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715"/>
  <workbookPr/>
  <mc:AlternateContent xmlns:mc="http://schemas.openxmlformats.org/markup-compatibility/2006">
    <mc:Choice Requires="x15">
      <x15ac:absPath xmlns:x15ac="http://schemas.microsoft.com/office/spreadsheetml/2010/11/ac" url="/Users/alexandranaba/Box/*AN_UIC Proteomics Data for Analysis/Collaboration with JJBC/Manuscript/"/>
    </mc:Choice>
  </mc:AlternateContent>
  <bookViews>
    <workbookView xWindow="1740" yWindow="1360" windowWidth="36320" windowHeight="17500" tabRatio="500"/>
  </bookViews>
  <sheets>
    <sheet name="A. Samples" sheetId="7" r:id="rId1"/>
    <sheet name="B. Complete MS output" sheetId="1" r:id="rId2"/>
    <sheet name="C. Complete Matrisome" sheetId="2" r:id="rId3"/>
    <sheet name="D. Normalization and Enrichment" sheetId="3" r:id="rId4"/>
    <sheet name="E. All collagens" sheetId="4" r:id="rId5"/>
    <sheet name="Collagens_Norm to All" sheetId="6" r:id="rId6"/>
  </sheets>
  <definedNames>
    <definedName name="_xlnm._FilterDatabase" localSheetId="1" hidden="1">'B. Complete MS output'!$A$1:$AV$600</definedName>
    <definedName name="_xlnm._FilterDatabase" localSheetId="2" hidden="1">'C. Complete Matrisome'!$C$1:$AR$77</definedName>
    <definedName name="_xlnm._FilterDatabase" localSheetId="5" hidden="1">'Collagens_Norm to All'!$A$1:$AX$40</definedName>
    <definedName name="_xlnm._FilterDatabase" localSheetId="4" hidden="1">'E. All collagens'!$D$1:$AW$40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L3" i="6" l="1"/>
  <c r="AM3" i="6"/>
  <c r="AN3" i="6"/>
  <c r="AO3" i="6"/>
  <c r="AP3" i="6"/>
  <c r="AC3" i="6"/>
  <c r="AD3" i="6"/>
  <c r="AE3" i="6"/>
  <c r="AF3" i="6"/>
  <c r="AG3" i="6"/>
  <c r="AQ3" i="6"/>
  <c r="AL4" i="6"/>
  <c r="AM4" i="6"/>
  <c r="AN4" i="6"/>
  <c r="AO4" i="6"/>
  <c r="AP4" i="6"/>
  <c r="AC4" i="6"/>
  <c r="AD4" i="6"/>
  <c r="AE4" i="6"/>
  <c r="AF4" i="6"/>
  <c r="AG4" i="6"/>
  <c r="AQ4" i="6"/>
  <c r="AL5" i="6"/>
  <c r="AM5" i="6"/>
  <c r="AN5" i="6"/>
  <c r="AO5" i="6"/>
  <c r="AP5" i="6"/>
  <c r="AC5" i="6"/>
  <c r="AD5" i="6"/>
  <c r="AE5" i="6"/>
  <c r="AF5" i="6"/>
  <c r="AG5" i="6"/>
  <c r="AQ5" i="6"/>
  <c r="AL6" i="6"/>
  <c r="AM6" i="6"/>
  <c r="AN6" i="6"/>
  <c r="AO6" i="6"/>
  <c r="AP6" i="6"/>
  <c r="AC6" i="6"/>
  <c r="AD6" i="6"/>
  <c r="AE6" i="6"/>
  <c r="AF6" i="6"/>
  <c r="AG6" i="6"/>
  <c r="AQ6" i="6"/>
  <c r="AL7" i="6"/>
  <c r="AM7" i="6"/>
  <c r="AN7" i="6"/>
  <c r="AO7" i="6"/>
  <c r="AP7" i="6"/>
  <c r="AC7" i="6"/>
  <c r="AD7" i="6"/>
  <c r="AE7" i="6"/>
  <c r="AF7" i="6"/>
  <c r="AG7" i="6"/>
  <c r="AQ7" i="6"/>
  <c r="AL8" i="6"/>
  <c r="AM8" i="6"/>
  <c r="AN8" i="6"/>
  <c r="AO8" i="6"/>
  <c r="AP8" i="6"/>
  <c r="AC8" i="6"/>
  <c r="AD8" i="6"/>
  <c r="AE8" i="6"/>
  <c r="AF8" i="6"/>
  <c r="AG8" i="6"/>
  <c r="AQ8" i="6"/>
  <c r="AL9" i="6"/>
  <c r="AM9" i="6"/>
  <c r="AN9" i="6"/>
  <c r="AO9" i="6"/>
  <c r="AP9" i="6"/>
  <c r="AC9" i="6"/>
  <c r="AD9" i="6"/>
  <c r="AE9" i="6"/>
  <c r="AF9" i="6"/>
  <c r="AG9" i="6"/>
  <c r="AQ9" i="6"/>
  <c r="AL10" i="6"/>
  <c r="AM10" i="6"/>
  <c r="AN10" i="6"/>
  <c r="AO10" i="6"/>
  <c r="AP10" i="6"/>
  <c r="AC10" i="6"/>
  <c r="AD10" i="6"/>
  <c r="AE10" i="6"/>
  <c r="AF10" i="6"/>
  <c r="AG10" i="6"/>
  <c r="AQ10" i="6"/>
  <c r="AL11" i="6"/>
  <c r="AM11" i="6"/>
  <c r="AN11" i="6"/>
  <c r="AO11" i="6"/>
  <c r="AP11" i="6"/>
  <c r="AC11" i="6"/>
  <c r="AD11" i="6"/>
  <c r="AE11" i="6"/>
  <c r="AF11" i="6"/>
  <c r="AG11" i="6"/>
  <c r="AQ11" i="6"/>
  <c r="AL12" i="6"/>
  <c r="AM12" i="6"/>
  <c r="AN12" i="6"/>
  <c r="AO12" i="6"/>
  <c r="AP12" i="6"/>
  <c r="AC12" i="6"/>
  <c r="AD12" i="6"/>
  <c r="AE12" i="6"/>
  <c r="AF12" i="6"/>
  <c r="AG12" i="6"/>
  <c r="AQ12" i="6"/>
  <c r="AL13" i="6"/>
  <c r="AM13" i="6"/>
  <c r="AN13" i="6"/>
  <c r="AO13" i="6"/>
  <c r="AP13" i="6"/>
  <c r="AC13" i="6"/>
  <c r="AD13" i="6"/>
  <c r="AE13" i="6"/>
  <c r="AF13" i="6"/>
  <c r="AG13" i="6"/>
  <c r="AQ13" i="6"/>
  <c r="AL14" i="6"/>
  <c r="AM14" i="6"/>
  <c r="AN14" i="6"/>
  <c r="AO14" i="6"/>
  <c r="AP14" i="6"/>
  <c r="AC14" i="6"/>
  <c r="AD14" i="6"/>
  <c r="AE14" i="6"/>
  <c r="AF14" i="6"/>
  <c r="AG14" i="6"/>
  <c r="AQ14" i="6"/>
  <c r="AL15" i="6"/>
  <c r="AM15" i="6"/>
  <c r="AN15" i="6"/>
  <c r="AO15" i="6"/>
  <c r="AP15" i="6"/>
  <c r="AC15" i="6"/>
  <c r="AD15" i="6"/>
  <c r="AE15" i="6"/>
  <c r="AF15" i="6"/>
  <c r="AG15" i="6"/>
  <c r="AQ15" i="6"/>
  <c r="AL16" i="6"/>
  <c r="AM16" i="6"/>
  <c r="AN16" i="6"/>
  <c r="AO16" i="6"/>
  <c r="AP16" i="6"/>
  <c r="AC16" i="6"/>
  <c r="AD16" i="6"/>
  <c r="AE16" i="6"/>
  <c r="AF16" i="6"/>
  <c r="AG16" i="6"/>
  <c r="AQ16" i="6"/>
  <c r="AL17" i="6"/>
  <c r="AM17" i="6"/>
  <c r="AN17" i="6"/>
  <c r="AO17" i="6"/>
  <c r="AP17" i="6"/>
  <c r="AC17" i="6"/>
  <c r="AD17" i="6"/>
  <c r="AE17" i="6"/>
  <c r="AF17" i="6"/>
  <c r="AG17" i="6"/>
  <c r="AQ17" i="6"/>
  <c r="AL18" i="6"/>
  <c r="AM18" i="6"/>
  <c r="AN18" i="6"/>
  <c r="AO18" i="6"/>
  <c r="AP18" i="6"/>
  <c r="AC18" i="6"/>
  <c r="AD18" i="6"/>
  <c r="AE18" i="6"/>
  <c r="AF18" i="6"/>
  <c r="AG18" i="6"/>
  <c r="AQ18" i="6"/>
  <c r="AL19" i="6"/>
  <c r="AM19" i="6"/>
  <c r="AN19" i="6"/>
  <c r="AO19" i="6"/>
  <c r="AP19" i="6"/>
  <c r="AC19" i="6"/>
  <c r="AD19" i="6"/>
  <c r="AE19" i="6"/>
  <c r="AF19" i="6"/>
  <c r="AG19" i="6"/>
  <c r="AQ19" i="6"/>
  <c r="AL20" i="6"/>
  <c r="AM20" i="6"/>
  <c r="AN20" i="6"/>
  <c r="AO20" i="6"/>
  <c r="AP20" i="6"/>
  <c r="AC20" i="6"/>
  <c r="AD20" i="6"/>
  <c r="AE20" i="6"/>
  <c r="AF20" i="6"/>
  <c r="AG20" i="6"/>
  <c r="AQ20" i="6"/>
  <c r="AL21" i="6"/>
  <c r="AM21" i="6"/>
  <c r="AN21" i="6"/>
  <c r="AO21" i="6"/>
  <c r="AP21" i="6"/>
  <c r="AC21" i="6"/>
  <c r="AD21" i="6"/>
  <c r="AE21" i="6"/>
  <c r="AF21" i="6"/>
  <c r="AG21" i="6"/>
  <c r="AQ21" i="6"/>
  <c r="AL22" i="6"/>
  <c r="AM22" i="6"/>
  <c r="AN22" i="6"/>
  <c r="AO22" i="6"/>
  <c r="AP22" i="6"/>
  <c r="AC22" i="6"/>
  <c r="AD22" i="6"/>
  <c r="AE22" i="6"/>
  <c r="AF22" i="6"/>
  <c r="AG22" i="6"/>
  <c r="AQ22" i="6"/>
  <c r="AL23" i="6"/>
  <c r="AM23" i="6"/>
  <c r="AN23" i="6"/>
  <c r="AO23" i="6"/>
  <c r="AP23" i="6"/>
  <c r="AC23" i="6"/>
  <c r="AD23" i="6"/>
  <c r="AE23" i="6"/>
  <c r="AF23" i="6"/>
  <c r="AG23" i="6"/>
  <c r="AQ23" i="6"/>
  <c r="AL24" i="6"/>
  <c r="AM24" i="6"/>
  <c r="AN24" i="6"/>
  <c r="AO24" i="6"/>
  <c r="AP24" i="6"/>
  <c r="AC24" i="6"/>
  <c r="AD24" i="6"/>
  <c r="AE24" i="6"/>
  <c r="AF24" i="6"/>
  <c r="AG24" i="6"/>
  <c r="AQ24" i="6"/>
  <c r="AL25" i="6"/>
  <c r="AM25" i="6"/>
  <c r="AN25" i="6"/>
  <c r="AO25" i="6"/>
  <c r="AP25" i="6"/>
  <c r="AC25" i="6"/>
  <c r="AD25" i="6"/>
  <c r="AE25" i="6"/>
  <c r="AF25" i="6"/>
  <c r="AG25" i="6"/>
  <c r="AQ25" i="6"/>
  <c r="AL26" i="6"/>
  <c r="AM26" i="6"/>
  <c r="AN26" i="6"/>
  <c r="AO26" i="6"/>
  <c r="AP26" i="6"/>
  <c r="AC26" i="6"/>
  <c r="AD26" i="6"/>
  <c r="AE26" i="6"/>
  <c r="AF26" i="6"/>
  <c r="AG26" i="6"/>
  <c r="AQ26" i="6"/>
  <c r="AL27" i="6"/>
  <c r="AM27" i="6"/>
  <c r="AN27" i="6"/>
  <c r="AO27" i="6"/>
  <c r="AP27" i="6"/>
  <c r="AC27" i="6"/>
  <c r="AD27" i="6"/>
  <c r="AE27" i="6"/>
  <c r="AF27" i="6"/>
  <c r="AG27" i="6"/>
  <c r="AQ27" i="6"/>
  <c r="AL28" i="6"/>
  <c r="AM28" i="6"/>
  <c r="AN28" i="6"/>
  <c r="AO28" i="6"/>
  <c r="AP28" i="6"/>
  <c r="AC28" i="6"/>
  <c r="AD28" i="6"/>
  <c r="AE28" i="6"/>
  <c r="AF28" i="6"/>
  <c r="AG28" i="6"/>
  <c r="AQ28" i="6"/>
  <c r="AL29" i="6"/>
  <c r="AM29" i="6"/>
  <c r="AN29" i="6"/>
  <c r="AO29" i="6"/>
  <c r="AP29" i="6"/>
  <c r="AC29" i="6"/>
  <c r="AD29" i="6"/>
  <c r="AE29" i="6"/>
  <c r="AF29" i="6"/>
  <c r="AG29" i="6"/>
  <c r="AQ29" i="6"/>
  <c r="AL30" i="6"/>
  <c r="AM30" i="6"/>
  <c r="AN30" i="6"/>
  <c r="AO30" i="6"/>
  <c r="AP30" i="6"/>
  <c r="AC30" i="6"/>
  <c r="AD30" i="6"/>
  <c r="AE30" i="6"/>
  <c r="AF30" i="6"/>
  <c r="AG30" i="6"/>
  <c r="AQ30" i="6"/>
  <c r="AL31" i="6"/>
  <c r="AM31" i="6"/>
  <c r="AN31" i="6"/>
  <c r="AO31" i="6"/>
  <c r="AP31" i="6"/>
  <c r="AC31" i="6"/>
  <c r="AD31" i="6"/>
  <c r="AE31" i="6"/>
  <c r="AF31" i="6"/>
  <c r="AG31" i="6"/>
  <c r="AQ31" i="6"/>
  <c r="AL32" i="6"/>
  <c r="AM32" i="6"/>
  <c r="AN32" i="6"/>
  <c r="AO32" i="6"/>
  <c r="AP32" i="6"/>
  <c r="AC32" i="6"/>
  <c r="AD32" i="6"/>
  <c r="AE32" i="6"/>
  <c r="AF32" i="6"/>
  <c r="AG32" i="6"/>
  <c r="AQ32" i="6"/>
  <c r="AL33" i="6"/>
  <c r="AM33" i="6"/>
  <c r="AN33" i="6"/>
  <c r="AO33" i="6"/>
  <c r="AP33" i="6"/>
  <c r="AC33" i="6"/>
  <c r="AD33" i="6"/>
  <c r="AE33" i="6"/>
  <c r="AF33" i="6"/>
  <c r="AG33" i="6"/>
  <c r="AQ33" i="6"/>
  <c r="AL34" i="6"/>
  <c r="AM34" i="6"/>
  <c r="AN34" i="6"/>
  <c r="AO34" i="6"/>
  <c r="AP34" i="6"/>
  <c r="AC34" i="6"/>
  <c r="AD34" i="6"/>
  <c r="AE34" i="6"/>
  <c r="AF34" i="6"/>
  <c r="AG34" i="6"/>
  <c r="AQ34" i="6"/>
  <c r="AL35" i="6"/>
  <c r="AM35" i="6"/>
  <c r="AN35" i="6"/>
  <c r="AO35" i="6"/>
  <c r="AP35" i="6"/>
  <c r="AC35" i="6"/>
  <c r="AD35" i="6"/>
  <c r="AE35" i="6"/>
  <c r="AF35" i="6"/>
  <c r="AG35" i="6"/>
  <c r="AQ35" i="6"/>
  <c r="AL36" i="6"/>
  <c r="AM36" i="6"/>
  <c r="AN36" i="6"/>
  <c r="AO36" i="6"/>
  <c r="AP36" i="6"/>
  <c r="AC36" i="6"/>
  <c r="AD36" i="6"/>
  <c r="AE36" i="6"/>
  <c r="AF36" i="6"/>
  <c r="AG36" i="6"/>
  <c r="AQ36" i="6"/>
  <c r="AL37" i="6"/>
  <c r="AM37" i="6"/>
  <c r="AN37" i="6"/>
  <c r="AO37" i="6"/>
  <c r="AP37" i="6"/>
  <c r="AC37" i="6"/>
  <c r="AD37" i="6"/>
  <c r="AE37" i="6"/>
  <c r="AF37" i="6"/>
  <c r="AG37" i="6"/>
  <c r="AQ37" i="6"/>
  <c r="AL38" i="6"/>
  <c r="AM38" i="6"/>
  <c r="AN38" i="6"/>
  <c r="AO38" i="6"/>
  <c r="AP38" i="6"/>
  <c r="AC38" i="6"/>
  <c r="AD38" i="6"/>
  <c r="AE38" i="6"/>
  <c r="AF38" i="6"/>
  <c r="AG38" i="6"/>
  <c r="AQ38" i="6"/>
  <c r="AL39" i="6"/>
  <c r="AM39" i="6"/>
  <c r="AN39" i="6"/>
  <c r="AO39" i="6"/>
  <c r="AP39" i="6"/>
  <c r="AC39" i="6"/>
  <c r="AD39" i="6"/>
  <c r="AE39" i="6"/>
  <c r="AF39" i="6"/>
  <c r="AG39" i="6"/>
  <c r="AQ39" i="6"/>
  <c r="AL40" i="6"/>
  <c r="AM40" i="6"/>
  <c r="AN40" i="6"/>
  <c r="AO40" i="6"/>
  <c r="AP40" i="6"/>
  <c r="AC40" i="6"/>
  <c r="AD40" i="6"/>
  <c r="AE40" i="6"/>
  <c r="AF40" i="6"/>
  <c r="AG40" i="6"/>
  <c r="AQ40" i="6"/>
  <c r="AL2" i="6"/>
  <c r="AM2" i="6"/>
  <c r="AN2" i="6"/>
  <c r="AO2" i="6"/>
  <c r="AP2" i="6"/>
  <c r="AC2" i="6"/>
  <c r="AD2" i="6"/>
  <c r="AE2" i="6"/>
  <c r="AF2" i="6"/>
  <c r="AG2" i="6"/>
  <c r="AQ2" i="6"/>
  <c r="X40" i="6"/>
  <c r="S40" i="6"/>
  <c r="X39" i="6"/>
  <c r="S39" i="6"/>
  <c r="X38" i="6"/>
  <c r="S38" i="6"/>
  <c r="X37" i="6"/>
  <c r="S37" i="6"/>
  <c r="X36" i="6"/>
  <c r="S36" i="6"/>
  <c r="X35" i="6"/>
  <c r="S35" i="6"/>
  <c r="X34" i="6"/>
  <c r="S34" i="6"/>
  <c r="X33" i="6"/>
  <c r="S33" i="6"/>
  <c r="X32" i="6"/>
  <c r="S32" i="6"/>
  <c r="X31" i="6"/>
  <c r="S31" i="6"/>
  <c r="X30" i="6"/>
  <c r="S30" i="6"/>
  <c r="X29" i="6"/>
  <c r="S29" i="6"/>
  <c r="X28" i="6"/>
  <c r="S28" i="6"/>
  <c r="X27" i="6"/>
  <c r="S27" i="6"/>
  <c r="X26" i="6"/>
  <c r="S26" i="6"/>
  <c r="X25" i="6"/>
  <c r="S25" i="6"/>
  <c r="X24" i="6"/>
  <c r="S24" i="6"/>
  <c r="X23" i="6"/>
  <c r="S23" i="6"/>
  <c r="X22" i="6"/>
  <c r="S22" i="6"/>
  <c r="X21" i="6"/>
  <c r="S21" i="6"/>
  <c r="X20" i="6"/>
  <c r="S20" i="6"/>
  <c r="X19" i="6"/>
  <c r="S19" i="6"/>
  <c r="X18" i="6"/>
  <c r="S18" i="6"/>
  <c r="X17" i="6"/>
  <c r="S17" i="6"/>
  <c r="X16" i="6"/>
  <c r="S16" i="6"/>
  <c r="X15" i="6"/>
  <c r="S15" i="6"/>
  <c r="X14" i="6"/>
  <c r="S14" i="6"/>
  <c r="X13" i="6"/>
  <c r="S13" i="6"/>
  <c r="X12" i="6"/>
  <c r="S12" i="6"/>
  <c r="X11" i="6"/>
  <c r="S11" i="6"/>
  <c r="X10" i="6"/>
  <c r="S10" i="6"/>
  <c r="X9" i="6"/>
  <c r="S9" i="6"/>
  <c r="X8" i="6"/>
  <c r="S8" i="6"/>
  <c r="X7" i="6"/>
  <c r="S7" i="6"/>
  <c r="X6" i="6"/>
  <c r="S6" i="6"/>
  <c r="X5" i="6"/>
  <c r="S5" i="6"/>
  <c r="X4" i="6"/>
  <c r="S4" i="6"/>
  <c r="X3" i="6"/>
  <c r="S3" i="6"/>
  <c r="X2" i="6"/>
  <c r="S2" i="6"/>
  <c r="AJ40" i="4"/>
  <c r="AJ39" i="4"/>
  <c r="AJ38" i="4"/>
  <c r="AJ37" i="4"/>
  <c r="AJ36" i="4"/>
  <c r="AJ35" i="4"/>
  <c r="AJ34" i="4"/>
  <c r="AJ33" i="4"/>
  <c r="AJ32" i="4"/>
  <c r="AJ31" i="4"/>
  <c r="AJ30" i="4"/>
  <c r="AJ29" i="4"/>
  <c r="AJ28" i="4"/>
  <c r="AJ27" i="4"/>
  <c r="AJ26" i="4"/>
  <c r="AJ25" i="4"/>
  <c r="AJ24" i="4"/>
  <c r="AJ23" i="4"/>
  <c r="AJ22" i="4"/>
  <c r="AJ21" i="4"/>
  <c r="AJ20" i="4"/>
  <c r="AJ19" i="4"/>
  <c r="AJ18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5" i="4"/>
  <c r="AJ4" i="4"/>
  <c r="AJ3" i="4"/>
  <c r="AJ2" i="4"/>
  <c r="AE40" i="4"/>
  <c r="AE39" i="4"/>
  <c r="AE38" i="4"/>
  <c r="AE37" i="4"/>
  <c r="AE36" i="4"/>
  <c r="AE35" i="4"/>
  <c r="AE34" i="4"/>
  <c r="AE33" i="4"/>
  <c r="AE32" i="4"/>
  <c r="AE31" i="4"/>
  <c r="AE30" i="4"/>
  <c r="AE29" i="4"/>
  <c r="AE28" i="4"/>
  <c r="AE27" i="4"/>
  <c r="AE26" i="4"/>
  <c r="AE25" i="4"/>
  <c r="AE24" i="4"/>
  <c r="AE23" i="4"/>
  <c r="AE22" i="4"/>
  <c r="AE21" i="4"/>
  <c r="AE20" i="4"/>
  <c r="AE19" i="4"/>
  <c r="AE18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5" i="4"/>
  <c r="AE4" i="4"/>
  <c r="AE3" i="4"/>
  <c r="AE2" i="4"/>
  <c r="Z2" i="4"/>
  <c r="Z21" i="4"/>
  <c r="Z3" i="4"/>
  <c r="Z22" i="4"/>
  <c r="Z4" i="4"/>
  <c r="Z23" i="4"/>
  <c r="Z5" i="4"/>
  <c r="Z24" i="4"/>
  <c r="Z25" i="4"/>
  <c r="Z6" i="4"/>
  <c r="Z7" i="4"/>
  <c r="Z26" i="4"/>
  <c r="Z8" i="4"/>
  <c r="Z27" i="4"/>
  <c r="Z9" i="4"/>
  <c r="Z10" i="4"/>
  <c r="Z28" i="4"/>
  <c r="Z11" i="4"/>
  <c r="Z29" i="4"/>
  <c r="Z12" i="4"/>
  <c r="Z30" i="4"/>
  <c r="Z13" i="4"/>
  <c r="Z31" i="4"/>
  <c r="Z14" i="4"/>
  <c r="Z32" i="4"/>
  <c r="Z33" i="4"/>
  <c r="Z15" i="4"/>
  <c r="Z34" i="4"/>
  <c r="Z16" i="4"/>
  <c r="Z35" i="4"/>
  <c r="Z17" i="4"/>
  <c r="Z36" i="4"/>
  <c r="Z18" i="4"/>
  <c r="Z37" i="4"/>
  <c r="Z19" i="4"/>
  <c r="Z38" i="4"/>
  <c r="Z39" i="4"/>
  <c r="Z40" i="4"/>
  <c r="Z20" i="4"/>
  <c r="U2" i="4"/>
  <c r="U21" i="4"/>
  <c r="U3" i="4"/>
  <c r="U22" i="4"/>
  <c r="U4" i="4"/>
  <c r="U23" i="4"/>
  <c r="U5" i="4"/>
  <c r="U24" i="4"/>
  <c r="U25" i="4"/>
  <c r="U6" i="4"/>
  <c r="U7" i="4"/>
  <c r="U26" i="4"/>
  <c r="U8" i="4"/>
  <c r="U27" i="4"/>
  <c r="U9" i="4"/>
  <c r="U10" i="4"/>
  <c r="U28" i="4"/>
  <c r="U11" i="4"/>
  <c r="U29" i="4"/>
  <c r="U12" i="4"/>
  <c r="U30" i="4"/>
  <c r="U13" i="4"/>
  <c r="U31" i="4"/>
  <c r="U14" i="4"/>
  <c r="U32" i="4"/>
  <c r="U33" i="4"/>
  <c r="U15" i="4"/>
  <c r="U34" i="4"/>
  <c r="U16" i="4"/>
  <c r="U35" i="4"/>
  <c r="U17" i="4"/>
  <c r="U36" i="4"/>
  <c r="U18" i="4"/>
  <c r="U37" i="4"/>
  <c r="U19" i="4"/>
  <c r="U38" i="4"/>
  <c r="U39" i="4"/>
  <c r="U40" i="4"/>
  <c r="U20" i="4"/>
  <c r="S4" i="3"/>
  <c r="T4" i="3"/>
  <c r="U4" i="3"/>
  <c r="V4" i="3"/>
  <c r="W4" i="3"/>
  <c r="X4" i="3"/>
  <c r="Y4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B4" i="3"/>
</calcChain>
</file>

<file path=xl/sharedStrings.xml><?xml version="1.0" encoding="utf-8"?>
<sst xmlns="http://schemas.openxmlformats.org/spreadsheetml/2006/main" count="4406" uniqueCount="2363">
  <si>
    <t>Division</t>
  </si>
  <si>
    <t>Category</t>
  </si>
  <si>
    <t>Notes</t>
  </si>
  <si>
    <t>numColumnsProteinObserved</t>
  </si>
  <si>
    <t>numSpectraProteinObserved</t>
  </si>
  <si>
    <t>numPepsUnique</t>
  </si>
  <si>
    <t>protein_mw</t>
  </si>
  <si>
    <t>percentCoverage</t>
  </si>
  <si>
    <t>groupNum</t>
  </si>
  <si>
    <t>subgroupNum</t>
  </si>
  <si>
    <t>scoreUnique</t>
  </si>
  <si>
    <t>scoreUniqueSubgroupSpecificCI</t>
  </si>
  <si>
    <t>entry_name</t>
  </si>
  <si>
    <t>numPepsUniqueSubgroupSpecificCIDP</t>
  </si>
  <si>
    <t>numPepsUniqueSubgroupSpecificCI</t>
  </si>
  <si>
    <t>NabaC0-2-10X unique_peptides</t>
  </si>
  <si>
    <t>NabaC1-1-10X unique_peptides</t>
  </si>
  <si>
    <t>NabaSh2-4-10X unique_peptides</t>
  </si>
  <si>
    <t>NabaSh3-2-10X unique_peptides</t>
  </si>
  <si>
    <t>Naba-1-10x_180123194318 unique_peptides</t>
  </si>
  <si>
    <t>Naba-2-10x unique_peptides</t>
  </si>
  <si>
    <t>Naba-3-10x unique_peptides</t>
  </si>
  <si>
    <t>Naba-4-10x unique_peptides</t>
  </si>
  <si>
    <t>NabaC0-2-10X numSpectra</t>
  </si>
  <si>
    <t>NabaC1-1-10X numSpectra</t>
  </si>
  <si>
    <t>NabaSh2-4-10X numSpectra</t>
  </si>
  <si>
    <t>NabaSh3-2-10X numSpectra</t>
  </si>
  <si>
    <t>Naba-1-10x_180123194318 numSpectra</t>
  </si>
  <si>
    <t>Naba-2-10x numSpectra</t>
  </si>
  <si>
    <t>Naba-3-10x numSpectra</t>
  </si>
  <si>
    <t>Naba-4-10x numSpectra</t>
  </si>
  <si>
    <t>NabaC0-2-10X totalIntensity</t>
  </si>
  <si>
    <t>NabaC1-1-10X totalIntensity</t>
  </si>
  <si>
    <t>NabaSh2-4-10X totalIntensity</t>
  </si>
  <si>
    <t>NabaSh3-2-10X totalIntensity</t>
  </si>
  <si>
    <t>Naba-1-10x_180123194318 totalIntensity</t>
  </si>
  <si>
    <t>Naba-2-10x totalIntensity</t>
  </si>
  <si>
    <t>Naba-3-10x totalIntensity</t>
  </si>
  <si>
    <t>Naba-4-10x totalIntensity</t>
  </si>
  <si>
    <t>Col1a1</t>
  </si>
  <si>
    <t>P11087</t>
  </si>
  <si>
    <t>Core matrisome</t>
  </si>
  <si>
    <t>Collagens</t>
  </si>
  <si>
    <t>Fibrillar Collagen</t>
  </si>
  <si>
    <t>MOUSE</t>
  </si>
  <si>
    <t>Collagen alpha-1(I) chain</t>
  </si>
  <si>
    <t>P11087|P11087-2</t>
  </si>
  <si>
    <t>COL1A1</t>
  </si>
  <si>
    <t>P02452</t>
  </si>
  <si>
    <t>HUMAN</t>
  </si>
  <si>
    <t>Col2a1</t>
  </si>
  <si>
    <t>P28481</t>
  </si>
  <si>
    <t>Collagen alpha-1(II) chain</t>
  </si>
  <si>
    <t>P28481|P28481-1|P28481-4|P28481-5|P28481-6|P28481-7|P28481-2</t>
  </si>
  <si>
    <t>COL2A1</t>
  </si>
  <si>
    <t>P02458</t>
  </si>
  <si>
    <t>P02458|P02458-1</t>
  </si>
  <si>
    <t>Col3a1</t>
  </si>
  <si>
    <t>P08121</t>
  </si>
  <si>
    <t>Collagen alpha-1(III) chain</t>
  </si>
  <si>
    <t>COL3A1</t>
  </si>
  <si>
    <t>P02461</t>
  </si>
  <si>
    <t>P02461|E7ENY8|P02461-2</t>
  </si>
  <si>
    <t>Col1a2</t>
  </si>
  <si>
    <t>Q01149</t>
  </si>
  <si>
    <t>Collagen alpha-2(I) chain</t>
  </si>
  <si>
    <t>COL1A2</t>
  </si>
  <si>
    <t>P08123</t>
  </si>
  <si>
    <t>FN1</t>
  </si>
  <si>
    <t>P02751</t>
  </si>
  <si>
    <t>ECM Glycoproteins</t>
  </si>
  <si>
    <t>Fibronectin</t>
  </si>
  <si>
    <t>P02751|P02751-3|P02751-17|P02751-5|P02751-15|P02751-7|P02751-6|P02751-8|P02751-14|P02751-9|P02751-10|P02751-11|P02751-13|P02751-4|P02751-12|P02751-16|P02751-2</t>
  </si>
  <si>
    <t>Fn1</t>
  </si>
  <si>
    <t>P11276</t>
  </si>
  <si>
    <t>Col12a1</t>
  </si>
  <si>
    <t>Q60847</t>
  </si>
  <si>
    <t>FACIT *</t>
  </si>
  <si>
    <t>Collagen alpha-1(XII) chain</t>
  </si>
  <si>
    <t>Q60847|Q60847-5|E9PX70|Q60847-2|Q60847-3|Q60847-4</t>
  </si>
  <si>
    <t>COL12A1</t>
  </si>
  <si>
    <t>D6RGG3</t>
  </si>
  <si>
    <t>FACIT</t>
  </si>
  <si>
    <t>D6RGG3|Q99715|Q99715-4|Q99715-2</t>
  </si>
  <si>
    <t>Col6a3</t>
  </si>
  <si>
    <t>E9PWQ3</t>
  </si>
  <si>
    <t>Protein Col6a3</t>
  </si>
  <si>
    <t>J3QQ16</t>
  </si>
  <si>
    <t>COL6A3</t>
  </si>
  <si>
    <t>P12111</t>
  </si>
  <si>
    <t>Collagen alpha-3(VI) chain</t>
  </si>
  <si>
    <t>P12111|E7ENL6|P12111-2|P12111-4|P12111-5|P12111-3</t>
  </si>
  <si>
    <t>Fbn1</t>
  </si>
  <si>
    <t>A2AQ53</t>
  </si>
  <si>
    <t>Fibrillin-1</t>
  </si>
  <si>
    <t>A2AQ53|P35555|F6U495|P35556|E9PHW4|Q61555</t>
  </si>
  <si>
    <t>Q61554</t>
  </si>
  <si>
    <t>FLNA</t>
  </si>
  <si>
    <t>P21333</t>
  </si>
  <si>
    <t>Filamin-A</t>
  </si>
  <si>
    <t>P21333|P21333-2|Q5HY54|E9PHF0|Q8BTM8-2</t>
  </si>
  <si>
    <t>Flna</t>
  </si>
  <si>
    <t>Q8BTM8</t>
  </si>
  <si>
    <t>Q8BTM8|B7FAU9</t>
  </si>
  <si>
    <t>FLNC</t>
  </si>
  <si>
    <t>Q14315</t>
  </si>
  <si>
    <t>Filamin-C</t>
  </si>
  <si>
    <t>Q14315|Q14315-2|D3Z576|Q8VHX6|D3YW87|Q8VHX6-2</t>
  </si>
  <si>
    <t>FLNB</t>
  </si>
  <si>
    <t>O75369-8</t>
  </si>
  <si>
    <t>Isoform 8 of Filamin-B</t>
  </si>
  <si>
    <t>O75369-8|O75369|O75369-9|O75369-2|O75369-3|O75369-6|O75369-4|O75369-5|Q80X90|O75369-7|E7EN95</t>
  </si>
  <si>
    <t>PLEC</t>
  </si>
  <si>
    <t>Q15149</t>
  </si>
  <si>
    <t>Plectin</t>
  </si>
  <si>
    <t>Q15149|Q15149-2|Q15149-3|Q15149-6|Q15149-5|Q15149-4|Q15149-9|Q15149-8|Q15149-7|A0A075B730|Q8R0W0</t>
  </si>
  <si>
    <t>Plec</t>
  </si>
  <si>
    <t>Q9QXS1</t>
  </si>
  <si>
    <t>Q9QXS1|Q9QXS1-2|Q9QXS1-8|Q9QXS1-7|Q9QXS1-6|Q9QXS1-14|Q9QXS1-4|Q9QXS1-16|Q9QXS1-5|Q9QXS1-3|Q9QXS1-13|Q9QXS1-11|Q9QXS1-12|Q9QXS1-9|Q9QXS1-10|Q9QXS1-15|E9Q3W4</t>
  </si>
  <si>
    <t>Myh9</t>
  </si>
  <si>
    <t>Q8VDD5</t>
  </si>
  <si>
    <t>Myosin-9</t>
  </si>
  <si>
    <t>Q8VDD5|P35749-2|P35749|P35749-3|P35749-4|E9QPE7|O08638|O08638-2|F2Z494|P35580-4|P35580-3|P35580-2|F8W6L6|P35580-5|P35580|Q3UH59|Q5SV64|Q61879|G8JLL9|Q7Z406-2|F2Z2U8|Q7Z406-6|Q7Z406|Q7Z406-4|Q7Z406-5|Q6URW6-3|Q6URW6|K3W4R2|Q6URW6-2</t>
  </si>
  <si>
    <t>MYH9</t>
  </si>
  <si>
    <t>P35579</t>
  </si>
  <si>
    <t>P35579|P35579-2|Q5BKV1</t>
  </si>
  <si>
    <t>Col5a2</t>
  </si>
  <si>
    <t>Q3U962</t>
  </si>
  <si>
    <t>Collagen alpha-2(V) chain</t>
  </si>
  <si>
    <t>COL5A2</t>
  </si>
  <si>
    <t>P05997</t>
  </si>
  <si>
    <t>Col7a1</t>
  </si>
  <si>
    <t>Q63870</t>
  </si>
  <si>
    <t>Collagen alpha-1(VII) chain</t>
  </si>
  <si>
    <t>Fgb</t>
  </si>
  <si>
    <t>Q8K0E8</t>
  </si>
  <si>
    <t>Fibrinogen beta chain</t>
  </si>
  <si>
    <t>FGB</t>
  </si>
  <si>
    <t>P02675</t>
  </si>
  <si>
    <t>P02675|D6REL8</t>
  </si>
  <si>
    <t>Tnc</t>
  </si>
  <si>
    <t>Q80YX1-2</t>
  </si>
  <si>
    <t>Isoform 2 of Tenascin</t>
  </si>
  <si>
    <t>Q80YX1-2|Q80YX1-3|Q80YX1-4|Q80YX1-5|Q80YX0</t>
  </si>
  <si>
    <t>Q80YX1</t>
  </si>
  <si>
    <t>Tenascin</t>
  </si>
  <si>
    <t>TNC</t>
  </si>
  <si>
    <t>P24821-4</t>
  </si>
  <si>
    <t>Isoform 4 of Tenascin</t>
  </si>
  <si>
    <t>P24821-4|J3QSU6|E9PC84|P24821-2|F5H7V9|P24821-6</t>
  </si>
  <si>
    <t>P24821-5</t>
  </si>
  <si>
    <t>Isoform 5 of Tenascin</t>
  </si>
  <si>
    <t>Tln1</t>
  </si>
  <si>
    <t>P26039</t>
  </si>
  <si>
    <t>Talin-1</t>
  </si>
  <si>
    <t>P26039|Q9Y490|Q9Y4G6|E9PUM4|Q71LX4</t>
  </si>
  <si>
    <t>VIM</t>
  </si>
  <si>
    <t>P08670</t>
  </si>
  <si>
    <t>Vimentin</t>
  </si>
  <si>
    <t>P08670|B0YJC4|B0YJC5|P17661|P31001|P41219-2|P41219|G3X981|P15331-2|G5E846|P15331|P15331-3|P12036|P12036-2|P07197|E7ESP9|E7EMV2|P07196|P07197-2|Q16352|P19246|P08553|P08551|P46660|D3YZ35</t>
  </si>
  <si>
    <t>Vim</t>
  </si>
  <si>
    <t>P20152</t>
  </si>
  <si>
    <t>DYNC1H1</t>
  </si>
  <si>
    <t>Q14204</t>
  </si>
  <si>
    <t>Cytoplasmic dynein 1 heavy chain 1</t>
  </si>
  <si>
    <t>Q14204|Q9JHU4</t>
  </si>
  <si>
    <t>Postn</t>
  </si>
  <si>
    <t>Q62009</t>
  </si>
  <si>
    <t>Periostin</t>
  </si>
  <si>
    <t>Q62009|Q62009-2|Q62009-3|Q62009-5|Q62009-4|Q15063|Q15063-5|B1ALD9|Q15063-3|Q15063-2|Q15063-4|Q15063-6|Q15063-7</t>
  </si>
  <si>
    <t>HSP90AB1</t>
  </si>
  <si>
    <t>P08238</t>
  </si>
  <si>
    <t>Heat shock protein HSP 90-beta</t>
  </si>
  <si>
    <t>P08238|P11499|Q58FF7|Q58FF6|Q58FF8|E9PX27|Q58FG0|Q58FG1</t>
  </si>
  <si>
    <t>HSP90AA1</t>
  </si>
  <si>
    <t>P07900-2</t>
  </si>
  <si>
    <t>Isoform 2 of Heat shock protein HSP 90-alpha</t>
  </si>
  <si>
    <t>P07900-2|P07900|P07901|Q14568</t>
  </si>
  <si>
    <t>HSP90B1</t>
  </si>
  <si>
    <t>P14625</t>
  </si>
  <si>
    <t>Endoplasmin</t>
  </si>
  <si>
    <t>P14625|P08113</t>
  </si>
  <si>
    <t>TRAP1</t>
  </si>
  <si>
    <t>Q12931</t>
  </si>
  <si>
    <t>Heat shock protein 75 kDa, mitochondrial</t>
  </si>
  <si>
    <t>Q12931|Q12931-2|I3L0K7|Q9CQN1</t>
  </si>
  <si>
    <t>HSPA8</t>
  </si>
  <si>
    <t>P11142</t>
  </si>
  <si>
    <t>Heat shock cognate 71 kDa protein</t>
  </si>
  <si>
    <t>P11142|P63017|E9PKE3|Q504P4|P11142-2|E9PNE6|A8K7Q2|P54652|P17156|D3YW43</t>
  </si>
  <si>
    <t>HSPA1A</t>
  </si>
  <si>
    <t>P08107</t>
  </si>
  <si>
    <t>Heat shock 70 kDa protein 1A/1B</t>
  </si>
  <si>
    <t>P08107|P08107-2|V9GZ37|P48741</t>
  </si>
  <si>
    <t>HSPA5</t>
  </si>
  <si>
    <t>P11021</t>
  </si>
  <si>
    <t>78 kDa glucose-regulated protein</t>
  </si>
  <si>
    <t>P11021|P20029</t>
  </si>
  <si>
    <t>HSPA6</t>
  </si>
  <si>
    <t>P17066</t>
  </si>
  <si>
    <t>Heat shock 70 kDa protein 6</t>
  </si>
  <si>
    <t>Cfh</t>
  </si>
  <si>
    <t>E9Q8I0</t>
  </si>
  <si>
    <t>Complement factor H</t>
  </si>
  <si>
    <t>E9Q8I0|P06909|D6RGQ0|E9Q8H9|Q4LDF6</t>
  </si>
  <si>
    <t>Col6a1</t>
  </si>
  <si>
    <t>Q04857</t>
  </si>
  <si>
    <t>Collagen alpha-1(VI) chain</t>
  </si>
  <si>
    <t>COL6A1</t>
  </si>
  <si>
    <t>P12109</t>
  </si>
  <si>
    <t>ACTB</t>
  </si>
  <si>
    <t>P60709</t>
  </si>
  <si>
    <t>Actin, cytoplasmic 1</t>
  </si>
  <si>
    <t>P60709|P60710|E9Q1F2|G5E9R0|Q6S8J3|A5A3E0|P0CG38|Q8BFZ3|Q562R1|P0CG39|Q9BYX7|F8WCH0|V9GXQ2</t>
  </si>
  <si>
    <t>ACTG1</t>
  </si>
  <si>
    <t>P63261</t>
  </si>
  <si>
    <t>Actin, cytoplasmic 2</t>
  </si>
  <si>
    <t>P63261|P63260|B1ATY1|J3KT65|G3UYG0</t>
  </si>
  <si>
    <t>ACTC1</t>
  </si>
  <si>
    <t>P68032</t>
  </si>
  <si>
    <t>Actin, alpha cardiac muscle 1</t>
  </si>
  <si>
    <t>P68032|P68033|P62736|P63267|P62737|P63268|P68133|P68134|A6NL76|Q5T8M8|Q5T8M7|P63267-2|B8ZZJ2|F8WB63</t>
  </si>
  <si>
    <t>Fga</t>
  </si>
  <si>
    <t>E9PV24</t>
  </si>
  <si>
    <t>Protein Fga</t>
  </si>
  <si>
    <t>E9PV24|Q99K47</t>
  </si>
  <si>
    <t>PKM</t>
  </si>
  <si>
    <t>P14618</t>
  </si>
  <si>
    <t>Pyruvate kinase PKM</t>
  </si>
  <si>
    <t>P14618|P14618-3|P14618-2|H3BQ34|Q504U3|P30613|P30613-2|P53657|G3X925|E9Q509|H3BQZ3</t>
  </si>
  <si>
    <t>Pkm</t>
  </si>
  <si>
    <t>P52480</t>
  </si>
  <si>
    <t>P52480|P52480-2</t>
  </si>
  <si>
    <t>TUBB</t>
  </si>
  <si>
    <t>P07437</t>
  </si>
  <si>
    <t>Tubulin beta chain</t>
  </si>
  <si>
    <t>P07437|P99024|Q5JP53|Q5ST81|A6NNZ2|A0A075B736|I3L2F9|Q5SQY0|Q9H4B7|A2AQ07|G3V2N6|G3V3R4|G3V2R8|G3V5W4|M0R2T4|G3V3W7|G3V3J6|G3V4U2</t>
  </si>
  <si>
    <t>TUBB4B</t>
  </si>
  <si>
    <t>P68371</t>
  </si>
  <si>
    <t>Tubulin beta-4B chain</t>
  </si>
  <si>
    <t>P68371|P68372|P04350|Q9D6F9|Q3ZCM7|M0QX14|M0QY37|M0R0X0|A0A075B724</t>
  </si>
  <si>
    <t>TUBB3</t>
  </si>
  <si>
    <t>Q13509</t>
  </si>
  <si>
    <t>Tubulin beta-3 chain</t>
  </si>
  <si>
    <t>Q13509|Q9ERD7|Q13509-2</t>
  </si>
  <si>
    <t>TUBB6</t>
  </si>
  <si>
    <t>Q9BUF5</t>
  </si>
  <si>
    <t>Tubulin beta-6 chain</t>
  </si>
  <si>
    <t>Q9BUF5|K7EPE5|K7EN98|K7EJZ4|K7ERA8|K7EJ64|K7EQT3|K7ESQ3</t>
  </si>
  <si>
    <t>Col6a2</t>
  </si>
  <si>
    <t>Q02788</t>
  </si>
  <si>
    <t>Collagen alpha-2(VI) chain</t>
  </si>
  <si>
    <t>Q02788|D3Z7D5</t>
  </si>
  <si>
    <t>COL6A2</t>
  </si>
  <si>
    <t>P12110</t>
  </si>
  <si>
    <t>P12110|P12110-2|P12110-3</t>
  </si>
  <si>
    <t>EEF1A1P5</t>
  </si>
  <si>
    <t>Q5VTE0</t>
  </si>
  <si>
    <t>Putative elongation factor 1-alpha-like 3</t>
  </si>
  <si>
    <t>Q5VTE0|P68104|Q05639|P62631</t>
  </si>
  <si>
    <t>Eef1a1</t>
  </si>
  <si>
    <t>P10126</t>
  </si>
  <si>
    <t>Elongation factor 1-alpha 1</t>
  </si>
  <si>
    <t>Col5a1</t>
  </si>
  <si>
    <t>O88207</t>
  </si>
  <si>
    <t>Collagen alpha-1(V) chain</t>
  </si>
  <si>
    <t>O88207|P20908</t>
  </si>
  <si>
    <t>Col5a3</t>
  </si>
  <si>
    <t>Q9JLI2</t>
  </si>
  <si>
    <t>Collagen type V alpha 3 chain</t>
  </si>
  <si>
    <t>COL11A1</t>
  </si>
  <si>
    <t>P12107-2</t>
  </si>
  <si>
    <t>Isoform B of Collagen alpha-1(XI) chain</t>
  </si>
  <si>
    <t>P12107-2|P12107|P12107-3|P12107-4</t>
  </si>
  <si>
    <t>Col11a1</t>
  </si>
  <si>
    <t>Q61245</t>
  </si>
  <si>
    <t>Collagen alpha-1(XI) chain</t>
  </si>
  <si>
    <t>Q61245|Q61245-2</t>
  </si>
  <si>
    <t>COL5A3</t>
  </si>
  <si>
    <t>P25940</t>
  </si>
  <si>
    <t>Collagen alpha-3(V) chain</t>
  </si>
  <si>
    <t>COL11A2</t>
  </si>
  <si>
    <t>P13942</t>
  </si>
  <si>
    <t>Collagen alpha-2(XI) chain</t>
  </si>
  <si>
    <t>P13942|P13942-3|P13942-2|P13942-5|P13942-4|P13942-7|P13942-6|Q4VXY6|P13942-8|H0YIS1</t>
  </si>
  <si>
    <t>Col11a2</t>
  </si>
  <si>
    <t>Q64739</t>
  </si>
  <si>
    <t>Q64739|Q64739-3|Q64739-4|Q64739-6|Q64739-5|Q64739-1|Q64739-7</t>
  </si>
  <si>
    <t>PRKDC</t>
  </si>
  <si>
    <t>P78527</t>
  </si>
  <si>
    <t>DNA-dependent protein kinase catalytic subunit</t>
  </si>
  <si>
    <t>P78527|P78527-2|E7EUY0|P97313</t>
  </si>
  <si>
    <t>Anxa1</t>
  </si>
  <si>
    <t>P10107</t>
  </si>
  <si>
    <t>Matrisome-associated</t>
  </si>
  <si>
    <t>ECM-affiliated Proteins</t>
  </si>
  <si>
    <t>Annexin A1</t>
  </si>
  <si>
    <t>ANXA1</t>
  </si>
  <si>
    <t>P04083</t>
  </si>
  <si>
    <t>Fgg</t>
  </si>
  <si>
    <t>Q8VCM7</t>
  </si>
  <si>
    <t>Fibrinogen gamma chain</t>
  </si>
  <si>
    <t>Q8VCM7|C9JC84|P02679|C9JEU5|P02679-2</t>
  </si>
  <si>
    <t>Plg</t>
  </si>
  <si>
    <t>P20918</t>
  </si>
  <si>
    <t>ECM Regulators</t>
  </si>
  <si>
    <t>Plasminogen</t>
  </si>
  <si>
    <t>EEF2</t>
  </si>
  <si>
    <t>P13639</t>
  </si>
  <si>
    <t>Elongation factor 2</t>
  </si>
  <si>
    <t>Eef2</t>
  </si>
  <si>
    <t>P58252</t>
  </si>
  <si>
    <t>EFTUD2</t>
  </si>
  <si>
    <t>Q15029</t>
  </si>
  <si>
    <t>116 kDa U5 small nuclear ribonucleoprotein component</t>
  </si>
  <si>
    <t>Q15029|Q15029-3|Q15029-2|A2AH85|O08810|G3UZ34</t>
  </si>
  <si>
    <t>TUBA1B</t>
  </si>
  <si>
    <t>P68363</t>
  </si>
  <si>
    <t>Tubulin alpha-1B chain</t>
  </si>
  <si>
    <t>P68363|P05213|P68363-2|Q71U36|Q71U36-2|P68369|Q13748|P05214|Q13748-2|Q6PEY2|Q9NY65|Q9NY65-2|Q9JJZ2|F8VS66|Q9H853|A6NHL2|A6NHL2-2|F8W0F6</t>
  </si>
  <si>
    <t>TUBA1C</t>
  </si>
  <si>
    <t>F5H5D3</t>
  </si>
  <si>
    <t>Tubulin alpha-1C chain</t>
  </si>
  <si>
    <t>F5H5D3|Q9BQE3|P68373</t>
  </si>
  <si>
    <t>TUBA4A</t>
  </si>
  <si>
    <t>P68366</t>
  </si>
  <si>
    <t>Tubulin alpha-4A chain</t>
  </si>
  <si>
    <t>P68366|P68366-2|P68368</t>
  </si>
  <si>
    <t>ngl</t>
  </si>
  <si>
    <t>P21163</t>
  </si>
  <si>
    <t>ELIMR</t>
  </si>
  <si>
    <t>Peptide-N(4)-(N-acetyl-beta-D-glucosaminyl)asparagine amidase F</t>
  </si>
  <si>
    <t>HSPA9</t>
  </si>
  <si>
    <t>P38646</t>
  </si>
  <si>
    <t>Stress-70 protein, mitochondrial</t>
  </si>
  <si>
    <t>P38646|P38647</t>
  </si>
  <si>
    <t>Mpo</t>
  </si>
  <si>
    <t>P11247</t>
  </si>
  <si>
    <t>Myeloperoxidase</t>
  </si>
  <si>
    <t>P11247|P05164-3|P05164|P05164-2</t>
  </si>
  <si>
    <t>Iqgap1</t>
  </si>
  <si>
    <t>Q9JKF1</t>
  </si>
  <si>
    <t>Ras GTPase-activating-like protein IQGAP1</t>
  </si>
  <si>
    <t>Q9JKF1|Q13576|F5H7S7|Q13576-3|Q13576-2|Q3UQ44|Q86VI3|F2Z2E2|F8VQ29</t>
  </si>
  <si>
    <t>IQGAP1</t>
  </si>
  <si>
    <t>P46940</t>
  </si>
  <si>
    <t>P46940|H0YLE8</t>
  </si>
  <si>
    <t>Tgfbi</t>
  </si>
  <si>
    <t>P82198</t>
  </si>
  <si>
    <t>Transforming growth factor-beta-induced protein ig-h3</t>
  </si>
  <si>
    <t>P82198|Q15582|D6RBX4</t>
  </si>
  <si>
    <t>TRIM28</t>
  </si>
  <si>
    <t>Q13263</t>
  </si>
  <si>
    <t>Transcription intermediary factor 1-beta</t>
  </si>
  <si>
    <t>Q13263|Q13263-2|Q62318|Q62318-2</t>
  </si>
  <si>
    <t>UBA1</t>
  </si>
  <si>
    <t>P22314</t>
  </si>
  <si>
    <t>Ubiquitin-like modifier-activating enzyme 1</t>
  </si>
  <si>
    <t>P22314|P22314-2|Q5JRR6|P31254</t>
  </si>
  <si>
    <t>Uba1</t>
  </si>
  <si>
    <t>Q02053</t>
  </si>
  <si>
    <t>STAT1</t>
  </si>
  <si>
    <t>P42224</t>
  </si>
  <si>
    <t>Signal transducer and activator of transcription 1-alpha/beta</t>
  </si>
  <si>
    <t>P42224|P42224-2|J3KPM9|D2KFR9</t>
  </si>
  <si>
    <t>Stat1</t>
  </si>
  <si>
    <t>Q8C3V4</t>
  </si>
  <si>
    <t>Signal transducer and activator of transcription</t>
  </si>
  <si>
    <t>Q8C3V4|P42225</t>
  </si>
  <si>
    <t>RNH1</t>
  </si>
  <si>
    <t>P13489</t>
  </si>
  <si>
    <t>Ribonuclease inhibitor</t>
  </si>
  <si>
    <t>P13489|E9PMN0|E9PMA9|E9PR82</t>
  </si>
  <si>
    <t>DDX21</t>
  </si>
  <si>
    <t>Q9NR30</t>
  </si>
  <si>
    <t>Nucleolar RNA helicase 2</t>
  </si>
  <si>
    <t>Q9NR30|Q9NR30-2|Q9JIK5|Q9BQ39</t>
  </si>
  <si>
    <t>RPS3</t>
  </si>
  <si>
    <t>P23396</t>
  </si>
  <si>
    <t>40S ribosomal protein S3</t>
  </si>
  <si>
    <t>P23396|P62908|P23396-2|E9PPU1|E9PL09|F2Z2S8|D3YV43|E9PJH4|E9PQ96|E9PSF4|E9PQX2</t>
  </si>
  <si>
    <t>PCBP1</t>
  </si>
  <si>
    <t>Q15365</t>
  </si>
  <si>
    <t>Poly(rC)-binding protein 1</t>
  </si>
  <si>
    <t>Q15365|P60335</t>
  </si>
  <si>
    <t>PCBP2</t>
  </si>
  <si>
    <t>Q15366-2</t>
  </si>
  <si>
    <t>Isoform 2 of Poly(rC)-binding protein 2</t>
  </si>
  <si>
    <t>Q15366-2|Q15366|Q15366-3|Q15366-6|Q61990|Q61990-3|Q15366-5|Q15366-4|B4DXP5|F8VZX2|Q15366-7|Q61990-2|P57721|P57721-4|E9PFP8|P57721-5|P57721-3|P57721-2|P57722|P57722-2|E9Q7D8</t>
  </si>
  <si>
    <t>ANXA2</t>
  </si>
  <si>
    <t>P07355</t>
  </si>
  <si>
    <t>Annexin A2</t>
  </si>
  <si>
    <t>P07355|A6NMY6|P07355-2|H0YMU9|H0YLV6|H0YKN4</t>
  </si>
  <si>
    <t>Anxa2</t>
  </si>
  <si>
    <t>P07356</t>
  </si>
  <si>
    <t>EIF4A1</t>
  </si>
  <si>
    <t>P60842</t>
  </si>
  <si>
    <t>Eukaryotic initiation factor 4A-I</t>
  </si>
  <si>
    <t>P60842|P60843|P60842-2|J3KT12|Q14240-2|Q14240|E7EQG2|P10630-2|P10630|Q8BTU6|E9Q561|F8WE11|E9PBH4|J3QQP0|D6RJ11|D6RJ60</t>
  </si>
  <si>
    <t>EIF4A3</t>
  </si>
  <si>
    <t>P38919</t>
  </si>
  <si>
    <t>Eukaryotic initiation factor 4A-III</t>
  </si>
  <si>
    <t>P38919|Q91VC3|E9PV04</t>
  </si>
  <si>
    <t>HNRNPM</t>
  </si>
  <si>
    <t>P52272</t>
  </si>
  <si>
    <t>Heterogeneous nuclear ribonucleoprotein M</t>
  </si>
  <si>
    <t>P52272|P52272-2|M0R0Y6</t>
  </si>
  <si>
    <t>Hnrnpm</t>
  </si>
  <si>
    <t>Q9D0E1</t>
  </si>
  <si>
    <t>Q9D0E1|Q9D0E1-2|B8JK32|B8JK33</t>
  </si>
  <si>
    <t>Hbb-b1</t>
  </si>
  <si>
    <t>P02088</t>
  </si>
  <si>
    <t>Hemoglobin subunit beta-1</t>
  </si>
  <si>
    <t>P02088|P02070|P02100|P69891|P69892|P02042|P68871|E9PFT6|E9PBW4|P02104</t>
  </si>
  <si>
    <t>Hbbt1</t>
  </si>
  <si>
    <t>A8DUK4</t>
  </si>
  <si>
    <t>Beta-globin</t>
  </si>
  <si>
    <t>Hbb-b2</t>
  </si>
  <si>
    <t>P02089</t>
  </si>
  <si>
    <t>Hemoglobin subunit beta-2</t>
  </si>
  <si>
    <t>PRDX1</t>
  </si>
  <si>
    <t>Q06830</t>
  </si>
  <si>
    <t>Peroxiredoxin-1</t>
  </si>
  <si>
    <t>Q06830|P32119</t>
  </si>
  <si>
    <t>Prdx1</t>
  </si>
  <si>
    <t>P35700</t>
  </si>
  <si>
    <t>P35700|Q13162|O08807</t>
  </si>
  <si>
    <t>Prdx2</t>
  </si>
  <si>
    <t>Q61171</t>
  </si>
  <si>
    <t>Peroxiredoxin-2</t>
  </si>
  <si>
    <t>HNRNPU</t>
  </si>
  <si>
    <t>Q00839</t>
  </si>
  <si>
    <t>Heterogeneous nuclear ribonucleoprotein U</t>
  </si>
  <si>
    <t>Q00839|Q00839-2</t>
  </si>
  <si>
    <t>Hnrnpu</t>
  </si>
  <si>
    <t>Q8VEK3</t>
  </si>
  <si>
    <t>Q8VEK3|G3XA10</t>
  </si>
  <si>
    <t>HSPB1</t>
  </si>
  <si>
    <t>P04792</t>
  </si>
  <si>
    <t>Heat shock protein beta-1</t>
  </si>
  <si>
    <t>P04792|F8WE04|C9J3N8|D3YZ06</t>
  </si>
  <si>
    <t>Hspb1</t>
  </si>
  <si>
    <t>P14602</t>
  </si>
  <si>
    <t>P14602|P14602-2|P14602-3</t>
  </si>
  <si>
    <t>GNB2L1</t>
  </si>
  <si>
    <t>P63244</t>
  </si>
  <si>
    <t>Guanine nucleotide-binding protein subunit beta-2-like 1</t>
  </si>
  <si>
    <t>P63244|P68040|J3KPE3|D6RAC2|D6RHH4|D6RF23|E9PD14|D6RAU2|D6RHJ5|D6R909|D6RGK8</t>
  </si>
  <si>
    <t>CSE1L</t>
  </si>
  <si>
    <t>P55060</t>
  </si>
  <si>
    <t>Exportin-2</t>
  </si>
  <si>
    <t>P55060|P55060-3|P55060-4|Q9ERK4|E9Q1T9|E9QAX7|P55060-2</t>
  </si>
  <si>
    <t>PDIA4</t>
  </si>
  <si>
    <t>P13667</t>
  </si>
  <si>
    <t>Protein disulfide-isomerase A4</t>
  </si>
  <si>
    <t>P13667|P08003</t>
  </si>
  <si>
    <t>KPNB1</t>
  </si>
  <si>
    <t>Q14974</t>
  </si>
  <si>
    <t>Importin subunit beta-1</t>
  </si>
  <si>
    <t>Q14974|P70168|Q14974-2</t>
  </si>
  <si>
    <t>NPM1</t>
  </si>
  <si>
    <t>P06748</t>
  </si>
  <si>
    <t>Nucleophosmin</t>
  </si>
  <si>
    <t>P06748|P06748-2|P06748-3|Q61937|Q5SQB5|Q5SQB0|Q9DAY9|E9Q5T3</t>
  </si>
  <si>
    <t>Col4a2</t>
  </si>
  <si>
    <t>P08122</t>
  </si>
  <si>
    <t>Basement Membrane *</t>
  </si>
  <si>
    <t>Collagen alpha-2(IV) chain</t>
  </si>
  <si>
    <t>COL4A2</t>
  </si>
  <si>
    <t>P08572</t>
  </si>
  <si>
    <t>Basement Membrane</t>
  </si>
  <si>
    <t>P08572|P20849|P20849-2</t>
  </si>
  <si>
    <t>ATP5B</t>
  </si>
  <si>
    <t>P06576</t>
  </si>
  <si>
    <t>ATP synthase subunit beta, mitochondrial</t>
  </si>
  <si>
    <t>P06576|P56480</t>
  </si>
  <si>
    <t>VDAC2</t>
  </si>
  <si>
    <t>P45880-1</t>
  </si>
  <si>
    <t>Isoform 1 of Voltage-dependent anion-selective channel protein 2</t>
  </si>
  <si>
    <t>P45880-1|P45880|P45880-2|Q60930</t>
  </si>
  <si>
    <t>ATP5A1</t>
  </si>
  <si>
    <t>P25705</t>
  </si>
  <si>
    <t>ATP synthase subunit alpha, mitochondrial</t>
  </si>
  <si>
    <t>P25705|Q03265|P25705-2|D3Z6F5|P25705-3|K7ESA0|D6RJ16</t>
  </si>
  <si>
    <t>HNRNPK</t>
  </si>
  <si>
    <t>P61978-2</t>
  </si>
  <si>
    <t>Isoform 2 of Heterogeneous nuclear ribonucleoprotein K</t>
  </si>
  <si>
    <t>P61978-2|P61978|P61979-2|P61979|P61978-3|Q5T6W5|B2M1R6|P61979-3|D3YWG1|H3BLL4|D3Z5X4|Q5T6W1|Q8BT23|S4R457|H3BJ43</t>
  </si>
  <si>
    <t>AHNAK</t>
  </si>
  <si>
    <t>Q09666</t>
  </si>
  <si>
    <t>Neuroblast differentiation-associated protein AHNAK</t>
  </si>
  <si>
    <t>Q09666|E9Q616</t>
  </si>
  <si>
    <t>CANX</t>
  </si>
  <si>
    <t>P27824-2</t>
  </si>
  <si>
    <t>Isoform 2 of Calnexin</t>
  </si>
  <si>
    <t>P27824-2|P27824|P27824-3|D6RD16|P35564</t>
  </si>
  <si>
    <t>Pfn1</t>
  </si>
  <si>
    <t>P62962</t>
  </si>
  <si>
    <t>Profilin-1</t>
  </si>
  <si>
    <t>P62962|Q5SX49|J3QMC2</t>
  </si>
  <si>
    <t>PFN1</t>
  </si>
  <si>
    <t>P07737</t>
  </si>
  <si>
    <t>P07737|K7EJ44</t>
  </si>
  <si>
    <t>RPSA</t>
  </si>
  <si>
    <t>P08865</t>
  </si>
  <si>
    <t>40S ribosomal protein SA</t>
  </si>
  <si>
    <t>P08865|P14206|A6NE09</t>
  </si>
  <si>
    <t>RPLP0</t>
  </si>
  <si>
    <t>P05388</t>
  </si>
  <si>
    <t>60S acidic ribosomal protein P0</t>
  </si>
  <si>
    <t>P05388|F8VWS0|P05388-2|G3V210|E9Q070|P14869|Q8NHW5|F8VRK7|F8VQY6|F8W1K8</t>
  </si>
  <si>
    <t>Tkt</t>
  </si>
  <si>
    <t>P40142</t>
  </si>
  <si>
    <t>Transketolase</t>
  </si>
  <si>
    <t>P40142|P29401-2|P29401|B4E022|E9PFF2|F8W888</t>
  </si>
  <si>
    <t>Ltf</t>
  </si>
  <si>
    <t>P08071</t>
  </si>
  <si>
    <t>Lactotransferrin</t>
  </si>
  <si>
    <t>CLIC1</t>
  </si>
  <si>
    <t>O00299</t>
  </si>
  <si>
    <t>Chloride intracellular channel protein 1</t>
  </si>
  <si>
    <t>Clic1</t>
  </si>
  <si>
    <t>Q9Z1Q5</t>
  </si>
  <si>
    <t>C3</t>
  </si>
  <si>
    <t>P01027</t>
  </si>
  <si>
    <t>Complement C3</t>
  </si>
  <si>
    <t>P01027|P01027-2|P01024</t>
  </si>
  <si>
    <t>LMNA</t>
  </si>
  <si>
    <t>P02545</t>
  </si>
  <si>
    <t>Prelamin-A/C</t>
  </si>
  <si>
    <t>P02545|P02545-6|P02545-2|P02545-4|P02545-5|Q5TCI8|P48678|P48678-2|P48678-3|P02545-3</t>
  </si>
  <si>
    <t>LGALS1</t>
  </si>
  <si>
    <t>P09382</t>
  </si>
  <si>
    <t>Galectin-1</t>
  </si>
  <si>
    <t>P09382|F8WEI7</t>
  </si>
  <si>
    <t>Lgals1</t>
  </si>
  <si>
    <t>P16045</t>
  </si>
  <si>
    <t>HNRNPH1</t>
  </si>
  <si>
    <t>G8JLB6</t>
  </si>
  <si>
    <t>Heterogeneous nuclear ribonucleoprotein H</t>
  </si>
  <si>
    <t>G8JLB6|P31943|E9PCY7|Q8C2Q7|O35737|D6RIH9|P70333|D6R9D3|P55795|J3QPH6</t>
  </si>
  <si>
    <t>HNRNPF</t>
  </si>
  <si>
    <t>P52597</t>
  </si>
  <si>
    <t>Heterogeneous nuclear ribonucleoprotein F</t>
  </si>
  <si>
    <t>P52597|Q9Z2X1|Q9Z2X1-2</t>
  </si>
  <si>
    <t>RPL4</t>
  </si>
  <si>
    <t>P36578</t>
  </si>
  <si>
    <t>60S ribosomal protein L4</t>
  </si>
  <si>
    <t>P36578|H3BM89|Q9D8E6</t>
  </si>
  <si>
    <t>PSMC2</t>
  </si>
  <si>
    <t>P35998</t>
  </si>
  <si>
    <t>26S protease regulatory subunit 7</t>
  </si>
  <si>
    <t>P35998|Q8BVQ9|P46471|P35998-2</t>
  </si>
  <si>
    <t>CCT8</t>
  </si>
  <si>
    <t>P50990</t>
  </si>
  <si>
    <t>T-complex protein 1 subunit theta</t>
  </si>
  <si>
    <t>P50990|P50990-2|P50990-3|P42932|H3BL49</t>
  </si>
  <si>
    <t>Myh4</t>
  </si>
  <si>
    <t>Q5SX39</t>
  </si>
  <si>
    <t>Myosin-4</t>
  </si>
  <si>
    <t>Q5SX39|Q9Y623|P13542|Q5SX40|Q9UKX2|P12882|G3UW82|P13535|P13533|P12883|Q02566|Q91Z83|P13541|P11055|Q9UKX3|B1AR69|A2AQP0</t>
  </si>
  <si>
    <t>Cfl1</t>
  </si>
  <si>
    <t>P18760</t>
  </si>
  <si>
    <t>Cofilin-1</t>
  </si>
  <si>
    <t>P18760|F8WGL3|Q9Y281|Q9Y281-3|P45591</t>
  </si>
  <si>
    <t>CFL1</t>
  </si>
  <si>
    <t>P23528</t>
  </si>
  <si>
    <t>P23528|E9PK25|G3V1A4</t>
  </si>
  <si>
    <t>TUFM</t>
  </si>
  <si>
    <t>P49411</t>
  </si>
  <si>
    <t>Elongation factor Tu, mitochondrial</t>
  </si>
  <si>
    <t>P49411|D3YVN7|Q8BFR5|Q8BFR5-2|H3BNU3</t>
  </si>
  <si>
    <t>HSPD1</t>
  </si>
  <si>
    <t>P10809</t>
  </si>
  <si>
    <t>60 kDa heat shock protein, mitochondrial</t>
  </si>
  <si>
    <t>P10809|P63038|P63038-2|P10809-2</t>
  </si>
  <si>
    <t>HIST1H4A</t>
  </si>
  <si>
    <t>P62805</t>
  </si>
  <si>
    <t>Histone H4</t>
  </si>
  <si>
    <t>P62805|P62806</t>
  </si>
  <si>
    <t>Gapdh</t>
  </si>
  <si>
    <t>P16858</t>
  </si>
  <si>
    <t>Glyceraldehyde-3-phosphate dehydrogenase</t>
  </si>
  <si>
    <t>P16858|P10096|S4R1W1|D3YYI5|D3Z0Z9|V9GXA7|Q64467|S4R2G5</t>
  </si>
  <si>
    <t>ATP2A2</t>
  </si>
  <si>
    <t>P16615</t>
  </si>
  <si>
    <t>Sarcoplasmic/endoplasmic reticulum calcium ATPase 2</t>
  </si>
  <si>
    <t>P16615|P16615-3|P16615-5|P16615-2|O55143|J3KMM5|O55143-2|P16615-4|Q8R429|Q93084-5|Q93084-6|Q93084|Q93084-7|Q93084-3|Q93084-2|Q93084-4|Q64518|E9Q559|Q64518-3|B1ATS5|Q64518-2|B1ATS4|O14983|O14983-2|O14983-3</t>
  </si>
  <si>
    <t>Tgm2</t>
  </si>
  <si>
    <t>P21981</t>
  </si>
  <si>
    <t>Protein-glutamine gamma-glutamyltransferase 2</t>
  </si>
  <si>
    <t>P21981|G3UXE8|P21980</t>
  </si>
  <si>
    <t>VARS</t>
  </si>
  <si>
    <t>P26640</t>
  </si>
  <si>
    <t>Valine--tRNA ligase</t>
  </si>
  <si>
    <t>P26640|Q9Z1Q9|P26640-2</t>
  </si>
  <si>
    <t>Col4a1</t>
  </si>
  <si>
    <t>P02463</t>
  </si>
  <si>
    <t>Collagen alpha-1(IV) chain</t>
  </si>
  <si>
    <t>COL4A1</t>
  </si>
  <si>
    <t>P02462</t>
  </si>
  <si>
    <t>P02462|P02462-2</t>
  </si>
  <si>
    <t>RARS</t>
  </si>
  <si>
    <t>P54136</t>
  </si>
  <si>
    <t>Arginine--tRNA ligase, cytoplasmic</t>
  </si>
  <si>
    <t>P54136|P54136-2|E5RJM9|Q9D0I9|E5RH09</t>
  </si>
  <si>
    <t>TCP1</t>
  </si>
  <si>
    <t>P17987</t>
  </si>
  <si>
    <t>T-complex protein 1 subunit alpha</t>
  </si>
  <si>
    <t>P17987|P11983|E7ERF2|F5GZI8|P11983-2|F2Z483|F5GYL4|E7EQR6|F5H282</t>
  </si>
  <si>
    <t>Coro1a</t>
  </si>
  <si>
    <t>O89053</t>
  </si>
  <si>
    <t>Coronin-1A</t>
  </si>
  <si>
    <t>O89053|P31146|G3UYK8|H3BRY3</t>
  </si>
  <si>
    <t>RAN</t>
  </si>
  <si>
    <t>B5MDF5</t>
  </si>
  <si>
    <t>GTP-binding nuclear protein Ran</t>
  </si>
  <si>
    <t>B5MDF5|P62826|P62827|Q14AA6|Q61820|B4DV51</t>
  </si>
  <si>
    <t>DDX5</t>
  </si>
  <si>
    <t>P17844</t>
  </si>
  <si>
    <t>Probable ATP-dependent RNA helicase DDX5</t>
  </si>
  <si>
    <t>P17844|J3KTA4|P17844-2|Q61656|Q8BTS0|S4R1I6</t>
  </si>
  <si>
    <t>DDX17</t>
  </si>
  <si>
    <t>H3BLZ8</t>
  </si>
  <si>
    <t>Probable ATP-dependent RNA helicase DDX17</t>
  </si>
  <si>
    <t>H3BLZ8|Q92841|Q92841-3|Q92841-1|Q3U741|Q501J6|Q92841-2|Q501J6-2</t>
  </si>
  <si>
    <t>Ahsg</t>
  </si>
  <si>
    <t>P29699</t>
  </si>
  <si>
    <t>Alpha-2-HS-glycoprotein</t>
  </si>
  <si>
    <t>COPB1</t>
  </si>
  <si>
    <t>P53618</t>
  </si>
  <si>
    <t>Coatomer subunit beta</t>
  </si>
  <si>
    <t>P53618|Q9JIF7</t>
  </si>
  <si>
    <t>GAPDH</t>
  </si>
  <si>
    <t>P04406</t>
  </si>
  <si>
    <t>P04406|P04406-2|E7EUT5</t>
  </si>
  <si>
    <t>Hba</t>
  </si>
  <si>
    <t>P01942</t>
  </si>
  <si>
    <t>Hemoglobin subunit alpha</t>
  </si>
  <si>
    <t>P01942|Q91VB8|P69905|G3V1N2|P01966</t>
  </si>
  <si>
    <t>NCL</t>
  </si>
  <si>
    <t>P19338</t>
  </si>
  <si>
    <t>Nucleolin</t>
  </si>
  <si>
    <t>Ncl</t>
  </si>
  <si>
    <t>P09405</t>
  </si>
  <si>
    <t>DDX3X</t>
  </si>
  <si>
    <t>O00571</t>
  </si>
  <si>
    <t>ATP-dependent RNA helicase DDX3X</t>
  </si>
  <si>
    <t>O00571|Q62167|O00571-2|P16381|O15523|O15523-2|Q62095|O15523-3|B4DLA0|Q9NQI0|Q9NQI0-4|Q9NQI0-2|Q9NQI0-3|Q3V086|Q61496</t>
  </si>
  <si>
    <t>MCM3</t>
  </si>
  <si>
    <t>P25205</t>
  </si>
  <si>
    <t>DNA replication licensing factor MCM3</t>
  </si>
  <si>
    <t>P25205|P25206|B4DWW4|J3KQ69</t>
  </si>
  <si>
    <t>MTHFD1</t>
  </si>
  <si>
    <t>F5H2F4</t>
  </si>
  <si>
    <t>C-1-tetrahydrofolate synthase, cytoplasmic</t>
  </si>
  <si>
    <t>F5H2F4|P11586|Q922D8</t>
  </si>
  <si>
    <t>ACADVL</t>
  </si>
  <si>
    <t>P49748-3</t>
  </si>
  <si>
    <t>Isoform 3 of Very long-chain specific acyl-CoA dehydrogenase, mitochondrial</t>
  </si>
  <si>
    <t>P49748-3|P49748|P49748-2</t>
  </si>
  <si>
    <t>MCM6</t>
  </si>
  <si>
    <t>Q14566</t>
  </si>
  <si>
    <t>DNA replication licensing factor MCM6</t>
  </si>
  <si>
    <t>Q14566|P97311</t>
  </si>
  <si>
    <t>FERMT3</t>
  </si>
  <si>
    <t>Q86UX7</t>
  </si>
  <si>
    <t>Fermitin family homolog 3</t>
  </si>
  <si>
    <t>Q86UX7|Q86UX7-2</t>
  </si>
  <si>
    <t>Fermt3</t>
  </si>
  <si>
    <t>Q8K1B8</t>
  </si>
  <si>
    <t>CLTC</t>
  </si>
  <si>
    <t>Q00610</t>
  </si>
  <si>
    <t>Clathrin heavy chain 1</t>
  </si>
  <si>
    <t>Q00610|Q00610-2|Q5SXR6|Q68FD5|P53675|P53675-2|J3KS13</t>
  </si>
  <si>
    <t>RPL7A</t>
  </si>
  <si>
    <t>P62424</t>
  </si>
  <si>
    <t>60S ribosomal protein L7a</t>
  </si>
  <si>
    <t>P62424|P12970|Q5T8U2|F6SSI5|F6VBB8</t>
  </si>
  <si>
    <t>COPG1</t>
  </si>
  <si>
    <t>Q9Y678</t>
  </si>
  <si>
    <t>Coatomer subunit gamma-1</t>
  </si>
  <si>
    <t>Q9Y678|Q9QZE5|Q7TNQ1</t>
  </si>
  <si>
    <t>EIF5A</t>
  </si>
  <si>
    <t>I3L504</t>
  </si>
  <si>
    <t>Eukaryotic translation initiation factor 5A-1</t>
  </si>
  <si>
    <t>I3L504|P63241|P63242|P63241-2|Q6IS14|Q9GZV4|C9J7B5|F8WCJ1|Q8BGY2|J3QPS8</t>
  </si>
  <si>
    <t>RPL7</t>
  </si>
  <si>
    <t>P18124</t>
  </si>
  <si>
    <t>60S ribosomal protein L7</t>
  </si>
  <si>
    <t>P18124|A8MUD9</t>
  </si>
  <si>
    <t>Rpl7</t>
  </si>
  <si>
    <t>P14148</t>
  </si>
  <si>
    <t>SND1</t>
  </si>
  <si>
    <t>Q7KZF4</t>
  </si>
  <si>
    <t>Staphylococcal nuclease domain-containing protein 1</t>
  </si>
  <si>
    <t>Q7KZF4|Q78PY7|Q3TJ56</t>
  </si>
  <si>
    <t>PPIA</t>
  </si>
  <si>
    <t>P62937</t>
  </si>
  <si>
    <t>Peptidyl-prolyl cis-trans isomerase A</t>
  </si>
  <si>
    <t>P62937|P62937-2|F8VPN3|C9J5S7|F8WE65|A0A075B759|Q9Y536|F5H284|E5RIZ5</t>
  </si>
  <si>
    <t>Ppia</t>
  </si>
  <si>
    <t>P17742</t>
  </si>
  <si>
    <t>PA2G4</t>
  </si>
  <si>
    <t>Q9UQ80</t>
  </si>
  <si>
    <t>Proliferation-associated protein 2G4</t>
  </si>
  <si>
    <t>Q9UQ80|P50580|F8VR77</t>
  </si>
  <si>
    <t>P00760</t>
  </si>
  <si>
    <t>BOVIN</t>
  </si>
  <si>
    <t>Cationic trypsin</t>
  </si>
  <si>
    <t>RAC2</t>
  </si>
  <si>
    <t>P15153</t>
  </si>
  <si>
    <t>Ras-related C3 botulinum toxin substrate 2</t>
  </si>
  <si>
    <t>P15153|Q05144|B1AH80|B1AH77|P63000-2|P63000|P60763|Q3TLP8|P63001|P60764|Q9H4E5|P17081|Q9H4E5-2|G3V476|G3V4H1|B1AH79|F8WET9|Q9ER71|Q9ER71-2|Q8R527|D3YX61|F2Z463</t>
  </si>
  <si>
    <t>RHOG</t>
  </si>
  <si>
    <t>P84095</t>
  </si>
  <si>
    <t>Rho-related GTP-binding protein RhoG</t>
  </si>
  <si>
    <t>P84095|P84096</t>
  </si>
  <si>
    <t>CDC42</t>
  </si>
  <si>
    <t>P60953</t>
  </si>
  <si>
    <t>Cell division control protein 42 homolog</t>
  </si>
  <si>
    <t>P60953|P60766|P60953-1|P60766-1</t>
  </si>
  <si>
    <t>DHX9</t>
  </si>
  <si>
    <t>Q08211</t>
  </si>
  <si>
    <t>ATP-dependent RNA helicase A</t>
  </si>
  <si>
    <t>Q08211|E9QNN1|O70133-2|O70133|O70133-3</t>
  </si>
  <si>
    <t>RPS6</t>
  </si>
  <si>
    <t>P62753</t>
  </si>
  <si>
    <t>40S ribosomal protein S6</t>
  </si>
  <si>
    <t>P62753|P62754|A2A3R5|A2A3R7</t>
  </si>
  <si>
    <t>HNRNPR</t>
  </si>
  <si>
    <t>O43390-2</t>
  </si>
  <si>
    <t>Isoform 2 of Heterogeneous nuclear ribonucleoprotein R</t>
  </si>
  <si>
    <t>O43390-2|O43390|Q8VHM5|O43390-4|F7B5B5|O43390-3|B4DT28|V9GWW3</t>
  </si>
  <si>
    <t>RAB7A</t>
  </si>
  <si>
    <t>P51149</t>
  </si>
  <si>
    <t>Ras-related protein Rab-7a</t>
  </si>
  <si>
    <t>P51149|P51150|C9J8S3|C9J4V0|C9J4S4|C9J7D1</t>
  </si>
  <si>
    <t>MCM2</t>
  </si>
  <si>
    <t>P49736</t>
  </si>
  <si>
    <t>DNA replication licensing factor MCM2</t>
  </si>
  <si>
    <t>P49736|P97310</t>
  </si>
  <si>
    <t>ABCE1</t>
  </si>
  <si>
    <t>P61221</t>
  </si>
  <si>
    <t>ATP-binding cassette sub-family E member 1</t>
  </si>
  <si>
    <t>P61221|P61222|D6R9I9</t>
  </si>
  <si>
    <t>Sfpq</t>
  </si>
  <si>
    <t>Q8VIJ6</t>
  </si>
  <si>
    <t>Splicing factor, proline- and glutamine-rich</t>
  </si>
  <si>
    <t>Q8VIJ6|P23246|P23246-2</t>
  </si>
  <si>
    <t>Ighm</t>
  </si>
  <si>
    <t>P01872-2</t>
  </si>
  <si>
    <t>Isoform 2 of Ig mu chain C region</t>
  </si>
  <si>
    <t>P01872-2|A0A075B6A0|A0A075B5P6|P01872</t>
  </si>
  <si>
    <t>IFIT3</t>
  </si>
  <si>
    <t>O14879</t>
  </si>
  <si>
    <t>Interferon-induced protein with tetratricopeptide repeats 3</t>
  </si>
  <si>
    <t>HDLBP</t>
  </si>
  <si>
    <t>Q00341</t>
  </si>
  <si>
    <t>Vigilin</t>
  </si>
  <si>
    <t>Q00341|Q8VDJ3|Q00341-2</t>
  </si>
  <si>
    <t>Aldh2</t>
  </si>
  <si>
    <t>P47738</t>
  </si>
  <si>
    <t>Aldehyde dehydrogenase, mitochondrial</t>
  </si>
  <si>
    <t>P47738|P05091|P05091-2</t>
  </si>
  <si>
    <t>ACTN4</t>
  </si>
  <si>
    <t>O43707</t>
  </si>
  <si>
    <t>Alpha-actinin-4</t>
  </si>
  <si>
    <t>O43707|P57780|O43707-2|F5GXS2|O43707-3</t>
  </si>
  <si>
    <t>ACTN1</t>
  </si>
  <si>
    <t>P12814-4</t>
  </si>
  <si>
    <t>Isoform 4 of Alpha-actinin-1</t>
  </si>
  <si>
    <t>P12814-4|P12814-3|P12814|P12814-2|Q7TPR4|A1BN54|H9KV75|P35609-2|P35609|Q08043|Q9JI91|O88990|D3YY95</t>
  </si>
  <si>
    <t>NONO</t>
  </si>
  <si>
    <t>Q15233</t>
  </si>
  <si>
    <t>Non-POU domain-containing octamer-binding protein</t>
  </si>
  <si>
    <t>Q15233|Q99K48|Q15233-2|Q99K48-2</t>
  </si>
  <si>
    <t>EEF1G</t>
  </si>
  <si>
    <t>P26641</t>
  </si>
  <si>
    <t>Elongation factor 1-gamma</t>
  </si>
  <si>
    <t>P26641|Q9D8N0|P26641-2</t>
  </si>
  <si>
    <t>PPP2R1A</t>
  </si>
  <si>
    <t>P30153</t>
  </si>
  <si>
    <t>Serine/threonine-protein phosphatase 2A 65 kDa regulatory subunit A alpha isoform</t>
  </si>
  <si>
    <t>P30153|Q76MZ3|B3KQV6</t>
  </si>
  <si>
    <t>HNRNPC</t>
  </si>
  <si>
    <t>P07910</t>
  </si>
  <si>
    <t>Heterogeneous nuclear ribonucleoproteins C1/C2</t>
  </si>
  <si>
    <t>P07910|G3V2Q1|P07910-2|G3V4C1|B4DY08|G3V576|P07910-4|Q9Z204|Q9Z204-5|Q9Z204-2|Q9Z204-3|Q9Z204-4|O60812|P07910-3|B4DSU6|A2BDX3</t>
  </si>
  <si>
    <t>Vtn</t>
  </si>
  <si>
    <t>P29788</t>
  </si>
  <si>
    <t>Vitronectin</t>
  </si>
  <si>
    <t>RPS5</t>
  </si>
  <si>
    <t>M0R0R2</t>
  </si>
  <si>
    <t>40S ribosomal protein S5</t>
  </si>
  <si>
    <t>M0R0R2|P46782|M0QZN2</t>
  </si>
  <si>
    <t>Rps5</t>
  </si>
  <si>
    <t>Q91V55</t>
  </si>
  <si>
    <t>Q91V55|P97461</t>
  </si>
  <si>
    <t>KRT1</t>
  </si>
  <si>
    <t>P04264</t>
  </si>
  <si>
    <t>Keratin, type II cytoskeletal 1</t>
  </si>
  <si>
    <t>P04264|Q5XQN5|Q922U2|Q9Z331|Q8BGZ7|Q3UV11|P50446|Q3UV17|E9Q0F0|Q7Z794|Q6IFZ6|Q6NXH9|Q9R0H5|Q6IFZ9</t>
  </si>
  <si>
    <t>KRT2</t>
  </si>
  <si>
    <t>P35908</t>
  </si>
  <si>
    <t>Keratin, type II cytoskeletal 2 epidermal</t>
  </si>
  <si>
    <t>P35908|P13647|P04259|P02538|P48668|O95678|Q5XKE5|Q8VED5</t>
  </si>
  <si>
    <t>Krt1</t>
  </si>
  <si>
    <t>P04104</t>
  </si>
  <si>
    <t>RPS9</t>
  </si>
  <si>
    <t>P46781</t>
  </si>
  <si>
    <t>40S ribosomal protein S9</t>
  </si>
  <si>
    <t>P46781|Q6ZWN5|C9JM19|B5MCT8|Q9CXW7|D3YWH9</t>
  </si>
  <si>
    <t>ATIC</t>
  </si>
  <si>
    <t>P31939</t>
  </si>
  <si>
    <t>Bifunctional purine biosynthesis protein PURH</t>
  </si>
  <si>
    <t>P31939|P31939-2|F8WEF0|Q9CWJ9</t>
  </si>
  <si>
    <t>RUVBL1</t>
  </si>
  <si>
    <t>Q9Y265</t>
  </si>
  <si>
    <t>RuvB-like 1</t>
  </si>
  <si>
    <t>Q9Y265|P60122|Q9Y265-2|E7ETR0</t>
  </si>
  <si>
    <t>MCM4</t>
  </si>
  <si>
    <t>P33991</t>
  </si>
  <si>
    <t>DNA replication licensing factor MCM4</t>
  </si>
  <si>
    <t>P33991|P49717</t>
  </si>
  <si>
    <t>PABPC1</t>
  </si>
  <si>
    <t>P11940</t>
  </si>
  <si>
    <t>Polyadenylate-binding protein 1</t>
  </si>
  <si>
    <t>P11940|E7EQV3|P11940-2|P29341|E7ERJ7|Q9D4E6|Q62029|Q9H361|Q4VXU2|Q4VY17|Q96DU9|Q96DU9-2|Q8C7D3|A2A5N3</t>
  </si>
  <si>
    <t>PABPC4</t>
  </si>
  <si>
    <t>Q13310-3</t>
  </si>
  <si>
    <t>Isoform 3 of Polyadenylate-binding protein 4</t>
  </si>
  <si>
    <t>Q13310-3|Q13310|Q13310-2|B1ANR0|Q6PHQ9|A3KFU8|A3KFU5|Q91YZ8|D3Z5M2</t>
  </si>
  <si>
    <t>PSMC3</t>
  </si>
  <si>
    <t>R4GNH3</t>
  </si>
  <si>
    <t>26S protease regulatory subunit 6A</t>
  </si>
  <si>
    <t>R4GNH3|P17980|E9PM69|B7ZCF1|O88685|A2AGN7</t>
  </si>
  <si>
    <t>Rab1</t>
  </si>
  <si>
    <t>Q5SW88</t>
  </si>
  <si>
    <t>Ras-related protein Rab-1A</t>
  </si>
  <si>
    <t>Q5SW88|Q9H0U4|Q5SW87|Q92928|Q9D1G1|E9PLD0|Q5SW86|P61006|Q92930|P61006-2|P55258|P61028|P59190|P59190-2|Q15286|P61026|Q15286-2|H0YMN7|Q3TYH2|Q8K386|Q6PHN9|P61027|P61018-2|Q6IQ22|Q96E17|Q9H082|Q96AX2-3|Q14964|P20336|Q96AX2|P20337|Q96DA2|P20338|O95716|Q96AX2-2|P61018|P20340|P20340-2|Q9NRW1|Q86YS6|Q15771|Q9NRW1-2|B7Z3L0|A8MZI4|Q96AX2-4|A8MTC6|A8MSP2|P20340-4|G3V196|Q15771-2|Q86YS6-2|E9PNB9|Q6PIK3|H3BLG3|A2CG35|Q504M8|P35283|O35963|A2A7Z6|P62823|Q8BHD0|P63011|Q9CZT8|Q544E8|Q8BHC1|Q9JKM7|P56371|P35276|Q8BQX0|Q91ZR1|P35279|P35279-2|P61294|Q8CG50|Q923S9|D3YWS1|Q8BNU1|D3YV69|D3YTZ8|A2AL34|D3Z444|D3YW33|S4R232|P51153|H0YL94|H0YLJ8|Q9DD03|S4R1W7</t>
  </si>
  <si>
    <t>RAB1A</t>
  </si>
  <si>
    <t>P62820</t>
  </si>
  <si>
    <t>P62820|P62821|E7END7|P62820-2|P62820-3</t>
  </si>
  <si>
    <t>RAB14</t>
  </si>
  <si>
    <t>P61106</t>
  </si>
  <si>
    <t>Ras-related protein Rab-14</t>
  </si>
  <si>
    <t>P61106|Q91V41</t>
  </si>
  <si>
    <t>Ighg1</t>
  </si>
  <si>
    <t>A0A075B5P4</t>
  </si>
  <si>
    <t>Ig gamma-1 chain C region secreted form</t>
  </si>
  <si>
    <t>A0A075B5P4|P01869|P01868</t>
  </si>
  <si>
    <t>CCT7</t>
  </si>
  <si>
    <t>Q99832</t>
  </si>
  <si>
    <t>T-complex protein 1 subunit eta</t>
  </si>
  <si>
    <t>Q99832|P80313|Q99832-3|Q99832-4|Q99832-2|F8WBP8</t>
  </si>
  <si>
    <t>GFPT2</t>
  </si>
  <si>
    <t>O94808</t>
  </si>
  <si>
    <t>Glutamine--fructose-6-phosphate aminotransferase [isomerizing] 2</t>
  </si>
  <si>
    <t>O94808|Q9Z2Z9</t>
  </si>
  <si>
    <t>GFPT1</t>
  </si>
  <si>
    <t>Q06210</t>
  </si>
  <si>
    <t>Glutamine--fructose-6-phosphate aminotransferase [isomerizing] 1</t>
  </si>
  <si>
    <t>Q06210|Q06210-2|P47856|P47856-2</t>
  </si>
  <si>
    <t>COL16A1</t>
  </si>
  <si>
    <t>Q07092</t>
  </si>
  <si>
    <t>Collagen alpha-1(XVI) chain</t>
  </si>
  <si>
    <t>Q07092|Q07092-2|Q8BLX7-2|A6NCT7</t>
  </si>
  <si>
    <t>Col16a1</t>
  </si>
  <si>
    <t>Q8BLX7</t>
  </si>
  <si>
    <t>LDHA</t>
  </si>
  <si>
    <t>P00338-3</t>
  </si>
  <si>
    <t>Isoform 3 of L-lactate dehydrogenase A chain</t>
  </si>
  <si>
    <t>P00338-3|P00338|P00338-2|P00338-5|P00338-4|Q6ZMR3|P07864|F5H245|G3XAP5|F5H155|F5H5G7|G5E8N5|P16125|P06151|P00342|D3Z736|F5H6W8|F5H5J4|F5GXU1|F5GXC7|F5GWW2|F5H8H6</t>
  </si>
  <si>
    <t>LDHB</t>
  </si>
  <si>
    <t>P07195</t>
  </si>
  <si>
    <t>L-lactate dehydrogenase B chain</t>
  </si>
  <si>
    <t>Eno1</t>
  </si>
  <si>
    <t>P17182</t>
  </si>
  <si>
    <t>Alpha-enolase</t>
  </si>
  <si>
    <t>P17182|Q6PHC1|P13929|P13929-2|P13929-3|P21550</t>
  </si>
  <si>
    <t>ENO1</t>
  </si>
  <si>
    <t>P06733</t>
  </si>
  <si>
    <t>P06733|P06733-2</t>
  </si>
  <si>
    <t>CCT3</t>
  </si>
  <si>
    <t>P49368</t>
  </si>
  <si>
    <t>T-complex protein 1 subunit gamma</t>
  </si>
  <si>
    <t>P49368|P49368-2|B4DUR8|P80318|Q3U0I3|E9Q133</t>
  </si>
  <si>
    <t>COPA</t>
  </si>
  <si>
    <t>P53621-2</t>
  </si>
  <si>
    <t>Isoform 2 of Coatomer subunit alpha</t>
  </si>
  <si>
    <t>P53621-2|P53621|F8WHL2|Q8CIE6</t>
  </si>
  <si>
    <t>Ptpn6</t>
  </si>
  <si>
    <t>P29351-2</t>
  </si>
  <si>
    <t>Isoform 2 of Tyrosine-protein phosphatase non-receptor type 6</t>
  </si>
  <si>
    <t>P29351-2|P29351|P29351-3|P29350-4|P29350-3|P29350|P29350-2</t>
  </si>
  <si>
    <t>CCT2</t>
  </si>
  <si>
    <t>P78371</t>
  </si>
  <si>
    <t>T-complex protein 1 subunit beta</t>
  </si>
  <si>
    <t>P78371|F5GWF6|F8VQ14|P78371-2|P80314</t>
  </si>
  <si>
    <t>RPS4X</t>
  </si>
  <si>
    <t>P62701</t>
  </si>
  <si>
    <t>40S ribosomal protein S4, X isoform</t>
  </si>
  <si>
    <t>P62701|P62702|A6NH36|Q8TD47|Q3V1Z5|P22090|V9GWY0</t>
  </si>
  <si>
    <t>IPO7</t>
  </si>
  <si>
    <t>O95373</t>
  </si>
  <si>
    <t>Importin-7</t>
  </si>
  <si>
    <t>O95373|Q9EPL8|E9PLJ0</t>
  </si>
  <si>
    <t>Apoa1</t>
  </si>
  <si>
    <t>Q00623</t>
  </si>
  <si>
    <t>Apolipoprotein A-I</t>
  </si>
  <si>
    <t>THBS1</t>
  </si>
  <si>
    <t>P07996</t>
  </si>
  <si>
    <t>Thrombospondin-1</t>
  </si>
  <si>
    <t>P07996|P07996-2|Q80YQ1|P35441</t>
  </si>
  <si>
    <t>G6pdx</t>
  </si>
  <si>
    <t>Q00612</t>
  </si>
  <si>
    <t>Glucose-6-phosphate 1-dehydrogenase X</t>
  </si>
  <si>
    <t>Q00612|P11413-2|P11413|P11413-3</t>
  </si>
  <si>
    <t>NOP58</t>
  </si>
  <si>
    <t>Q9Y2X3</t>
  </si>
  <si>
    <t>Nucleolar protein 58</t>
  </si>
  <si>
    <t>Q9Y2X3|Q6DFW4</t>
  </si>
  <si>
    <t>VPS35</t>
  </si>
  <si>
    <t>Q96QK1</t>
  </si>
  <si>
    <t>Vacuolar protein sorting-associated protein 35</t>
  </si>
  <si>
    <t>Q96QK1|Q9EQH3|I3L4P4|I3L4S0</t>
  </si>
  <si>
    <t>SLC25A5</t>
  </si>
  <si>
    <t>P05141</t>
  </si>
  <si>
    <t>ADP/ATP translocase 2</t>
  </si>
  <si>
    <t>P05141|P51881</t>
  </si>
  <si>
    <t>HNRNPA2B1</t>
  </si>
  <si>
    <t>P22626</t>
  </si>
  <si>
    <t>Heterogeneous nuclear ribonucleoproteins A2/B1</t>
  </si>
  <si>
    <t>P22626|O88569|P22626-2|O88569-2|O88569-3</t>
  </si>
  <si>
    <t>YWHAG</t>
  </si>
  <si>
    <t>P61981</t>
  </si>
  <si>
    <t>14-3-3 protein gamma</t>
  </si>
  <si>
    <t>P61981|P61982|Q04917|P31947|P31947-2|P68510|O70456|P62258|P62258-2|P62259</t>
  </si>
  <si>
    <t>YWHAZ</t>
  </si>
  <si>
    <t>P63104</t>
  </si>
  <si>
    <t>14-3-3 protein zeta/delta</t>
  </si>
  <si>
    <t>P63104|P63101|P63104-2|B0AZS6|B7Z2E6</t>
  </si>
  <si>
    <t>YWHAQ</t>
  </si>
  <si>
    <t>P27348</t>
  </si>
  <si>
    <t>14-3-3 protein theta</t>
  </si>
  <si>
    <t>P27348|P68254|P68254-2</t>
  </si>
  <si>
    <t>YWHAB</t>
  </si>
  <si>
    <t>P31946</t>
  </si>
  <si>
    <t>14-3-3 protein beta/alpha</t>
  </si>
  <si>
    <t>P31946|P31946-2|Q9CQV8|Q9CQV8-2</t>
  </si>
  <si>
    <t>PCNA</t>
  </si>
  <si>
    <t>P12004</t>
  </si>
  <si>
    <t>Proliferating cell nuclear antigen</t>
  </si>
  <si>
    <t>P12004|P17918</t>
  </si>
  <si>
    <t>HIST1H1E</t>
  </si>
  <si>
    <t>P10412</t>
  </si>
  <si>
    <t>Histone H1.4</t>
  </si>
  <si>
    <t>P10412|P16403|P16402|P22492|Q02539|I7HFT9|Q07133</t>
  </si>
  <si>
    <t>Hist1h1d</t>
  </si>
  <si>
    <t>P43277</t>
  </si>
  <si>
    <t>Histone H1.3</t>
  </si>
  <si>
    <t>Hist1h1e</t>
  </si>
  <si>
    <t>P43274</t>
  </si>
  <si>
    <t>Hist1h1c</t>
  </si>
  <si>
    <t>P15864</t>
  </si>
  <si>
    <t>Histone H1.2</t>
  </si>
  <si>
    <t>Hist1h1a</t>
  </si>
  <si>
    <t>P43275</t>
  </si>
  <si>
    <t>Histone H1.1</t>
  </si>
  <si>
    <t>MSN</t>
  </si>
  <si>
    <t>P26038</t>
  </si>
  <si>
    <t>Moesin</t>
  </si>
  <si>
    <t>P26038|P26041|P26043|P35241-5|P35241|P35241-4|P26040|Q7TSG6</t>
  </si>
  <si>
    <t>EZR</t>
  </si>
  <si>
    <t>P15311</t>
  </si>
  <si>
    <t>Ezrin</t>
  </si>
  <si>
    <t>P15311|E7EQR4</t>
  </si>
  <si>
    <t>DHX15</t>
  </si>
  <si>
    <t>O43143</t>
  </si>
  <si>
    <t>Putative pre-mRNA-splicing factor ATP-dependent RNA helicase DHX15</t>
  </si>
  <si>
    <t>O43143|O35286</t>
  </si>
  <si>
    <t>GCN1L1</t>
  </si>
  <si>
    <t>Q92616</t>
  </si>
  <si>
    <t>Translational activator GCN1</t>
  </si>
  <si>
    <t>Q92616|E9PVA8|Q8BIX2</t>
  </si>
  <si>
    <t>EEF1D</t>
  </si>
  <si>
    <t>P29692</t>
  </si>
  <si>
    <t>Elongation factor 1-delta</t>
  </si>
  <si>
    <t>P29692|E9PMW7|E9PRY8|P29692-2|P29692-3|E9PN91|P29692-4|E9PQZ1|E9PJD0|P57776|Q80T06|Q91VK2|P57776-2|D3YY68</t>
  </si>
  <si>
    <t>RPS14</t>
  </si>
  <si>
    <t>P62263</t>
  </si>
  <si>
    <t>40S ribosomal protein S14</t>
  </si>
  <si>
    <t>P62263|P62264|E5RH77</t>
  </si>
  <si>
    <t>U2AF2</t>
  </si>
  <si>
    <t>P26368</t>
  </si>
  <si>
    <t>Splicing factor U2AF 65 kDa subunit</t>
  </si>
  <si>
    <t>P26368|P26368-2|K7ENG2|P26369|Q3KQM4</t>
  </si>
  <si>
    <t>HNRNPA1</t>
  </si>
  <si>
    <t>P09651</t>
  </si>
  <si>
    <t>Heterogeneous nuclear ribonucleoprotein A1</t>
  </si>
  <si>
    <t>P09651|P09651-2|F8W6I7|P09651-3|Q5EBP8|P49312|P49312-2|Q32P51</t>
  </si>
  <si>
    <t>Lmnb1</t>
  </si>
  <si>
    <t>P14733</t>
  </si>
  <si>
    <t>Lamin-B1</t>
  </si>
  <si>
    <t>LMNB1</t>
  </si>
  <si>
    <t>P20700</t>
  </si>
  <si>
    <t>P20700|E9PBF6</t>
  </si>
  <si>
    <t>CAD</t>
  </si>
  <si>
    <t>P27708</t>
  </si>
  <si>
    <t>CAD protein</t>
  </si>
  <si>
    <t>P27708|F8VPD4|B2RQC6|G3UWN2|E9QAI5|B2RQC6-2|E9QAT6</t>
  </si>
  <si>
    <t>ETFA</t>
  </si>
  <si>
    <t>P13804</t>
  </si>
  <si>
    <t>Electron transfer flavoprotein subunit alpha, mitochondrial</t>
  </si>
  <si>
    <t>P13804|P13804-2|H0YK49|J3KN60|Q99LC5</t>
  </si>
  <si>
    <t>RPS3A</t>
  </si>
  <si>
    <t>P61247</t>
  </si>
  <si>
    <t>40S ribosomal protein S3a</t>
  </si>
  <si>
    <t>P61247|P97351|D6RAT0|E9PFI5|D6R9B6</t>
  </si>
  <si>
    <t>IMPDH2</t>
  </si>
  <si>
    <t>P12268</t>
  </si>
  <si>
    <t>Inosine-5'-monophosphate dehydrogenase 2</t>
  </si>
  <si>
    <t>P12268|P24547</t>
  </si>
  <si>
    <t>CCT6A</t>
  </si>
  <si>
    <t>P40227</t>
  </si>
  <si>
    <t>T-complex protein 1 subunit zeta</t>
  </si>
  <si>
    <t>P40227|P40227-2|P80317|Q92526|Q92526-3|E9QPA6|Q61390|Q92526-2|B1AT05</t>
  </si>
  <si>
    <t>RPL8</t>
  </si>
  <si>
    <t>P62917</t>
  </si>
  <si>
    <t>60S ribosomal protein L8</t>
  </si>
  <si>
    <t>P62917|P62918|G3V1A1|E9PP36</t>
  </si>
  <si>
    <t>PFKP</t>
  </si>
  <si>
    <t>Q01813</t>
  </si>
  <si>
    <t>ATP-dependent 6-phosphofructokinase, platelet type</t>
  </si>
  <si>
    <t>Q01813|Q01813-2|Q8C605|Q9WUA3|Q9WUA3-2|B1APP8|P17858|P12382</t>
  </si>
  <si>
    <t>LRPPRC</t>
  </si>
  <si>
    <t>P42704</t>
  </si>
  <si>
    <t>Leucine-rich PPR motif-containing protein, mitochondrial</t>
  </si>
  <si>
    <t>P42704|B8ZZ38</t>
  </si>
  <si>
    <t>RPL18</t>
  </si>
  <si>
    <t>Q07020</t>
  </si>
  <si>
    <t>60S ribosomal protein L18</t>
  </si>
  <si>
    <t>Q07020|G3V203|Q07020-2|A0A075B7A0|F8VYV2|P35980|G3UZK4</t>
  </si>
  <si>
    <t>RPL5</t>
  </si>
  <si>
    <t>P46777</t>
  </si>
  <si>
    <t>60S ribosomal protein L5</t>
  </si>
  <si>
    <t>P46777|P47962</t>
  </si>
  <si>
    <t>ARF1</t>
  </si>
  <si>
    <t>P84077</t>
  </si>
  <si>
    <t>ADP-ribosylation factor 1</t>
  </si>
  <si>
    <t>P84077|P61204|Q8BSL7|P84078|P61205|B7ZB63|F5H423|P84085|P84084|F8WDB3|E9Q2C2</t>
  </si>
  <si>
    <t>ARF4</t>
  </si>
  <si>
    <t>P18085</t>
  </si>
  <si>
    <t>ADP-ribosylation factor 4</t>
  </si>
  <si>
    <t>P18085|C9JAK5|U3KQF2</t>
  </si>
  <si>
    <t>Arf4</t>
  </si>
  <si>
    <t>P61750</t>
  </si>
  <si>
    <t>P61750|E9Q798</t>
  </si>
  <si>
    <t>HSD17B10</t>
  </si>
  <si>
    <t>Q99714</t>
  </si>
  <si>
    <t>3-hydroxyacyl-CoA dehydrogenase type-2</t>
  </si>
  <si>
    <t>Q99714|Q99714-2|Q5H928|A2AFQ2|Q99N15</t>
  </si>
  <si>
    <t>Itgb2</t>
  </si>
  <si>
    <t>P11835</t>
  </si>
  <si>
    <t>Integrin beta-2</t>
  </si>
  <si>
    <t>P11835|Q542I8|M0QWA7</t>
  </si>
  <si>
    <t>MATR3</t>
  </si>
  <si>
    <t>A8MXP9</t>
  </si>
  <si>
    <t>Matrin-3</t>
  </si>
  <si>
    <t>A8MXP9|P43243|D6REM6|Q8K310|P43243-2|B3KM87</t>
  </si>
  <si>
    <t>SLC25A6</t>
  </si>
  <si>
    <t>P12236</t>
  </si>
  <si>
    <t>ADP/ATP translocase 3</t>
  </si>
  <si>
    <t>MCM5</t>
  </si>
  <si>
    <t>P33992</t>
  </si>
  <si>
    <t>DNA replication licensing factor MCM5</t>
  </si>
  <si>
    <t>P33992|B1AHB1|Q52KC3|P49718</t>
  </si>
  <si>
    <t>LTBP1</t>
  </si>
  <si>
    <t>Q14766-4</t>
  </si>
  <si>
    <t>Isoform 4 of Latent-transforming growth factor beta-binding protein 1</t>
  </si>
  <si>
    <t>Q14766-4|Q14766|Q14766-5|Q14766-2|E7EV71|Q14766-3|C9JD84|Q8CG19|Q8CG19-2|Q8CG19-3</t>
  </si>
  <si>
    <t>SQSTM1</t>
  </si>
  <si>
    <t>Q13501</t>
  </si>
  <si>
    <t>Sequestosome-1</t>
  </si>
  <si>
    <t>Q13501|Q13501-2|E7EMC7|Q64337</t>
  </si>
  <si>
    <t>CCT4</t>
  </si>
  <si>
    <t>P50991</t>
  </si>
  <si>
    <t>T-complex protein 1 subunit delta</t>
  </si>
  <si>
    <t>P50991|P80315|P50991-2|G5E839|G3UYW5</t>
  </si>
  <si>
    <t>S100a9</t>
  </si>
  <si>
    <t>P31725</t>
  </si>
  <si>
    <t>Secreted Factors</t>
  </si>
  <si>
    <t>Protein S100-A9</t>
  </si>
  <si>
    <t>RPL23</t>
  </si>
  <si>
    <t>P62829</t>
  </si>
  <si>
    <t>60S ribosomal protein L23</t>
  </si>
  <si>
    <t>P62829|P62830|J3KT29|B9ZVP7|J3KTJ3</t>
  </si>
  <si>
    <t>SERPINH1</t>
  </si>
  <si>
    <t>P50454</t>
  </si>
  <si>
    <t>Serpin H1</t>
  </si>
  <si>
    <t>P50454|E9PPV6|E9PKH2</t>
  </si>
  <si>
    <t>Serpinh1</t>
  </si>
  <si>
    <t>P19324</t>
  </si>
  <si>
    <t>RPL11</t>
  </si>
  <si>
    <t>P62913</t>
  </si>
  <si>
    <t>60S ribosomal protein L11</t>
  </si>
  <si>
    <t>P62913|P62913-2|E9PYL9|Q9CXW4|E9PZB3</t>
  </si>
  <si>
    <t>HIST1H2BN</t>
  </si>
  <si>
    <t>U3KQK0</t>
  </si>
  <si>
    <t>Histone H2B</t>
  </si>
  <si>
    <t>U3KQK0|Q5QNW6-2|Q99879|Q99880|P57053|P58876|Q99877|Q5QNW6|P62807|Q93079|O60814|Q8CGP2-2|Q8CBB6|Q8CGP2|Q64475|P10853|P10854|Q64478|Q64525|Q8CGP1|Q6ZWY9|P33778|Q16778|P23527|P06899|Q8N257|Q9D2U9|Q64524|Q8CGP0|Q96A08|P70696|G3X9D5</t>
  </si>
  <si>
    <t>PSMC1</t>
  </si>
  <si>
    <t>P62191</t>
  </si>
  <si>
    <t>26S protease regulatory subunit 4</t>
  </si>
  <si>
    <t>P62191|P62191-2|P62192|Q8NB90|Q8NB90-2|Q8NB90-3</t>
  </si>
  <si>
    <t>PSMC5</t>
  </si>
  <si>
    <t>P62195</t>
  </si>
  <si>
    <t>26S protease regulatory subunit 8</t>
  </si>
  <si>
    <t>P62195|P62195-2|P62196|Q8K1K2</t>
  </si>
  <si>
    <t>HIST2H3PS2</t>
  </si>
  <si>
    <t>Q5TEC6</t>
  </si>
  <si>
    <t>Histone H3</t>
  </si>
  <si>
    <t>Q5TEC6|Q16695|P68431|Q71DI3|P84243|P68433|P84228|P84244|P02301|F8WI35|Q6NXT2|B4DEB1|K7EMV3|K7EP01</t>
  </si>
  <si>
    <t>GNAI2</t>
  </si>
  <si>
    <t>P04899-4</t>
  </si>
  <si>
    <t>Isoform sGi2 of Guanine nucleotide-binding protein G(i) subunit alpha-2</t>
  </si>
  <si>
    <t>P04899-4|P04899|P08752|P04899-5|P04899-2|P04899-3|P04899-6|P63096|P09471-2|Q9DC51|B2RSH2|P18872-2|Q5JWF2|Q5JWF2-2|P38405-2|P63092-4|P63092|P38405|P63092-2|P63092-3|Q03113|Q14344|A8MTJ3|P19087|P09471|P11488|Q5JWD1|Q6R0H7|Q6R0H7-4|Q66L47|P63094|Q8CGK7|P63094-2|Z4YKV1|P27601|P27600|Q3V3I2|P50149|P18872|P20612|Q9D034|A2A610|P63096-2</t>
  </si>
  <si>
    <t>GNAI3</t>
  </si>
  <si>
    <t>P08754</t>
  </si>
  <si>
    <t>Guanine nucleotide-binding protein G(k) subunit alpha</t>
  </si>
  <si>
    <t>CS</t>
  </si>
  <si>
    <t>O75390</t>
  </si>
  <si>
    <t>Citrate synthase, mitochondrial</t>
  </si>
  <si>
    <t>O75390|B4DJV2|F8VWQ5|Q80X68|F8W0J2</t>
  </si>
  <si>
    <t>Cs</t>
  </si>
  <si>
    <t>Q9CZU6</t>
  </si>
  <si>
    <t>RPS8</t>
  </si>
  <si>
    <t>P62241</t>
  </si>
  <si>
    <t>40S ribosomal protein S8</t>
  </si>
  <si>
    <t>P62241|Q5JR95|P62242</t>
  </si>
  <si>
    <t>BGN</t>
  </si>
  <si>
    <t>P21810</t>
  </si>
  <si>
    <t>Proteoglycans</t>
  </si>
  <si>
    <t>Biglycan</t>
  </si>
  <si>
    <t>P21810|P28653</t>
  </si>
  <si>
    <t>NOP56</t>
  </si>
  <si>
    <t>O00567</t>
  </si>
  <si>
    <t>Nucleolar protein 56</t>
  </si>
  <si>
    <t>O00567|Q9D6Z1|E0CXZ0</t>
  </si>
  <si>
    <t>Myo1c</t>
  </si>
  <si>
    <t>Q9WTI7</t>
  </si>
  <si>
    <t>Unconventional myosin-Ic</t>
  </si>
  <si>
    <t>Q9WTI7|Q9WTI7-3|Q9WTI7-2|Q9WTI7-4</t>
  </si>
  <si>
    <t>MYO1C</t>
  </si>
  <si>
    <t>O00159</t>
  </si>
  <si>
    <t>O00159|O00159-3|F5H6E2|O00159-2</t>
  </si>
  <si>
    <t>LASP1</t>
  </si>
  <si>
    <t>Q14847</t>
  </si>
  <si>
    <t>LIM and SH3 domain protein 1</t>
  </si>
  <si>
    <t>Q14847|Q61792|Q14847-2|F6S2S5|Q14847-3</t>
  </si>
  <si>
    <t>Apoh</t>
  </si>
  <si>
    <t>Q01339</t>
  </si>
  <si>
    <t>Beta-2-glycoprotein 1</t>
  </si>
  <si>
    <t>STIP1</t>
  </si>
  <si>
    <t>P31948-2</t>
  </si>
  <si>
    <t>Isoform 2 of Stress-induced-phosphoprotein 1</t>
  </si>
  <si>
    <t>P31948-2|P31948|P31948-3|Q60864|F5H783|F5GXD8</t>
  </si>
  <si>
    <t>USP5</t>
  </si>
  <si>
    <t>P45974</t>
  </si>
  <si>
    <t>Ubiquitin carboxyl-terminal hydrolase 5</t>
  </si>
  <si>
    <t>P45974|P45974-2|P56399|Q3U4W8</t>
  </si>
  <si>
    <t>GSTP1</t>
  </si>
  <si>
    <t>P09211</t>
  </si>
  <si>
    <t>Glutathione S-transferase P</t>
  </si>
  <si>
    <t>P09211|A8MX94</t>
  </si>
  <si>
    <t>P22629</t>
  </si>
  <si>
    <t>STRAV</t>
  </si>
  <si>
    <t>Streptavidin</t>
  </si>
  <si>
    <t>P22629|Q53532|Q53533</t>
  </si>
  <si>
    <t>EIF2S3</t>
  </si>
  <si>
    <t>P41091</t>
  </si>
  <si>
    <t>Eukaryotic translation initiation factor 2 subunit 3</t>
  </si>
  <si>
    <t>P41091|Q9Z0N1|Q2VIR3|Q9Z0N2|A2AAW9|Q2VIR3-2|F8W810</t>
  </si>
  <si>
    <t>Tagln2</t>
  </si>
  <si>
    <t>Q9WVA4</t>
  </si>
  <si>
    <t>Transgelin-2</t>
  </si>
  <si>
    <t>Q9WVA4|P37802-2|P37802</t>
  </si>
  <si>
    <t>LRRC59</t>
  </si>
  <si>
    <t>Q96AG4</t>
  </si>
  <si>
    <t>Leucine-rich repeat-containing protein 59</t>
  </si>
  <si>
    <t>Q96AG4|Q922Q8|I3L223</t>
  </si>
  <si>
    <t>WDR1</t>
  </si>
  <si>
    <t>O75083</t>
  </si>
  <si>
    <t>WD repeat-containing protein 1</t>
  </si>
  <si>
    <t>O75083|O75083-3|O88342</t>
  </si>
  <si>
    <t>ELAVL1</t>
  </si>
  <si>
    <t>Q15717-2</t>
  </si>
  <si>
    <t>Isoform 2 of ELAV-like protein 1</t>
  </si>
  <si>
    <t>Q15717-2|Q15717|P70372|M0QZR9</t>
  </si>
  <si>
    <t>DDX39A</t>
  </si>
  <si>
    <t>O00148</t>
  </si>
  <si>
    <t>ATP-dependent RNA helicase DDX39A</t>
  </si>
  <si>
    <t>O00148|O00148-2|B1Q2N1|Q8VDW0|Q9Z1N5|D6RHT5|Q8VDW0-2</t>
  </si>
  <si>
    <t>DDX39B</t>
  </si>
  <si>
    <t>Q13838-2</t>
  </si>
  <si>
    <t>Isoform 2 of Spliceosome RNA helicase DDX39B</t>
  </si>
  <si>
    <t>Q13838-2|Q13838|Q5STU3</t>
  </si>
  <si>
    <t>Ighg2c</t>
  </si>
  <si>
    <t>F6TQW2</t>
  </si>
  <si>
    <t>Protein Ighg2c</t>
  </si>
  <si>
    <t>F6TQW2|P01865|P01864|P01863</t>
  </si>
  <si>
    <t>Ighg2b</t>
  </si>
  <si>
    <t>A0A075B5P3</t>
  </si>
  <si>
    <t>Protein Ighg2b</t>
  </si>
  <si>
    <t>A0A075B5P3|P01867|P01867-2</t>
  </si>
  <si>
    <t>HNRNPL</t>
  </si>
  <si>
    <t>P14866</t>
  </si>
  <si>
    <t>Heterogeneous nuclear ribonucleoprotein L</t>
  </si>
  <si>
    <t>P14866|P14866-2|Q8R081|G3UY38|B4DVF8</t>
  </si>
  <si>
    <t>Dstn</t>
  </si>
  <si>
    <t>Q9R0P5</t>
  </si>
  <si>
    <t>Destrin</t>
  </si>
  <si>
    <t>Q9R0P5|P60981|P60981-2|F6RFD5</t>
  </si>
  <si>
    <t>GART</t>
  </si>
  <si>
    <t>P22102</t>
  </si>
  <si>
    <t>Trifunctional purine biosynthetic protein adenosine-3</t>
  </si>
  <si>
    <t>P22102|P22102-2|Q64737|Q64737-2|F8WD69</t>
  </si>
  <si>
    <t>TARS</t>
  </si>
  <si>
    <t>P26639</t>
  </si>
  <si>
    <t>Threonine--tRNA ligase, cytoplasmic</t>
  </si>
  <si>
    <t>P26639|P26639-2|Q9D0R2</t>
  </si>
  <si>
    <t>RBM39</t>
  </si>
  <si>
    <t>Q14498</t>
  </si>
  <si>
    <t>RNA-binding protein 39</t>
  </si>
  <si>
    <t>Q14498|Q14498-2|Q14498-3|G3XAC6|Q8VH51|Q8VH51-2|E9Q8F0|Q8VH51-3</t>
  </si>
  <si>
    <t>Ngp</t>
  </si>
  <si>
    <t>O08692</t>
  </si>
  <si>
    <t>Myeloid bactenecin (F1)</t>
  </si>
  <si>
    <t>EHD4</t>
  </si>
  <si>
    <t>Q9H223</t>
  </si>
  <si>
    <t>EH domain-containing protein 4</t>
  </si>
  <si>
    <t>Q9H223|Q9EQP2</t>
  </si>
  <si>
    <t>FASN</t>
  </si>
  <si>
    <t>P49327</t>
  </si>
  <si>
    <t>Fatty acid synthase</t>
  </si>
  <si>
    <t>P49327|P19096</t>
  </si>
  <si>
    <t>Lcp1</t>
  </si>
  <si>
    <t>Q61233</t>
  </si>
  <si>
    <t>Plastin-2</t>
  </si>
  <si>
    <t>Q61233|P13796|P13796-2|P13797|P13797-2|F8W8D8|P13797-3|B1AX58|Q99K51</t>
  </si>
  <si>
    <t>PARP1</t>
  </si>
  <si>
    <t>P09874</t>
  </si>
  <si>
    <t>Poly [ADP-ribose] polymerase 1</t>
  </si>
  <si>
    <t>P09874|P11103|Q921K2|P11103-2</t>
  </si>
  <si>
    <t>EPRS</t>
  </si>
  <si>
    <t>P07814</t>
  </si>
  <si>
    <t>Bifunctional glutamate/proline--tRNA ligase</t>
  </si>
  <si>
    <t>P07814|Q8CGC7</t>
  </si>
  <si>
    <t>Alb</t>
  </si>
  <si>
    <t>P07724</t>
  </si>
  <si>
    <t>Serum albumin</t>
  </si>
  <si>
    <t>ALB</t>
  </si>
  <si>
    <t>P02769</t>
  </si>
  <si>
    <t>SEC22B</t>
  </si>
  <si>
    <t>O75396</t>
  </si>
  <si>
    <t>Vesicle-trafficking protein SEC22b</t>
  </si>
  <si>
    <t>O75396|O08547|E9Q6R3</t>
  </si>
  <si>
    <t>SRSF2</t>
  </si>
  <si>
    <t>Q01130</t>
  </si>
  <si>
    <t>Serine/arginine-rich splicing factor 2</t>
  </si>
  <si>
    <t>Q01130|Q01130-2|Q62093</t>
  </si>
  <si>
    <t>HIST1H1B</t>
  </si>
  <si>
    <t>P16401</t>
  </si>
  <si>
    <t>Histone H1.5</t>
  </si>
  <si>
    <t>Hist1h1b</t>
  </si>
  <si>
    <t>P43276</t>
  </si>
  <si>
    <t>SLC25A22</t>
  </si>
  <si>
    <t>Q9H936</t>
  </si>
  <si>
    <t>Mitochondrial glutamate carrier 1</t>
  </si>
  <si>
    <t>Q9H936|Q9H1K4|Q9D6M3|Q9DB41|Q9DB41-2|E9Q6M6|E9Q579|Q80X52</t>
  </si>
  <si>
    <t>SAMHD1</t>
  </si>
  <si>
    <t>Q9Y3Z3</t>
  </si>
  <si>
    <t>Deoxynucleoside triphosphate triphosphohydrolase SAMHD1</t>
  </si>
  <si>
    <t>Q9Y3Z3|Q9Y3Z3-3|Q9Y3Z3-4|Q9Y3Z3-2</t>
  </si>
  <si>
    <t>Samhd1</t>
  </si>
  <si>
    <t>F8WJE0</t>
  </si>
  <si>
    <t>F8WJE0|E9Q0K6|Q60710|E9PYG9</t>
  </si>
  <si>
    <t>GNB2</t>
  </si>
  <si>
    <t>P62879</t>
  </si>
  <si>
    <t>Guanine nucleotide-binding protein G(I)/G(S)/G(T) subunit beta-2</t>
  </si>
  <si>
    <t>P62879|E9QKR0|P62880|E7EP32|D3YZX3|Q9HAV0|P16520|E9PCP0|P16520-2|Q61011|P29387|P62879-2|E9PWM7</t>
  </si>
  <si>
    <t>GNB1</t>
  </si>
  <si>
    <t>P62873</t>
  </si>
  <si>
    <t>Guanine nucleotide-binding protein G(I)/G(S)/G(T) subunit beta-1</t>
  </si>
  <si>
    <t>P62873|P62873-2|P62874</t>
  </si>
  <si>
    <t>CCT5</t>
  </si>
  <si>
    <t>P48643</t>
  </si>
  <si>
    <t>T-complex protein 1 subunit epsilon</t>
  </si>
  <si>
    <t>P48643|E9PCA1|B7ZAR1|E7ENZ3|P48643-2|P80316</t>
  </si>
  <si>
    <t>HIST1H2AB</t>
  </si>
  <si>
    <t>P04908</t>
  </si>
  <si>
    <t>Histone H2A type 1-B/E</t>
  </si>
  <si>
    <t>P04908|Q7L7L0|P20671|Q93077|Q6FI13|P0C0S8|Q9BTM1|Q16777|Q99878|Q96KK5|Q8CGP5|Q8CGP7|P22752|Q8BFU2|Q6GSS7|Q8CGP4|Q8R1M2|Q64523|Q8CGP6|F8WIX8|Q9BTM1-2|P16104|Q96QV6|P27661|Q8IUE6|Q71UI9-5|Q64522|G3UWL7</t>
  </si>
  <si>
    <t>H2AFZ</t>
  </si>
  <si>
    <t>P0C0S5</t>
  </si>
  <si>
    <t>Histone H2A.Z</t>
  </si>
  <si>
    <t>P0C0S5|Q71UI9|C9J0D1|Q71UI9-2|P0C0S6|Q3THW5|Q3UA95|Q71UI9-4|Q71UI9-3|C9J386|Q8R029</t>
  </si>
  <si>
    <t>Ncf4</t>
  </si>
  <si>
    <t>P97369</t>
  </si>
  <si>
    <t>Neutrophil cytosol factor 4</t>
  </si>
  <si>
    <t>P15636</t>
  </si>
  <si>
    <t>ACHLY</t>
  </si>
  <si>
    <t>Protease 1</t>
  </si>
  <si>
    <t>UBC</t>
  </si>
  <si>
    <t>P0CG48</t>
  </si>
  <si>
    <t>Polyubiquitin-C</t>
  </si>
  <si>
    <t>P0CG48|F5H041|Q96C32|P0CG47|P62979|B4DV12|P62987|P0CG50|P0CG49|E9QNP0|P62983|P62984|J3QRK5|J3QLP7|J3QK04|D3YYZ2</t>
  </si>
  <si>
    <t>Lbr</t>
  </si>
  <si>
    <t>Q3U9G9</t>
  </si>
  <si>
    <t>Lamin-B receptor</t>
  </si>
  <si>
    <t>ISG15</t>
  </si>
  <si>
    <t>P05161</t>
  </si>
  <si>
    <t>Ubiquitin-like protein ISG15</t>
  </si>
  <si>
    <t>RANBP1</t>
  </si>
  <si>
    <t>P43487</t>
  </si>
  <si>
    <t>Ran-specific GTPase-activating protein</t>
  </si>
  <si>
    <t>P43487|P43487-2|P34022|H7BX22</t>
  </si>
  <si>
    <t>FTSJ3</t>
  </si>
  <si>
    <t>Q8IY81</t>
  </si>
  <si>
    <t>pre-rRNA processing protein FTSJ3</t>
  </si>
  <si>
    <t>IFIT1</t>
  </si>
  <si>
    <t>P09914</t>
  </si>
  <si>
    <t>Interferon-induced protein with tetratricopeptide repeats 1</t>
  </si>
  <si>
    <t>P09914|P09914-2|Q5T764</t>
  </si>
  <si>
    <t>MARS</t>
  </si>
  <si>
    <t>P56192</t>
  </si>
  <si>
    <t>Methionine--tRNA ligase, cytoplasmic</t>
  </si>
  <si>
    <t>P56192|P56192-2</t>
  </si>
  <si>
    <t>RPL13A</t>
  </si>
  <si>
    <t>P40429</t>
  </si>
  <si>
    <t>60S ribosomal protein L13a</t>
  </si>
  <si>
    <t>P40429|Q6NVV1|E9Q5A0|P19253|M0QZU1</t>
  </si>
  <si>
    <t>Fbl</t>
  </si>
  <si>
    <t>P35550</t>
  </si>
  <si>
    <t>rRNA 2'-O-methyltransferase fibrillarin</t>
  </si>
  <si>
    <t>P35550|P22087|R4GMW7|A6NHQ2|Q80WS3</t>
  </si>
  <si>
    <t>Lta4h</t>
  </si>
  <si>
    <t>P24527</t>
  </si>
  <si>
    <t>Leukotriene A-4 hydrolase</t>
  </si>
  <si>
    <t>P24527|P09960|P09960-4|P09960-2|P09960-3</t>
  </si>
  <si>
    <t>RPL18A</t>
  </si>
  <si>
    <t>Q02543</t>
  </si>
  <si>
    <t>60S ribosomal protein L18a</t>
  </si>
  <si>
    <t>Q02543|M0R117|M0R1A7|P62717|M0R0P7|F6YJW4</t>
  </si>
  <si>
    <t>HNRNPH3</t>
  </si>
  <si>
    <t>P31942</t>
  </si>
  <si>
    <t>Heterogeneous nuclear ribonucleoprotein H3</t>
  </si>
  <si>
    <t>P31942|P31942-2|P31942-3|D3Z3N4|D3YWT1|P31942-4|P31942-5|P31942-6</t>
  </si>
  <si>
    <t>RCC1</t>
  </si>
  <si>
    <t>P18754-2</t>
  </si>
  <si>
    <t>Isoform 2 of Regulator of chromosome condensation</t>
  </si>
  <si>
    <t>P18754-2|P18754</t>
  </si>
  <si>
    <t>VCL</t>
  </si>
  <si>
    <t>P18206</t>
  </si>
  <si>
    <t>Vinculin</t>
  </si>
  <si>
    <t>P18206|P18206-2|Q64727</t>
  </si>
  <si>
    <t>RPS2</t>
  </si>
  <si>
    <t>P15880</t>
  </si>
  <si>
    <t>40S ribosomal protein S2</t>
  </si>
  <si>
    <t>P15880|E9PQD7|P25444|J3QMG5|F6YTZ4|D3YWJ3|E9Q1N8|E9PM36|D3Z536</t>
  </si>
  <si>
    <t>RPS20</t>
  </si>
  <si>
    <t>P60866-2</t>
  </si>
  <si>
    <t>Isoform 2 of 40S ribosomal protein S20</t>
  </si>
  <si>
    <t>P60866-2|P60866|P60867|E5RJX2|E5RIP1|G3XAN0</t>
  </si>
  <si>
    <t>KPNA2</t>
  </si>
  <si>
    <t>P52292</t>
  </si>
  <si>
    <t>Importin subunit alpha-1</t>
  </si>
  <si>
    <t>P52292|P52293</t>
  </si>
  <si>
    <t>Col10a1</t>
  </si>
  <si>
    <t>Q05306</t>
  </si>
  <si>
    <t>Collagen alpha-1(X) chain</t>
  </si>
  <si>
    <t>RPL12</t>
  </si>
  <si>
    <t>P30050</t>
  </si>
  <si>
    <t>60S ribosomal protein L12</t>
  </si>
  <si>
    <t>P30050|P35979|P30050-2</t>
  </si>
  <si>
    <t>RPS12</t>
  </si>
  <si>
    <t>P25398</t>
  </si>
  <si>
    <t>40S ribosomal protein S12</t>
  </si>
  <si>
    <t>P25398|Q6ZWZ6|P63323</t>
  </si>
  <si>
    <t>RPL6</t>
  </si>
  <si>
    <t>Q02878</t>
  </si>
  <si>
    <t>60S ribosomal protein L6</t>
  </si>
  <si>
    <t>Q02878|E9PUX4|P47911</t>
  </si>
  <si>
    <t>HNRNPA3</t>
  </si>
  <si>
    <t>P51991</t>
  </si>
  <si>
    <t>Heterogeneous nuclear ribonucleoprotein A3</t>
  </si>
  <si>
    <t>P51991|Q8BG05|A2AL12|V9GX38</t>
  </si>
  <si>
    <t>P51991-2</t>
  </si>
  <si>
    <t>Isoform 2 of Heterogeneous nuclear ribonucleoprotein A3</t>
  </si>
  <si>
    <t>P51991-2|J3QNY1|Q8BG05-2|B2RXM2|E9Q7H5</t>
  </si>
  <si>
    <t>Itih4</t>
  </si>
  <si>
    <t>A6X935</t>
  </si>
  <si>
    <t>Inter alpha-trypsin inhibitor, heavy chain 4</t>
  </si>
  <si>
    <t>A6X935|E9PVD2|E9Q5L2|A6X935-2</t>
  </si>
  <si>
    <t>HLA-A</t>
  </si>
  <si>
    <t>P13746-2</t>
  </si>
  <si>
    <t>Isoform 2 of HLA class I histocompatibility antigen, A-11 alpha chain</t>
  </si>
  <si>
    <t>P13746-2|Q5SRN5|P13746|P04439|P05534|Q5SRN7|P18462|P30457|P30450|P30453|P10314|P30456|P16189|P10316|P01892|P01891|P16188|P16190|P30459|P30512|P30447|P30455|P30443|P01893|Q09160|A2BF26|A2AEA2|Q95604|P30501|Q29963|Q9TNN7|P30508|Q07000|Q29960|P30505|P10321|Q31612|Q29960-2</t>
  </si>
  <si>
    <t>ACOT7</t>
  </si>
  <si>
    <t>O00154-4</t>
  </si>
  <si>
    <t>Isoform 4 of Cytosolic acyl coenzyme A thioester hydrolase</t>
  </si>
  <si>
    <t>O00154-4|O00154-3|O00154-2|O00154|O00154-7|O00154-5|O00154-6|B4DUX0|E9PYH2|Q91V12|Q91V12-4|Q91V12-3|Q91V12-2</t>
  </si>
  <si>
    <t>FSCN1</t>
  </si>
  <si>
    <t>Q16658</t>
  </si>
  <si>
    <t>Fascin</t>
  </si>
  <si>
    <t>Q16658|Q61553</t>
  </si>
  <si>
    <t>EIF2S2</t>
  </si>
  <si>
    <t>P20042</t>
  </si>
  <si>
    <t>Eukaryotic translation initiation factor 2 subunit 2</t>
  </si>
  <si>
    <t>P20042|Q99L45</t>
  </si>
  <si>
    <t>PRPF19</t>
  </si>
  <si>
    <t>Q9UMS4</t>
  </si>
  <si>
    <t>Pre-mRNA-processing factor 19</t>
  </si>
  <si>
    <t>Q9UMS4|J3QNL8|Q99KP6-2|Q99KP6|Q99KP6-3</t>
  </si>
  <si>
    <t>PTBP1</t>
  </si>
  <si>
    <t>P26599-3</t>
  </si>
  <si>
    <t>Isoform 3 of Polypyrimidine tract-binding protein 1</t>
  </si>
  <si>
    <t>P26599-3|P26599-2|P26599|Q922I7|Q8BGJ5|P17225|Q8CB58|E9QMW9</t>
  </si>
  <si>
    <t>PPIF</t>
  </si>
  <si>
    <t>P30405</t>
  </si>
  <si>
    <t>Peptidyl-prolyl cis-trans isomerase F, mitochondrial</t>
  </si>
  <si>
    <t>P30405|P30405-2|R4GN99</t>
  </si>
  <si>
    <t>XRCC5</t>
  </si>
  <si>
    <t>P13010</t>
  </si>
  <si>
    <t>X-ray repair cross-complementing protein 5</t>
  </si>
  <si>
    <t>TAF15</t>
  </si>
  <si>
    <t>Q92804</t>
  </si>
  <si>
    <t>TATA-binding protein-associated factor 2N</t>
  </si>
  <si>
    <t>Q92804|Q92804-2|A0A075B7D9|H3BPE7|P35637|P35637-2|Q8BQ46|P56959|Q8CFQ9</t>
  </si>
  <si>
    <t>DNM2</t>
  </si>
  <si>
    <t>P50570</t>
  </si>
  <si>
    <t>Dynamin-2</t>
  </si>
  <si>
    <t>P50570|P50570-5|P50570-4|P50570-2|P50570-3|P39054|F8WIV5|G3X9G4|Q3TCR7|P39054-2|Q3T9X3|Q05193|Q05193-2|Q05193-4|Q05193-3|Q05193-5|P39053|P39053-4|P39053-6|P39053-2|P39053-5|P39053-3</t>
  </si>
  <si>
    <t>RPL28</t>
  </si>
  <si>
    <t>P46779-3</t>
  </si>
  <si>
    <t>Isoform 3 of 60S ribosomal protein L28</t>
  </si>
  <si>
    <t>P46779-3|H0YKD8|P46779-2|P46779|H0YMF4|P46779-5|H0YLP6|P46779-4|P41105</t>
  </si>
  <si>
    <t>RPL13</t>
  </si>
  <si>
    <t>P26373</t>
  </si>
  <si>
    <t>60S ribosomal protein L13</t>
  </si>
  <si>
    <t>P26373|P47963|P26373-2</t>
  </si>
  <si>
    <t>RPL24</t>
  </si>
  <si>
    <t>P83731</t>
  </si>
  <si>
    <t>60S ribosomal protein L24</t>
  </si>
  <si>
    <t>P83731|C9JNW5|C9JXB8|Q8BP67</t>
  </si>
  <si>
    <t>U2AF1</t>
  </si>
  <si>
    <t>Q01081</t>
  </si>
  <si>
    <t>Splicing factor U2AF 35 kDa subunit</t>
  </si>
  <si>
    <t>Q01081|Q9D883|Q01081-2|Q8WU68|Q8WU68-2|Q8WU68-3|M0R2N4|Q01081-3|M0QYK5|K7EJM7|K7EJH3|G3UW94|Q8BGJ9|E9Q5J3|E9Q1I7|E9PUZ3|E9PXR5|E9Q5Y2|F8WH71|E9Q809|E9PWM2|E9PWX6</t>
  </si>
  <si>
    <t>LARS</t>
  </si>
  <si>
    <t>Q9P2J5</t>
  </si>
  <si>
    <t>Leucine--tRNA ligase, cytoplasmic</t>
  </si>
  <si>
    <t>Q9P2J5|B4DER1|B4DJ10|Q8BMJ2</t>
  </si>
  <si>
    <t>RAB2A</t>
  </si>
  <si>
    <t>P61019</t>
  </si>
  <si>
    <t>Ras-related protein Rab-2A</t>
  </si>
  <si>
    <t>P61019|P61019-2|P53994</t>
  </si>
  <si>
    <t>XRCC6</t>
  </si>
  <si>
    <t>P12956</t>
  </si>
  <si>
    <t>X-ray repair cross-complementing protein 6</t>
  </si>
  <si>
    <t>P12956|P12956-2|B1AHC9|F5H1I8</t>
  </si>
  <si>
    <t>XPO5</t>
  </si>
  <si>
    <t>Q9HAV4</t>
  </si>
  <si>
    <t>Exportin-5</t>
  </si>
  <si>
    <t>Q9HAV4|E2QRM3</t>
  </si>
  <si>
    <t>TMPO</t>
  </si>
  <si>
    <t>P42167</t>
  </si>
  <si>
    <t>Lamina-associated polypeptide 2, isoforms beta/gamma</t>
  </si>
  <si>
    <t>P42167|G5E972|P42167-2|P42166|P42167-3|Q61029|Q61029-3|Q61029-2|Q61029-4</t>
  </si>
  <si>
    <t>PSME1</t>
  </si>
  <si>
    <t>Q06323</t>
  </si>
  <si>
    <t>Proteasome activator complex subunit 1</t>
  </si>
  <si>
    <t>Q06323|Q06323-2|Q06323-3|P97371|G3X9K9|G3UXY0</t>
  </si>
  <si>
    <t>Gm20425</t>
  </si>
  <si>
    <t>E9Q035</t>
  </si>
  <si>
    <t>Protein Gm20425</t>
  </si>
  <si>
    <t>E9Q035|Q921I1</t>
  </si>
  <si>
    <t>BZW1</t>
  </si>
  <si>
    <t>Q7L1Q6-3</t>
  </si>
  <si>
    <t>Isoform 3 of Basic leucine zipper and W2 domain-containing protein 1</t>
  </si>
  <si>
    <t>Q7L1Q6-3|Q7L1Q6-4|Q7L1Q6|Q7L1Q6-2|Q9CQC6</t>
  </si>
  <si>
    <t>Q16181</t>
  </si>
  <si>
    <t>Septin-7</t>
  </si>
  <si>
    <t>Q16181|E7ES33|Q16181-2|E7EPK1|G3V1Q4|E9Q9F5|E9Q1G8|O55131|Q92599|F8W8I8|Q92599-4|A6NFQ9|Q9NVA2-2|Q6ZU15|A6NMH6|Q14141|Q92599-2|B1AMS2|Q14141-4|Q14141-2|Q92599-3|Q14141-3|B1AQZ0|Q8C650|B1AQY9|B7ZC46|Q8C650-2|Q8CHH9-2|Q9DA97|Q8CHH9|S4R2P6</t>
  </si>
  <si>
    <t>D6RER5</t>
  </si>
  <si>
    <t>Septin-11</t>
  </si>
  <si>
    <t>D6RER5|Q9NVA2|D6RGI3|Q8C1B7|Q8C1B7-2|Q8C1B7-3</t>
  </si>
  <si>
    <t>KIF5B</t>
  </si>
  <si>
    <t>P33176</t>
  </si>
  <si>
    <t>Kinesin-1 heavy chain</t>
  </si>
  <si>
    <t>P33176|Q61768</t>
  </si>
  <si>
    <t>NHP2L1</t>
  </si>
  <si>
    <t>B1AHD1</t>
  </si>
  <si>
    <t>NHP2-like protein 1</t>
  </si>
  <si>
    <t>B1AHD1|P55769|Q9D0T1|E9PZS4</t>
  </si>
  <si>
    <t>ARHGDIA</t>
  </si>
  <si>
    <t>J3QQX2</t>
  </si>
  <si>
    <t>Rho GDP-dissociation inhibitor 1</t>
  </si>
  <si>
    <t>J3QQX2|P52565|J3KRE2|P52565-2|J3KS60|Q99PT1</t>
  </si>
  <si>
    <t>PDE6H</t>
  </si>
  <si>
    <t>G3V1V0</t>
  </si>
  <si>
    <t>Myosin, light polypeptide 6, alkali, smooth muscle and non-muscle, isoform CRA_c</t>
  </si>
  <si>
    <t>G3V1V0|P60660-2|P60660|F8W1R7|Q60605-2|Q60605|B7Z6Z4|G8JLA2|J3KND3|G3V1Y7|F8W180|F8VZU9|P14649|F8W1I5|Q8CI43|P08590|P05976|P05976-2|P09542|P05977|E9PWG4|P05977-2</t>
  </si>
  <si>
    <t>RPL15</t>
  </si>
  <si>
    <t>P61313</t>
  </si>
  <si>
    <t>60S ribosomal protein L15</t>
  </si>
  <si>
    <t>P61313|Q9CZM2|E9QAZ2|P61313-2</t>
  </si>
  <si>
    <t>PDIA3</t>
  </si>
  <si>
    <t>P30101</t>
  </si>
  <si>
    <t>Protein disulfide-isomerase A3</t>
  </si>
  <si>
    <t>Pdia3</t>
  </si>
  <si>
    <t>P27773</t>
  </si>
  <si>
    <t>IFI16</t>
  </si>
  <si>
    <t>Q16666</t>
  </si>
  <si>
    <t>Gamma-interferon-inducible protein 16</t>
  </si>
  <si>
    <t>Q16666|Q16666-6|Q16666-2|Q16666-3</t>
  </si>
  <si>
    <t>EIF2S1</t>
  </si>
  <si>
    <t>P05198</t>
  </si>
  <si>
    <t>Eukaryotic translation initiation factor 2 subunit 1</t>
  </si>
  <si>
    <t>P05198|Q6ZWX6</t>
  </si>
  <si>
    <t>EIF3F</t>
  </si>
  <si>
    <t>O00303</t>
  </si>
  <si>
    <t>Eukaryotic translation initiation factor 3 subunit F</t>
  </si>
  <si>
    <t>O00303|Q9DCH4</t>
  </si>
  <si>
    <t>LAP3</t>
  </si>
  <si>
    <t>P28838</t>
  </si>
  <si>
    <t>Cytosol aminopeptidase</t>
  </si>
  <si>
    <t>P28838|P28838-2|Q9CPY7|Q9CPY7-2</t>
  </si>
  <si>
    <t>RPS17</t>
  </si>
  <si>
    <t>A0A075B716</t>
  </si>
  <si>
    <t>40S ribosomal protein S17</t>
  </si>
  <si>
    <t>A0A075B716|H0YN88|P0CW22|P63276</t>
  </si>
  <si>
    <t>Arhgdib</t>
  </si>
  <si>
    <t>Q61599</t>
  </si>
  <si>
    <t>Rho GDP-dissociation inhibitor 2</t>
  </si>
  <si>
    <t>YARS</t>
  </si>
  <si>
    <t>P54577</t>
  </si>
  <si>
    <t>Tyrosine--tRNA ligase, cytoplasmic</t>
  </si>
  <si>
    <t>P54577|A2A7S7|Q91WQ3</t>
  </si>
  <si>
    <t>Q15019-2</t>
  </si>
  <si>
    <t>Isoform 2 of Septin-2</t>
  </si>
  <si>
    <t>Q15019-2|Q15019-3|Q15019|B5MCX3|P42208|E9Q3V6</t>
  </si>
  <si>
    <t>Tardbp</t>
  </si>
  <si>
    <t>Q921F2</t>
  </si>
  <si>
    <t>TAR DNA-binding protein 43</t>
  </si>
  <si>
    <t>Q921F2|Q6VYI5|Q6VYI4|Q8BLD4|Q8R0B4|Q13148|G3V162|B1AKP7|Q13148-4|K7EJ99</t>
  </si>
  <si>
    <t>HNRNPDL</t>
  </si>
  <si>
    <t>O14979</t>
  </si>
  <si>
    <t>Heterogeneous nuclear ribonucleoprotein D-like</t>
  </si>
  <si>
    <t>O14979|O14979-2|O14979-3|Q9Z130|Q99729|Q99729-4</t>
  </si>
  <si>
    <t>HNRNPD</t>
  </si>
  <si>
    <t>Q14103</t>
  </si>
  <si>
    <t>Heterogeneous nuclear ribonucleoprotein D0</t>
  </si>
  <si>
    <t>Q14103|Q14103-2|Q14103-3|Q14103-4|Q60668|Q60668-2|G3X9W0|Q60668-3|Q60668-4|G5E8G0</t>
  </si>
  <si>
    <t>HNRNPAB</t>
  </si>
  <si>
    <t>Q99729-2</t>
  </si>
  <si>
    <t>Isoform 2 of Heterogeneous nuclear ribonucleoprotein A/B</t>
  </si>
  <si>
    <t>Q99729-2|D6RBZ0|Q99729-3|D6RD18|D6R9P3|Q20BD0|Q80XR6|Q99020</t>
  </si>
  <si>
    <t>RPS15A</t>
  </si>
  <si>
    <t>P62244</t>
  </si>
  <si>
    <t>40S ribosomal protein S15a</t>
  </si>
  <si>
    <t>P62244|I3L3P7|P62245|I3L246|I3L303|H3BT37|H3BV27</t>
  </si>
  <si>
    <t>CYB5R3</t>
  </si>
  <si>
    <t>P00387-3</t>
  </si>
  <si>
    <t>Isoform 3 of NADH-cytochrome b5 reductase 3</t>
  </si>
  <si>
    <t>P00387-3|P00387|P00387-2</t>
  </si>
  <si>
    <t>COPB2</t>
  </si>
  <si>
    <t>P35606</t>
  </si>
  <si>
    <t>Coatomer subunit beta'</t>
  </si>
  <si>
    <t>P35606|P35606-2|O55029</t>
  </si>
  <si>
    <t>Krt8</t>
  </si>
  <si>
    <t>P11679</t>
  </si>
  <si>
    <t>Keratin, type II cytoskeletal 8</t>
  </si>
  <si>
    <t>SRSF3</t>
  </si>
  <si>
    <t>P84103</t>
  </si>
  <si>
    <t>Serine/arginine-rich splicing factor 3</t>
  </si>
  <si>
    <t>P84103|P84103-2|P84104|P84104-2|A2A4X6</t>
  </si>
  <si>
    <t>PRPF8</t>
  </si>
  <si>
    <t>Q6P2Q9</t>
  </si>
  <si>
    <t>Pre-mRNA-processing-splicing factor 8</t>
  </si>
  <si>
    <t>Q6P2Q9|Q99PV0</t>
  </si>
  <si>
    <t>HADHA</t>
  </si>
  <si>
    <t>P40939</t>
  </si>
  <si>
    <t>Trifunctional enzyme subunit alpha, mitochondrial</t>
  </si>
  <si>
    <t>P40939|P40939-2</t>
  </si>
  <si>
    <t>RPL10A</t>
  </si>
  <si>
    <t>P62906</t>
  </si>
  <si>
    <t>60S ribosomal protein L10a</t>
  </si>
  <si>
    <t>P62906|P53026|Q5XJF6</t>
  </si>
  <si>
    <t>ALDH7A1</t>
  </si>
  <si>
    <t>P49419</t>
  </si>
  <si>
    <t>Alpha-aminoadipic semialdehyde dehydrogenase</t>
  </si>
  <si>
    <t>P49419|P49419-2|P49419-4|F8VS02|P49419-3|Q9DBF1|Q9DBF1-2|G3UYR8</t>
  </si>
  <si>
    <t>RPS27L</t>
  </si>
  <si>
    <t>H0YMV8</t>
  </si>
  <si>
    <t>40S ribosomal protein S27</t>
  </si>
  <si>
    <t>H0YMV8|Q71UM5|P42677|Q6ZWY3|Q6ZWU9|C9JLI6|Q5T4L4|D3YYB0|D6RH49</t>
  </si>
  <si>
    <t>USO1</t>
  </si>
  <si>
    <t>O60763</t>
  </si>
  <si>
    <t>General vesicular transport factor p115</t>
  </si>
  <si>
    <t>O60763|F5H4X1|Q9Z1Z0|Q9Z1Z0-2|O60763-2</t>
  </si>
  <si>
    <t>KHDRBS1</t>
  </si>
  <si>
    <t>Q07666</t>
  </si>
  <si>
    <t>KH domain-containing, RNA-binding, signal transduction-associated protein 1</t>
  </si>
  <si>
    <t>Q07666|Q07666-2|Q60749|O75525|O75525-2|Q07666-3|Q5VWX1|Q9WU01|Q9R226|Q9WU01-2</t>
  </si>
  <si>
    <t>Gmfg</t>
  </si>
  <si>
    <t>Q9ERL7</t>
  </si>
  <si>
    <t>Glia maturation factor gamma</t>
  </si>
  <si>
    <t>Q9ERL7|D3YY16</t>
  </si>
  <si>
    <t>EIF6</t>
  </si>
  <si>
    <t>P56537</t>
  </si>
  <si>
    <t>Eukaryotic translation initiation factor 6</t>
  </si>
  <si>
    <t>P56537|P56537-2|O55135</t>
  </si>
  <si>
    <t>APRT</t>
  </si>
  <si>
    <t>P07741</t>
  </si>
  <si>
    <t>Adenine phosphoribosyltransferase</t>
  </si>
  <si>
    <t>P07741|P07741-2|H3BQZ9|P08030|H3BSW3</t>
  </si>
  <si>
    <t>RTN4</t>
  </si>
  <si>
    <t>Q9NQC3</t>
  </si>
  <si>
    <t>Reticulon-4</t>
  </si>
  <si>
    <t>Q9NQC3|Q9NQC3-5|Q9NQC3-2|F8W914</t>
  </si>
  <si>
    <t>Ncf2</t>
  </si>
  <si>
    <t>O70145</t>
  </si>
  <si>
    <t>Neutrophil cytosol factor 2</t>
  </si>
  <si>
    <t>G3BP1</t>
  </si>
  <si>
    <t>Q13283</t>
  </si>
  <si>
    <t>Ras GTPase-activating protein-binding protein 1</t>
  </si>
  <si>
    <t>Q13283|P97855</t>
  </si>
  <si>
    <t>KRT9</t>
  </si>
  <si>
    <t>P35527</t>
  </si>
  <si>
    <t>Keratin, type I cytoskeletal 9</t>
  </si>
  <si>
    <t>PPP1CB</t>
  </si>
  <si>
    <t>P62140</t>
  </si>
  <si>
    <t>Serine/threonine-protein phosphatase PP1-beta catalytic subunit</t>
  </si>
  <si>
    <t>P62140|P62141|P62136-2|P36873-2|F8W0W8|P62136|P36873|F8VYE8|P62136-3|F8VR82|P63087-2|P62137|P63087</t>
  </si>
  <si>
    <t>RPL23A</t>
  </si>
  <si>
    <t>A8MUS3</t>
  </si>
  <si>
    <t>60S ribosomal protein L23a</t>
  </si>
  <si>
    <t>A8MUS3|P62750|P62751|K7EMA7|D3YTY6</t>
  </si>
  <si>
    <t>RPL19</t>
  </si>
  <si>
    <t>P84098</t>
  </si>
  <si>
    <t>60S ribosomal protein L19</t>
  </si>
  <si>
    <t>P84098|J3KTE4|J3QR09|P84099|A2A547</t>
  </si>
  <si>
    <t>SRSF4</t>
  </si>
  <si>
    <t>Q08170</t>
  </si>
  <si>
    <t>Serine/arginine-rich splicing factor 4</t>
  </si>
  <si>
    <t>Q08170|Q13247|Q13247-3|A2A837|Q542V3|Q8VE97|Q3TWW8</t>
  </si>
  <si>
    <t>SRSF5</t>
  </si>
  <si>
    <t>Q13243</t>
  </si>
  <si>
    <t>Serine/arginine-rich splicing factor 5</t>
  </si>
  <si>
    <t>Q13243|Q13243-3|B4DUA4|B4DJK0|Q9D8S5|O35326|Q13243-2|G3V5K8</t>
  </si>
  <si>
    <t>SYNCRIP</t>
  </si>
  <si>
    <t>O60506</t>
  </si>
  <si>
    <t>Heterogeneous nuclear ribonucleoprotein Q</t>
  </si>
  <si>
    <t>O60506|O60506-3|Q7TMK9|Q7TMK9-2|O60506-5|G3UZ48|O60506-2|O60506-4|G3V018|G3UZI2|G3UXJ6</t>
  </si>
  <si>
    <t>PRDX5</t>
  </si>
  <si>
    <t>P30044</t>
  </si>
  <si>
    <t>Peroxiredoxin-5, mitochondrial</t>
  </si>
  <si>
    <t>P30044|P30044-3|P30044-2|P30044-4|H3BJQ7|P99029|G3UZJ4|P99029-2</t>
  </si>
  <si>
    <t>TXNL1</t>
  </si>
  <si>
    <t>O43396</t>
  </si>
  <si>
    <t>Thioredoxin-like protein 1</t>
  </si>
  <si>
    <t>O43396|Q8CDN6</t>
  </si>
  <si>
    <t>PGK1</t>
  </si>
  <si>
    <t>P00558</t>
  </si>
  <si>
    <t>Phosphoglycerate kinase 1</t>
  </si>
  <si>
    <t>P00558|P00558-2</t>
  </si>
  <si>
    <t>Pgk1</t>
  </si>
  <si>
    <t>P09411</t>
  </si>
  <si>
    <t>P09411|S4R2M7</t>
  </si>
  <si>
    <t>VAT1</t>
  </si>
  <si>
    <t>Q99536</t>
  </si>
  <si>
    <t>Synaptic vesicle membrane protein VAT-1 homolog</t>
  </si>
  <si>
    <t>Q99536|Q99536-3|Q99536-2|Q62465</t>
  </si>
  <si>
    <t>CAPZB</t>
  </si>
  <si>
    <t>B1AK88</t>
  </si>
  <si>
    <t>Capping protein (Actin filament) muscle Z-line, beta, isoform CRA_d</t>
  </si>
  <si>
    <t>B1AK88|P47756|P47756-2|B1AK87|P47757-4|P47757|P47757-2|A2AMW0|B1AK85</t>
  </si>
  <si>
    <t>NSUN2</t>
  </si>
  <si>
    <t>Q08J23</t>
  </si>
  <si>
    <t>tRNA (cytosine(34)-C(5))-methyltransferase</t>
  </si>
  <si>
    <t>Q08J23|Q08J23-2|Q08J23-3|Q1HFZ0|H3BKN0|Q1HFZ0-2</t>
  </si>
  <si>
    <t>RPL22</t>
  </si>
  <si>
    <t>P35268</t>
  </si>
  <si>
    <t>60S ribosomal protein L22</t>
  </si>
  <si>
    <t>P35268|K7ERI7|K7EKS7|P67984</t>
  </si>
  <si>
    <t>PSMA5</t>
  </si>
  <si>
    <t>P28066</t>
  </si>
  <si>
    <t>Proteasome subunit alpha type-5</t>
  </si>
  <si>
    <t>P28066|Q9Z2U1|D3YX79|P28066-2</t>
  </si>
  <si>
    <t>TIMP1</t>
  </si>
  <si>
    <t>P01033</t>
  </si>
  <si>
    <t>Metalloproteinase inhibitor 1</t>
  </si>
  <si>
    <t>P01033|Q5H9B5|Q5H9A7</t>
  </si>
  <si>
    <t>UBA2</t>
  </si>
  <si>
    <t>Q9UBT2</t>
  </si>
  <si>
    <t>SUMO-activating enzyme subunit 2</t>
  </si>
  <si>
    <t>Q9UBT2|Q9UBT2-2|Q9Z1F9</t>
  </si>
  <si>
    <t>Tpm3</t>
  </si>
  <si>
    <t>P21107-2</t>
  </si>
  <si>
    <t>Isoform 2 of Tropomyosin alpha-3 chain</t>
  </si>
  <si>
    <t>P21107-2|D3Z2H9|D3Z6I8|E9Q7Q3|Q6ZN40|J3KN67|P06753|P09493-3|P09493-10|P09493-4|P09493-8|P09493-9|P09493|P09493-7|P09493-6|B7Z596|H7BYY1|H0YK48|F5H7S3|P09493-5|P09493-2|P06753-7|H0YK20|F8WID5|E9Q5J9|Q8K0Z5|E9Q454|P21107|E9Q450|Q8BP43|E9Q448|P58771-2|Q8BSH3|P58771|B7ZNL3|E9Q452|E9Q455|G5E8R2|E9Q456|G5E8R1|E9Q453|G5E8R0</t>
  </si>
  <si>
    <t>TPM3</t>
  </si>
  <si>
    <t>P06753-2</t>
  </si>
  <si>
    <t>P06753-2|P06753-3|P06753-5|P06753-6|P06753-4|Q5VU59|Q5VU61|D6R904|D6RFM2</t>
  </si>
  <si>
    <t>SMC2</t>
  </si>
  <si>
    <t>O95347</t>
  </si>
  <si>
    <t>Structural maintenance of chromosomes protein 2</t>
  </si>
  <si>
    <t>O95347|O95347-2|Q8CG48</t>
  </si>
  <si>
    <t>UBAP2L</t>
  </si>
  <si>
    <t>Q14157-5</t>
  </si>
  <si>
    <t>Isoform 5 of Ubiquitin-associated protein 2-like</t>
  </si>
  <si>
    <t>Q14157-5|Q14157|F8W726|Q14157-3|Q14157-1|Q14157-4|Q80X50-5|Q80X50-4|Q80X50|Q80X50-3|Q80X50-2</t>
  </si>
  <si>
    <t>COL4A3</t>
  </si>
  <si>
    <t>Q01955</t>
  </si>
  <si>
    <t>Collagen alpha-3(IV) chain</t>
  </si>
  <si>
    <t>Q01955|Q01955-2|Q01955-3|Q01955-4|Q01955-5</t>
  </si>
  <si>
    <t>RPL14</t>
  </si>
  <si>
    <t>P50914</t>
  </si>
  <si>
    <t>60S ribosomal protein L14</t>
  </si>
  <si>
    <t>P50914|E7EPB3|Q9CR57</t>
  </si>
  <si>
    <t>ZC3HAV1</t>
  </si>
  <si>
    <t>Q7Z2W4</t>
  </si>
  <si>
    <t>Zinc finger CCCH-type antiviral protein 1</t>
  </si>
  <si>
    <t>Q7Z2W4|Q7Z2W4-2|C9J6P4|Q7Z2W4-3</t>
  </si>
  <si>
    <t>Serping1</t>
  </si>
  <si>
    <t>P97290</t>
  </si>
  <si>
    <t>Plasma protease C1 inhibitor</t>
  </si>
  <si>
    <t>P97290|A2ATR8</t>
  </si>
  <si>
    <t>P4HB</t>
  </si>
  <si>
    <t>P07237</t>
  </si>
  <si>
    <t>Protein disulfide-isomerase</t>
  </si>
  <si>
    <t>P07237|P09103|H7BZ94|F5H8J2</t>
  </si>
  <si>
    <t>GLRX3</t>
  </si>
  <si>
    <t>O76003</t>
  </si>
  <si>
    <t>Glutaredoxin-3</t>
  </si>
  <si>
    <t>O76003|Q9CQM9</t>
  </si>
  <si>
    <t>NAP1L1</t>
  </si>
  <si>
    <t>P55209</t>
  </si>
  <si>
    <t>Nucleosome assembly protein 1-like 1</t>
  </si>
  <si>
    <t>P55209|F5H4R6|F8W0J6|P55209-2|B7Z9C2|F8VV59|B3KV44</t>
  </si>
  <si>
    <t>SF3B3</t>
  </si>
  <si>
    <t>Q15393</t>
  </si>
  <si>
    <t>Splicing factor 3B subunit 3</t>
  </si>
  <si>
    <t>Q15393|Q921M3|Q921M3-2|Q15393-3</t>
  </si>
  <si>
    <t>Sun2</t>
  </si>
  <si>
    <t>Q8BJS4</t>
  </si>
  <si>
    <t>SUN domain-containing protein 2</t>
  </si>
  <si>
    <t>Q8BJS4|Q8BJS4-2|Q8BJS4-3|Q9UH99-2|Q9UH99|Q9UH99-3</t>
  </si>
  <si>
    <t>NUDC</t>
  </si>
  <si>
    <t>Q9Y266</t>
  </si>
  <si>
    <t>Nuclear migration protein nudC</t>
  </si>
  <si>
    <t>Q9Y266|O35685</t>
  </si>
  <si>
    <t>SNRNP70</t>
  </si>
  <si>
    <t>P08621</t>
  </si>
  <si>
    <t>U1 small nuclear ribonucleoprotein 70 kDa</t>
  </si>
  <si>
    <t>P08621|P08621-2|P08621-3|Q62376|Q62376-2</t>
  </si>
  <si>
    <t>PPIB</t>
  </si>
  <si>
    <t>P23284</t>
  </si>
  <si>
    <t>Peptidyl-prolyl cis-trans isomerase B</t>
  </si>
  <si>
    <t>P23284|P24369</t>
  </si>
  <si>
    <t>F2</t>
  </si>
  <si>
    <t>P19221</t>
  </si>
  <si>
    <t>Prothrombin</t>
  </si>
  <si>
    <t>P19221|H7BX99|P00734|E9PIT3</t>
  </si>
  <si>
    <t>Padi4</t>
  </si>
  <si>
    <t>Q9Z183</t>
  </si>
  <si>
    <t>Protein-arginine deiminase type-4</t>
  </si>
  <si>
    <t>NPM3</t>
  </si>
  <si>
    <t>O75607</t>
  </si>
  <si>
    <t>Nucleoplasmin-3</t>
  </si>
  <si>
    <t>ACSL4</t>
  </si>
  <si>
    <t>O60488</t>
  </si>
  <si>
    <t>Long-chain-fatty-acid--CoA ligase 4</t>
  </si>
  <si>
    <t>O60488|O60488-2|Q9QUJ7|Q9QUJ7-2|O95573</t>
  </si>
  <si>
    <t>RPS16</t>
  </si>
  <si>
    <t>P62249</t>
  </si>
  <si>
    <t>40S ribosomal protein S16</t>
  </si>
  <si>
    <t>P62249|M0R210|P14131|Q6IPX4|M0R3H0</t>
  </si>
  <si>
    <t>ACOT9</t>
  </si>
  <si>
    <t>Q9Y305-4</t>
  </si>
  <si>
    <t>Isoform 4 of Acyl-coenzyme A thioesterase 9, mitochondrial</t>
  </si>
  <si>
    <t>Q9Y305-4|Q9Y305|Q9Y305-2|Q9Y305-3|Q9R0X4|Q32MW3|C9J7L8</t>
  </si>
  <si>
    <t>RPS25</t>
  </si>
  <si>
    <t>P62851</t>
  </si>
  <si>
    <t>40S ribosomal protein S25</t>
  </si>
  <si>
    <t>P62851|P62852</t>
  </si>
  <si>
    <t>Lyz2</t>
  </si>
  <si>
    <t>P08905</t>
  </si>
  <si>
    <t>Lysozyme C-2</t>
  </si>
  <si>
    <t>Tpm4</t>
  </si>
  <si>
    <t>Q6IRU2</t>
  </si>
  <si>
    <t>Tropomyosin alpha-4 chain</t>
  </si>
  <si>
    <t>TPM4</t>
  </si>
  <si>
    <t>P67936</t>
  </si>
  <si>
    <t>ARCN1</t>
  </si>
  <si>
    <t>B0YIW6</t>
  </si>
  <si>
    <t>Archain 1, isoform CRA_a</t>
  </si>
  <si>
    <t>B0YIW6|P48444|P48444-2|Q5XJY5</t>
  </si>
  <si>
    <t>TNPO1</t>
  </si>
  <si>
    <t>Q92973</t>
  </si>
  <si>
    <t>Transportin-1</t>
  </si>
  <si>
    <t>Q92973|Q92973-2|Q92973-3|Q8BFY9|Q8BFY9-2</t>
  </si>
  <si>
    <t>MDH2</t>
  </si>
  <si>
    <t>P40926</t>
  </si>
  <si>
    <t>Malate dehydrogenase, mitochondrial</t>
  </si>
  <si>
    <t>P40926|P40926-2|P08249</t>
  </si>
  <si>
    <t>C7orf55</t>
  </si>
  <si>
    <t>Q96HJ9-2</t>
  </si>
  <si>
    <t>Isoform 2 of UPF0562 protein C7orf55</t>
  </si>
  <si>
    <t>Q96HJ9-2|Q9Y383|Q9Y383-2|Q9Y383-3|Q7TNC4|Q7TNC4-4|Q05CX5|Q7TNC4-3|Q7TNC4-2|E9PX54|E9Q715|Q9NQ29|Q9NQ29-3|Q9NQ29-2|A8MYV2|Q9CYI4|Q9CYI4-2</t>
  </si>
  <si>
    <t>EDC4</t>
  </si>
  <si>
    <t>Q6P2E9</t>
  </si>
  <si>
    <t>Enhancer of mRNA-decapping protein 4</t>
  </si>
  <si>
    <t>Q6P2E9|Q6P2E9-2|G5E896|Q3UJB9|Q3UJB9-2|D6RE33</t>
  </si>
  <si>
    <t>RPL32</t>
  </si>
  <si>
    <t>F8W727</t>
  </si>
  <si>
    <t>60S ribosomal protein L32</t>
  </si>
  <si>
    <t>F8W727|P62910|P62911|A2AD25</t>
  </si>
  <si>
    <t>RAP1A</t>
  </si>
  <si>
    <t>P62834</t>
  </si>
  <si>
    <t>Ras-related protein Rap-1A</t>
  </si>
  <si>
    <t>P62834|P61224|F5H7Y6|P61224-3|P61224-2|F5GYB5|P62835|Q99JI6|P61224-4|A6NIZ1</t>
  </si>
  <si>
    <t>MX2</t>
  </si>
  <si>
    <t>P20592</t>
  </si>
  <si>
    <t>Interferon-induced GTP-binding protein Mx2</t>
  </si>
  <si>
    <t>PSMD12</t>
  </si>
  <si>
    <t>O00232</t>
  </si>
  <si>
    <t>26S proteasome non-ATPase regulatory subunit 12</t>
  </si>
  <si>
    <t>O00232|O00232-2</t>
  </si>
  <si>
    <t>SHMT2</t>
  </si>
  <si>
    <t>P34897</t>
  </si>
  <si>
    <t>Serine hydroxymethyltransferase, mitochondrial</t>
  </si>
  <si>
    <t>P34897|P34897-3|P34897-2|G3V540|G3V2E4|Q9CZN7</t>
  </si>
  <si>
    <t>MCM7</t>
  </si>
  <si>
    <t>P33993</t>
  </si>
  <si>
    <t>DNA replication licensing factor MCM7</t>
  </si>
  <si>
    <t>P33993|P33993-3|P33993-2|Q61881</t>
  </si>
  <si>
    <t>Cndp2</t>
  </si>
  <si>
    <t>Q9D1A2</t>
  </si>
  <si>
    <t>Cytosolic non-specific dipeptidase</t>
  </si>
  <si>
    <t>Q9D1A2|Q96KP4|Q96KP4-2</t>
  </si>
  <si>
    <t>HEATR2</t>
  </si>
  <si>
    <t>Q86Y56</t>
  </si>
  <si>
    <t>HEAT repeat-containing protein 2</t>
  </si>
  <si>
    <t>Q86Y56|Q86Y56-2</t>
  </si>
  <si>
    <t>TPI1</t>
  </si>
  <si>
    <t>P60174</t>
  </si>
  <si>
    <t>Triosephosphate isomerase</t>
  </si>
  <si>
    <t>P60174|P60174-1|P17751|P60174-4|H7BXC3</t>
  </si>
  <si>
    <t>RPL17</t>
  </si>
  <si>
    <t>P18621-3</t>
  </si>
  <si>
    <t>Isoform 3 of 60S ribosomal protein L17</t>
  </si>
  <si>
    <t>P18621-3|P18621|J3QLC8|Q9CPR4|Q6ZWZ7|P18621-2|B2RY53</t>
  </si>
  <si>
    <t>HNRNPUL1</t>
  </si>
  <si>
    <t>Q9BUJ2</t>
  </si>
  <si>
    <t>Heterogeneous nuclear ribonucleoprotein U-like protein 1</t>
  </si>
  <si>
    <t>Q9BUJ2|Q9BUJ2-2|B7Z4B8|Q9BUJ2-4|Q9BUJ2-3|Q8VDM6|Q8VDM6-2</t>
  </si>
  <si>
    <t>PDCD11</t>
  </si>
  <si>
    <t>Q14690</t>
  </si>
  <si>
    <t>Protein RRP5 homolog</t>
  </si>
  <si>
    <t>NME1</t>
  </si>
  <si>
    <t>P15531-2</t>
  </si>
  <si>
    <t>Isoform 2 of Nucleoside diphosphate kinase A</t>
  </si>
  <si>
    <t>P15531-2|P15531|E9PZF0|Q01768|Q32Q12|P22392-2|J3KPD9|P22392|O60361|E7ERL0|F6XY72|P15532</t>
  </si>
  <si>
    <t>Uap1</t>
  </si>
  <si>
    <t>Q91YN5</t>
  </si>
  <si>
    <t>UDP-N-acetylhexosamine pyrophosphorylase</t>
  </si>
  <si>
    <t>Q91YN5|Q3UHZ7|Q91YN5-3|Q91YN5-2|Q16222|Q16222-3|Q16222-2</t>
  </si>
  <si>
    <t>IMMT</t>
  </si>
  <si>
    <t>Q16891</t>
  </si>
  <si>
    <t>MICOS complex subunit MIC60</t>
  </si>
  <si>
    <t>Q16891|Q16891-4|Q16891-2|Q16891-3|B9A067|C9J406</t>
  </si>
  <si>
    <t>FEN1</t>
  </si>
  <si>
    <t>P39748</t>
  </si>
  <si>
    <t>Flap endonuclease 1</t>
  </si>
  <si>
    <t>P39748|P39748-2|Q91Z50|P39749</t>
  </si>
  <si>
    <t>Q9UHD8</t>
  </si>
  <si>
    <t>Septin-9</t>
  </si>
  <si>
    <t>Q9UHD8|Q9UHD8-5|Q9UHD8-2|Q9UHD8-7|Q9UHD8-8|Q9UHD8-3|Q9UHD8-9|Q9UHD8-4|Q80UG5|Q80UG5-3|A2A6U3|Q80UG5-2</t>
  </si>
  <si>
    <t>IGF2BP3</t>
  </si>
  <si>
    <t>O00425</t>
  </si>
  <si>
    <t>Insulin-like growth factor 2 mRNA-binding protein 3</t>
  </si>
  <si>
    <t>O00425|O00425-2</t>
  </si>
  <si>
    <t>PLIN3</t>
  </si>
  <si>
    <t>O60664</t>
  </si>
  <si>
    <t>Perilipin-3</t>
  </si>
  <si>
    <t>O60664|O60664-3|O60664-4</t>
  </si>
  <si>
    <t>CSDE1</t>
  </si>
  <si>
    <t>O75534-4</t>
  </si>
  <si>
    <t>Isoform 4 of Cold shock domain-containing protein E1</t>
  </si>
  <si>
    <t>O75534-4|O75534-3|O75534|O75534-2|E9PLT0|Q91W50</t>
  </si>
  <si>
    <t>NUP62</t>
  </si>
  <si>
    <t>P37198</t>
  </si>
  <si>
    <t>Nuclear pore glycoprotein p62</t>
  </si>
  <si>
    <t>P37198|M0QXN5</t>
  </si>
  <si>
    <t>DPYSL2</t>
  </si>
  <si>
    <t>Q16555</t>
  </si>
  <si>
    <t>Dihydropyrimidinase-related protein 2</t>
  </si>
  <si>
    <t>Q16555|Q16555-2|O08553</t>
  </si>
  <si>
    <t>Emilin1</t>
  </si>
  <si>
    <t>Q99K41</t>
  </si>
  <si>
    <t>EMILIN-1</t>
  </si>
  <si>
    <t>ANP32E</t>
  </si>
  <si>
    <t>Q9BTT0</t>
  </si>
  <si>
    <t>Acidic leucine-rich nuclear phosphoprotein 32 family member E</t>
  </si>
  <si>
    <t>Q9BTT0|Q9BTT0-3|P97822|P97822-2|Q9BTT0-2|Q5TB25</t>
  </si>
  <si>
    <t>RPL10</t>
  </si>
  <si>
    <t>P27635</t>
  </si>
  <si>
    <t>60S ribosomal protein L10</t>
  </si>
  <si>
    <t>P27635|Q6ZWV3|F8W7C6|P86048</t>
  </si>
  <si>
    <t>AIMP2</t>
  </si>
  <si>
    <t>Q13155</t>
  </si>
  <si>
    <t>Aminoacyl tRNA synthase complex-interacting multifunctional protein 2</t>
  </si>
  <si>
    <t>Q13155|F8W950|A8MU58</t>
  </si>
  <si>
    <t>GSDMD</t>
  </si>
  <si>
    <t>G3V1A6</t>
  </si>
  <si>
    <t>Gasdermin domain containing 1, isoform CRA_d</t>
  </si>
  <si>
    <t>G3V1A6|P57764</t>
  </si>
  <si>
    <t>AARS</t>
  </si>
  <si>
    <t>P49588</t>
  </si>
  <si>
    <t>Alanine--tRNA ligase, cytoplasmic</t>
  </si>
  <si>
    <t>P49588|Q8BGQ7</t>
  </si>
  <si>
    <t>Pdia6</t>
  </si>
  <si>
    <t>Q922R8</t>
  </si>
  <si>
    <t>Protein disulfide-isomerase A6</t>
  </si>
  <si>
    <t>Q922R8|Q15084-2|Q15084-5|Q15084-4|Q15084|Q15084-3|Q3TML0</t>
  </si>
  <si>
    <t>IDH3G</t>
  </si>
  <si>
    <t>P51553</t>
  </si>
  <si>
    <t>Isocitrate dehydrogenase [NAD] subunit gamma, mitochondrial</t>
  </si>
  <si>
    <t>P51553|P51553-2|E7EQB8|G5E9Q7|P70404</t>
  </si>
  <si>
    <t>STRAP</t>
  </si>
  <si>
    <t>B4DNJ6</t>
  </si>
  <si>
    <t>Serine-threonine kinase receptor-associated protein</t>
  </si>
  <si>
    <t>B4DNJ6|Q9Y3F4|Q9Z1Z2</t>
  </si>
  <si>
    <t>DPYSL3</t>
  </si>
  <si>
    <t>Q14195-2</t>
  </si>
  <si>
    <t>Isoform LCRMP-4 of Dihydropyrimidinase-related protein 3</t>
  </si>
  <si>
    <t>Q14195-2|E9PWE8|Q14195|Q62188|Q3TT92</t>
  </si>
  <si>
    <t>COL22A1</t>
  </si>
  <si>
    <t>Q8NFW1</t>
  </si>
  <si>
    <t>Collagen alpha-1(XXII) chain</t>
  </si>
  <si>
    <t>Q8NFW1|Q8NFW1-2|Q8NFW1-3</t>
  </si>
  <si>
    <t>RECQL</t>
  </si>
  <si>
    <t>P46063</t>
  </si>
  <si>
    <t>ATP-dependent DNA helicase Q1</t>
  </si>
  <si>
    <t>VKORC1</t>
  </si>
  <si>
    <t>Q9BQB6</t>
  </si>
  <si>
    <t>Vitamin K epoxide reductase complex subunit 1</t>
  </si>
  <si>
    <t>Q9BQB6|Q9BQB6-2|F8W9H0|Q9BQB6-3|Q9CRC0</t>
  </si>
  <si>
    <t>POLR2B</t>
  </si>
  <si>
    <t>P30876</t>
  </si>
  <si>
    <t>DNA-directed RNA polymerase II subunit RPB2</t>
  </si>
  <si>
    <t>P30876|C9J2Y9|Q8CFI7</t>
  </si>
  <si>
    <t>MAT2A</t>
  </si>
  <si>
    <t>P31153</t>
  </si>
  <si>
    <t>S-adenosylmethionine synthase isoform type-2</t>
  </si>
  <si>
    <t>P31153|Q3THS6</t>
  </si>
  <si>
    <t>SRI</t>
  </si>
  <si>
    <t>P30626</t>
  </si>
  <si>
    <t>Sorcin</t>
  </si>
  <si>
    <t>P30626|P30626-2|P30626-3|C9J0K6|Q6P069|Q6P069-2</t>
  </si>
  <si>
    <t>Anxa6</t>
  </si>
  <si>
    <t>P14824</t>
  </si>
  <si>
    <t>Annexin A6</t>
  </si>
  <si>
    <t>P14824|F8WIT2</t>
  </si>
  <si>
    <t>SRRT</t>
  </si>
  <si>
    <t>Q9BXP5</t>
  </si>
  <si>
    <t>Serrate RNA effector molecule homolog</t>
  </si>
  <si>
    <t>Q9BXP5|Q9BXP5-3|Q9BXP5-2|Q9BXP5-4|Q9BXP5-5|Q99MR6|Q99MR6-2</t>
  </si>
  <si>
    <t>SSRP1</t>
  </si>
  <si>
    <t>Q08945</t>
  </si>
  <si>
    <t>FACT complex subunit SSRP1</t>
  </si>
  <si>
    <t>Q08945|Q08943-2|Q08943</t>
  </si>
  <si>
    <t>ERCC2</t>
  </si>
  <si>
    <t>P18074</t>
  </si>
  <si>
    <t>TFIIH basal transcription factor complex helicase XPD subunit</t>
  </si>
  <si>
    <t>P18074|E7EVE9|P18074-2|O08811|E9Q6K1|D3Z700</t>
  </si>
  <si>
    <t>CAP1</t>
  </si>
  <si>
    <t>Q01518</t>
  </si>
  <si>
    <t>Adenylyl cyclase-associated protein 1</t>
  </si>
  <si>
    <t>Q01518|Q01518-2|P40124</t>
  </si>
  <si>
    <t>PYGB</t>
  </si>
  <si>
    <t>P11216</t>
  </si>
  <si>
    <t>Glycogen phosphorylase, brain form</t>
  </si>
  <si>
    <t>P11216|Q8CI94</t>
  </si>
  <si>
    <t>RPL3</t>
  </si>
  <si>
    <t>P39023</t>
  </si>
  <si>
    <t>60S ribosomal protein L3</t>
  </si>
  <si>
    <t>P39023|G5E9G0|P27659</t>
  </si>
  <si>
    <t>PPID</t>
  </si>
  <si>
    <t>Q08752</t>
  </si>
  <si>
    <t>Peptidyl-prolyl cis-trans isomerase D</t>
  </si>
  <si>
    <t>Q08752|Q9CR16</t>
  </si>
  <si>
    <t>Ptprc</t>
  </si>
  <si>
    <t>S4R1S4</t>
  </si>
  <si>
    <t>Receptor-type tyrosine-protein phosphatase C</t>
  </si>
  <si>
    <t>S4R1S4|P06800|P06800-2|S4R2V1|P06800-3|S4R1M0</t>
  </si>
  <si>
    <t>RPS11</t>
  </si>
  <si>
    <t>P62280</t>
  </si>
  <si>
    <t>40S ribosomal protein S11</t>
  </si>
  <si>
    <t>P62280|P62281|M0R1H5</t>
  </si>
  <si>
    <t>MRPS17</t>
  </si>
  <si>
    <t>I3L0E3</t>
  </si>
  <si>
    <t>28S ribosomal protein S17, mitochondrial</t>
  </si>
  <si>
    <t>I3L0E3|Q9Y2R5</t>
  </si>
  <si>
    <t>Col4a4</t>
  </si>
  <si>
    <t>Q9QZR9</t>
  </si>
  <si>
    <t>Collagen alpha-4(IV) chain</t>
  </si>
  <si>
    <t>Q9QZR9|Q9QZR9-2</t>
  </si>
  <si>
    <t>S100A11</t>
  </si>
  <si>
    <t>P31949</t>
  </si>
  <si>
    <t>Protein S100-A11</t>
  </si>
  <si>
    <t>P31949|P50543</t>
  </si>
  <si>
    <t>Clu</t>
  </si>
  <si>
    <t>Q06890</t>
  </si>
  <si>
    <t>Clusterin</t>
  </si>
  <si>
    <t>EIF3A</t>
  </si>
  <si>
    <t>Q14152</t>
  </si>
  <si>
    <t>Eukaryotic translation initiation factor 3 subunit A</t>
  </si>
  <si>
    <t>Q14152|Q14152-2|P23116</t>
  </si>
  <si>
    <t>HNRNPUL2</t>
  </si>
  <si>
    <t>Q1KMD3</t>
  </si>
  <si>
    <t>Heterogeneous nuclear ribonucleoprotein U-like protein 2</t>
  </si>
  <si>
    <t>Q1KMD3|H3BQZ7|Q00PI9</t>
  </si>
  <si>
    <t>S100a8</t>
  </si>
  <si>
    <t>P27005</t>
  </si>
  <si>
    <t>Protein S100-A8</t>
  </si>
  <si>
    <t>FUBP3</t>
  </si>
  <si>
    <t>Q96I24</t>
  </si>
  <si>
    <t>Far upstream element-binding protein 3</t>
  </si>
  <si>
    <t>Q96I24|Q96I24-2|Q3TIX6|A2AJ72</t>
  </si>
  <si>
    <t>ACTR2</t>
  </si>
  <si>
    <t>P61160</t>
  </si>
  <si>
    <t>Actin-related protein 2</t>
  </si>
  <si>
    <t>P61160|P61161|P61160-2|F5H6T1</t>
  </si>
  <si>
    <t>RPS7</t>
  </si>
  <si>
    <t>P62081</t>
  </si>
  <si>
    <t>40S ribosomal protein S7</t>
  </si>
  <si>
    <t>P62081|P62082|F6SVV1</t>
  </si>
  <si>
    <t>ECHS1</t>
  </si>
  <si>
    <t>P30084</t>
  </si>
  <si>
    <t>Enoyl-CoA hydratase, mitochondrial</t>
  </si>
  <si>
    <t>RPS26</t>
  </si>
  <si>
    <t>P62854</t>
  </si>
  <si>
    <t>40S ribosomal protein S26</t>
  </si>
  <si>
    <t>P62854|P62855|Q5JNZ5</t>
  </si>
  <si>
    <t>CLNS1A</t>
  </si>
  <si>
    <t>P54105</t>
  </si>
  <si>
    <t>Methylosome subunit pICln</t>
  </si>
  <si>
    <t>P54105|E9PJF4</t>
  </si>
  <si>
    <t>RRP12</t>
  </si>
  <si>
    <t>Q5JTH9</t>
  </si>
  <si>
    <t>RRP12-like protein</t>
  </si>
  <si>
    <t>Q5JTH9|Q5JTH9-3|Q5JTH9-2|F5H456|Q6P5B0</t>
  </si>
  <si>
    <t>CTPS1</t>
  </si>
  <si>
    <t>P17812</t>
  </si>
  <si>
    <t>CTP synthase 1</t>
  </si>
  <si>
    <t>P17812|P17812-2</t>
  </si>
  <si>
    <t>PDCD6IP</t>
  </si>
  <si>
    <t>Q8WUM4-2</t>
  </si>
  <si>
    <t>Isoform 2 of Programmed cell death 6-interacting protein</t>
  </si>
  <si>
    <t>Q8WUM4-2|Q8WUM4|Q9WU78-3|Q9WU78|Q9WU78-2</t>
  </si>
  <si>
    <t>RANGAP1</t>
  </si>
  <si>
    <t>P46060</t>
  </si>
  <si>
    <t>Ran GTPase-activating protein 1</t>
  </si>
  <si>
    <t>P46060|P46061</t>
  </si>
  <si>
    <t>GOLPH3</t>
  </si>
  <si>
    <t>Q9H4A6</t>
  </si>
  <si>
    <t>Golgi phosphoprotein 3</t>
  </si>
  <si>
    <t>Q9H4A6|Q9CRA5</t>
  </si>
  <si>
    <t>PSMA7</t>
  </si>
  <si>
    <t>O14818</t>
  </si>
  <si>
    <t>Proteasome subunit alpha type-7</t>
  </si>
  <si>
    <t>O14818|O14818-2|Q8TAA3|Q8TAA3-5|Q8TAA3-2|Q9CWH6|Q9Z2U0</t>
  </si>
  <si>
    <t>COL19A1</t>
  </si>
  <si>
    <t>Q14993</t>
  </si>
  <si>
    <t>Collagen alpha-1(XIX) chain</t>
  </si>
  <si>
    <t>RAB11B</t>
  </si>
  <si>
    <t>Q15907</t>
  </si>
  <si>
    <t>Ras-related protein Rab-11B</t>
  </si>
  <si>
    <t>Q15907|P62491|H3BSC1|Q15907-2|P62491-2|P46638|P62492|G3UZD3|E9Q3P9|G3UY29|B4DQU5|E9Q6B3</t>
  </si>
  <si>
    <t>LSM5</t>
  </si>
  <si>
    <t>Q9Y4Y9</t>
  </si>
  <si>
    <t>U6 snRNA-associated Sm-like protein LSm5</t>
  </si>
  <si>
    <t>Q9Y4Y9|B8ZZF8|P62322</t>
  </si>
  <si>
    <t>CLIC4</t>
  </si>
  <si>
    <t>Q9Y696</t>
  </si>
  <si>
    <t>Chloride intracellular channel protein 4</t>
  </si>
  <si>
    <t>Q9Y696|Q9QYB1</t>
  </si>
  <si>
    <t>CAMK2B</t>
  </si>
  <si>
    <t>Q13554</t>
  </si>
  <si>
    <t>Calcium/calmodulin-dependent protein kinase type II subunit beta</t>
  </si>
  <si>
    <t>Q13554|Q13555-6|Q13555|Q13555-8|Q13555-2|Q13555-9|Q13554-2|E9PF82|Q13555-7|Q13555-4|Q13557-11|Q13555-5|Q13555-3|Q13557-4|Q13554-5|Q13554-8|Q13557-6|Q5SWX3|E9PBG7|Q13557-3|Q13554-3|Q13557|D6R938|Q13557-5|Q13555-10|Q13557-10|Q13557-9|Q13554-6|Q9UQM7-2|Q13554-4|Q13557-8|Q13557-12|Q9UQM7|Q13554-7|H7BXS4|Q5SVJ0|Q5SVI1|Q68EG2|P28652|E9Q1T1|Q923T9|Q5SVI2|Q923T9-2|Q5SVI3|Q5SVI0|E9Q1V9|Q6PHZ2-5|Q5SVJ1|Q6PHZ2|Q923T9-3|Q6PHZ2-4|E9Q1W0|F8WIS9|E9PXV3|Q5SVI9|P11798|Q6PHZ2-2|Q8CCM0</t>
  </si>
  <si>
    <t>RPL34</t>
  </si>
  <si>
    <t>P49207</t>
  </si>
  <si>
    <t>60S ribosomal protein L34</t>
  </si>
  <si>
    <t>P49207|Q9D1R9|D3YWC0</t>
  </si>
  <si>
    <t>CBX3</t>
  </si>
  <si>
    <t>Q13185</t>
  </si>
  <si>
    <t>Chromobox protein homolog 3</t>
  </si>
  <si>
    <t>Q13185|P23198|Q9DCC5|B8ZZ43|D3Z1A9</t>
  </si>
  <si>
    <t>UGDH</t>
  </si>
  <si>
    <t>O60701</t>
  </si>
  <si>
    <t>UDP-glucose 6-dehydrogenase</t>
  </si>
  <si>
    <t>O60701|O60701-2|O60701-3|O70475|D3Z3F7</t>
  </si>
  <si>
    <t>EIF3CL</t>
  </si>
  <si>
    <t>B5ME19</t>
  </si>
  <si>
    <t>Eukaryotic translation initiation factor 3 subunit C-like protein</t>
  </si>
  <si>
    <t>B5ME19|Q99613|Q99613-2|Q8R1B4</t>
  </si>
  <si>
    <t>Cyba</t>
  </si>
  <si>
    <t>Q61462</t>
  </si>
  <si>
    <t>Cytochrome b-245 light chain</t>
  </si>
  <si>
    <t>Q61462|Q61462-2</t>
  </si>
  <si>
    <t>OSTF1</t>
  </si>
  <si>
    <t>Q92882</t>
  </si>
  <si>
    <t>Osteoclast-stimulating factor 1</t>
  </si>
  <si>
    <t>Q92882|Q62422</t>
  </si>
  <si>
    <t>PSMD11</t>
  </si>
  <si>
    <t>O00231-2</t>
  </si>
  <si>
    <t>Isoform 2 of 26S proteasome non-ATPase regulatory subunit 11</t>
  </si>
  <si>
    <t>O00231-2|O00231|Q8BG32|G3UYL3|G3UYI4</t>
  </si>
  <si>
    <t>NOLC1</t>
  </si>
  <si>
    <t>Q14978-2</t>
  </si>
  <si>
    <t>Isoform Beta of Nucleolar and coiled-body phosphoprotein 1</t>
  </si>
  <si>
    <t>Q14978-2|Q14978-3|Q14978</t>
  </si>
  <si>
    <t>Slc25a4</t>
  </si>
  <si>
    <t>P48962</t>
  </si>
  <si>
    <t>ADP/ATP translocase 1</t>
  </si>
  <si>
    <t>SSR3</t>
  </si>
  <si>
    <t>Q9UNL2-2</t>
  </si>
  <si>
    <t>Isoform 2 of Translocon-associated protein subunit gamma</t>
  </si>
  <si>
    <t>Q9UNL2-2|Q9UNL2|C9JA28|Q9DCF9|Q9DCF9-2</t>
  </si>
  <si>
    <t>RHOA</t>
  </si>
  <si>
    <t>P61586</t>
  </si>
  <si>
    <t>Transforming protein RhoA</t>
  </si>
  <si>
    <t>P61586|Q9QUI0</t>
  </si>
  <si>
    <t>USP14</t>
  </si>
  <si>
    <t>P54578</t>
  </si>
  <si>
    <t>Ubiquitin carboxyl-terminal hydrolase 14</t>
  </si>
  <si>
    <t>P54578|B7Z4N8|P54578-2|A6NJA2|Q9JMA1|E9PYI8</t>
  </si>
  <si>
    <t>FAM129B</t>
  </si>
  <si>
    <t>Q96TA1</t>
  </si>
  <si>
    <t>Niban-like protein 1</t>
  </si>
  <si>
    <t>Q96TA1|Q96TA1-2|Q8R1F1</t>
  </si>
  <si>
    <t>Coro7</t>
  </si>
  <si>
    <t>Q9D2V7</t>
  </si>
  <si>
    <t>Coronin-7</t>
  </si>
  <si>
    <t>RPL9</t>
  </si>
  <si>
    <t>P32969</t>
  </si>
  <si>
    <t>60S ribosomal protein L9</t>
  </si>
  <si>
    <t>KHSRP</t>
  </si>
  <si>
    <t>Q92945</t>
  </si>
  <si>
    <t>Far upstream element-binding protein 2</t>
  </si>
  <si>
    <t>Q92945|Q3U0V1</t>
  </si>
  <si>
    <t>ILK</t>
  </si>
  <si>
    <t>Q13418</t>
  </si>
  <si>
    <t>Integrin-linked protein kinase</t>
  </si>
  <si>
    <t>Q13418|Q13418-2|Q13418-3|O55222</t>
  </si>
  <si>
    <t>Mcpt4</t>
  </si>
  <si>
    <t>Q3UN88</t>
  </si>
  <si>
    <t>Mast cell protease 4</t>
  </si>
  <si>
    <t>Q3UN88|P21812</t>
  </si>
  <si>
    <t>ACTR1A</t>
  </si>
  <si>
    <t>P61163</t>
  </si>
  <si>
    <t>Alpha-centractin</t>
  </si>
  <si>
    <t>P61163|R4GMT0|P61164|P42025|Q8R5C5</t>
  </si>
  <si>
    <t>TOMM70A</t>
  </si>
  <si>
    <t>O94826</t>
  </si>
  <si>
    <t>Mitochondrial import receptor subunit TOM70</t>
  </si>
  <si>
    <t>O94826|Q9CZW5</t>
  </si>
  <si>
    <t>RPL30</t>
  </si>
  <si>
    <t>P62888</t>
  </si>
  <si>
    <t>60S ribosomal protein L30</t>
  </si>
  <si>
    <t>P62888|P62889</t>
  </si>
  <si>
    <t>SRM</t>
  </si>
  <si>
    <t>P19623</t>
  </si>
  <si>
    <t>Spermidine synthase</t>
  </si>
  <si>
    <t>NUP93</t>
  </si>
  <si>
    <t>H3BVG0</t>
  </si>
  <si>
    <t>Nuclear pore complex protein Nup93</t>
  </si>
  <si>
    <t>H3BVG0|Q8N1F7|Q8BJ71</t>
  </si>
  <si>
    <t>Ncf1</t>
  </si>
  <si>
    <t>F8WH69</t>
  </si>
  <si>
    <t>Neutrophil cytosol factor 1</t>
  </si>
  <si>
    <t>F8WH69|S4R293|Q09014</t>
  </si>
  <si>
    <t>KRT14</t>
  </si>
  <si>
    <t>P02533</t>
  </si>
  <si>
    <t>Keratin, type I cytoskeletal 14</t>
  </si>
  <si>
    <t>P02533|Q04695|Q9QWL7|F5GWP8|Q61781</t>
  </si>
  <si>
    <t>Col18a1</t>
  </si>
  <si>
    <t>E9QPX1</t>
  </si>
  <si>
    <t>Collagen alpha-1(XVIII) chain</t>
  </si>
  <si>
    <t>E9QPX1|P39061|P39061-1|P39061-2</t>
  </si>
  <si>
    <t>EIF4G2</t>
  </si>
  <si>
    <t>P78344</t>
  </si>
  <si>
    <t>Eukaryotic translation initiation factor 4 gamma 2</t>
  </si>
  <si>
    <t>P78344|P78344-2|H0Y3P2|Q62448|G3XA17|Q62448-2|F7CBP1</t>
  </si>
  <si>
    <t>Krt18</t>
  </si>
  <si>
    <t>P05784</t>
  </si>
  <si>
    <t>Keratin, type I cytoskeletal 18</t>
  </si>
  <si>
    <t>P05784|P05783|F8VZY9</t>
  </si>
  <si>
    <t>KRT10</t>
  </si>
  <si>
    <t>P13645</t>
  </si>
  <si>
    <t>Keratin, type I cytoskeletal 10</t>
  </si>
  <si>
    <t>P13645|P02535|P02535-2|A2A513|P02535-3</t>
  </si>
  <si>
    <t>RUVBL2</t>
  </si>
  <si>
    <t>Q9Y230</t>
  </si>
  <si>
    <t>RuvB-like 2</t>
  </si>
  <si>
    <t>Q9Y230|X6R2L4|Q9WTM5|M0R0Z0|Q9Y230-2|M0R0Y3</t>
  </si>
  <si>
    <t>TMEM43</t>
  </si>
  <si>
    <t>Q9BTV4</t>
  </si>
  <si>
    <t>Transmembrane protein 43</t>
  </si>
  <si>
    <t>Q9BTV4|Q9DBS1</t>
  </si>
  <si>
    <t>SNX3</t>
  </si>
  <si>
    <t>O60493</t>
  </si>
  <si>
    <t>Sorting nexin-3</t>
  </si>
  <si>
    <t>O60493|Q78ZM0|O70492|O60493-4|O60493-2|D3Z6Z0|D3Z789</t>
  </si>
  <si>
    <t>GRHPR</t>
  </si>
  <si>
    <t>U3KQ56</t>
  </si>
  <si>
    <t>Glyoxylate reductase/hydroxypyruvate reductase</t>
  </si>
  <si>
    <t>U3KQ56|Q9UBQ7</t>
  </si>
  <si>
    <t>Gpx1</t>
  </si>
  <si>
    <t>P11352</t>
  </si>
  <si>
    <t>Glutathione peroxidase 1</t>
  </si>
  <si>
    <t>RPL27A</t>
  </si>
  <si>
    <t>P46776</t>
  </si>
  <si>
    <t>60S ribosomal protein L27a</t>
  </si>
  <si>
    <t>P46776|E9PLX7|E9PLL6|E9PJD9</t>
  </si>
  <si>
    <t>ADH5</t>
  </si>
  <si>
    <t>P11766</t>
  </si>
  <si>
    <t>Alcohol dehydrogenase class-3</t>
  </si>
  <si>
    <t>P11766|D6RFE4|P28474</t>
  </si>
  <si>
    <t>EIF3M</t>
  </si>
  <si>
    <t>Q7L2H7</t>
  </si>
  <si>
    <t>Eukaryotic translation initiation factor 3 subunit M</t>
  </si>
  <si>
    <t>Q7L2H7|E7ESM3|E9PRI2|Q99JX4</t>
  </si>
  <si>
    <t>SEC13</t>
  </si>
  <si>
    <t>P55735-3</t>
  </si>
  <si>
    <t>Isoform 3 of Protein SEC13 homolog</t>
  </si>
  <si>
    <t>P55735-3|P55735|P55735-2|A8MXL6|Q9D1M0</t>
  </si>
  <si>
    <t>Mboat7</t>
  </si>
  <si>
    <t>Q8CHK3</t>
  </si>
  <si>
    <t>Lysophospholipid acyltransferase 7</t>
  </si>
  <si>
    <t>Q8CHK3|D3YU33</t>
  </si>
  <si>
    <t>Mapre1</t>
  </si>
  <si>
    <t>Q61166</t>
  </si>
  <si>
    <t>Microtubule-associated protein RP/EB family member 1</t>
  </si>
  <si>
    <t>Q61166|Q15691</t>
  </si>
  <si>
    <t>RTCB</t>
  </si>
  <si>
    <t>Q9Y3I0</t>
  </si>
  <si>
    <t>tRNA-splicing ligase RtcB homolog</t>
  </si>
  <si>
    <t>Q9Y3I0|Q99LF4</t>
  </si>
  <si>
    <t>ALDH18A1</t>
  </si>
  <si>
    <t>P54886</t>
  </si>
  <si>
    <t>Delta-1-pyrroline-5-carboxylate synthase</t>
  </si>
  <si>
    <t>P54886|P54886-2|Q9Z110|Q9Z110-2</t>
  </si>
  <si>
    <t>Flii</t>
  </si>
  <si>
    <t>Q9JJ28</t>
  </si>
  <si>
    <t>Protein flightless-1 homolog</t>
  </si>
  <si>
    <t>SUCLG2</t>
  </si>
  <si>
    <t>Q96I99-2</t>
  </si>
  <si>
    <t>Isoform 2 of Succinyl-CoA ligase [GDP-forming] subunit beta, mitochondrial</t>
  </si>
  <si>
    <t>Q96I99-2|Q96I99|E9PDQ8|Q9Z2I8|Q9Z2I8-2</t>
  </si>
  <si>
    <t>EIF4H</t>
  </si>
  <si>
    <t>Q15056</t>
  </si>
  <si>
    <t>Eukaryotic translation initiation factor 4H</t>
  </si>
  <si>
    <t>Q15056|Q15056-2|Q9WUK2|Q9WUK2-2</t>
  </si>
  <si>
    <t>Hadha</t>
  </si>
  <si>
    <t>Q8BMS1</t>
  </si>
  <si>
    <t>UBE2NL</t>
  </si>
  <si>
    <t>Q5JXB2</t>
  </si>
  <si>
    <t>Putative ubiquitin-conjugating enzyme E2 N-like</t>
  </si>
  <si>
    <t>Q5JXB2|P61088|P61089|F8VV71|F8VSD4|F8VZ29|F8VQQ8</t>
  </si>
  <si>
    <t>All</t>
  </si>
  <si>
    <t>Matrisome</t>
  </si>
  <si>
    <t>% of matrisome</t>
  </si>
  <si>
    <t>Average spectral count (control)</t>
  </si>
  <si>
    <t>Average spectral count (DDR1 KD)</t>
  </si>
  <si>
    <t>Average Intensity (control)</t>
  </si>
  <si>
    <t>Average intensity (DDR1 KD)</t>
  </si>
  <si>
    <t>Normalized Intensity</t>
  </si>
  <si>
    <t>COL11A1_HUMAN</t>
  </si>
  <si>
    <t>COL11A2_HUMAN</t>
  </si>
  <si>
    <t>COL12A1_HUMAN</t>
  </si>
  <si>
    <t>COL16A1_HUMAN</t>
  </si>
  <si>
    <t>COL19A1_HUMAN</t>
  </si>
  <si>
    <t>COL1A1_HUMAN</t>
  </si>
  <si>
    <t>COL1A2_HUMAN</t>
  </si>
  <si>
    <t>COL22A1_HUMAN</t>
  </si>
  <si>
    <t>COL2A1_HUMAN</t>
  </si>
  <si>
    <t>COL3A1_HUMAN</t>
  </si>
  <si>
    <t>COL4A1_HUMAN</t>
  </si>
  <si>
    <t>COL4A2_HUMAN</t>
  </si>
  <si>
    <t>COL4A3_HUMAN</t>
  </si>
  <si>
    <t>COL5A2_HUMAN</t>
  </si>
  <si>
    <t>COL5A3_HUMAN</t>
  </si>
  <si>
    <t>COL6A1_HUMAN</t>
  </si>
  <si>
    <t>COL6A2_HUMAN</t>
  </si>
  <si>
    <t>COL6A3_HUMAN</t>
  </si>
  <si>
    <t>Col10a1_MOUSE</t>
  </si>
  <si>
    <t>Col11a1_MOUSE</t>
  </si>
  <si>
    <t>Col11a2_MOUSE</t>
  </si>
  <si>
    <t>Col12a1_MOUSE</t>
  </si>
  <si>
    <t>Col16a1_MOUSE</t>
  </si>
  <si>
    <t>Col18a1_MOUSE</t>
  </si>
  <si>
    <t>Col1a1_MOUSE</t>
  </si>
  <si>
    <t>Col1a2_MOUSE</t>
  </si>
  <si>
    <t>Col2a1_MOUSE</t>
  </si>
  <si>
    <t>Col3a1_MOUSE</t>
  </si>
  <si>
    <t>Col4a1_MOUSE</t>
  </si>
  <si>
    <t>Col4a2_MOUSE</t>
  </si>
  <si>
    <t>Col4a4_MOUSE</t>
  </si>
  <si>
    <t>Col5a1_MOUSE</t>
  </si>
  <si>
    <t>Col5a2_MOUSE</t>
  </si>
  <si>
    <t>Col5a3_MOUSE</t>
  </si>
  <si>
    <t>Col6a1_MOUSE</t>
  </si>
  <si>
    <t>Col6a2_MOUSE</t>
  </si>
  <si>
    <t>Col6a3_MOUSE</t>
  </si>
  <si>
    <t>Col7a1_MOUSE</t>
  </si>
  <si>
    <t>GeneSymbol_Species</t>
  </si>
  <si>
    <t>Sample name</t>
  </si>
  <si>
    <t>Sample description</t>
  </si>
  <si>
    <t>Name of spectrum file</t>
  </si>
  <si>
    <t>NabaC0-2-10X</t>
  </si>
  <si>
    <t xml:space="preserve">NabaC1-1-10X </t>
  </si>
  <si>
    <t xml:space="preserve">NabaSh2-4-10X </t>
  </si>
  <si>
    <t xml:space="preserve">NabaSh3-2-10X </t>
  </si>
  <si>
    <t xml:space="preserve">Naba-1-10x_180123194318 </t>
  </si>
  <si>
    <t xml:space="preserve">Naba-2-10x </t>
  </si>
  <si>
    <t xml:space="preserve">Naba-3-10x </t>
  </si>
  <si>
    <t xml:space="preserve">Naba-4-10x </t>
  </si>
  <si>
    <t>Normalization factor to all and complete data set (Table 2)</t>
  </si>
  <si>
    <t>Dormant human head-and-neck squamous cell carcinoma xenograft_shCTRL</t>
  </si>
  <si>
    <t>Dormant human head-and-neck squamous cell carcinoma xenograft_shDDR1</t>
  </si>
  <si>
    <t>D-HEp3 shCTRL #1</t>
  </si>
  <si>
    <t>D-HEp3 shCTRL #2</t>
  </si>
  <si>
    <t>D-HEp3 shCTRL #3</t>
  </si>
  <si>
    <t>D-HEp3 shCTRL #4</t>
  </si>
  <si>
    <t>D-HEp3 shDDR1 #1</t>
  </si>
  <si>
    <t>D-HEp3 shDDR1 #2</t>
  </si>
  <si>
    <t>D-HEp3 shDDR1 #3</t>
  </si>
  <si>
    <t>D-HEp3 shDDR1 #4</t>
  </si>
  <si>
    <t>Gene Symbol</t>
  </si>
  <si>
    <t>UniProt accession_number</t>
  </si>
  <si>
    <t>Species</t>
  </si>
  <si>
    <t>Matrisome Division</t>
  </si>
  <si>
    <t>Matrisome Category</t>
  </si>
  <si>
    <t>UniProt accession_numbers</t>
  </si>
  <si>
    <t>Ratio (shDDR1 /shCTRL)</t>
  </si>
  <si>
    <t>Average Normalized Intensity (shCTRL)</t>
  </si>
  <si>
    <t>Average Normalized intensity (shDDR1)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</si>
</sst>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8EFB"/>
        <bgColor indexed="64"/>
      </patternFill>
    </fill>
    <fill>
      <patternFill patternType="solid">
        <fgColor rgb="FF19ACFF"/>
        <bgColor indexed="64"/>
      </patternFill>
    </fill>
    <fill>
      <patternFill patternType="solid">
        <fgColor rgb="FF4EFDEC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EC6E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1" fontId="0" fillId="0" borderId="0" xfId="0" applyNumberFormat="1"/>
    <xf numFmtId="16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1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left" wrapText="1"/>
    </xf>
    <xf numFmtId="0" fontId="0" fillId="0" borderId="0" xfId="0" applyFont="1"/>
    <xf numFmtId="0" fontId="1" fillId="3" borderId="0" xfId="0" applyFont="1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11" fontId="1" fillId="3" borderId="0" xfId="0" applyNumberFormat="1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11" fontId="3" fillId="3" borderId="0" xfId="0" applyNumberFormat="1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F79646"/>
      <color rgb="FFFCD5B4"/>
      <color rgb="FFFEC6E0"/>
      <color rgb="FF4EFDEC"/>
      <color rgb="FF19ACFF"/>
      <color rgb="FFB58EFB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Average Normalized Intensity_Human Collagens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'Collagens_Norm to All'!$AG$1</c:f>
              <c:strCache>
                <c:ptCount val="1"/>
                <c:pt idx="0">
                  <c:v>Average Normalized Intensity (shCTRL)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'Collagens_Norm to All'!$A$2:$A$19</c:f>
              <c:strCache>
                <c:ptCount val="18"/>
                <c:pt idx="0">
                  <c:v>COL11A1</c:v>
                </c:pt>
                <c:pt idx="1">
                  <c:v>COL11A2</c:v>
                </c:pt>
                <c:pt idx="2">
                  <c:v>COL12A1</c:v>
                </c:pt>
                <c:pt idx="3">
                  <c:v>COL16A1</c:v>
                </c:pt>
                <c:pt idx="4">
                  <c:v>COL19A1</c:v>
                </c:pt>
                <c:pt idx="5">
                  <c:v>COL1A1</c:v>
                </c:pt>
                <c:pt idx="6">
                  <c:v>COL1A2</c:v>
                </c:pt>
                <c:pt idx="7">
                  <c:v>COL22A1</c:v>
                </c:pt>
                <c:pt idx="8">
                  <c:v>COL2A1</c:v>
                </c:pt>
                <c:pt idx="9">
                  <c:v>COL3A1</c:v>
                </c:pt>
                <c:pt idx="10">
                  <c:v>COL4A1</c:v>
                </c:pt>
                <c:pt idx="11">
                  <c:v>COL4A2</c:v>
                </c:pt>
                <c:pt idx="12">
                  <c:v>COL4A3</c:v>
                </c:pt>
                <c:pt idx="13">
                  <c:v>COL5A2</c:v>
                </c:pt>
                <c:pt idx="14">
                  <c:v>COL5A3</c:v>
                </c:pt>
                <c:pt idx="15">
                  <c:v>COL6A1</c:v>
                </c:pt>
                <c:pt idx="16">
                  <c:v>COL6A2</c:v>
                </c:pt>
                <c:pt idx="17">
                  <c:v>COL6A3</c:v>
                </c:pt>
              </c:strCache>
            </c:strRef>
          </c:cat>
          <c:val>
            <c:numRef>
              <c:f>'Collagens_Norm to All'!$AG$2:$AG$19</c:f>
              <c:numCache>
                <c:formatCode>0.00E+00</c:formatCode>
                <c:ptCount val="18"/>
                <c:pt idx="0">
                  <c:v>1.88466933817341E7</c:v>
                </c:pt>
                <c:pt idx="1">
                  <c:v>0.0</c:v>
                </c:pt>
                <c:pt idx="2">
                  <c:v>3.2667834759814E8</c:v>
                </c:pt>
                <c:pt idx="3">
                  <c:v>1.65041981057041E7</c:v>
                </c:pt>
                <c:pt idx="4">
                  <c:v>1.87863073863928E7</c:v>
                </c:pt>
                <c:pt idx="5">
                  <c:v>3.79490027804619E8</c:v>
                </c:pt>
                <c:pt idx="6">
                  <c:v>4.2805284302332E8</c:v>
                </c:pt>
                <c:pt idx="7">
                  <c:v>1.28776070320631E7</c:v>
                </c:pt>
                <c:pt idx="8">
                  <c:v>6.75E6</c:v>
                </c:pt>
                <c:pt idx="9">
                  <c:v>1.97282898779372E8</c:v>
                </c:pt>
                <c:pt idx="10">
                  <c:v>5.89805981061927E7</c:v>
                </c:pt>
                <c:pt idx="11">
                  <c:v>6.76055801236015E6</c:v>
                </c:pt>
                <c:pt idx="12">
                  <c:v>4.44907724614724E7</c:v>
                </c:pt>
                <c:pt idx="13">
                  <c:v>81436.4223945733</c:v>
                </c:pt>
                <c:pt idx="14">
                  <c:v>0.0</c:v>
                </c:pt>
                <c:pt idx="15">
                  <c:v>440000.0</c:v>
                </c:pt>
                <c:pt idx="16">
                  <c:v>5.03949358561759E6</c:v>
                </c:pt>
                <c:pt idx="17">
                  <c:v>5.50357367036534E6</c:v>
                </c:pt>
              </c:numCache>
            </c:numRef>
          </c:val>
        </c:ser>
        <c:ser>
          <c:idx val="1"/>
          <c:order val="1"/>
          <c:tx>
            <c:strRef>
              <c:f>'Collagens_Norm to All'!$AP$1</c:f>
              <c:strCache>
                <c:ptCount val="1"/>
                <c:pt idx="0">
                  <c:v>Average Normalized intensity (shDDR1)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'Collagens_Norm to All'!$A$2:$A$19</c:f>
              <c:strCache>
                <c:ptCount val="18"/>
                <c:pt idx="0">
                  <c:v>COL11A1</c:v>
                </c:pt>
                <c:pt idx="1">
                  <c:v>COL11A2</c:v>
                </c:pt>
                <c:pt idx="2">
                  <c:v>COL12A1</c:v>
                </c:pt>
                <c:pt idx="3">
                  <c:v>COL16A1</c:v>
                </c:pt>
                <c:pt idx="4">
                  <c:v>COL19A1</c:v>
                </c:pt>
                <c:pt idx="5">
                  <c:v>COL1A1</c:v>
                </c:pt>
                <c:pt idx="6">
                  <c:v>COL1A2</c:v>
                </c:pt>
                <c:pt idx="7">
                  <c:v>COL22A1</c:v>
                </c:pt>
                <c:pt idx="8">
                  <c:v>COL2A1</c:v>
                </c:pt>
                <c:pt idx="9">
                  <c:v>COL3A1</c:v>
                </c:pt>
                <c:pt idx="10">
                  <c:v>COL4A1</c:v>
                </c:pt>
                <c:pt idx="11">
                  <c:v>COL4A2</c:v>
                </c:pt>
                <c:pt idx="12">
                  <c:v>COL4A3</c:v>
                </c:pt>
                <c:pt idx="13">
                  <c:v>COL5A2</c:v>
                </c:pt>
                <c:pt idx="14">
                  <c:v>COL5A3</c:v>
                </c:pt>
                <c:pt idx="15">
                  <c:v>COL6A1</c:v>
                </c:pt>
                <c:pt idx="16">
                  <c:v>COL6A2</c:v>
                </c:pt>
                <c:pt idx="17">
                  <c:v>COL6A3</c:v>
                </c:pt>
              </c:strCache>
            </c:strRef>
          </c:cat>
          <c:val>
            <c:numRef>
              <c:f>'Collagens_Norm to All'!$AP$2:$AP$19</c:f>
              <c:numCache>
                <c:formatCode>0.00E+00</c:formatCode>
                <c:ptCount val="18"/>
                <c:pt idx="0">
                  <c:v>1.97558912776787E7</c:v>
                </c:pt>
                <c:pt idx="1">
                  <c:v>406842.2897582438</c:v>
                </c:pt>
                <c:pt idx="2">
                  <c:v>3.76735638411838E8</c:v>
                </c:pt>
                <c:pt idx="3">
                  <c:v>4.71418581356298E6</c:v>
                </c:pt>
                <c:pt idx="4">
                  <c:v>0.0</c:v>
                </c:pt>
                <c:pt idx="5">
                  <c:v>2.02956672186408E8</c:v>
                </c:pt>
                <c:pt idx="6">
                  <c:v>2.83085888738237E8</c:v>
                </c:pt>
                <c:pt idx="7">
                  <c:v>3.09926982583283E7</c:v>
                </c:pt>
                <c:pt idx="8">
                  <c:v>6.26668507161789E6</c:v>
                </c:pt>
                <c:pt idx="9">
                  <c:v>1.21269483242699E8</c:v>
                </c:pt>
                <c:pt idx="10">
                  <c:v>2.32042810784628E7</c:v>
                </c:pt>
                <c:pt idx="11">
                  <c:v>3.58727694699812E7</c:v>
                </c:pt>
                <c:pt idx="12">
                  <c:v>342750.6961661917</c:v>
                </c:pt>
                <c:pt idx="13">
                  <c:v>63428.08660666407</c:v>
                </c:pt>
                <c:pt idx="14">
                  <c:v>1.03485263670236E6</c:v>
                </c:pt>
                <c:pt idx="15">
                  <c:v>919645.0847651619</c:v>
                </c:pt>
                <c:pt idx="16">
                  <c:v>7.3941755794964E6</c:v>
                </c:pt>
                <c:pt idx="17">
                  <c:v>8.23211737611907E6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860684064"/>
        <c:axId val="-860681744"/>
      </c:barChart>
      <c:catAx>
        <c:axId val="-860684064"/>
        <c:scaling>
          <c:orientation val="minMax"/>
        </c:scaling>
        <c:delete val="0"/>
        <c:axPos val="b"/>
        <c:numFmt formatCode="0.0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60681744"/>
        <c:crosses val="autoZero"/>
        <c:auto val="1"/>
        <c:lblAlgn val="ctr"/>
        <c:lblOffset val="100"/>
        <c:noMultiLvlLbl val="0"/>
      </c:catAx>
      <c:valAx>
        <c:axId val="-86068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6068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Normalized Intensity_Mouse Collagens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'Collagens_Norm to All'!$AG$1</c:f>
              <c:strCache>
                <c:ptCount val="1"/>
                <c:pt idx="0">
                  <c:v>Average Normalized Intensity (shCTRL)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'Collagens_Norm to All'!$A$2:$A$19</c:f>
              <c:strCache>
                <c:ptCount val="18"/>
                <c:pt idx="0">
                  <c:v>COL11A1</c:v>
                </c:pt>
                <c:pt idx="1">
                  <c:v>COL11A2</c:v>
                </c:pt>
                <c:pt idx="2">
                  <c:v>COL12A1</c:v>
                </c:pt>
                <c:pt idx="3">
                  <c:v>COL16A1</c:v>
                </c:pt>
                <c:pt idx="4">
                  <c:v>COL19A1</c:v>
                </c:pt>
                <c:pt idx="5">
                  <c:v>COL1A1</c:v>
                </c:pt>
                <c:pt idx="6">
                  <c:v>COL1A2</c:v>
                </c:pt>
                <c:pt idx="7">
                  <c:v>COL22A1</c:v>
                </c:pt>
                <c:pt idx="8">
                  <c:v>COL2A1</c:v>
                </c:pt>
                <c:pt idx="9">
                  <c:v>COL3A1</c:v>
                </c:pt>
                <c:pt idx="10">
                  <c:v>COL4A1</c:v>
                </c:pt>
                <c:pt idx="11">
                  <c:v>COL4A2</c:v>
                </c:pt>
                <c:pt idx="12">
                  <c:v>COL4A3</c:v>
                </c:pt>
                <c:pt idx="13">
                  <c:v>COL5A2</c:v>
                </c:pt>
                <c:pt idx="14">
                  <c:v>COL5A3</c:v>
                </c:pt>
                <c:pt idx="15">
                  <c:v>COL6A1</c:v>
                </c:pt>
                <c:pt idx="16">
                  <c:v>COL6A2</c:v>
                </c:pt>
                <c:pt idx="17">
                  <c:v>COL6A3</c:v>
                </c:pt>
              </c:strCache>
            </c:strRef>
          </c:cat>
          <c:val>
            <c:numRef>
              <c:f>'Collagens_Norm to All'!$AG$20:$AG$40</c:f>
              <c:numCache>
                <c:formatCode>0.00E+00</c:formatCode>
                <c:ptCount val="21"/>
                <c:pt idx="0">
                  <c:v>3.7757821858521E8</c:v>
                </c:pt>
                <c:pt idx="1">
                  <c:v>0.0</c:v>
                </c:pt>
                <c:pt idx="2">
                  <c:v>0.0</c:v>
                </c:pt>
                <c:pt idx="3">
                  <c:v>6.41715639707126E8</c:v>
                </c:pt>
                <c:pt idx="4">
                  <c:v>647500.0</c:v>
                </c:pt>
                <c:pt idx="5">
                  <c:v>1.1025E7</c:v>
                </c:pt>
                <c:pt idx="6">
                  <c:v>1.10799638760338E11</c:v>
                </c:pt>
                <c:pt idx="7">
                  <c:v>7.35615472167661E10</c:v>
                </c:pt>
                <c:pt idx="8">
                  <c:v>2.30006761654842E7</c:v>
                </c:pt>
                <c:pt idx="9">
                  <c:v>6.58355177466449E10</c:v>
                </c:pt>
                <c:pt idx="10">
                  <c:v>2.30455877830419E8</c:v>
                </c:pt>
                <c:pt idx="11">
                  <c:v>9.43740636791834E7</c:v>
                </c:pt>
                <c:pt idx="12">
                  <c:v>1.27217973306828E7</c:v>
                </c:pt>
                <c:pt idx="13">
                  <c:v>9.44255977438633E8</c:v>
                </c:pt>
                <c:pt idx="14">
                  <c:v>3.93697383317654E8</c:v>
                </c:pt>
                <c:pt idx="15">
                  <c:v>1.28427006479692E8</c:v>
                </c:pt>
                <c:pt idx="16">
                  <c:v>3.73603524970589E8</c:v>
                </c:pt>
                <c:pt idx="17">
                  <c:v>2.38072204945596E8</c:v>
                </c:pt>
                <c:pt idx="18">
                  <c:v>6.16022375070693E6</c:v>
                </c:pt>
                <c:pt idx="19">
                  <c:v>1.35007896558863E8</c:v>
                </c:pt>
                <c:pt idx="20">
                  <c:v>4.53648835397676E6</c:v>
                </c:pt>
              </c:numCache>
            </c:numRef>
          </c:val>
        </c:ser>
        <c:ser>
          <c:idx val="1"/>
          <c:order val="1"/>
          <c:tx>
            <c:strRef>
              <c:f>'Collagens_Norm to All'!$AP$1</c:f>
              <c:strCache>
                <c:ptCount val="1"/>
                <c:pt idx="0">
                  <c:v>Average Normalized intensity (shDDR1)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'Collagens_Norm to All'!$A$2:$A$19</c:f>
              <c:strCache>
                <c:ptCount val="18"/>
                <c:pt idx="0">
                  <c:v>COL11A1</c:v>
                </c:pt>
                <c:pt idx="1">
                  <c:v>COL11A2</c:v>
                </c:pt>
                <c:pt idx="2">
                  <c:v>COL12A1</c:v>
                </c:pt>
                <c:pt idx="3">
                  <c:v>COL16A1</c:v>
                </c:pt>
                <c:pt idx="4">
                  <c:v>COL19A1</c:v>
                </c:pt>
                <c:pt idx="5">
                  <c:v>COL1A1</c:v>
                </c:pt>
                <c:pt idx="6">
                  <c:v>COL1A2</c:v>
                </c:pt>
                <c:pt idx="7">
                  <c:v>COL22A1</c:v>
                </c:pt>
                <c:pt idx="8">
                  <c:v>COL2A1</c:v>
                </c:pt>
                <c:pt idx="9">
                  <c:v>COL3A1</c:v>
                </c:pt>
                <c:pt idx="10">
                  <c:v>COL4A1</c:v>
                </c:pt>
                <c:pt idx="11">
                  <c:v>COL4A2</c:v>
                </c:pt>
                <c:pt idx="12">
                  <c:v>COL4A3</c:v>
                </c:pt>
                <c:pt idx="13">
                  <c:v>COL5A2</c:v>
                </c:pt>
                <c:pt idx="14">
                  <c:v>COL5A3</c:v>
                </c:pt>
                <c:pt idx="15">
                  <c:v>COL6A1</c:v>
                </c:pt>
                <c:pt idx="16">
                  <c:v>COL6A2</c:v>
                </c:pt>
                <c:pt idx="17">
                  <c:v>COL6A3</c:v>
                </c:pt>
              </c:strCache>
            </c:strRef>
          </c:cat>
          <c:val>
            <c:numRef>
              <c:f>'Collagens_Norm to All'!$AP$20:$AP$40</c:f>
              <c:numCache>
                <c:formatCode>0.00E+00</c:formatCode>
                <c:ptCount val="21"/>
                <c:pt idx="0">
                  <c:v>9.61354640413342E7</c:v>
                </c:pt>
                <c:pt idx="1">
                  <c:v>691074.5743838663</c:v>
                </c:pt>
                <c:pt idx="2">
                  <c:v>191773.182040806</c:v>
                </c:pt>
                <c:pt idx="3">
                  <c:v>4.83767433707622E8</c:v>
                </c:pt>
                <c:pt idx="4">
                  <c:v>0.0</c:v>
                </c:pt>
                <c:pt idx="5">
                  <c:v>1.9745489392357E7</c:v>
                </c:pt>
                <c:pt idx="6">
                  <c:v>1.22943501346688E11</c:v>
                </c:pt>
                <c:pt idx="7">
                  <c:v>8.01314690518596E10</c:v>
                </c:pt>
                <c:pt idx="8">
                  <c:v>1.74217629579094E7</c:v>
                </c:pt>
                <c:pt idx="9">
                  <c:v>6.18309206518498E10</c:v>
                </c:pt>
                <c:pt idx="10">
                  <c:v>1.00939986950347E8</c:v>
                </c:pt>
                <c:pt idx="11">
                  <c:v>8.9178419250726E7</c:v>
                </c:pt>
                <c:pt idx="12">
                  <c:v>2.80024126993231E7</c:v>
                </c:pt>
                <c:pt idx="13">
                  <c:v>8.36378958869765E8</c:v>
                </c:pt>
                <c:pt idx="14">
                  <c:v>5.20983425202549E8</c:v>
                </c:pt>
                <c:pt idx="15">
                  <c:v>9.00689581405193E7</c:v>
                </c:pt>
                <c:pt idx="16">
                  <c:v>1.52467986377773E8</c:v>
                </c:pt>
                <c:pt idx="17">
                  <c:v>7.66202256820044E7</c:v>
                </c:pt>
                <c:pt idx="18">
                  <c:v>4.78279383512467E6</c:v>
                </c:pt>
                <c:pt idx="19">
                  <c:v>1.01476501248257E8</c:v>
                </c:pt>
                <c:pt idx="20">
                  <c:v>8.20617620670408E6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857691856"/>
        <c:axId val="-857690080"/>
      </c:barChart>
      <c:catAx>
        <c:axId val="-85769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57690080"/>
        <c:crosses val="autoZero"/>
        <c:auto val="1"/>
        <c:lblAlgn val="ctr"/>
        <c:lblOffset val="100"/>
        <c:noMultiLvlLbl val="0"/>
      </c:catAx>
      <c:valAx>
        <c:axId val="-85769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57691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cat>
            <c:strRef>
              <c:f>'Collagens_Norm to All'!$B$2:$B$19</c:f>
              <c:strCache>
                <c:ptCount val="18"/>
                <c:pt idx="0">
                  <c:v>COL11A1_HUMAN</c:v>
                </c:pt>
                <c:pt idx="1">
                  <c:v>COL11A2_HUMAN</c:v>
                </c:pt>
                <c:pt idx="2">
                  <c:v>COL12A1_HUMAN</c:v>
                </c:pt>
                <c:pt idx="3">
                  <c:v>COL16A1_HUMAN</c:v>
                </c:pt>
                <c:pt idx="4">
                  <c:v>COL19A1_HUMAN</c:v>
                </c:pt>
                <c:pt idx="5">
                  <c:v>COL1A1_HUMAN</c:v>
                </c:pt>
                <c:pt idx="6">
                  <c:v>COL1A2_HUMAN</c:v>
                </c:pt>
                <c:pt idx="7">
                  <c:v>COL22A1_HUMAN</c:v>
                </c:pt>
                <c:pt idx="8">
                  <c:v>COL2A1_HUMAN</c:v>
                </c:pt>
                <c:pt idx="9">
                  <c:v>COL3A1_HUMAN</c:v>
                </c:pt>
                <c:pt idx="10">
                  <c:v>COL4A1_HUMAN</c:v>
                </c:pt>
                <c:pt idx="11">
                  <c:v>COL4A2_HUMAN</c:v>
                </c:pt>
                <c:pt idx="12">
                  <c:v>COL4A3_HUMAN</c:v>
                </c:pt>
                <c:pt idx="13">
                  <c:v>COL5A2_HUMAN</c:v>
                </c:pt>
                <c:pt idx="14">
                  <c:v>COL5A3_HUMAN</c:v>
                </c:pt>
                <c:pt idx="15">
                  <c:v>COL6A1_HUMAN</c:v>
                </c:pt>
                <c:pt idx="16">
                  <c:v>COL6A2_HUMAN</c:v>
                </c:pt>
                <c:pt idx="17">
                  <c:v>COL6A3_HUMAN</c:v>
                </c:pt>
              </c:strCache>
            </c:strRef>
          </c:cat>
          <c:val>
            <c:numRef>
              <c:f>'Collagens_Norm to All'!$AQ$2:$AQ$19</c:f>
              <c:numCache>
                <c:formatCode>0.00E+00</c:formatCode>
                <c:ptCount val="18"/>
                <c:pt idx="0">
                  <c:v>1.048241772576707</c:v>
                </c:pt>
                <c:pt idx="1">
                  <c:v>0.0</c:v>
                </c:pt>
                <c:pt idx="2">
                  <c:v>1.153231125300276</c:v>
                </c:pt>
                <c:pt idx="3">
                  <c:v>0.28563555668504</c:v>
                </c:pt>
                <c:pt idx="4">
                  <c:v>0.0</c:v>
                </c:pt>
                <c:pt idx="5">
                  <c:v>0.534814243632511</c:v>
                </c:pt>
                <c:pt idx="6">
                  <c:v>0.661333976288565</c:v>
                </c:pt>
                <c:pt idx="7">
                  <c:v>2.406712534491985</c:v>
                </c:pt>
                <c:pt idx="8">
                  <c:v>0.928397788387836</c:v>
                </c:pt>
                <c:pt idx="9">
                  <c:v>0.614698405148226</c:v>
                </c:pt>
                <c:pt idx="10">
                  <c:v>0.393422274841707</c:v>
                </c:pt>
                <c:pt idx="11">
                  <c:v>5.306184697238885</c:v>
                </c:pt>
                <c:pt idx="12">
                  <c:v>0.00770386031087689</c:v>
                </c:pt>
                <c:pt idx="13">
                  <c:v>0.778866319781881</c:v>
                </c:pt>
                <c:pt idx="14">
                  <c:v>0.0</c:v>
                </c:pt>
                <c:pt idx="15">
                  <c:v>2.090102465375368</c:v>
                </c:pt>
                <c:pt idx="16">
                  <c:v>1.467245756716295</c:v>
                </c:pt>
                <c:pt idx="17">
                  <c:v>1.495776720578106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857662832"/>
        <c:axId val="-857660512"/>
      </c:barChart>
      <c:catAx>
        <c:axId val="-85766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57660512"/>
        <c:crosses val="autoZero"/>
        <c:auto val="1"/>
        <c:lblAlgn val="ctr"/>
        <c:lblOffset val="100"/>
        <c:noMultiLvlLbl val="0"/>
      </c:catAx>
      <c:valAx>
        <c:axId val="-85766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shDDR1/shCTRL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5766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'Collagens_Norm to All'!$B$20:$B$40</c:f>
              <c:strCache>
                <c:ptCount val="21"/>
                <c:pt idx="0">
                  <c:v>Col10a1_MOUSE</c:v>
                </c:pt>
                <c:pt idx="1">
                  <c:v>Col11a1_MOUSE</c:v>
                </c:pt>
                <c:pt idx="2">
                  <c:v>Col11a2_MOUSE</c:v>
                </c:pt>
                <c:pt idx="3">
                  <c:v>Col12a1_MOUSE</c:v>
                </c:pt>
                <c:pt idx="4">
                  <c:v>Col16a1_MOUSE</c:v>
                </c:pt>
                <c:pt idx="5">
                  <c:v>Col18a1_MOUSE</c:v>
                </c:pt>
                <c:pt idx="6">
                  <c:v>Col1a1_MOUSE</c:v>
                </c:pt>
                <c:pt idx="7">
                  <c:v>Col1a2_MOUSE</c:v>
                </c:pt>
                <c:pt idx="8">
                  <c:v>Col2a1_MOUSE</c:v>
                </c:pt>
                <c:pt idx="9">
                  <c:v>Col3a1_MOUSE</c:v>
                </c:pt>
                <c:pt idx="10">
                  <c:v>Col4a1_MOUSE</c:v>
                </c:pt>
                <c:pt idx="11">
                  <c:v>Col4a2_MOUSE</c:v>
                </c:pt>
                <c:pt idx="12">
                  <c:v>Col4a4_MOUSE</c:v>
                </c:pt>
                <c:pt idx="13">
                  <c:v>Col5a1_MOUSE</c:v>
                </c:pt>
                <c:pt idx="14">
                  <c:v>Col5a2_MOUSE</c:v>
                </c:pt>
                <c:pt idx="15">
                  <c:v>Col5a3_MOUSE</c:v>
                </c:pt>
                <c:pt idx="16">
                  <c:v>Col6a1_MOUSE</c:v>
                </c:pt>
                <c:pt idx="17">
                  <c:v>Col6a2_MOUSE</c:v>
                </c:pt>
                <c:pt idx="18">
                  <c:v>Col6a3_MOUSE</c:v>
                </c:pt>
                <c:pt idx="19">
                  <c:v>Col6a3_MOUSE</c:v>
                </c:pt>
                <c:pt idx="20">
                  <c:v>Col7a1_MOUSE</c:v>
                </c:pt>
              </c:strCache>
            </c:strRef>
          </c:cat>
          <c:val>
            <c:numRef>
              <c:f>'Collagens_Norm to All'!$AQ$20:$AQ$40</c:f>
              <c:numCache>
                <c:formatCode>0.00E+00</c:formatCode>
                <c:ptCount val="21"/>
                <c:pt idx="0">
                  <c:v>0.254610725167238</c:v>
                </c:pt>
                <c:pt idx="1">
                  <c:v>0.0</c:v>
                </c:pt>
                <c:pt idx="2">
                  <c:v>0.0</c:v>
                </c:pt>
                <c:pt idx="3">
                  <c:v>0.753865737055138</c:v>
                </c:pt>
                <c:pt idx="4">
                  <c:v>0.0</c:v>
                </c:pt>
                <c:pt idx="5">
                  <c:v>1.790974094544855</c:v>
                </c:pt>
                <c:pt idx="6">
                  <c:v>1.109602005225107</c:v>
                </c:pt>
                <c:pt idx="7">
                  <c:v>1.08931190389095</c:v>
                </c:pt>
                <c:pt idx="8">
                  <c:v>0.757445686925208</c:v>
                </c:pt>
                <c:pt idx="9">
                  <c:v>0.939172695349553</c:v>
                </c:pt>
                <c:pt idx="10">
                  <c:v>0.438001355837075</c:v>
                </c:pt>
                <c:pt idx="11">
                  <c:v>0.944946267799598</c:v>
                </c:pt>
                <c:pt idx="12">
                  <c:v>2.201136519584853</c:v>
                </c:pt>
                <c:pt idx="13">
                  <c:v>0.885754476385214</c:v>
                </c:pt>
                <c:pt idx="14">
                  <c:v>1.323309341840849</c:v>
                </c:pt>
                <c:pt idx="15">
                  <c:v>0.701324126516659</c:v>
                </c:pt>
                <c:pt idx="16">
                  <c:v>0.408101038098546</c:v>
                </c:pt>
                <c:pt idx="17">
                  <c:v>0.321836082038697</c:v>
                </c:pt>
                <c:pt idx="18">
                  <c:v>0.776399369353396</c:v>
                </c:pt>
                <c:pt idx="19">
                  <c:v>0.751633821685486</c:v>
                </c:pt>
                <c:pt idx="20">
                  <c:v>1.808926986335237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857639728"/>
        <c:axId val="-857637408"/>
      </c:barChart>
      <c:catAx>
        <c:axId val="-85763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57637408"/>
        <c:crosses val="autoZero"/>
        <c:auto val="1"/>
        <c:lblAlgn val="ctr"/>
        <c:lblOffset val="100"/>
        <c:noMultiLvlLbl val="0"/>
      </c:catAx>
      <c:valAx>
        <c:axId val="-85763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baseline="0">
                    <a:solidFill>
                      <a:schemeClr val="tx1"/>
                    </a:solidFill>
                    <a:effectLst/>
                  </a:rPr>
                  <a:t>shDDR1/shCTR</a:t>
                </a:r>
                <a:r>
                  <a:rPr lang="en-US" sz="1000" b="0" i="0" u="none" strike="noStrike" baseline="0">
                    <a:solidFill>
                      <a:schemeClr val="tx1"/>
                    </a:solidFill>
                  </a:rPr>
                  <a:t> L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5763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0</xdr:colOff>
      <xdr:row>2</xdr:row>
      <xdr:rowOff>6350</xdr:rowOff>
    </xdr:from>
    <xdr:to>
      <xdr:col>51</xdr:col>
      <xdr:colOff>368300</xdr:colOff>
      <xdr:row>21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51</xdr:col>
      <xdr:colOff>812800</xdr:colOff>
      <xdr:row>2</xdr:row>
      <xdr:rowOff>0</xdr:rowOff>
    </xdr:from>
    <xdr:to>
      <xdr:col>59</xdr:col>
      <xdr:colOff>12700</xdr:colOff>
      <xdr:row>21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44</xdr:col>
      <xdr:colOff>0</xdr:colOff>
      <xdr:row>22</xdr:row>
      <xdr:rowOff>6350</xdr:rowOff>
    </xdr:from>
    <xdr:to>
      <xdr:col>49</xdr:col>
      <xdr:colOff>444500</xdr:colOff>
      <xdr:row>35</xdr:row>
      <xdr:rowOff>107950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52</xdr:col>
      <xdr:colOff>12700</xdr:colOff>
      <xdr:row>22</xdr:row>
      <xdr:rowOff>0</xdr:rowOff>
    </xdr:from>
    <xdr:to>
      <xdr:col>57</xdr:col>
      <xdr:colOff>457200</xdr:colOff>
      <xdr:row>35</xdr:row>
      <xdr:rowOff>101600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/>
  </sheetViews>
  <sheetFormatPr baseColWidth="10" defaultRowHeight="16" x14ac:dyDescent="0.2"/>
  <cols>
    <col min="1" max="1" width="27.83203125" customWidth="1"/>
    <col min="2" max="2" width="63.6640625" bestFit="1" customWidth="1"/>
    <col min="3" max="3" width="30.6640625" customWidth="1"/>
  </cols>
  <sheetData>
    <row r="1" spans="1:3" ht="32" customHeight="1" x14ac:dyDescent="0.2">
      <c r="A1" s="15" t="s">
        <v>2332</v>
      </c>
      <c r="B1" s="15" t="s">
        <v>2333</v>
      </c>
      <c r="C1" s="15" t="s">
        <v>2334</v>
      </c>
    </row>
    <row r="2" spans="1:3" ht="21" customHeight="1" x14ac:dyDescent="0.2">
      <c r="A2" s="16" t="s">
        <v>2346</v>
      </c>
      <c r="B2" s="17" t="s">
        <v>2344</v>
      </c>
      <c r="C2" s="16" t="s">
        <v>2335</v>
      </c>
    </row>
    <row r="3" spans="1:3" ht="21" customHeight="1" x14ac:dyDescent="0.2">
      <c r="A3" s="16" t="s">
        <v>2347</v>
      </c>
      <c r="B3" s="17" t="s">
        <v>2344</v>
      </c>
      <c r="C3" s="16" t="s">
        <v>2336</v>
      </c>
    </row>
    <row r="4" spans="1:3" ht="21" customHeight="1" x14ac:dyDescent="0.2">
      <c r="A4" s="16" t="s">
        <v>2348</v>
      </c>
      <c r="B4" s="17" t="s">
        <v>2344</v>
      </c>
      <c r="C4" s="16" t="s">
        <v>2339</v>
      </c>
    </row>
    <row r="5" spans="1:3" ht="21" customHeight="1" x14ac:dyDescent="0.2">
      <c r="A5" s="16" t="s">
        <v>2349</v>
      </c>
      <c r="B5" s="17" t="s">
        <v>2344</v>
      </c>
      <c r="C5" s="16" t="s">
        <v>2340</v>
      </c>
    </row>
    <row r="6" spans="1:3" ht="21" customHeight="1" x14ac:dyDescent="0.2">
      <c r="A6" s="16" t="s">
        <v>2350</v>
      </c>
      <c r="B6" s="17" t="s">
        <v>2345</v>
      </c>
      <c r="C6" s="16" t="s">
        <v>2337</v>
      </c>
    </row>
    <row r="7" spans="1:3" ht="21" customHeight="1" x14ac:dyDescent="0.2">
      <c r="A7" s="16" t="s">
        <v>2351</v>
      </c>
      <c r="B7" s="17" t="s">
        <v>2345</v>
      </c>
      <c r="C7" s="16" t="s">
        <v>2338</v>
      </c>
    </row>
    <row r="8" spans="1:3" ht="21" customHeight="1" x14ac:dyDescent="0.2">
      <c r="A8" s="16" t="s">
        <v>2352</v>
      </c>
      <c r="B8" s="17" t="s">
        <v>2345</v>
      </c>
      <c r="C8" s="16" t="s">
        <v>2341</v>
      </c>
    </row>
    <row r="9" spans="1:3" ht="21" customHeight="1" x14ac:dyDescent="0.2">
      <c r="A9" s="16" t="s">
        <v>2353</v>
      </c>
      <c r="B9" s="17" t="s">
        <v>2345</v>
      </c>
      <c r="C9" s="16" t="s">
        <v>2342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00"/>
  <sheetViews>
    <sheetView workbookViewId="0"/>
  </sheetViews>
  <sheetFormatPr baseColWidth="10" defaultRowHeight="16" x14ac:dyDescent="0.2"/>
  <cols>
    <col min="1" max="1" width="19.1640625" bestFit="1" customWidth="1"/>
    <col min="2" max="2" width="19.83203125" bestFit="1" customWidth="1"/>
    <col min="8" max="35" width="10.83203125" style="4"/>
  </cols>
  <sheetData>
    <row r="1" spans="1:35" s="6" customFormat="1" ht="76" customHeight="1" x14ac:dyDescent="0.2">
      <c r="A1" s="6" t="s">
        <v>2357</v>
      </c>
      <c r="B1" s="6" t="s">
        <v>2358</v>
      </c>
      <c r="C1" s="6" t="s">
        <v>2354</v>
      </c>
      <c r="D1" s="6" t="s">
        <v>2356</v>
      </c>
      <c r="E1" s="6" t="s">
        <v>2355</v>
      </c>
      <c r="F1" s="6" t="s">
        <v>12</v>
      </c>
      <c r="G1" s="6" t="s">
        <v>2359</v>
      </c>
      <c r="H1" s="7" t="s">
        <v>15</v>
      </c>
      <c r="I1" s="7" t="s">
        <v>16</v>
      </c>
      <c r="J1" s="7" t="s">
        <v>17</v>
      </c>
      <c r="K1" s="7" t="s">
        <v>18</v>
      </c>
      <c r="L1" s="7" t="s">
        <v>19</v>
      </c>
      <c r="M1" s="7" t="s">
        <v>20</v>
      </c>
      <c r="N1" s="7" t="s">
        <v>21</v>
      </c>
      <c r="O1" s="7" t="s">
        <v>22</v>
      </c>
      <c r="P1" s="7" t="s">
        <v>23</v>
      </c>
      <c r="Q1" s="7" t="s">
        <v>24</v>
      </c>
      <c r="R1" s="7" t="s">
        <v>25</v>
      </c>
      <c r="S1" s="7" t="s">
        <v>26</v>
      </c>
      <c r="T1" s="7" t="s">
        <v>27</v>
      </c>
      <c r="U1" s="7" t="s">
        <v>28</v>
      </c>
      <c r="V1" s="7" t="s">
        <v>29</v>
      </c>
      <c r="W1" s="7" t="s">
        <v>30</v>
      </c>
      <c r="X1" s="7" t="s">
        <v>31</v>
      </c>
      <c r="Y1" s="7" t="s">
        <v>32</v>
      </c>
      <c r="Z1" s="7" t="s">
        <v>33</v>
      </c>
      <c r="AA1" s="7" t="s">
        <v>34</v>
      </c>
      <c r="AB1" s="7" t="s">
        <v>35</v>
      </c>
      <c r="AC1" s="7" t="s">
        <v>36</v>
      </c>
      <c r="AD1" s="7" t="s">
        <v>37</v>
      </c>
      <c r="AE1" s="7" t="s">
        <v>38</v>
      </c>
      <c r="AF1" s="7" t="s">
        <v>6</v>
      </c>
      <c r="AG1" s="7" t="s">
        <v>7</v>
      </c>
      <c r="AH1" s="7" t="s">
        <v>10</v>
      </c>
      <c r="AI1" s="7" t="s">
        <v>11</v>
      </c>
    </row>
    <row r="2" spans="1:35" x14ac:dyDescent="0.2">
      <c r="A2" t="s">
        <v>41</v>
      </c>
      <c r="B2" s="19" t="s">
        <v>70</v>
      </c>
      <c r="C2" t="s">
        <v>1911</v>
      </c>
      <c r="D2" t="s">
        <v>44</v>
      </c>
      <c r="E2" t="s">
        <v>1912</v>
      </c>
      <c r="F2" t="s">
        <v>1913</v>
      </c>
      <c r="G2" t="s">
        <v>1912</v>
      </c>
      <c r="H2" s="4">
        <v>0</v>
      </c>
      <c r="I2" s="4">
        <v>0</v>
      </c>
      <c r="J2" s="4">
        <v>0</v>
      </c>
      <c r="K2" s="4">
        <v>0</v>
      </c>
      <c r="L2" s="4">
        <v>2</v>
      </c>
      <c r="M2" s="4">
        <v>1</v>
      </c>
      <c r="N2" s="4">
        <v>1</v>
      </c>
      <c r="O2" s="4">
        <v>2</v>
      </c>
      <c r="P2" s="4">
        <v>0</v>
      </c>
      <c r="Q2" s="4">
        <v>0</v>
      </c>
      <c r="R2" s="4">
        <v>0</v>
      </c>
      <c r="S2" s="4">
        <v>0</v>
      </c>
      <c r="T2" s="4">
        <v>3</v>
      </c>
      <c r="U2" s="4">
        <v>1</v>
      </c>
      <c r="V2" s="4">
        <v>1</v>
      </c>
      <c r="W2" s="4">
        <v>6</v>
      </c>
      <c r="X2" s="4">
        <v>0</v>
      </c>
      <c r="Y2" s="4">
        <v>0</v>
      </c>
      <c r="Z2" s="4">
        <v>0</v>
      </c>
      <c r="AA2" s="4">
        <v>0</v>
      </c>
      <c r="AB2" s="4">
        <v>2370000</v>
      </c>
      <c r="AC2" s="4">
        <v>5440000</v>
      </c>
      <c r="AD2" s="4">
        <v>4660000</v>
      </c>
      <c r="AE2" s="4">
        <v>3740000</v>
      </c>
      <c r="AF2" s="4">
        <v>108895</v>
      </c>
      <c r="AG2" s="4">
        <v>4</v>
      </c>
      <c r="AH2" s="4">
        <v>19.5</v>
      </c>
      <c r="AI2" s="4">
        <v>19.5</v>
      </c>
    </row>
    <row r="3" spans="1:35" x14ac:dyDescent="0.2">
      <c r="A3" t="s">
        <v>41</v>
      </c>
      <c r="B3" s="19" t="s">
        <v>70</v>
      </c>
      <c r="C3" t="s">
        <v>92</v>
      </c>
      <c r="D3" t="s">
        <v>44</v>
      </c>
      <c r="E3" t="s">
        <v>93</v>
      </c>
      <c r="F3" t="s">
        <v>94</v>
      </c>
      <c r="G3" t="s">
        <v>95</v>
      </c>
      <c r="H3" s="4">
        <v>0</v>
      </c>
      <c r="I3" s="4">
        <v>1</v>
      </c>
      <c r="J3" s="4">
        <v>0</v>
      </c>
      <c r="K3" s="4">
        <v>1</v>
      </c>
      <c r="L3" s="4">
        <v>7</v>
      </c>
      <c r="M3" s="4">
        <v>4</v>
      </c>
      <c r="N3" s="4">
        <v>8</v>
      </c>
      <c r="O3" s="4">
        <v>3</v>
      </c>
      <c r="P3" s="4">
        <v>0</v>
      </c>
      <c r="Q3" s="4">
        <v>1</v>
      </c>
      <c r="R3" s="4">
        <v>0</v>
      </c>
      <c r="S3" s="4">
        <v>1</v>
      </c>
      <c r="T3" s="4">
        <v>8</v>
      </c>
      <c r="U3" s="4">
        <v>6</v>
      </c>
      <c r="V3" s="4">
        <v>14</v>
      </c>
      <c r="W3" s="4">
        <v>3</v>
      </c>
      <c r="X3" s="4">
        <v>0</v>
      </c>
      <c r="Y3" s="4">
        <v>1300000</v>
      </c>
      <c r="Z3" s="4">
        <v>0</v>
      </c>
      <c r="AA3" s="4">
        <v>264000</v>
      </c>
      <c r="AB3" s="4">
        <v>31300000</v>
      </c>
      <c r="AC3" s="4">
        <v>26500000</v>
      </c>
      <c r="AD3" s="8">
        <v>115000000</v>
      </c>
      <c r="AE3" s="4">
        <v>8170000</v>
      </c>
      <c r="AF3" s="4">
        <v>332889.90000000002</v>
      </c>
      <c r="AG3" s="4">
        <v>24.3</v>
      </c>
      <c r="AH3" s="4">
        <v>637.28</v>
      </c>
      <c r="AI3" s="4">
        <v>128.19999999999999</v>
      </c>
    </row>
    <row r="4" spans="1:35" x14ac:dyDescent="0.2">
      <c r="A4" t="s">
        <v>41</v>
      </c>
      <c r="B4" s="19" t="s">
        <v>70</v>
      </c>
      <c r="C4" t="s">
        <v>92</v>
      </c>
      <c r="D4" t="s">
        <v>44</v>
      </c>
      <c r="E4" t="s">
        <v>96</v>
      </c>
      <c r="F4" t="s">
        <v>94</v>
      </c>
      <c r="G4" t="s">
        <v>96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1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1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8">
        <v>32000000</v>
      </c>
      <c r="AE4" s="4">
        <v>0</v>
      </c>
      <c r="AF4" s="4">
        <v>332857.8</v>
      </c>
      <c r="AG4" s="4">
        <v>20.399999999999999</v>
      </c>
      <c r="AH4" s="4">
        <v>520.63</v>
      </c>
      <c r="AI4" s="4">
        <v>11.55</v>
      </c>
    </row>
    <row r="5" spans="1:35" x14ac:dyDescent="0.2">
      <c r="A5" t="s">
        <v>41</v>
      </c>
      <c r="B5" s="19" t="s">
        <v>70</v>
      </c>
      <c r="C5" t="s">
        <v>222</v>
      </c>
      <c r="D5" t="s">
        <v>44</v>
      </c>
      <c r="E5" t="s">
        <v>223</v>
      </c>
      <c r="F5" t="s">
        <v>224</v>
      </c>
      <c r="G5" t="s">
        <v>225</v>
      </c>
      <c r="H5" s="4">
        <v>15</v>
      </c>
      <c r="I5" s="4">
        <v>16</v>
      </c>
      <c r="J5" s="4">
        <v>11</v>
      </c>
      <c r="K5" s="4">
        <v>13</v>
      </c>
      <c r="L5" s="4">
        <v>12</v>
      </c>
      <c r="M5" s="4">
        <v>15</v>
      </c>
      <c r="N5" s="4">
        <v>16</v>
      </c>
      <c r="O5" s="4">
        <v>13</v>
      </c>
      <c r="P5" s="4">
        <v>42</v>
      </c>
      <c r="Q5" s="4">
        <v>31</v>
      </c>
      <c r="R5" s="4">
        <v>32</v>
      </c>
      <c r="S5" s="4">
        <v>51</v>
      </c>
      <c r="T5" s="4">
        <v>20</v>
      </c>
      <c r="U5" s="4">
        <v>31</v>
      </c>
      <c r="V5" s="4">
        <v>45</v>
      </c>
      <c r="W5" s="4">
        <v>22</v>
      </c>
      <c r="X5" s="8">
        <v>658000000</v>
      </c>
      <c r="Y5" s="8">
        <v>375000000</v>
      </c>
      <c r="Z5" s="8">
        <v>299000000</v>
      </c>
      <c r="AA5" s="8">
        <v>591000000</v>
      </c>
      <c r="AB5" s="8">
        <v>233000000</v>
      </c>
      <c r="AC5" s="8">
        <v>1150000000</v>
      </c>
      <c r="AD5" s="8">
        <v>1370000000</v>
      </c>
      <c r="AE5" s="8">
        <v>341000000</v>
      </c>
      <c r="AF5" s="4">
        <v>88169.4</v>
      </c>
      <c r="AG5" s="4">
        <v>41.1</v>
      </c>
      <c r="AH5" s="4">
        <v>292.69</v>
      </c>
      <c r="AI5" s="4">
        <v>292.69</v>
      </c>
    </row>
    <row r="6" spans="1:35" x14ac:dyDescent="0.2">
      <c r="A6" t="s">
        <v>41</v>
      </c>
      <c r="B6" s="19" t="s">
        <v>70</v>
      </c>
      <c r="C6" t="s">
        <v>137</v>
      </c>
      <c r="D6" t="s">
        <v>49</v>
      </c>
      <c r="E6" t="s">
        <v>138</v>
      </c>
      <c r="F6" t="s">
        <v>136</v>
      </c>
      <c r="G6" t="s">
        <v>139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1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1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7100000</v>
      </c>
      <c r="AD6" s="4">
        <v>0</v>
      </c>
      <c r="AE6" s="4">
        <v>0</v>
      </c>
      <c r="AF6" s="4">
        <v>56611.8</v>
      </c>
      <c r="AG6" s="4">
        <v>22.1</v>
      </c>
      <c r="AH6" s="4">
        <v>117.14</v>
      </c>
      <c r="AI6" s="4">
        <v>6.72</v>
      </c>
    </row>
    <row r="7" spans="1:35" x14ac:dyDescent="0.2">
      <c r="A7" t="s">
        <v>41</v>
      </c>
      <c r="B7" s="19" t="s">
        <v>70</v>
      </c>
      <c r="C7" t="s">
        <v>134</v>
      </c>
      <c r="D7" t="s">
        <v>44</v>
      </c>
      <c r="E7" t="s">
        <v>135</v>
      </c>
      <c r="F7" t="s">
        <v>136</v>
      </c>
      <c r="G7" t="s">
        <v>135</v>
      </c>
      <c r="H7" s="4">
        <v>14</v>
      </c>
      <c r="I7" s="4">
        <v>15</v>
      </c>
      <c r="J7" s="4">
        <v>8</v>
      </c>
      <c r="K7" s="4">
        <v>15</v>
      </c>
      <c r="L7" s="4">
        <v>11</v>
      </c>
      <c r="M7" s="4">
        <v>16</v>
      </c>
      <c r="N7" s="4">
        <v>18</v>
      </c>
      <c r="O7" s="4">
        <v>11</v>
      </c>
      <c r="P7" s="4">
        <v>37</v>
      </c>
      <c r="Q7" s="4">
        <v>30</v>
      </c>
      <c r="R7" s="4">
        <v>23</v>
      </c>
      <c r="S7" s="4">
        <v>34</v>
      </c>
      <c r="T7" s="4">
        <v>24</v>
      </c>
      <c r="U7" s="4">
        <v>37</v>
      </c>
      <c r="V7" s="4">
        <v>51</v>
      </c>
      <c r="W7" s="4">
        <v>25</v>
      </c>
      <c r="X7" s="8">
        <v>566000000</v>
      </c>
      <c r="Y7" s="8">
        <v>283000000</v>
      </c>
      <c r="Z7" s="8">
        <v>228000000</v>
      </c>
      <c r="AA7" s="8">
        <v>556000000</v>
      </c>
      <c r="AB7" s="8">
        <v>228000000</v>
      </c>
      <c r="AC7" s="8">
        <v>1290000000</v>
      </c>
      <c r="AD7" s="8">
        <v>1870000000</v>
      </c>
      <c r="AE7" s="8">
        <v>276000000</v>
      </c>
      <c r="AF7" s="4">
        <v>55436.4</v>
      </c>
      <c r="AG7" s="4">
        <v>61.5</v>
      </c>
      <c r="AH7" s="4">
        <v>417.13</v>
      </c>
      <c r="AI7" s="4">
        <v>306.70999999999998</v>
      </c>
    </row>
    <row r="8" spans="1:35" x14ac:dyDescent="0.2">
      <c r="A8" t="s">
        <v>41</v>
      </c>
      <c r="B8" s="19" t="s">
        <v>70</v>
      </c>
      <c r="C8" t="s">
        <v>299</v>
      </c>
      <c r="D8" t="s">
        <v>44</v>
      </c>
      <c r="E8" t="s">
        <v>300</v>
      </c>
      <c r="F8" t="s">
        <v>301</v>
      </c>
      <c r="G8" t="s">
        <v>302</v>
      </c>
      <c r="H8" s="4">
        <v>9</v>
      </c>
      <c r="I8" s="4">
        <v>5</v>
      </c>
      <c r="J8" s="4">
        <v>5</v>
      </c>
      <c r="K8" s="4">
        <v>8</v>
      </c>
      <c r="L8" s="4">
        <v>10</v>
      </c>
      <c r="M8" s="4">
        <v>11</v>
      </c>
      <c r="N8" s="4">
        <v>13</v>
      </c>
      <c r="O8" s="4">
        <v>10</v>
      </c>
      <c r="P8" s="4">
        <v>21</v>
      </c>
      <c r="Q8" s="4">
        <v>10</v>
      </c>
      <c r="R8" s="4">
        <v>9</v>
      </c>
      <c r="S8" s="4">
        <v>20</v>
      </c>
      <c r="T8" s="4">
        <v>14</v>
      </c>
      <c r="U8" s="4">
        <v>28</v>
      </c>
      <c r="V8" s="4">
        <v>44</v>
      </c>
      <c r="W8" s="4">
        <v>15</v>
      </c>
      <c r="X8" s="8">
        <v>216000000</v>
      </c>
      <c r="Y8" s="8">
        <v>94000000</v>
      </c>
      <c r="Z8" s="4">
        <v>66900000</v>
      </c>
      <c r="AA8" s="8">
        <v>195000000</v>
      </c>
      <c r="AB8" s="8">
        <v>552000000</v>
      </c>
      <c r="AC8" s="8">
        <v>1590000000</v>
      </c>
      <c r="AD8" s="8">
        <v>2500000000</v>
      </c>
      <c r="AE8" s="8">
        <v>669000000</v>
      </c>
      <c r="AF8" s="4">
        <v>50075.199999999997</v>
      </c>
      <c r="AG8" s="4">
        <v>46.7</v>
      </c>
      <c r="AH8" s="4">
        <v>221.2</v>
      </c>
      <c r="AI8" s="4">
        <v>221.2</v>
      </c>
    </row>
    <row r="9" spans="1:35" x14ac:dyDescent="0.2">
      <c r="A9" t="s">
        <v>41</v>
      </c>
      <c r="B9" s="19" t="s">
        <v>70</v>
      </c>
      <c r="C9" t="s">
        <v>68</v>
      </c>
      <c r="D9" t="s">
        <v>49</v>
      </c>
      <c r="E9" t="s">
        <v>69</v>
      </c>
      <c r="F9" t="s">
        <v>71</v>
      </c>
      <c r="G9" t="s">
        <v>72</v>
      </c>
      <c r="H9" s="4">
        <v>10</v>
      </c>
      <c r="I9" s="4">
        <v>18</v>
      </c>
      <c r="J9" s="4">
        <v>8</v>
      </c>
      <c r="K9" s="4">
        <v>25</v>
      </c>
      <c r="L9" s="4">
        <v>15</v>
      </c>
      <c r="M9" s="4">
        <v>22</v>
      </c>
      <c r="N9" s="4">
        <v>26</v>
      </c>
      <c r="O9" s="4">
        <v>22</v>
      </c>
      <c r="P9" s="4">
        <v>15</v>
      </c>
      <c r="Q9" s="4">
        <v>29</v>
      </c>
      <c r="R9" s="4">
        <v>11</v>
      </c>
      <c r="S9" s="4">
        <v>47</v>
      </c>
      <c r="T9" s="4">
        <v>20</v>
      </c>
      <c r="U9" s="4">
        <v>38</v>
      </c>
      <c r="V9" s="4">
        <v>52</v>
      </c>
      <c r="W9" s="4">
        <v>35</v>
      </c>
      <c r="X9" s="4">
        <v>73700000</v>
      </c>
      <c r="Y9" s="8">
        <v>202000000</v>
      </c>
      <c r="Z9" s="8">
        <v>41000000</v>
      </c>
      <c r="AA9" s="8">
        <v>407000000</v>
      </c>
      <c r="AB9" s="8">
        <v>158000000</v>
      </c>
      <c r="AC9" s="8">
        <v>630000000</v>
      </c>
      <c r="AD9" s="8">
        <v>904000000</v>
      </c>
      <c r="AE9" s="8">
        <v>412000000</v>
      </c>
      <c r="AF9" s="4">
        <v>266214.2</v>
      </c>
      <c r="AG9" s="4">
        <v>38.299999999999997</v>
      </c>
      <c r="AH9" s="4">
        <v>877.92</v>
      </c>
      <c r="AI9" s="4">
        <v>481.05</v>
      </c>
    </row>
    <row r="10" spans="1:35" x14ac:dyDescent="0.2">
      <c r="A10" t="s">
        <v>41</v>
      </c>
      <c r="B10" s="19" t="s">
        <v>70</v>
      </c>
      <c r="C10" t="s">
        <v>73</v>
      </c>
      <c r="D10" t="s">
        <v>44</v>
      </c>
      <c r="E10" t="s">
        <v>74</v>
      </c>
      <c r="F10" t="s">
        <v>71</v>
      </c>
      <c r="G10" t="s">
        <v>74</v>
      </c>
      <c r="H10" s="4">
        <v>10</v>
      </c>
      <c r="I10" s="4">
        <v>14</v>
      </c>
      <c r="J10" s="4">
        <v>8</v>
      </c>
      <c r="K10" s="4">
        <v>23</v>
      </c>
      <c r="L10" s="4">
        <v>14</v>
      </c>
      <c r="M10" s="4">
        <v>20</v>
      </c>
      <c r="N10" s="4">
        <v>25</v>
      </c>
      <c r="O10" s="4">
        <v>14</v>
      </c>
      <c r="P10" s="4">
        <v>14</v>
      </c>
      <c r="Q10" s="4">
        <v>17</v>
      </c>
      <c r="R10" s="4">
        <v>10</v>
      </c>
      <c r="S10" s="4">
        <v>39</v>
      </c>
      <c r="T10" s="4">
        <v>18</v>
      </c>
      <c r="U10" s="4">
        <v>30</v>
      </c>
      <c r="V10" s="4">
        <v>47</v>
      </c>
      <c r="W10" s="4">
        <v>20</v>
      </c>
      <c r="X10" s="4">
        <v>65400000</v>
      </c>
      <c r="Y10" s="4">
        <v>75800000</v>
      </c>
      <c r="Z10" s="4">
        <v>42900000</v>
      </c>
      <c r="AA10" s="8">
        <v>206000000</v>
      </c>
      <c r="AB10" s="8">
        <v>138000000</v>
      </c>
      <c r="AC10" s="8">
        <v>541000000</v>
      </c>
      <c r="AD10" s="8">
        <v>962000000</v>
      </c>
      <c r="AE10" s="8">
        <v>293000000</v>
      </c>
      <c r="AF10" s="4">
        <v>276184.59999999998</v>
      </c>
      <c r="AG10" s="4">
        <v>36</v>
      </c>
      <c r="AH10" s="4">
        <v>842.25</v>
      </c>
      <c r="AI10" s="4">
        <v>445.38</v>
      </c>
    </row>
    <row r="11" spans="1:35" x14ac:dyDescent="0.2">
      <c r="A11" t="s">
        <v>41</v>
      </c>
      <c r="B11" s="19" t="s">
        <v>70</v>
      </c>
      <c r="C11" t="s">
        <v>1078</v>
      </c>
      <c r="D11" t="s">
        <v>49</v>
      </c>
      <c r="E11" t="s">
        <v>1079</v>
      </c>
      <c r="F11" t="s">
        <v>1080</v>
      </c>
      <c r="G11" t="s">
        <v>1081</v>
      </c>
      <c r="H11" s="4">
        <v>0</v>
      </c>
      <c r="I11" s="4">
        <v>0</v>
      </c>
      <c r="J11" s="4">
        <v>0</v>
      </c>
      <c r="K11" s="4">
        <v>0</v>
      </c>
      <c r="L11" s="4">
        <v>2</v>
      </c>
      <c r="M11" s="4">
        <v>2</v>
      </c>
      <c r="N11" s="4">
        <v>3</v>
      </c>
      <c r="O11" s="4">
        <v>2</v>
      </c>
      <c r="P11" s="4">
        <v>0</v>
      </c>
      <c r="Q11" s="4">
        <v>0</v>
      </c>
      <c r="R11" s="4">
        <v>0</v>
      </c>
      <c r="S11" s="4">
        <v>0</v>
      </c>
      <c r="T11" s="4">
        <v>2</v>
      </c>
      <c r="U11" s="4">
        <v>2</v>
      </c>
      <c r="V11" s="4">
        <v>4</v>
      </c>
      <c r="W11" s="4">
        <v>2</v>
      </c>
      <c r="X11" s="4">
        <v>0</v>
      </c>
      <c r="Y11" s="4">
        <v>0</v>
      </c>
      <c r="Z11" s="4">
        <v>0</v>
      </c>
      <c r="AA11" s="4">
        <v>0</v>
      </c>
      <c r="AB11" s="4">
        <v>5760000</v>
      </c>
      <c r="AC11" s="4">
        <v>9500000</v>
      </c>
      <c r="AD11" s="4">
        <v>27600000</v>
      </c>
      <c r="AE11" s="4">
        <v>7140000</v>
      </c>
      <c r="AF11" s="4">
        <v>195308</v>
      </c>
      <c r="AG11" s="4">
        <v>3.1</v>
      </c>
      <c r="AH11" s="4">
        <v>47.25</v>
      </c>
      <c r="AI11" s="4">
        <v>47.25</v>
      </c>
    </row>
    <row r="12" spans="1:35" x14ac:dyDescent="0.2">
      <c r="A12" t="s">
        <v>41</v>
      </c>
      <c r="B12" s="19" t="s">
        <v>70</v>
      </c>
      <c r="C12" t="s">
        <v>166</v>
      </c>
      <c r="D12" t="s">
        <v>44</v>
      </c>
      <c r="E12" t="s">
        <v>167</v>
      </c>
      <c r="F12" t="s">
        <v>168</v>
      </c>
      <c r="G12" t="s">
        <v>169</v>
      </c>
      <c r="H12" s="4">
        <v>10</v>
      </c>
      <c r="I12" s="4">
        <v>13</v>
      </c>
      <c r="J12" s="4">
        <v>9</v>
      </c>
      <c r="K12" s="4">
        <v>22</v>
      </c>
      <c r="L12" s="4">
        <v>16</v>
      </c>
      <c r="M12" s="4">
        <v>12</v>
      </c>
      <c r="N12" s="4">
        <v>20</v>
      </c>
      <c r="O12" s="4">
        <v>16</v>
      </c>
      <c r="P12" s="4">
        <v>11</v>
      </c>
      <c r="Q12" s="4">
        <v>21</v>
      </c>
      <c r="R12" s="4">
        <v>10</v>
      </c>
      <c r="S12" s="4">
        <v>55</v>
      </c>
      <c r="T12" s="4">
        <v>28</v>
      </c>
      <c r="U12" s="4">
        <v>15</v>
      </c>
      <c r="V12" s="4">
        <v>32</v>
      </c>
      <c r="W12" s="4">
        <v>30</v>
      </c>
      <c r="X12" s="4">
        <v>59700000</v>
      </c>
      <c r="Y12" s="8">
        <v>142000000</v>
      </c>
      <c r="Z12" s="4">
        <v>48400000</v>
      </c>
      <c r="AA12" s="8">
        <v>445000000</v>
      </c>
      <c r="AB12" s="8">
        <v>173000000</v>
      </c>
      <c r="AC12" s="8">
        <v>105000000</v>
      </c>
      <c r="AD12" s="8">
        <v>284000000</v>
      </c>
      <c r="AE12" s="8">
        <v>183000000</v>
      </c>
      <c r="AF12" s="4">
        <v>93826.5</v>
      </c>
      <c r="AG12" s="4">
        <v>40.4</v>
      </c>
      <c r="AH12" s="4">
        <v>333.52</v>
      </c>
      <c r="AI12" s="4">
        <v>333.52</v>
      </c>
    </row>
    <row r="13" spans="1:35" x14ac:dyDescent="0.2">
      <c r="A13" t="s">
        <v>41</v>
      </c>
      <c r="B13" s="19" t="s">
        <v>70</v>
      </c>
      <c r="C13" t="s">
        <v>347</v>
      </c>
      <c r="D13" t="s">
        <v>44</v>
      </c>
      <c r="E13" t="s">
        <v>348</v>
      </c>
      <c r="F13" t="s">
        <v>349</v>
      </c>
      <c r="G13" t="s">
        <v>350</v>
      </c>
      <c r="H13" s="4">
        <v>4</v>
      </c>
      <c r="I13" s="4">
        <v>6</v>
      </c>
      <c r="J13" s="4">
        <v>5</v>
      </c>
      <c r="K13" s="4">
        <v>4</v>
      </c>
      <c r="L13" s="4">
        <v>5</v>
      </c>
      <c r="M13" s="4">
        <v>9</v>
      </c>
      <c r="N13" s="4">
        <v>11</v>
      </c>
      <c r="O13" s="4">
        <v>6</v>
      </c>
      <c r="P13" s="4">
        <v>4</v>
      </c>
      <c r="Q13" s="4">
        <v>6</v>
      </c>
      <c r="R13" s="4">
        <v>5</v>
      </c>
      <c r="S13" s="4">
        <v>4</v>
      </c>
      <c r="T13" s="4">
        <v>7</v>
      </c>
      <c r="U13" s="4">
        <v>13</v>
      </c>
      <c r="V13" s="4">
        <v>14</v>
      </c>
      <c r="W13" s="4">
        <v>7</v>
      </c>
      <c r="X13" s="4">
        <v>9880000</v>
      </c>
      <c r="Y13" s="4">
        <v>44100000</v>
      </c>
      <c r="Z13" s="4">
        <v>14300000</v>
      </c>
      <c r="AA13" s="4">
        <v>17700000</v>
      </c>
      <c r="AB13" s="4">
        <v>25700000</v>
      </c>
      <c r="AC13" s="8">
        <v>88000000</v>
      </c>
      <c r="AD13" s="8">
        <v>101000000</v>
      </c>
      <c r="AE13" s="4">
        <v>20700000</v>
      </c>
      <c r="AF13" s="4">
        <v>75223.3</v>
      </c>
      <c r="AG13" s="4">
        <v>26.2</v>
      </c>
      <c r="AH13" s="4">
        <v>176.13</v>
      </c>
      <c r="AI13" s="4">
        <v>176.13</v>
      </c>
    </row>
    <row r="14" spans="1:35" x14ac:dyDescent="0.2">
      <c r="A14" t="s">
        <v>41</v>
      </c>
      <c r="B14" s="19" t="s">
        <v>70</v>
      </c>
      <c r="C14" t="s">
        <v>911</v>
      </c>
      <c r="D14" t="s">
        <v>49</v>
      </c>
      <c r="E14" t="s">
        <v>912</v>
      </c>
      <c r="F14" t="s">
        <v>913</v>
      </c>
      <c r="G14" t="s">
        <v>914</v>
      </c>
      <c r="H14" s="4">
        <v>1</v>
      </c>
      <c r="I14" s="4">
        <v>3</v>
      </c>
      <c r="J14" s="4">
        <v>0</v>
      </c>
      <c r="K14" s="4">
        <v>1</v>
      </c>
      <c r="L14" s="4">
        <v>0</v>
      </c>
      <c r="M14" s="4">
        <v>4</v>
      </c>
      <c r="N14" s="4">
        <v>3</v>
      </c>
      <c r="O14" s="4">
        <v>0</v>
      </c>
      <c r="P14" s="4">
        <v>1</v>
      </c>
      <c r="Q14" s="4">
        <v>3</v>
      </c>
      <c r="R14" s="4">
        <v>0</v>
      </c>
      <c r="S14" s="4">
        <v>1</v>
      </c>
      <c r="T14" s="4">
        <v>0</v>
      </c>
      <c r="U14" s="4">
        <v>4</v>
      </c>
      <c r="V14" s="4">
        <v>3</v>
      </c>
      <c r="W14" s="4">
        <v>0</v>
      </c>
      <c r="X14" s="4">
        <v>1240000</v>
      </c>
      <c r="Y14" s="4">
        <v>3550000</v>
      </c>
      <c r="Z14" s="4">
        <v>0</v>
      </c>
      <c r="AA14" s="4">
        <v>551000</v>
      </c>
      <c r="AB14" s="4">
        <v>0</v>
      </c>
      <c r="AC14" s="4">
        <v>16300000</v>
      </c>
      <c r="AD14" s="4">
        <v>13200000</v>
      </c>
      <c r="AE14" s="4">
        <v>0</v>
      </c>
      <c r="AF14" s="4">
        <v>133374.20000000001</v>
      </c>
      <c r="AG14" s="4">
        <v>6.4</v>
      </c>
      <c r="AH14" s="4">
        <v>53.99</v>
      </c>
      <c r="AI14" s="4">
        <v>53.99</v>
      </c>
    </row>
    <row r="15" spans="1:35" x14ac:dyDescent="0.2">
      <c r="A15" t="s">
        <v>41</v>
      </c>
      <c r="B15" s="19" t="s">
        <v>70</v>
      </c>
      <c r="C15" t="s">
        <v>146</v>
      </c>
      <c r="D15" t="s">
        <v>49</v>
      </c>
      <c r="E15" t="s">
        <v>147</v>
      </c>
      <c r="F15" t="s">
        <v>148</v>
      </c>
      <c r="G15" t="s">
        <v>149</v>
      </c>
      <c r="H15" s="4">
        <v>0</v>
      </c>
      <c r="I15" s="4">
        <v>3</v>
      </c>
      <c r="J15" s="4">
        <v>2</v>
      </c>
      <c r="K15" s="4">
        <v>3</v>
      </c>
      <c r="L15" s="4">
        <v>1</v>
      </c>
      <c r="M15" s="4">
        <v>2</v>
      </c>
      <c r="N15" s="4">
        <v>2</v>
      </c>
      <c r="O15" s="4">
        <v>2</v>
      </c>
      <c r="P15" s="4">
        <v>0</v>
      </c>
      <c r="Q15" s="4">
        <v>3</v>
      </c>
      <c r="R15" s="4">
        <v>2</v>
      </c>
      <c r="S15" s="4">
        <v>3</v>
      </c>
      <c r="T15" s="4">
        <v>1</v>
      </c>
      <c r="U15" s="4">
        <v>2</v>
      </c>
      <c r="V15" s="4">
        <v>3</v>
      </c>
      <c r="W15" s="4">
        <v>3</v>
      </c>
      <c r="X15" s="4">
        <v>0</v>
      </c>
      <c r="Y15" s="4">
        <v>4660000</v>
      </c>
      <c r="Z15" s="4">
        <v>2510000</v>
      </c>
      <c r="AA15" s="8">
        <v>10000000</v>
      </c>
      <c r="AB15" s="4">
        <v>4550000</v>
      </c>
      <c r="AC15" s="4">
        <v>12600000</v>
      </c>
      <c r="AD15" s="4">
        <v>21500000</v>
      </c>
      <c r="AE15" s="4">
        <v>20300000</v>
      </c>
      <c r="AF15" s="4">
        <v>236511.3</v>
      </c>
      <c r="AG15" s="4">
        <v>19.399999999999999</v>
      </c>
      <c r="AH15" s="4">
        <v>301.83999999999997</v>
      </c>
      <c r="AI15" s="4">
        <v>53.3</v>
      </c>
    </row>
    <row r="16" spans="1:35" x14ac:dyDescent="0.2">
      <c r="A16" t="s">
        <v>41</v>
      </c>
      <c r="B16" s="19" t="s">
        <v>70</v>
      </c>
      <c r="C16" t="s">
        <v>146</v>
      </c>
      <c r="D16" t="s">
        <v>49</v>
      </c>
      <c r="E16" t="s">
        <v>150</v>
      </c>
      <c r="F16" t="s">
        <v>151</v>
      </c>
      <c r="G16" t="s">
        <v>150</v>
      </c>
      <c r="H16" s="4">
        <v>0</v>
      </c>
      <c r="I16" s="4">
        <v>0</v>
      </c>
      <c r="J16" s="4">
        <v>0</v>
      </c>
      <c r="K16" s="4">
        <v>0</v>
      </c>
      <c r="L16" s="4">
        <v>1</v>
      </c>
      <c r="M16" s="4">
        <v>1</v>
      </c>
      <c r="N16" s="4">
        <v>1</v>
      </c>
      <c r="O16" s="4">
        <v>1</v>
      </c>
      <c r="P16" s="4">
        <v>0</v>
      </c>
      <c r="Q16" s="4">
        <v>0</v>
      </c>
      <c r="R16" s="4">
        <v>0</v>
      </c>
      <c r="S16" s="4">
        <v>0</v>
      </c>
      <c r="T16" s="4">
        <v>1</v>
      </c>
      <c r="U16" s="4">
        <v>2</v>
      </c>
      <c r="V16" s="4">
        <v>3</v>
      </c>
      <c r="W16" s="4">
        <v>3</v>
      </c>
      <c r="X16" s="4">
        <v>0</v>
      </c>
      <c r="Y16" s="4">
        <v>0</v>
      </c>
      <c r="Z16" s="4">
        <v>0</v>
      </c>
      <c r="AA16" s="4">
        <v>0</v>
      </c>
      <c r="AB16" s="4">
        <v>1210000</v>
      </c>
      <c r="AC16" s="4">
        <v>5720000</v>
      </c>
      <c r="AD16" s="4">
        <v>4780000</v>
      </c>
      <c r="AE16" s="4">
        <v>2340000</v>
      </c>
      <c r="AF16" s="4">
        <v>187173.1</v>
      </c>
      <c r="AG16" s="4">
        <v>21.3</v>
      </c>
      <c r="AH16" s="4">
        <v>252.28</v>
      </c>
      <c r="AI16" s="4">
        <v>15.68</v>
      </c>
    </row>
    <row r="17" spans="1:35" x14ac:dyDescent="0.2">
      <c r="A17" t="s">
        <v>41</v>
      </c>
      <c r="B17" s="19" t="s">
        <v>70</v>
      </c>
      <c r="C17" t="s">
        <v>140</v>
      </c>
      <c r="D17" t="s">
        <v>44</v>
      </c>
      <c r="E17" t="s">
        <v>141</v>
      </c>
      <c r="F17" t="s">
        <v>142</v>
      </c>
      <c r="G17" t="s">
        <v>143</v>
      </c>
      <c r="H17" s="4">
        <v>0</v>
      </c>
      <c r="I17" s="4">
        <v>0</v>
      </c>
      <c r="J17" s="4">
        <v>0</v>
      </c>
      <c r="K17" s="4">
        <v>1</v>
      </c>
      <c r="L17" s="4">
        <v>1</v>
      </c>
      <c r="M17" s="4">
        <v>1</v>
      </c>
      <c r="N17" s="4">
        <v>1</v>
      </c>
      <c r="O17" s="4">
        <v>1</v>
      </c>
      <c r="P17" s="4">
        <v>0</v>
      </c>
      <c r="Q17" s="4">
        <v>0</v>
      </c>
      <c r="R17" s="4">
        <v>0</v>
      </c>
      <c r="S17" s="4">
        <v>1</v>
      </c>
      <c r="T17" s="4">
        <v>2</v>
      </c>
      <c r="U17" s="4">
        <v>1</v>
      </c>
      <c r="V17" s="4">
        <v>2</v>
      </c>
      <c r="W17" s="4">
        <v>2</v>
      </c>
      <c r="X17" s="4">
        <v>0</v>
      </c>
      <c r="Y17" s="4">
        <v>0</v>
      </c>
      <c r="Z17" s="4">
        <v>0</v>
      </c>
      <c r="AA17" s="4">
        <v>5130000</v>
      </c>
      <c r="AB17" s="8">
        <v>19000000</v>
      </c>
      <c r="AC17" s="4">
        <v>20700000</v>
      </c>
      <c r="AD17" s="4">
        <v>16500000</v>
      </c>
      <c r="AE17" s="4">
        <v>14200000</v>
      </c>
      <c r="AF17" s="4">
        <v>227523.3</v>
      </c>
      <c r="AG17" s="4">
        <v>21.2</v>
      </c>
      <c r="AH17" s="4">
        <v>415.15</v>
      </c>
      <c r="AI17" s="4">
        <v>13.97</v>
      </c>
    </row>
    <row r="18" spans="1:35" x14ac:dyDescent="0.2">
      <c r="A18" t="s">
        <v>41</v>
      </c>
      <c r="B18" s="19" t="s">
        <v>70</v>
      </c>
      <c r="C18" t="s">
        <v>140</v>
      </c>
      <c r="D18" t="s">
        <v>44</v>
      </c>
      <c r="E18" t="s">
        <v>144</v>
      </c>
      <c r="F18" t="s">
        <v>145</v>
      </c>
      <c r="G18" t="s">
        <v>144</v>
      </c>
      <c r="H18" s="4">
        <v>0</v>
      </c>
      <c r="I18" s="4">
        <v>1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1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381000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237451.3</v>
      </c>
      <c r="AG18" s="4">
        <v>19.7</v>
      </c>
      <c r="AH18" s="4">
        <v>405.3</v>
      </c>
      <c r="AI18" s="4">
        <v>4.12</v>
      </c>
    </row>
    <row r="19" spans="1:35" x14ac:dyDescent="0.2">
      <c r="A19" t="s">
        <v>41</v>
      </c>
      <c r="B19" s="19" t="s">
        <v>70</v>
      </c>
      <c r="C19" t="s">
        <v>789</v>
      </c>
      <c r="D19" t="s">
        <v>44</v>
      </c>
      <c r="E19" t="s">
        <v>790</v>
      </c>
      <c r="F19" t="s">
        <v>791</v>
      </c>
      <c r="G19" t="s">
        <v>790</v>
      </c>
      <c r="H19" s="4">
        <v>1</v>
      </c>
      <c r="I19" s="4">
        <v>3</v>
      </c>
      <c r="J19" s="4">
        <v>1</v>
      </c>
      <c r="K19" s="4">
        <v>1</v>
      </c>
      <c r="L19" s="4">
        <v>1</v>
      </c>
      <c r="M19" s="4">
        <v>4</v>
      </c>
      <c r="N19" s="4">
        <v>4</v>
      </c>
      <c r="O19" s="4">
        <v>1</v>
      </c>
      <c r="P19" s="4">
        <v>1</v>
      </c>
      <c r="Q19" s="4">
        <v>3</v>
      </c>
      <c r="R19" s="4">
        <v>1</v>
      </c>
      <c r="S19" s="4">
        <v>1</v>
      </c>
      <c r="T19" s="4">
        <v>1</v>
      </c>
      <c r="U19" s="4">
        <v>4</v>
      </c>
      <c r="V19" s="4">
        <v>5</v>
      </c>
      <c r="W19" s="4">
        <v>1</v>
      </c>
      <c r="X19" s="4">
        <v>1130000</v>
      </c>
      <c r="Y19" s="4">
        <v>7210000</v>
      </c>
      <c r="Z19" s="4">
        <v>1370000</v>
      </c>
      <c r="AA19" s="4">
        <v>6040000</v>
      </c>
      <c r="AB19" s="4">
        <v>1570000</v>
      </c>
      <c r="AC19" s="4">
        <v>28800000</v>
      </c>
      <c r="AD19" s="4">
        <v>33100000</v>
      </c>
      <c r="AE19" s="4">
        <v>1890000</v>
      </c>
      <c r="AF19" s="4">
        <v>55646.8</v>
      </c>
      <c r="AG19" s="4">
        <v>20.7</v>
      </c>
      <c r="AH19" s="4">
        <v>63.98</v>
      </c>
      <c r="AI19" s="4">
        <v>63.98</v>
      </c>
    </row>
    <row r="20" spans="1:35" x14ac:dyDescent="0.2">
      <c r="A20" t="s">
        <v>41</v>
      </c>
      <c r="B20" s="20" t="s">
        <v>42</v>
      </c>
      <c r="C20" t="s">
        <v>1379</v>
      </c>
      <c r="D20" t="s">
        <v>44</v>
      </c>
      <c r="E20" t="s">
        <v>1380</v>
      </c>
      <c r="F20" t="s">
        <v>1381</v>
      </c>
      <c r="G20" t="s">
        <v>1380</v>
      </c>
      <c r="H20" s="4">
        <v>2</v>
      </c>
      <c r="I20" s="4">
        <v>0</v>
      </c>
      <c r="J20" s="4">
        <v>0</v>
      </c>
      <c r="K20" s="4">
        <v>2</v>
      </c>
      <c r="L20" s="4">
        <v>1</v>
      </c>
      <c r="M20" s="4">
        <v>2</v>
      </c>
      <c r="N20" s="4">
        <v>2</v>
      </c>
      <c r="O20" s="4">
        <v>1</v>
      </c>
      <c r="P20" s="4">
        <v>2</v>
      </c>
      <c r="Q20" s="4">
        <v>0</v>
      </c>
      <c r="R20" s="4">
        <v>0</v>
      </c>
      <c r="S20" s="4">
        <v>2</v>
      </c>
      <c r="T20" s="4">
        <v>2</v>
      </c>
      <c r="U20" s="4">
        <v>4</v>
      </c>
      <c r="V20" s="4">
        <v>3</v>
      </c>
      <c r="W20" s="4">
        <v>2</v>
      </c>
      <c r="X20" s="4">
        <v>12800000</v>
      </c>
      <c r="Y20" s="4">
        <v>0</v>
      </c>
      <c r="Z20" s="4">
        <v>0</v>
      </c>
      <c r="AA20" s="4">
        <v>11500000</v>
      </c>
      <c r="AB20" s="4">
        <v>56100000</v>
      </c>
      <c r="AC20" s="8">
        <v>1350000000</v>
      </c>
      <c r="AD20" s="8">
        <v>187000000</v>
      </c>
      <c r="AE20" s="8">
        <v>108000000</v>
      </c>
      <c r="AF20" s="4">
        <v>66831.3</v>
      </c>
      <c r="AG20" s="4">
        <v>17.600000000000001</v>
      </c>
      <c r="AH20" s="4">
        <v>34.39</v>
      </c>
      <c r="AI20" s="4">
        <v>34.39</v>
      </c>
    </row>
    <row r="21" spans="1:35" x14ac:dyDescent="0.2">
      <c r="A21" t="s">
        <v>41</v>
      </c>
      <c r="B21" s="20" t="s">
        <v>42</v>
      </c>
      <c r="C21" t="s">
        <v>270</v>
      </c>
      <c r="D21" t="s">
        <v>49</v>
      </c>
      <c r="E21" t="s">
        <v>271</v>
      </c>
      <c r="F21" t="s">
        <v>272</v>
      </c>
      <c r="G21" t="s">
        <v>273</v>
      </c>
      <c r="H21" s="4">
        <v>0</v>
      </c>
      <c r="I21" s="4">
        <v>0</v>
      </c>
      <c r="J21" s="4">
        <v>0</v>
      </c>
      <c r="K21" s="4">
        <v>0</v>
      </c>
      <c r="L21" s="4">
        <v>1</v>
      </c>
      <c r="M21" s="4">
        <v>1</v>
      </c>
      <c r="N21" s="4">
        <v>1</v>
      </c>
      <c r="O21" s="4">
        <v>2</v>
      </c>
      <c r="P21" s="4">
        <v>0</v>
      </c>
      <c r="Q21" s="4">
        <v>0</v>
      </c>
      <c r="R21" s="4">
        <v>0</v>
      </c>
      <c r="S21" s="4">
        <v>0</v>
      </c>
      <c r="T21" s="4">
        <v>4</v>
      </c>
      <c r="U21" s="4">
        <v>3</v>
      </c>
      <c r="V21" s="4">
        <v>3</v>
      </c>
      <c r="W21" s="4">
        <v>6</v>
      </c>
      <c r="X21" s="4">
        <v>0</v>
      </c>
      <c r="Y21" s="4">
        <v>0</v>
      </c>
      <c r="Z21" s="4">
        <v>0</v>
      </c>
      <c r="AA21" s="4">
        <v>0</v>
      </c>
      <c r="AB21" s="4">
        <v>36300000</v>
      </c>
      <c r="AC21" s="4">
        <v>31100000</v>
      </c>
      <c r="AD21" s="8">
        <v>32000000</v>
      </c>
      <c r="AE21" s="4">
        <v>36700000</v>
      </c>
      <c r="AF21" s="4">
        <v>183046.5</v>
      </c>
      <c r="AG21" s="4">
        <v>10.6</v>
      </c>
      <c r="AH21" s="4">
        <v>105.76</v>
      </c>
      <c r="AI21" s="4">
        <v>14.27</v>
      </c>
    </row>
    <row r="22" spans="1:35" x14ac:dyDescent="0.2">
      <c r="A22" t="s">
        <v>41</v>
      </c>
      <c r="B22" s="20" t="s">
        <v>42</v>
      </c>
      <c r="C22" t="s">
        <v>274</v>
      </c>
      <c r="D22" t="s">
        <v>44</v>
      </c>
      <c r="E22" t="s">
        <v>275</v>
      </c>
      <c r="F22" t="s">
        <v>276</v>
      </c>
      <c r="G22" t="s">
        <v>277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1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1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2480000</v>
      </c>
      <c r="AF22" s="4">
        <v>181656.4</v>
      </c>
      <c r="AG22" s="4">
        <v>9.6999999999999993</v>
      </c>
      <c r="AH22" s="4">
        <v>103.6</v>
      </c>
      <c r="AI22" s="4">
        <v>12.11</v>
      </c>
    </row>
    <row r="23" spans="1:35" x14ac:dyDescent="0.2">
      <c r="A23" t="s">
        <v>41</v>
      </c>
      <c r="B23" s="20" t="s">
        <v>42</v>
      </c>
      <c r="C23" t="s">
        <v>281</v>
      </c>
      <c r="D23" t="s">
        <v>49</v>
      </c>
      <c r="E23" t="s">
        <v>282</v>
      </c>
      <c r="F23" t="s">
        <v>283</v>
      </c>
      <c r="G23" t="s">
        <v>284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1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1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1460000</v>
      </c>
      <c r="AF23" s="4">
        <v>172586.3</v>
      </c>
      <c r="AG23" s="4">
        <v>7.5</v>
      </c>
      <c r="AH23" s="4">
        <v>46.1</v>
      </c>
      <c r="AI23" s="4">
        <v>4.78</v>
      </c>
    </row>
    <row r="24" spans="1:35" x14ac:dyDescent="0.2">
      <c r="A24" t="s">
        <v>41</v>
      </c>
      <c r="B24" s="20" t="s">
        <v>42</v>
      </c>
      <c r="C24" t="s">
        <v>285</v>
      </c>
      <c r="D24" t="s">
        <v>44</v>
      </c>
      <c r="E24" t="s">
        <v>286</v>
      </c>
      <c r="F24" t="s">
        <v>283</v>
      </c>
      <c r="G24" t="s">
        <v>287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1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1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644000</v>
      </c>
      <c r="AE24" s="4">
        <v>0</v>
      </c>
      <c r="AF24" s="4">
        <v>172330.9</v>
      </c>
      <c r="AG24" s="4">
        <v>6.9</v>
      </c>
      <c r="AH24" s="4">
        <v>46.04</v>
      </c>
      <c r="AI24" s="4">
        <v>4.72</v>
      </c>
    </row>
    <row r="25" spans="1:35" x14ac:dyDescent="0.2">
      <c r="A25" t="s">
        <v>41</v>
      </c>
      <c r="B25" s="20" t="s">
        <v>42</v>
      </c>
      <c r="C25" t="s">
        <v>80</v>
      </c>
      <c r="D25" t="s">
        <v>49</v>
      </c>
      <c r="E25" t="s">
        <v>81</v>
      </c>
      <c r="F25" t="s">
        <v>78</v>
      </c>
      <c r="G25" t="s">
        <v>83</v>
      </c>
      <c r="H25" s="4">
        <v>1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>
        <v>3</v>
      </c>
      <c r="O25" s="4">
        <v>1</v>
      </c>
      <c r="P25" s="4">
        <v>1</v>
      </c>
      <c r="Q25" s="4">
        <v>1</v>
      </c>
      <c r="R25" s="4">
        <v>1</v>
      </c>
      <c r="S25" s="4">
        <v>1</v>
      </c>
      <c r="T25" s="4">
        <v>2</v>
      </c>
      <c r="U25" s="4">
        <v>2</v>
      </c>
      <c r="V25" s="4">
        <v>4</v>
      </c>
      <c r="W25" s="4">
        <v>2</v>
      </c>
      <c r="X25" s="4">
        <v>18200000</v>
      </c>
      <c r="Y25" s="4">
        <v>23900000</v>
      </c>
      <c r="Z25" s="8">
        <v>16000000</v>
      </c>
      <c r="AA25" s="4">
        <v>14200000</v>
      </c>
      <c r="AB25" s="8">
        <v>423000000</v>
      </c>
      <c r="AC25" s="8">
        <v>508000000</v>
      </c>
      <c r="AD25" s="8">
        <v>550000000</v>
      </c>
      <c r="AE25" s="8">
        <v>543000000</v>
      </c>
      <c r="AF25" s="4">
        <v>334393.90000000002</v>
      </c>
      <c r="AG25" s="4">
        <v>15.3</v>
      </c>
      <c r="AH25" s="4">
        <v>377.95</v>
      </c>
      <c r="AI25" s="4">
        <v>34.69</v>
      </c>
    </row>
    <row r="26" spans="1:35" x14ac:dyDescent="0.2">
      <c r="A26" t="s">
        <v>41</v>
      </c>
      <c r="B26" s="20" t="s">
        <v>42</v>
      </c>
      <c r="C26" t="s">
        <v>75</v>
      </c>
      <c r="D26" t="s">
        <v>44</v>
      </c>
      <c r="E26" t="s">
        <v>76</v>
      </c>
      <c r="F26" t="s">
        <v>78</v>
      </c>
      <c r="G26" t="s">
        <v>79</v>
      </c>
      <c r="H26" s="4">
        <v>11</v>
      </c>
      <c r="I26" s="4">
        <v>20</v>
      </c>
      <c r="J26" s="4">
        <v>14</v>
      </c>
      <c r="K26" s="4">
        <v>14</v>
      </c>
      <c r="L26" s="4">
        <v>16</v>
      </c>
      <c r="M26" s="4">
        <v>21</v>
      </c>
      <c r="N26" s="4">
        <v>26</v>
      </c>
      <c r="O26" s="4">
        <v>22</v>
      </c>
      <c r="P26" s="4">
        <v>11</v>
      </c>
      <c r="Q26" s="4">
        <v>22</v>
      </c>
      <c r="R26" s="4">
        <v>15</v>
      </c>
      <c r="S26" s="4">
        <v>18</v>
      </c>
      <c r="T26" s="4">
        <v>21</v>
      </c>
      <c r="U26" s="4">
        <v>30</v>
      </c>
      <c r="V26" s="4">
        <v>38</v>
      </c>
      <c r="W26" s="4">
        <v>26</v>
      </c>
      <c r="X26" s="4">
        <v>38800000</v>
      </c>
      <c r="Y26" s="4">
        <v>91900000</v>
      </c>
      <c r="Z26" s="8">
        <v>39000000</v>
      </c>
      <c r="AA26" s="4">
        <v>80300000</v>
      </c>
      <c r="AB26" s="8">
        <v>372000000</v>
      </c>
      <c r="AC26" s="8">
        <v>1250000000</v>
      </c>
      <c r="AD26" s="8">
        <v>659000000</v>
      </c>
      <c r="AE26" s="8">
        <v>345000000</v>
      </c>
      <c r="AF26" s="4">
        <v>341405.9</v>
      </c>
      <c r="AG26" s="4">
        <v>30.8</v>
      </c>
      <c r="AH26" s="4">
        <v>795.6</v>
      </c>
      <c r="AI26" s="4">
        <v>452.34</v>
      </c>
    </row>
    <row r="27" spans="1:35" x14ac:dyDescent="0.2">
      <c r="A27" t="s">
        <v>41</v>
      </c>
      <c r="B27" s="20" t="s">
        <v>42</v>
      </c>
      <c r="C27" t="s">
        <v>864</v>
      </c>
      <c r="D27" t="s">
        <v>49</v>
      </c>
      <c r="E27" t="s">
        <v>865</v>
      </c>
      <c r="F27" t="s">
        <v>866</v>
      </c>
      <c r="G27" t="s">
        <v>867</v>
      </c>
      <c r="H27" s="4">
        <v>0</v>
      </c>
      <c r="I27" s="4">
        <v>0</v>
      </c>
      <c r="J27" s="4">
        <v>0</v>
      </c>
      <c r="K27" s="4">
        <v>0</v>
      </c>
      <c r="L27" s="4">
        <v>1</v>
      </c>
      <c r="M27" s="4">
        <v>3</v>
      </c>
      <c r="N27" s="4">
        <v>1</v>
      </c>
      <c r="O27" s="4">
        <v>1</v>
      </c>
      <c r="P27" s="4">
        <v>0</v>
      </c>
      <c r="Q27" s="4">
        <v>0</v>
      </c>
      <c r="R27" s="4">
        <v>0</v>
      </c>
      <c r="S27" s="4">
        <v>0</v>
      </c>
      <c r="T27" s="4">
        <v>1</v>
      </c>
      <c r="U27" s="4">
        <v>3</v>
      </c>
      <c r="V27" s="4">
        <v>1</v>
      </c>
      <c r="W27" s="4">
        <v>1</v>
      </c>
      <c r="X27" s="4">
        <v>0</v>
      </c>
      <c r="Y27" s="4">
        <v>0</v>
      </c>
      <c r="Z27" s="4">
        <v>0</v>
      </c>
      <c r="AA27" s="4">
        <v>0</v>
      </c>
      <c r="AB27" s="4">
        <v>9030000</v>
      </c>
      <c r="AC27" s="8">
        <v>55000000</v>
      </c>
      <c r="AD27" s="4">
        <v>6810000</v>
      </c>
      <c r="AE27" s="4">
        <v>9640000</v>
      </c>
      <c r="AF27" s="4">
        <v>159574.29999999999</v>
      </c>
      <c r="AG27" s="4">
        <v>10.5</v>
      </c>
      <c r="AH27" s="4">
        <v>57.27</v>
      </c>
      <c r="AI27" s="4">
        <v>25.64</v>
      </c>
    </row>
    <row r="28" spans="1:35" x14ac:dyDescent="0.2">
      <c r="A28" t="s">
        <v>41</v>
      </c>
      <c r="B28" s="20" t="s">
        <v>42</v>
      </c>
      <c r="C28" t="s">
        <v>868</v>
      </c>
      <c r="D28" t="s">
        <v>44</v>
      </c>
      <c r="E28" t="s">
        <v>869</v>
      </c>
      <c r="F28" t="s">
        <v>866</v>
      </c>
      <c r="G28" t="s">
        <v>869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1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1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2590000</v>
      </c>
      <c r="AD28" s="4">
        <v>0</v>
      </c>
      <c r="AE28" s="4">
        <v>0</v>
      </c>
      <c r="AF28" s="4">
        <v>157628.1</v>
      </c>
      <c r="AG28" s="4">
        <v>7.1</v>
      </c>
      <c r="AH28" s="4">
        <v>36.96</v>
      </c>
      <c r="AI28" s="4">
        <v>5.33</v>
      </c>
    </row>
    <row r="29" spans="1:35" x14ac:dyDescent="0.2">
      <c r="A29" t="s">
        <v>41</v>
      </c>
      <c r="B29" s="20" t="s">
        <v>42</v>
      </c>
      <c r="C29" t="s">
        <v>2201</v>
      </c>
      <c r="D29" t="s">
        <v>44</v>
      </c>
      <c r="E29" t="s">
        <v>2202</v>
      </c>
      <c r="F29" t="s">
        <v>2203</v>
      </c>
      <c r="G29" t="s">
        <v>2204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2</v>
      </c>
      <c r="N29" s="4">
        <v>1</v>
      </c>
      <c r="O29" s="4">
        <v>2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2</v>
      </c>
      <c r="V29" s="4">
        <v>1</v>
      </c>
      <c r="W29" s="4">
        <v>3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44100000</v>
      </c>
      <c r="AD29" s="4">
        <v>19800000</v>
      </c>
      <c r="AE29" s="4">
        <v>49700000</v>
      </c>
      <c r="AF29" s="4">
        <v>183320.5</v>
      </c>
      <c r="AG29" s="4">
        <v>5.0999999999999996</v>
      </c>
      <c r="AH29" s="4">
        <v>15.86</v>
      </c>
      <c r="AI29" s="4">
        <v>15.86</v>
      </c>
    </row>
    <row r="30" spans="1:35" x14ac:dyDescent="0.2">
      <c r="A30" t="s">
        <v>41</v>
      </c>
      <c r="B30" s="20" t="s">
        <v>42</v>
      </c>
      <c r="C30" t="s">
        <v>2086</v>
      </c>
      <c r="D30" t="s">
        <v>49</v>
      </c>
      <c r="E30" t="s">
        <v>2087</v>
      </c>
      <c r="F30" t="s">
        <v>2088</v>
      </c>
      <c r="G30" t="s">
        <v>2087</v>
      </c>
      <c r="H30" s="4">
        <v>0</v>
      </c>
      <c r="I30" s="4">
        <v>0</v>
      </c>
      <c r="J30" s="4">
        <v>0</v>
      </c>
      <c r="K30" s="4">
        <v>0</v>
      </c>
      <c r="L30" s="4">
        <v>2</v>
      </c>
      <c r="M30" s="4">
        <v>1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2</v>
      </c>
      <c r="U30" s="4">
        <v>1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57700000</v>
      </c>
      <c r="AC30" s="4">
        <v>4750000</v>
      </c>
      <c r="AD30" s="4">
        <v>0</v>
      </c>
      <c r="AE30" s="4">
        <v>0</v>
      </c>
      <c r="AF30" s="4">
        <v>116017.4</v>
      </c>
      <c r="AG30" s="4">
        <v>9.1</v>
      </c>
      <c r="AH30" s="4">
        <v>17.32</v>
      </c>
      <c r="AI30" s="4">
        <v>17.32</v>
      </c>
    </row>
    <row r="31" spans="1:35" x14ac:dyDescent="0.2">
      <c r="A31" t="s">
        <v>41</v>
      </c>
      <c r="B31" s="20" t="s">
        <v>42</v>
      </c>
      <c r="C31" t="s">
        <v>47</v>
      </c>
      <c r="D31" t="s">
        <v>49</v>
      </c>
      <c r="E31" t="s">
        <v>48</v>
      </c>
      <c r="F31" t="s">
        <v>45</v>
      </c>
      <c r="G31" t="s">
        <v>48</v>
      </c>
      <c r="H31" s="4">
        <v>1</v>
      </c>
      <c r="I31" s="4">
        <v>3</v>
      </c>
      <c r="J31" s="4">
        <v>2</v>
      </c>
      <c r="K31" s="4">
        <v>6</v>
      </c>
      <c r="L31" s="4">
        <v>4</v>
      </c>
      <c r="M31" s="4">
        <v>6</v>
      </c>
      <c r="N31" s="4">
        <v>3</v>
      </c>
      <c r="O31" s="4">
        <v>3</v>
      </c>
      <c r="P31" s="4">
        <v>1</v>
      </c>
      <c r="Q31" s="4">
        <v>3</v>
      </c>
      <c r="R31" s="4">
        <v>4</v>
      </c>
      <c r="S31" s="4">
        <v>6</v>
      </c>
      <c r="T31" s="4">
        <v>6</v>
      </c>
      <c r="U31" s="4">
        <v>8</v>
      </c>
      <c r="V31" s="4">
        <v>4</v>
      </c>
      <c r="W31" s="4">
        <v>3</v>
      </c>
      <c r="X31" s="4">
        <v>6160000</v>
      </c>
      <c r="Y31" s="4">
        <v>39100000</v>
      </c>
      <c r="Z31" s="4">
        <v>15100000</v>
      </c>
      <c r="AA31" s="4">
        <v>65500000</v>
      </c>
      <c r="AB31" s="8">
        <v>482000000</v>
      </c>
      <c r="AC31" s="8">
        <v>637000000</v>
      </c>
      <c r="AD31" s="8">
        <v>267000000</v>
      </c>
      <c r="AE31" s="4">
        <v>65900000</v>
      </c>
      <c r="AF31" s="4">
        <v>139966</v>
      </c>
      <c r="AG31" s="4">
        <v>42.6</v>
      </c>
      <c r="AH31" s="4">
        <v>726.82</v>
      </c>
      <c r="AI31" s="4">
        <v>104.79</v>
      </c>
    </row>
    <row r="32" spans="1:35" x14ac:dyDescent="0.2">
      <c r="A32" t="s">
        <v>41</v>
      </c>
      <c r="B32" s="20" t="s">
        <v>42</v>
      </c>
      <c r="C32" t="s">
        <v>39</v>
      </c>
      <c r="D32" t="s">
        <v>44</v>
      </c>
      <c r="E32" t="s">
        <v>40</v>
      </c>
      <c r="F32" t="s">
        <v>45</v>
      </c>
      <c r="G32" t="s">
        <v>46</v>
      </c>
      <c r="H32" s="4">
        <v>37</v>
      </c>
      <c r="I32" s="4">
        <v>33</v>
      </c>
      <c r="J32" s="4">
        <v>41</v>
      </c>
      <c r="K32" s="4">
        <v>31</v>
      </c>
      <c r="L32" s="4">
        <v>43</v>
      </c>
      <c r="M32" s="4">
        <v>36</v>
      </c>
      <c r="N32" s="4">
        <v>41</v>
      </c>
      <c r="O32" s="4">
        <v>40</v>
      </c>
      <c r="P32" s="4">
        <v>229</v>
      </c>
      <c r="Q32" s="4">
        <v>180</v>
      </c>
      <c r="R32" s="4">
        <v>237</v>
      </c>
      <c r="S32" s="4">
        <v>335</v>
      </c>
      <c r="T32" s="4">
        <v>1050</v>
      </c>
      <c r="U32" s="4">
        <v>712</v>
      </c>
      <c r="V32" s="4">
        <v>728</v>
      </c>
      <c r="W32" s="4">
        <v>978</v>
      </c>
      <c r="X32" s="8">
        <v>12800000000</v>
      </c>
      <c r="Y32" s="8">
        <v>11500000000</v>
      </c>
      <c r="Z32" s="8">
        <v>8430000000</v>
      </c>
      <c r="AA32" s="8">
        <v>29400000000</v>
      </c>
      <c r="AB32" s="8">
        <v>119000000000</v>
      </c>
      <c r="AC32" s="8">
        <v>133000000000</v>
      </c>
      <c r="AD32" s="8">
        <v>114000000000</v>
      </c>
      <c r="AE32" s="8">
        <v>132000000000</v>
      </c>
      <c r="AF32" s="4">
        <v>139056.9</v>
      </c>
      <c r="AG32" s="4">
        <v>63.7</v>
      </c>
      <c r="AH32" s="4">
        <v>1535.34</v>
      </c>
      <c r="AI32" s="4">
        <v>930.11</v>
      </c>
    </row>
    <row r="33" spans="1:35" x14ac:dyDescent="0.2">
      <c r="A33" t="s">
        <v>41</v>
      </c>
      <c r="B33" s="20" t="s">
        <v>42</v>
      </c>
      <c r="C33" t="s">
        <v>66</v>
      </c>
      <c r="D33" t="s">
        <v>49</v>
      </c>
      <c r="E33" t="s">
        <v>67</v>
      </c>
      <c r="F33" t="s">
        <v>65</v>
      </c>
      <c r="G33" t="s">
        <v>67</v>
      </c>
      <c r="H33" s="4">
        <v>1</v>
      </c>
      <c r="I33" s="4">
        <v>2</v>
      </c>
      <c r="J33" s="4">
        <v>0</v>
      </c>
      <c r="K33" s="4">
        <v>2</v>
      </c>
      <c r="L33" s="4">
        <v>3</v>
      </c>
      <c r="M33" s="4">
        <v>2</v>
      </c>
      <c r="N33" s="4">
        <v>1</v>
      </c>
      <c r="O33" s="4">
        <v>2</v>
      </c>
      <c r="P33" s="4">
        <v>2</v>
      </c>
      <c r="Q33" s="4">
        <v>2</v>
      </c>
      <c r="R33" s="4">
        <v>0</v>
      </c>
      <c r="S33" s="4">
        <v>4</v>
      </c>
      <c r="T33" s="4">
        <v>6</v>
      </c>
      <c r="U33" s="4">
        <v>3</v>
      </c>
      <c r="V33" s="4">
        <v>2</v>
      </c>
      <c r="W33" s="4">
        <v>5</v>
      </c>
      <c r="X33" s="4">
        <v>10800000</v>
      </c>
      <c r="Y33" s="4">
        <v>1740000</v>
      </c>
      <c r="Z33" s="4">
        <v>0</v>
      </c>
      <c r="AA33" s="4">
        <v>40100000</v>
      </c>
      <c r="AB33" s="8">
        <v>421000000</v>
      </c>
      <c r="AC33" s="8">
        <v>1110000000</v>
      </c>
      <c r="AD33" s="8">
        <v>296000000</v>
      </c>
      <c r="AE33" s="8">
        <v>570000000</v>
      </c>
      <c r="AF33" s="4">
        <v>129825</v>
      </c>
      <c r="AG33" s="4">
        <v>24.9</v>
      </c>
      <c r="AH33" s="4">
        <v>289.04000000000002</v>
      </c>
      <c r="AI33" s="4">
        <v>31.14</v>
      </c>
    </row>
    <row r="34" spans="1:35" x14ac:dyDescent="0.2">
      <c r="A34" t="s">
        <v>41</v>
      </c>
      <c r="B34" s="20" t="s">
        <v>42</v>
      </c>
      <c r="C34" t="s">
        <v>63</v>
      </c>
      <c r="D34" t="s">
        <v>44</v>
      </c>
      <c r="E34" t="s">
        <v>64</v>
      </c>
      <c r="F34" t="s">
        <v>65</v>
      </c>
      <c r="G34" t="s">
        <v>64</v>
      </c>
      <c r="H34" s="4">
        <v>41</v>
      </c>
      <c r="I34" s="4">
        <v>44</v>
      </c>
      <c r="J34" s="4">
        <v>44</v>
      </c>
      <c r="K34" s="4">
        <v>45</v>
      </c>
      <c r="L34" s="4">
        <v>49</v>
      </c>
      <c r="M34" s="4">
        <v>47</v>
      </c>
      <c r="N34" s="4">
        <v>52</v>
      </c>
      <c r="O34" s="4">
        <v>50</v>
      </c>
      <c r="P34" s="4">
        <v>233</v>
      </c>
      <c r="Q34" s="4">
        <v>206</v>
      </c>
      <c r="R34" s="4">
        <v>233</v>
      </c>
      <c r="S34" s="4">
        <v>388</v>
      </c>
      <c r="T34" s="4">
        <v>726</v>
      </c>
      <c r="U34" s="4">
        <v>541</v>
      </c>
      <c r="V34" s="4">
        <v>588</v>
      </c>
      <c r="W34" s="4">
        <v>679</v>
      </c>
      <c r="X34" s="8">
        <v>9600000000</v>
      </c>
      <c r="Y34" s="8">
        <v>9520000000</v>
      </c>
      <c r="Z34" s="8">
        <v>6030000000</v>
      </c>
      <c r="AA34" s="8">
        <v>23000000000</v>
      </c>
      <c r="AB34" s="8">
        <v>69500000000</v>
      </c>
      <c r="AC34" s="8">
        <v>80000000000</v>
      </c>
      <c r="AD34" s="8">
        <v>68000000000</v>
      </c>
      <c r="AE34" s="8">
        <v>74500000000</v>
      </c>
      <c r="AF34" s="4">
        <v>130067.9</v>
      </c>
      <c r="AG34" s="4">
        <v>70.599999999999994</v>
      </c>
      <c r="AH34" s="4">
        <v>1218.1500000000001</v>
      </c>
      <c r="AI34" s="4">
        <v>960.25</v>
      </c>
    </row>
    <row r="35" spans="1:35" x14ac:dyDescent="0.2">
      <c r="A35" t="s">
        <v>41</v>
      </c>
      <c r="B35" s="20" t="s">
        <v>42</v>
      </c>
      <c r="C35" t="s">
        <v>1950</v>
      </c>
      <c r="D35" t="s">
        <v>49</v>
      </c>
      <c r="E35" t="s">
        <v>1951</v>
      </c>
      <c r="F35" t="s">
        <v>1952</v>
      </c>
      <c r="G35" t="s">
        <v>1953</v>
      </c>
      <c r="H35" s="4">
        <v>0</v>
      </c>
      <c r="I35" s="4">
        <v>0</v>
      </c>
      <c r="J35" s="4">
        <v>0</v>
      </c>
      <c r="K35" s="4">
        <v>0</v>
      </c>
      <c r="L35" s="4">
        <v>1</v>
      </c>
      <c r="M35" s="4">
        <v>2</v>
      </c>
      <c r="N35" s="4">
        <v>1</v>
      </c>
      <c r="O35" s="4">
        <v>3</v>
      </c>
      <c r="P35" s="4">
        <v>0</v>
      </c>
      <c r="Q35" s="4">
        <v>0</v>
      </c>
      <c r="R35" s="4">
        <v>0</v>
      </c>
      <c r="S35" s="4">
        <v>0</v>
      </c>
      <c r="T35" s="4">
        <v>1</v>
      </c>
      <c r="U35" s="4">
        <v>2</v>
      </c>
      <c r="V35" s="4">
        <v>1</v>
      </c>
      <c r="W35" s="4">
        <v>3</v>
      </c>
      <c r="X35" s="4">
        <v>0</v>
      </c>
      <c r="Y35" s="4">
        <v>0</v>
      </c>
      <c r="Z35" s="4">
        <v>0</v>
      </c>
      <c r="AA35" s="4">
        <v>0</v>
      </c>
      <c r="AB35" s="4">
        <v>1320000</v>
      </c>
      <c r="AC35" s="4">
        <v>49900000</v>
      </c>
      <c r="AD35" s="4">
        <v>41100000</v>
      </c>
      <c r="AE35" s="4">
        <v>67300000</v>
      </c>
      <c r="AF35" s="4">
        <v>162169.4</v>
      </c>
      <c r="AG35" s="4">
        <v>4.7</v>
      </c>
      <c r="AH35" s="4">
        <v>18.93</v>
      </c>
      <c r="AI35" s="4">
        <v>18.93</v>
      </c>
    </row>
    <row r="36" spans="1:35" x14ac:dyDescent="0.2">
      <c r="A36" t="s">
        <v>41</v>
      </c>
      <c r="B36" s="20" t="s">
        <v>42</v>
      </c>
      <c r="C36" t="s">
        <v>54</v>
      </c>
      <c r="D36" t="s">
        <v>49</v>
      </c>
      <c r="E36" t="s">
        <v>55</v>
      </c>
      <c r="F36" t="s">
        <v>52</v>
      </c>
      <c r="G36" t="s">
        <v>56</v>
      </c>
      <c r="H36" s="4">
        <v>0</v>
      </c>
      <c r="I36" s="4">
        <v>0</v>
      </c>
      <c r="J36" s="4">
        <v>0</v>
      </c>
      <c r="K36" s="4">
        <v>1</v>
      </c>
      <c r="L36" s="4">
        <v>0</v>
      </c>
      <c r="M36" s="4">
        <v>1</v>
      </c>
      <c r="N36" s="4">
        <v>2</v>
      </c>
      <c r="O36" s="4">
        <v>1</v>
      </c>
      <c r="P36" s="4">
        <v>0</v>
      </c>
      <c r="Q36" s="4">
        <v>0</v>
      </c>
      <c r="R36" s="4">
        <v>0</v>
      </c>
      <c r="S36" s="4">
        <v>1</v>
      </c>
      <c r="T36" s="4">
        <v>0</v>
      </c>
      <c r="U36" s="4">
        <v>2</v>
      </c>
      <c r="V36" s="4">
        <v>2</v>
      </c>
      <c r="W36" s="4">
        <v>1</v>
      </c>
      <c r="X36" s="4">
        <v>0</v>
      </c>
      <c r="Y36" s="4">
        <v>0</v>
      </c>
      <c r="Z36" s="4">
        <v>0</v>
      </c>
      <c r="AA36" s="4">
        <v>196000</v>
      </c>
      <c r="AB36" s="4">
        <v>0</v>
      </c>
      <c r="AC36" s="8">
        <v>27000000</v>
      </c>
      <c r="AD36" s="8">
        <v>18000000</v>
      </c>
      <c r="AE36" s="4">
        <v>2620000</v>
      </c>
      <c r="AF36" s="4">
        <v>142866.9</v>
      </c>
      <c r="AG36" s="4">
        <v>15.4</v>
      </c>
      <c r="AH36" s="4">
        <v>132.31</v>
      </c>
      <c r="AI36" s="4">
        <v>15.44</v>
      </c>
    </row>
    <row r="37" spans="1:35" x14ac:dyDescent="0.2">
      <c r="A37" t="s">
        <v>41</v>
      </c>
      <c r="B37" s="20" t="s">
        <v>42</v>
      </c>
      <c r="C37" t="s">
        <v>50</v>
      </c>
      <c r="D37" t="s">
        <v>44</v>
      </c>
      <c r="E37" t="s">
        <v>51</v>
      </c>
      <c r="F37" t="s">
        <v>52</v>
      </c>
      <c r="G37" t="s">
        <v>53</v>
      </c>
      <c r="H37" s="4">
        <v>1</v>
      </c>
      <c r="I37" s="4">
        <v>1</v>
      </c>
      <c r="J37" s="4">
        <v>1</v>
      </c>
      <c r="K37" s="4">
        <v>1</v>
      </c>
      <c r="L37" s="4">
        <v>2</v>
      </c>
      <c r="M37" s="4">
        <v>0</v>
      </c>
      <c r="N37" s="4">
        <v>2</v>
      </c>
      <c r="O37" s="4">
        <v>1</v>
      </c>
      <c r="P37" s="4">
        <v>1</v>
      </c>
      <c r="Q37" s="4">
        <v>1</v>
      </c>
      <c r="R37" s="4">
        <v>1</v>
      </c>
      <c r="S37" s="4">
        <v>1</v>
      </c>
      <c r="T37" s="4">
        <v>2</v>
      </c>
      <c r="U37" s="4">
        <v>0</v>
      </c>
      <c r="V37" s="4">
        <v>3</v>
      </c>
      <c r="W37" s="4">
        <v>1</v>
      </c>
      <c r="X37" s="4">
        <v>291000</v>
      </c>
      <c r="Y37" s="4">
        <v>10300000</v>
      </c>
      <c r="Z37" s="4">
        <v>229000</v>
      </c>
      <c r="AA37" s="4">
        <v>1260000</v>
      </c>
      <c r="AB37" s="8">
        <v>20000000</v>
      </c>
      <c r="AC37" s="4">
        <v>0</v>
      </c>
      <c r="AD37" s="4">
        <v>16600000</v>
      </c>
      <c r="AE37" s="4">
        <v>38200000</v>
      </c>
      <c r="AF37" s="4">
        <v>143054.9</v>
      </c>
      <c r="AG37" s="4">
        <v>19.5</v>
      </c>
      <c r="AH37" s="4">
        <v>134.66</v>
      </c>
      <c r="AI37" s="4">
        <v>31.98</v>
      </c>
    </row>
    <row r="38" spans="1:35" x14ac:dyDescent="0.2">
      <c r="A38" t="s">
        <v>41</v>
      </c>
      <c r="B38" s="20" t="s">
        <v>42</v>
      </c>
      <c r="C38" t="s">
        <v>60</v>
      </c>
      <c r="D38" t="s">
        <v>49</v>
      </c>
      <c r="E38" t="s">
        <v>61</v>
      </c>
      <c r="F38" t="s">
        <v>59</v>
      </c>
      <c r="G38" t="s">
        <v>62</v>
      </c>
      <c r="H38" s="4">
        <v>1</v>
      </c>
      <c r="I38" s="4">
        <v>2</v>
      </c>
      <c r="J38" s="4">
        <v>1</v>
      </c>
      <c r="K38" s="4">
        <v>2</v>
      </c>
      <c r="L38" s="4">
        <v>4</v>
      </c>
      <c r="M38" s="4">
        <v>6</v>
      </c>
      <c r="N38" s="4">
        <v>5</v>
      </c>
      <c r="O38" s="4">
        <v>7</v>
      </c>
      <c r="P38" s="4">
        <v>1</v>
      </c>
      <c r="Q38" s="4">
        <v>2</v>
      </c>
      <c r="R38" s="4">
        <v>1</v>
      </c>
      <c r="S38" s="4">
        <v>2</v>
      </c>
      <c r="T38" s="4">
        <v>5</v>
      </c>
      <c r="U38" s="4">
        <v>8</v>
      </c>
      <c r="V38" s="4">
        <v>8</v>
      </c>
      <c r="W38" s="4">
        <v>8</v>
      </c>
      <c r="X38" s="4">
        <v>17600000</v>
      </c>
      <c r="Y38" s="4">
        <v>28200000</v>
      </c>
      <c r="Z38" s="4">
        <v>1720000</v>
      </c>
      <c r="AA38" s="4">
        <v>12500000</v>
      </c>
      <c r="AB38" s="8">
        <v>152000000</v>
      </c>
      <c r="AC38" s="8">
        <v>298000000</v>
      </c>
      <c r="AD38" s="8">
        <v>145000000</v>
      </c>
      <c r="AE38" s="8">
        <v>221000000</v>
      </c>
      <c r="AF38" s="4">
        <v>139817</v>
      </c>
      <c r="AG38" s="4">
        <v>31</v>
      </c>
      <c r="AH38" s="4">
        <v>365.86</v>
      </c>
      <c r="AI38" s="4">
        <v>98.01</v>
      </c>
    </row>
    <row r="39" spans="1:35" x14ac:dyDescent="0.2">
      <c r="A39" t="s">
        <v>41</v>
      </c>
      <c r="B39" s="20" t="s">
        <v>42</v>
      </c>
      <c r="C39" t="s">
        <v>57</v>
      </c>
      <c r="D39" t="s">
        <v>44</v>
      </c>
      <c r="E39" t="s">
        <v>58</v>
      </c>
      <c r="F39" t="s">
        <v>59</v>
      </c>
      <c r="G39" t="s">
        <v>58</v>
      </c>
      <c r="H39" s="4">
        <v>49</v>
      </c>
      <c r="I39" s="4">
        <v>49</v>
      </c>
      <c r="J39" s="4">
        <v>55</v>
      </c>
      <c r="K39" s="4">
        <v>47</v>
      </c>
      <c r="L39" s="4">
        <v>54</v>
      </c>
      <c r="M39" s="4">
        <v>52</v>
      </c>
      <c r="N39" s="4">
        <v>57</v>
      </c>
      <c r="O39" s="4">
        <v>61</v>
      </c>
      <c r="P39" s="4">
        <v>292</v>
      </c>
      <c r="Q39" s="4">
        <v>257</v>
      </c>
      <c r="R39" s="4">
        <v>247</v>
      </c>
      <c r="S39" s="4">
        <v>404</v>
      </c>
      <c r="T39" s="4">
        <v>631</v>
      </c>
      <c r="U39" s="4">
        <v>526</v>
      </c>
      <c r="V39" s="4">
        <v>481</v>
      </c>
      <c r="W39" s="4">
        <v>603</v>
      </c>
      <c r="X39" s="8">
        <v>9760000000</v>
      </c>
      <c r="Y39" s="8">
        <v>8360000000</v>
      </c>
      <c r="Z39" s="8">
        <v>4220000000</v>
      </c>
      <c r="AA39" s="8">
        <v>17600000000</v>
      </c>
      <c r="AB39" s="8">
        <v>57800000000</v>
      </c>
      <c r="AC39" s="8">
        <v>69600000000</v>
      </c>
      <c r="AD39" s="8">
        <v>52100000000</v>
      </c>
      <c r="AE39" s="8">
        <v>63100000000</v>
      </c>
      <c r="AF39" s="4">
        <v>140196</v>
      </c>
      <c r="AG39" s="4">
        <v>63.5</v>
      </c>
      <c r="AH39" s="4">
        <v>1409.19</v>
      </c>
      <c r="AI39" s="4">
        <v>1159.72</v>
      </c>
    </row>
    <row r="40" spans="1:35" x14ac:dyDescent="0.2">
      <c r="A40" t="s">
        <v>41</v>
      </c>
      <c r="B40" s="20" t="s">
        <v>42</v>
      </c>
      <c r="C40" t="s">
        <v>599</v>
      </c>
      <c r="D40" t="s">
        <v>49</v>
      </c>
      <c r="E40" t="s">
        <v>600</v>
      </c>
      <c r="F40" t="s">
        <v>598</v>
      </c>
      <c r="G40" t="s">
        <v>601</v>
      </c>
      <c r="H40" s="4">
        <v>2</v>
      </c>
      <c r="I40" s="4">
        <v>1</v>
      </c>
      <c r="J40" s="4">
        <v>0</v>
      </c>
      <c r="K40" s="4">
        <v>1</v>
      </c>
      <c r="L40" s="4">
        <v>1</v>
      </c>
      <c r="M40" s="4">
        <v>3</v>
      </c>
      <c r="N40" s="4">
        <v>2</v>
      </c>
      <c r="O40" s="4">
        <v>1</v>
      </c>
      <c r="P40" s="4">
        <v>2</v>
      </c>
      <c r="Q40" s="4">
        <v>1</v>
      </c>
      <c r="R40" s="4">
        <v>0</v>
      </c>
      <c r="S40" s="4">
        <v>1</v>
      </c>
      <c r="T40" s="4">
        <v>1</v>
      </c>
      <c r="U40" s="4">
        <v>3</v>
      </c>
      <c r="V40" s="4">
        <v>2</v>
      </c>
      <c r="W40" s="4">
        <v>1</v>
      </c>
      <c r="X40" s="4">
        <v>20800000</v>
      </c>
      <c r="Y40" s="4">
        <v>6240000</v>
      </c>
      <c r="Z40" s="4">
        <v>0</v>
      </c>
      <c r="AA40" s="8">
        <v>13000000</v>
      </c>
      <c r="AB40" s="4">
        <v>15200000</v>
      </c>
      <c r="AC40" s="4">
        <v>28400000</v>
      </c>
      <c r="AD40" s="4">
        <v>19900000</v>
      </c>
      <c r="AE40" s="8">
        <v>20000000</v>
      </c>
      <c r="AF40" s="4">
        <v>161752.9</v>
      </c>
      <c r="AG40" s="4">
        <v>9</v>
      </c>
      <c r="AH40" s="4">
        <v>48.14</v>
      </c>
      <c r="AI40" s="4">
        <v>31.32</v>
      </c>
    </row>
    <row r="41" spans="1:35" x14ac:dyDescent="0.2">
      <c r="A41" t="s">
        <v>41</v>
      </c>
      <c r="B41" s="20" t="s">
        <v>42</v>
      </c>
      <c r="C41" t="s">
        <v>596</v>
      </c>
      <c r="D41" t="s">
        <v>44</v>
      </c>
      <c r="E41" t="s">
        <v>597</v>
      </c>
      <c r="F41" t="s">
        <v>598</v>
      </c>
      <c r="G41" t="s">
        <v>597</v>
      </c>
      <c r="H41" s="4">
        <v>3</v>
      </c>
      <c r="I41" s="4">
        <v>2</v>
      </c>
      <c r="J41" s="4">
        <v>2</v>
      </c>
      <c r="K41" s="4">
        <v>1</v>
      </c>
      <c r="L41" s="4">
        <v>2</v>
      </c>
      <c r="M41" s="4">
        <v>5</v>
      </c>
      <c r="N41" s="4">
        <v>2</v>
      </c>
      <c r="O41" s="4">
        <v>3</v>
      </c>
      <c r="P41" s="4">
        <v>3</v>
      </c>
      <c r="Q41" s="4">
        <v>3</v>
      </c>
      <c r="R41" s="4">
        <v>2</v>
      </c>
      <c r="S41" s="4">
        <v>1</v>
      </c>
      <c r="T41" s="4">
        <v>5</v>
      </c>
      <c r="U41" s="4">
        <v>7</v>
      </c>
      <c r="V41" s="4">
        <v>4</v>
      </c>
      <c r="W41" s="4">
        <v>7</v>
      </c>
      <c r="X41" s="4">
        <v>7010000</v>
      </c>
      <c r="Y41" s="8">
        <v>15000000</v>
      </c>
      <c r="Z41" s="4">
        <v>4240000</v>
      </c>
      <c r="AA41" s="4">
        <v>10100000</v>
      </c>
      <c r="AB41" s="8">
        <v>105000000</v>
      </c>
      <c r="AC41" s="8">
        <v>648000000</v>
      </c>
      <c r="AD41" s="8">
        <v>104000000</v>
      </c>
      <c r="AE41" s="8">
        <v>172000000</v>
      </c>
      <c r="AF41" s="4">
        <v>161817.29999999999</v>
      </c>
      <c r="AG41" s="4">
        <v>11.7</v>
      </c>
      <c r="AH41" s="4">
        <v>86.79</v>
      </c>
      <c r="AI41" s="4">
        <v>55.91</v>
      </c>
    </row>
    <row r="42" spans="1:35" x14ac:dyDescent="0.2">
      <c r="A42" t="s">
        <v>41</v>
      </c>
      <c r="B42" s="20" t="s">
        <v>42</v>
      </c>
      <c r="C42" t="s">
        <v>468</v>
      </c>
      <c r="D42" t="s">
        <v>49</v>
      </c>
      <c r="E42" t="s">
        <v>469</v>
      </c>
      <c r="F42" t="s">
        <v>467</v>
      </c>
      <c r="G42" t="s">
        <v>471</v>
      </c>
      <c r="H42" s="4">
        <v>0</v>
      </c>
      <c r="I42" s="4">
        <v>1</v>
      </c>
      <c r="J42" s="4">
        <v>1</v>
      </c>
      <c r="K42" s="4">
        <v>1</v>
      </c>
      <c r="L42" s="4">
        <v>1</v>
      </c>
      <c r="M42" s="4">
        <v>0</v>
      </c>
      <c r="N42" s="4">
        <v>0</v>
      </c>
      <c r="O42" s="4">
        <v>0</v>
      </c>
      <c r="P42" s="4">
        <v>0</v>
      </c>
      <c r="Q42" s="4">
        <v>1</v>
      </c>
      <c r="R42" s="4">
        <v>1</v>
      </c>
      <c r="S42" s="4">
        <v>2</v>
      </c>
      <c r="T42" s="4">
        <v>1</v>
      </c>
      <c r="U42" s="4">
        <v>0</v>
      </c>
      <c r="V42" s="4">
        <v>0</v>
      </c>
      <c r="W42" s="4">
        <v>0</v>
      </c>
      <c r="X42" s="4">
        <v>0</v>
      </c>
      <c r="Y42" s="4">
        <v>2180000</v>
      </c>
      <c r="Z42" s="4">
        <v>7030000</v>
      </c>
      <c r="AA42" s="8">
        <v>16000000</v>
      </c>
      <c r="AB42" s="4">
        <v>10800000</v>
      </c>
      <c r="AC42" s="4">
        <v>0</v>
      </c>
      <c r="AD42" s="4">
        <v>0</v>
      </c>
      <c r="AE42" s="4">
        <v>0</v>
      </c>
      <c r="AF42" s="4">
        <v>168748.2</v>
      </c>
      <c r="AG42" s="4">
        <v>2.8</v>
      </c>
      <c r="AH42" s="4">
        <v>38.21</v>
      </c>
      <c r="AI42" s="4">
        <v>15.01</v>
      </c>
    </row>
    <row r="43" spans="1:35" x14ac:dyDescent="0.2">
      <c r="A43" t="s">
        <v>41</v>
      </c>
      <c r="B43" s="20" t="s">
        <v>42</v>
      </c>
      <c r="C43" t="s">
        <v>464</v>
      </c>
      <c r="D43" t="s">
        <v>44</v>
      </c>
      <c r="E43" t="s">
        <v>465</v>
      </c>
      <c r="F43" t="s">
        <v>467</v>
      </c>
      <c r="G43" t="s">
        <v>465</v>
      </c>
      <c r="H43" s="4">
        <v>4</v>
      </c>
      <c r="I43" s="4">
        <v>5</v>
      </c>
      <c r="J43" s="4">
        <v>3</v>
      </c>
      <c r="K43" s="4">
        <v>4</v>
      </c>
      <c r="L43" s="4">
        <v>6</v>
      </c>
      <c r="M43" s="4">
        <v>5</v>
      </c>
      <c r="N43" s="4">
        <v>5</v>
      </c>
      <c r="O43" s="4">
        <v>6</v>
      </c>
      <c r="P43" s="4">
        <v>4</v>
      </c>
      <c r="Q43" s="4">
        <v>5</v>
      </c>
      <c r="R43" s="4">
        <v>3</v>
      </c>
      <c r="S43" s="4">
        <v>4</v>
      </c>
      <c r="T43" s="4">
        <v>6</v>
      </c>
      <c r="U43" s="4">
        <v>5</v>
      </c>
      <c r="V43" s="4">
        <v>6</v>
      </c>
      <c r="W43" s="4">
        <v>7</v>
      </c>
      <c r="X43" s="4">
        <v>19300000</v>
      </c>
      <c r="Y43" s="4">
        <v>20100000</v>
      </c>
      <c r="Z43" s="4">
        <v>9510000</v>
      </c>
      <c r="AA43" s="4">
        <v>31100000</v>
      </c>
      <c r="AB43" s="4">
        <v>43300000</v>
      </c>
      <c r="AC43" s="4">
        <v>58300000</v>
      </c>
      <c r="AD43" s="4">
        <v>44100000</v>
      </c>
      <c r="AE43" s="4">
        <v>68200000</v>
      </c>
      <c r="AF43" s="4">
        <v>168519.8</v>
      </c>
      <c r="AG43" s="4">
        <v>7.9</v>
      </c>
      <c r="AH43" s="4">
        <v>115.32</v>
      </c>
      <c r="AI43" s="4">
        <v>92.12</v>
      </c>
    </row>
    <row r="44" spans="1:35" x14ac:dyDescent="0.2">
      <c r="A44" t="s">
        <v>41</v>
      </c>
      <c r="B44" s="20" t="s">
        <v>42</v>
      </c>
      <c r="C44" t="s">
        <v>1724</v>
      </c>
      <c r="D44" t="s">
        <v>49</v>
      </c>
      <c r="E44" t="s">
        <v>1725</v>
      </c>
      <c r="F44" t="s">
        <v>1726</v>
      </c>
      <c r="G44" t="s">
        <v>1727</v>
      </c>
      <c r="H44" s="4">
        <v>0</v>
      </c>
      <c r="I44" s="4">
        <v>0</v>
      </c>
      <c r="J44" s="4">
        <v>0</v>
      </c>
      <c r="K44" s="4">
        <v>0</v>
      </c>
      <c r="L44" s="4">
        <v>1</v>
      </c>
      <c r="M44" s="4">
        <v>1</v>
      </c>
      <c r="N44" s="4">
        <v>0</v>
      </c>
      <c r="O44" s="4">
        <v>2</v>
      </c>
      <c r="P44" s="4">
        <v>0</v>
      </c>
      <c r="Q44" s="4">
        <v>0</v>
      </c>
      <c r="R44" s="4">
        <v>0</v>
      </c>
      <c r="S44" s="4">
        <v>0</v>
      </c>
      <c r="T44" s="4">
        <v>2</v>
      </c>
      <c r="U44" s="4">
        <v>1</v>
      </c>
      <c r="V44" s="4">
        <v>0</v>
      </c>
      <c r="W44" s="4">
        <v>2</v>
      </c>
      <c r="X44" s="4">
        <v>0</v>
      </c>
      <c r="Y44" s="4">
        <v>0</v>
      </c>
      <c r="Z44" s="4">
        <v>0</v>
      </c>
      <c r="AA44" s="4">
        <v>0</v>
      </c>
      <c r="AB44" s="8">
        <v>145000000</v>
      </c>
      <c r="AC44" s="4">
        <v>1060000</v>
      </c>
      <c r="AD44" s="4">
        <v>0</v>
      </c>
      <c r="AE44" s="4">
        <v>1230000</v>
      </c>
      <c r="AF44" s="4">
        <v>163178.9</v>
      </c>
      <c r="AG44" s="4">
        <v>8.1999999999999993</v>
      </c>
      <c r="AH44" s="4">
        <v>23.31</v>
      </c>
      <c r="AI44" s="4">
        <v>23.31</v>
      </c>
    </row>
    <row r="45" spans="1:35" x14ac:dyDescent="0.2">
      <c r="A45" t="s">
        <v>41</v>
      </c>
      <c r="B45" s="20" t="s">
        <v>42</v>
      </c>
      <c r="C45" t="s">
        <v>2017</v>
      </c>
      <c r="D45" t="s">
        <v>44</v>
      </c>
      <c r="E45" t="s">
        <v>2018</v>
      </c>
      <c r="F45" t="s">
        <v>2019</v>
      </c>
      <c r="G45" t="s">
        <v>2020</v>
      </c>
      <c r="H45" s="4">
        <v>3</v>
      </c>
      <c r="I45" s="4">
        <v>0</v>
      </c>
      <c r="J45" s="4">
        <v>0</v>
      </c>
      <c r="K45" s="4">
        <v>2</v>
      </c>
      <c r="L45" s="4">
        <v>0</v>
      </c>
      <c r="M45" s="4">
        <v>0</v>
      </c>
      <c r="N45" s="4">
        <v>0</v>
      </c>
      <c r="O45" s="4">
        <v>0</v>
      </c>
      <c r="P45" s="4">
        <v>3</v>
      </c>
      <c r="Q45" s="4">
        <v>0</v>
      </c>
      <c r="R45" s="4">
        <v>0</v>
      </c>
      <c r="S45" s="4">
        <v>2</v>
      </c>
      <c r="T45" s="4">
        <v>0</v>
      </c>
      <c r="U45" s="4">
        <v>0</v>
      </c>
      <c r="V45" s="4">
        <v>0</v>
      </c>
      <c r="W45" s="4">
        <v>0</v>
      </c>
      <c r="X45" s="4">
        <v>7090000</v>
      </c>
      <c r="Y45" s="4">
        <v>0</v>
      </c>
      <c r="Z45" s="4">
        <v>0</v>
      </c>
      <c r="AA45" s="4">
        <v>31100000</v>
      </c>
      <c r="AB45" s="4">
        <v>0</v>
      </c>
      <c r="AC45" s="4">
        <v>0</v>
      </c>
      <c r="AD45" s="4">
        <v>0</v>
      </c>
      <c r="AE45" s="4">
        <v>0</v>
      </c>
      <c r="AF45" s="4">
        <v>166147.5</v>
      </c>
      <c r="AG45" s="4">
        <v>5.5</v>
      </c>
      <c r="AH45" s="4">
        <v>18.23</v>
      </c>
      <c r="AI45" s="4">
        <v>18.23</v>
      </c>
    </row>
    <row r="46" spans="1:35" x14ac:dyDescent="0.2">
      <c r="A46" t="s">
        <v>41</v>
      </c>
      <c r="B46" s="20" t="s">
        <v>42</v>
      </c>
      <c r="C46" t="s">
        <v>263</v>
      </c>
      <c r="D46" t="s">
        <v>44</v>
      </c>
      <c r="E46" t="s">
        <v>264</v>
      </c>
      <c r="F46" t="s">
        <v>265</v>
      </c>
      <c r="G46" t="s">
        <v>266</v>
      </c>
      <c r="H46" s="4">
        <v>6</v>
      </c>
      <c r="I46" s="4">
        <v>7</v>
      </c>
      <c r="J46" s="4">
        <v>4</v>
      </c>
      <c r="K46" s="4">
        <v>5</v>
      </c>
      <c r="L46" s="4">
        <v>6</v>
      </c>
      <c r="M46" s="4">
        <v>6</v>
      </c>
      <c r="N46" s="4">
        <v>9</v>
      </c>
      <c r="O46" s="4">
        <v>5</v>
      </c>
      <c r="P46" s="4">
        <v>8</v>
      </c>
      <c r="Q46" s="4">
        <v>11</v>
      </c>
      <c r="R46" s="4">
        <v>4</v>
      </c>
      <c r="S46" s="4">
        <v>9</v>
      </c>
      <c r="T46" s="4">
        <v>10</v>
      </c>
      <c r="U46" s="4">
        <v>11</v>
      </c>
      <c r="V46" s="4">
        <v>16</v>
      </c>
      <c r="W46" s="4">
        <v>9</v>
      </c>
      <c r="X46" s="4">
        <v>97100000</v>
      </c>
      <c r="Y46" s="8">
        <v>166000000</v>
      </c>
      <c r="Z46" s="4">
        <v>53500000</v>
      </c>
      <c r="AA46" s="8">
        <v>118000000</v>
      </c>
      <c r="AB46" s="8">
        <v>692000000</v>
      </c>
      <c r="AC46" s="8">
        <v>1180000000</v>
      </c>
      <c r="AD46" s="8">
        <v>1310000000</v>
      </c>
      <c r="AE46" s="8">
        <v>634000000</v>
      </c>
      <c r="AF46" s="4">
        <v>184358.3</v>
      </c>
      <c r="AG46" s="4">
        <v>14.7</v>
      </c>
      <c r="AH46" s="4">
        <v>229.41</v>
      </c>
      <c r="AI46" s="4">
        <v>162.35</v>
      </c>
    </row>
    <row r="47" spans="1:35" x14ac:dyDescent="0.2">
      <c r="A47" t="s">
        <v>41</v>
      </c>
      <c r="B47" s="20" t="s">
        <v>42</v>
      </c>
      <c r="C47" t="s">
        <v>129</v>
      </c>
      <c r="D47" t="s">
        <v>49</v>
      </c>
      <c r="E47" t="s">
        <v>130</v>
      </c>
      <c r="F47" t="s">
        <v>128</v>
      </c>
      <c r="G47" t="s">
        <v>130</v>
      </c>
      <c r="H47" s="4">
        <v>0</v>
      </c>
      <c r="I47" s="4">
        <v>0</v>
      </c>
      <c r="J47" s="4">
        <v>0</v>
      </c>
      <c r="K47" s="4">
        <v>0</v>
      </c>
      <c r="L47" s="4">
        <v>1</v>
      </c>
      <c r="M47" s="4">
        <v>0</v>
      </c>
      <c r="N47" s="4">
        <v>1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1</v>
      </c>
      <c r="U47" s="4">
        <v>0</v>
      </c>
      <c r="V47" s="4">
        <v>1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267000</v>
      </c>
      <c r="AC47" s="4">
        <v>0</v>
      </c>
      <c r="AD47" s="4">
        <v>213000</v>
      </c>
      <c r="AE47" s="4">
        <v>0</v>
      </c>
      <c r="AF47" s="4">
        <v>145877.5</v>
      </c>
      <c r="AG47" s="4">
        <v>28.6</v>
      </c>
      <c r="AH47" s="4">
        <v>328.22</v>
      </c>
      <c r="AI47" s="4">
        <v>9.19</v>
      </c>
    </row>
    <row r="48" spans="1:35" x14ac:dyDescent="0.2">
      <c r="A48" t="s">
        <v>41</v>
      </c>
      <c r="B48" s="20" t="s">
        <v>42</v>
      </c>
      <c r="C48" t="s">
        <v>126</v>
      </c>
      <c r="D48" t="s">
        <v>44</v>
      </c>
      <c r="E48" t="s">
        <v>127</v>
      </c>
      <c r="F48" t="s">
        <v>128</v>
      </c>
      <c r="G48" t="s">
        <v>127</v>
      </c>
      <c r="H48" s="4">
        <v>7</v>
      </c>
      <c r="I48" s="4">
        <v>6</v>
      </c>
      <c r="J48" s="4">
        <v>4</v>
      </c>
      <c r="K48" s="4">
        <v>7</v>
      </c>
      <c r="L48" s="4">
        <v>9</v>
      </c>
      <c r="M48" s="4">
        <v>9</v>
      </c>
      <c r="N48" s="4">
        <v>9</v>
      </c>
      <c r="O48" s="4">
        <v>8</v>
      </c>
      <c r="P48" s="4">
        <v>10</v>
      </c>
      <c r="Q48" s="4">
        <v>9</v>
      </c>
      <c r="R48" s="4">
        <v>6</v>
      </c>
      <c r="S48" s="4">
        <v>11</v>
      </c>
      <c r="T48" s="4">
        <v>12</v>
      </c>
      <c r="U48" s="4">
        <v>12</v>
      </c>
      <c r="V48" s="4">
        <v>15</v>
      </c>
      <c r="W48" s="4">
        <v>14</v>
      </c>
      <c r="X48" s="4">
        <v>52100000</v>
      </c>
      <c r="Y48" s="4">
        <v>42500000</v>
      </c>
      <c r="Z48" s="4">
        <v>26600000</v>
      </c>
      <c r="AA48" s="8">
        <v>149000000</v>
      </c>
      <c r="AB48" s="8">
        <v>366000000</v>
      </c>
      <c r="AC48" s="8">
        <v>484000000</v>
      </c>
      <c r="AD48" s="8">
        <v>549000000</v>
      </c>
      <c r="AE48" s="8">
        <v>510000000</v>
      </c>
      <c r="AF48" s="4">
        <v>146042.79999999999</v>
      </c>
      <c r="AG48" s="4">
        <v>42.4</v>
      </c>
      <c r="AH48" s="4">
        <v>510.6</v>
      </c>
      <c r="AI48" s="4">
        <v>191.57</v>
      </c>
    </row>
    <row r="49" spans="1:35" x14ac:dyDescent="0.2">
      <c r="A49" t="s">
        <v>41</v>
      </c>
      <c r="B49" s="20" t="s">
        <v>42</v>
      </c>
      <c r="C49" t="s">
        <v>278</v>
      </c>
      <c r="D49" t="s">
        <v>49</v>
      </c>
      <c r="E49" t="s">
        <v>279</v>
      </c>
      <c r="F49" t="s">
        <v>280</v>
      </c>
      <c r="G49" t="s">
        <v>279</v>
      </c>
      <c r="H49" s="4">
        <v>0</v>
      </c>
      <c r="I49" s="4">
        <v>0</v>
      </c>
      <c r="J49" s="4">
        <v>1</v>
      </c>
      <c r="K49" s="4">
        <v>0</v>
      </c>
      <c r="L49" s="4">
        <v>0</v>
      </c>
      <c r="M49" s="4">
        <v>0</v>
      </c>
      <c r="N49" s="4">
        <v>0</v>
      </c>
      <c r="O49" s="4">
        <v>1</v>
      </c>
      <c r="P49" s="4">
        <v>0</v>
      </c>
      <c r="Q49" s="4">
        <v>0</v>
      </c>
      <c r="R49" s="4">
        <v>1</v>
      </c>
      <c r="S49" s="4">
        <v>0</v>
      </c>
      <c r="T49" s="4">
        <v>0</v>
      </c>
      <c r="U49" s="4">
        <v>0</v>
      </c>
      <c r="V49" s="4">
        <v>0</v>
      </c>
      <c r="W49" s="4">
        <v>1</v>
      </c>
      <c r="X49" s="4">
        <v>0</v>
      </c>
      <c r="Y49" s="4">
        <v>0</v>
      </c>
      <c r="Z49" s="4">
        <v>293000</v>
      </c>
      <c r="AA49" s="4">
        <v>0</v>
      </c>
      <c r="AB49" s="4">
        <v>0</v>
      </c>
      <c r="AC49" s="4">
        <v>0</v>
      </c>
      <c r="AD49" s="4">
        <v>0</v>
      </c>
      <c r="AE49" s="4">
        <v>503000</v>
      </c>
      <c r="AF49" s="4">
        <v>172802.2</v>
      </c>
      <c r="AG49" s="4">
        <v>6.3</v>
      </c>
      <c r="AH49" s="4">
        <v>62.44</v>
      </c>
      <c r="AI49" s="4">
        <v>9.7799999999999994</v>
      </c>
    </row>
    <row r="50" spans="1:35" x14ac:dyDescent="0.2">
      <c r="A50" t="s">
        <v>41</v>
      </c>
      <c r="B50" s="20" t="s">
        <v>42</v>
      </c>
      <c r="C50" t="s">
        <v>267</v>
      </c>
      <c r="D50" t="s">
        <v>44</v>
      </c>
      <c r="E50" t="s">
        <v>268</v>
      </c>
      <c r="F50" t="s">
        <v>269</v>
      </c>
      <c r="G50" t="s">
        <v>268</v>
      </c>
      <c r="H50" s="4">
        <v>5</v>
      </c>
      <c r="I50" s="4">
        <v>6</v>
      </c>
      <c r="J50" s="4">
        <v>2</v>
      </c>
      <c r="K50" s="4">
        <v>5</v>
      </c>
      <c r="L50" s="4">
        <v>7</v>
      </c>
      <c r="M50" s="4">
        <v>5</v>
      </c>
      <c r="N50" s="4">
        <v>4</v>
      </c>
      <c r="O50" s="4">
        <v>6</v>
      </c>
      <c r="P50" s="4">
        <v>5</v>
      </c>
      <c r="Q50" s="4">
        <v>6</v>
      </c>
      <c r="R50" s="4">
        <v>2</v>
      </c>
      <c r="S50" s="4">
        <v>10</v>
      </c>
      <c r="T50" s="4">
        <v>9</v>
      </c>
      <c r="U50" s="4">
        <v>6</v>
      </c>
      <c r="V50" s="4">
        <v>5</v>
      </c>
      <c r="W50" s="4">
        <v>7</v>
      </c>
      <c r="X50" s="4">
        <v>17500000</v>
      </c>
      <c r="Y50" s="4">
        <v>26800000</v>
      </c>
      <c r="Z50" s="4">
        <v>6780000</v>
      </c>
      <c r="AA50" s="4">
        <v>37500000</v>
      </c>
      <c r="AB50" s="8">
        <v>102000000</v>
      </c>
      <c r="AC50" s="4">
        <v>93200000</v>
      </c>
      <c r="AD50" s="4">
        <v>63500000</v>
      </c>
      <c r="AE50" s="4">
        <v>59900000</v>
      </c>
      <c r="AF50" s="4">
        <v>172707.4</v>
      </c>
      <c r="AG50" s="4">
        <v>13.5</v>
      </c>
      <c r="AH50" s="4">
        <v>182.35</v>
      </c>
      <c r="AI50" s="4">
        <v>129.69</v>
      </c>
    </row>
    <row r="51" spans="1:35" x14ac:dyDescent="0.2">
      <c r="A51" t="s">
        <v>41</v>
      </c>
      <c r="B51" s="20" t="s">
        <v>42</v>
      </c>
      <c r="C51" t="s">
        <v>208</v>
      </c>
      <c r="D51" t="s">
        <v>49</v>
      </c>
      <c r="E51" t="s">
        <v>209</v>
      </c>
      <c r="F51" t="s">
        <v>207</v>
      </c>
      <c r="G51" t="s">
        <v>209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1</v>
      </c>
      <c r="N51" s="4">
        <v>2</v>
      </c>
      <c r="O51" s="4">
        <v>1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2</v>
      </c>
      <c r="V51" s="4">
        <v>3</v>
      </c>
      <c r="W51" s="4">
        <v>1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1760000</v>
      </c>
      <c r="AD51" s="4">
        <v>2670000</v>
      </c>
      <c r="AE51" s="4">
        <v>447000</v>
      </c>
      <c r="AF51" s="4">
        <v>109668.5</v>
      </c>
      <c r="AG51" s="4">
        <v>8.1</v>
      </c>
      <c r="AH51" s="4">
        <v>61.7</v>
      </c>
      <c r="AI51" s="4">
        <v>18.78</v>
      </c>
    </row>
    <row r="52" spans="1:35" x14ac:dyDescent="0.2">
      <c r="A52" t="s">
        <v>41</v>
      </c>
      <c r="B52" s="20" t="s">
        <v>42</v>
      </c>
      <c r="C52" t="s">
        <v>205</v>
      </c>
      <c r="D52" t="s">
        <v>44</v>
      </c>
      <c r="E52" t="s">
        <v>206</v>
      </c>
      <c r="F52" t="s">
        <v>207</v>
      </c>
      <c r="G52" t="s">
        <v>206</v>
      </c>
      <c r="H52" s="4">
        <v>8</v>
      </c>
      <c r="I52" s="4">
        <v>14</v>
      </c>
      <c r="J52" s="4">
        <v>4</v>
      </c>
      <c r="K52" s="4">
        <v>9</v>
      </c>
      <c r="L52" s="4">
        <v>12</v>
      </c>
      <c r="M52" s="4">
        <v>14</v>
      </c>
      <c r="N52" s="4">
        <v>13</v>
      </c>
      <c r="O52" s="4">
        <v>8</v>
      </c>
      <c r="P52" s="4">
        <v>11</v>
      </c>
      <c r="Q52" s="4">
        <v>22</v>
      </c>
      <c r="R52" s="4">
        <v>5</v>
      </c>
      <c r="S52" s="4">
        <v>13</v>
      </c>
      <c r="T52" s="4">
        <v>14</v>
      </c>
      <c r="U52" s="4">
        <v>18</v>
      </c>
      <c r="V52" s="4">
        <v>15</v>
      </c>
      <c r="W52" s="4">
        <v>9</v>
      </c>
      <c r="X52" s="4">
        <v>32700000</v>
      </c>
      <c r="Y52" s="8">
        <v>141000000</v>
      </c>
      <c r="Z52" s="8">
        <v>14000000</v>
      </c>
      <c r="AA52" s="4">
        <v>50400000</v>
      </c>
      <c r="AB52" s="4">
        <v>95800000</v>
      </c>
      <c r="AC52" s="8">
        <v>246000000</v>
      </c>
      <c r="AD52" s="8">
        <v>179000000</v>
      </c>
      <c r="AE52" s="4">
        <v>39600000</v>
      </c>
      <c r="AF52" s="4">
        <v>109628.6</v>
      </c>
      <c r="AG52" s="4">
        <v>30.2</v>
      </c>
      <c r="AH52" s="4">
        <v>300.66000000000003</v>
      </c>
      <c r="AI52" s="4">
        <v>257.74</v>
      </c>
    </row>
    <row r="53" spans="1:35" x14ac:dyDescent="0.2">
      <c r="A53" t="s">
        <v>41</v>
      </c>
      <c r="B53" s="20" t="s">
        <v>42</v>
      </c>
      <c r="C53" t="s">
        <v>253</v>
      </c>
      <c r="D53" t="s">
        <v>49</v>
      </c>
      <c r="E53" t="s">
        <v>254</v>
      </c>
      <c r="F53" t="s">
        <v>251</v>
      </c>
      <c r="G53" t="s">
        <v>255</v>
      </c>
      <c r="H53" s="4">
        <v>0</v>
      </c>
      <c r="I53" s="4">
        <v>1</v>
      </c>
      <c r="J53" s="4">
        <v>0</v>
      </c>
      <c r="K53" s="4">
        <v>0</v>
      </c>
      <c r="L53" s="4">
        <v>0</v>
      </c>
      <c r="M53" s="4">
        <v>1</v>
      </c>
      <c r="N53" s="4">
        <v>4</v>
      </c>
      <c r="O53" s="4">
        <v>1</v>
      </c>
      <c r="P53" s="4">
        <v>0</v>
      </c>
      <c r="Q53" s="4">
        <v>1</v>
      </c>
      <c r="R53" s="4">
        <v>0</v>
      </c>
      <c r="S53" s="4">
        <v>0</v>
      </c>
      <c r="T53" s="4">
        <v>0</v>
      </c>
      <c r="U53" s="4">
        <v>1</v>
      </c>
      <c r="V53" s="4">
        <v>5</v>
      </c>
      <c r="W53" s="4">
        <v>1</v>
      </c>
      <c r="X53" s="4">
        <v>0</v>
      </c>
      <c r="Y53" s="4">
        <v>2130000</v>
      </c>
      <c r="Z53" s="4">
        <v>0</v>
      </c>
      <c r="AA53" s="4">
        <v>0</v>
      </c>
      <c r="AB53" s="4">
        <v>0</v>
      </c>
      <c r="AC53" s="4">
        <v>6610000</v>
      </c>
      <c r="AD53" s="4">
        <v>22800000</v>
      </c>
      <c r="AE53" s="4">
        <v>2170000</v>
      </c>
      <c r="AF53" s="4">
        <v>109775.6</v>
      </c>
      <c r="AG53" s="4">
        <v>16.5</v>
      </c>
      <c r="AH53" s="4">
        <v>133.31</v>
      </c>
      <c r="AI53" s="4">
        <v>55.45</v>
      </c>
    </row>
    <row r="54" spans="1:35" x14ac:dyDescent="0.2">
      <c r="A54" t="s">
        <v>41</v>
      </c>
      <c r="B54" s="20" t="s">
        <v>42</v>
      </c>
      <c r="C54" t="s">
        <v>249</v>
      </c>
      <c r="D54" t="s">
        <v>44</v>
      </c>
      <c r="E54" t="s">
        <v>250</v>
      </c>
      <c r="F54" t="s">
        <v>251</v>
      </c>
      <c r="G54" t="s">
        <v>252</v>
      </c>
      <c r="H54" s="4">
        <v>0</v>
      </c>
      <c r="I54" s="4">
        <v>11</v>
      </c>
      <c r="J54" s="4">
        <v>2</v>
      </c>
      <c r="K54" s="4">
        <v>2</v>
      </c>
      <c r="L54" s="4">
        <v>6</v>
      </c>
      <c r="M54" s="4">
        <v>10</v>
      </c>
      <c r="N54" s="4">
        <v>6</v>
      </c>
      <c r="O54" s="4">
        <v>6</v>
      </c>
      <c r="P54" s="4">
        <v>0</v>
      </c>
      <c r="Q54" s="4">
        <v>13</v>
      </c>
      <c r="R54" s="4">
        <v>2</v>
      </c>
      <c r="S54" s="4">
        <v>3</v>
      </c>
      <c r="T54" s="4">
        <v>13</v>
      </c>
      <c r="U54" s="4">
        <v>17</v>
      </c>
      <c r="V54" s="4">
        <v>13</v>
      </c>
      <c r="W54" s="4">
        <v>9</v>
      </c>
      <c r="X54" s="4">
        <v>0</v>
      </c>
      <c r="Y54" s="8">
        <v>104000000</v>
      </c>
      <c r="Z54" s="4">
        <v>3480000</v>
      </c>
      <c r="AA54" s="4">
        <v>14700000</v>
      </c>
      <c r="AB54" s="4">
        <v>69500000</v>
      </c>
      <c r="AC54" s="8">
        <v>206000000</v>
      </c>
      <c r="AD54" s="8">
        <v>133000000</v>
      </c>
      <c r="AE54" s="4">
        <v>47200000</v>
      </c>
      <c r="AF54" s="4">
        <v>111473.4</v>
      </c>
      <c r="AG54" s="4">
        <v>25</v>
      </c>
      <c r="AH54" s="4">
        <v>230.3</v>
      </c>
      <c r="AI54" s="4">
        <v>152.44</v>
      </c>
    </row>
    <row r="55" spans="1:35" x14ac:dyDescent="0.2">
      <c r="A55" t="s">
        <v>41</v>
      </c>
      <c r="B55" s="20" t="s">
        <v>42</v>
      </c>
      <c r="C55" t="s">
        <v>88</v>
      </c>
      <c r="D55" t="s">
        <v>49</v>
      </c>
      <c r="E55" t="s">
        <v>89</v>
      </c>
      <c r="F55" t="s">
        <v>90</v>
      </c>
      <c r="G55" t="s">
        <v>91</v>
      </c>
      <c r="H55" s="4">
        <v>0</v>
      </c>
      <c r="I55" s="4">
        <v>2</v>
      </c>
      <c r="J55" s="4">
        <v>0</v>
      </c>
      <c r="K55" s="4">
        <v>0</v>
      </c>
      <c r="L55" s="4">
        <v>0</v>
      </c>
      <c r="M55" s="4">
        <v>4</v>
      </c>
      <c r="N55" s="4">
        <v>5</v>
      </c>
      <c r="O55" s="4">
        <v>3</v>
      </c>
      <c r="P55" s="4">
        <v>0</v>
      </c>
      <c r="Q55" s="4">
        <v>2</v>
      </c>
      <c r="R55" s="4">
        <v>0</v>
      </c>
      <c r="S55" s="4">
        <v>0</v>
      </c>
      <c r="T55" s="4">
        <v>0</v>
      </c>
      <c r="U55" s="4">
        <v>4</v>
      </c>
      <c r="V55" s="4">
        <v>6</v>
      </c>
      <c r="W55" s="4">
        <v>3</v>
      </c>
      <c r="X55" s="4">
        <v>0</v>
      </c>
      <c r="Y55" s="4">
        <v>1260000</v>
      </c>
      <c r="Z55" s="4">
        <v>0</v>
      </c>
      <c r="AA55" s="4">
        <v>0</v>
      </c>
      <c r="AB55" s="4">
        <v>0</v>
      </c>
      <c r="AC55" s="8">
        <v>14000000</v>
      </c>
      <c r="AD55" s="4">
        <v>21300000</v>
      </c>
      <c r="AE55" s="4">
        <v>6780000</v>
      </c>
      <c r="AF55" s="4">
        <v>345374.6</v>
      </c>
      <c r="AG55" s="4">
        <v>8.5</v>
      </c>
      <c r="AH55" s="4">
        <v>268.79000000000002</v>
      </c>
      <c r="AI55" s="4">
        <v>79.98</v>
      </c>
    </row>
    <row r="56" spans="1:35" x14ac:dyDescent="0.2">
      <c r="A56" t="s">
        <v>41</v>
      </c>
      <c r="B56" s="20" t="s">
        <v>42</v>
      </c>
      <c r="C56" t="s">
        <v>84</v>
      </c>
      <c r="D56" t="s">
        <v>44</v>
      </c>
      <c r="E56" t="s">
        <v>85</v>
      </c>
      <c r="F56" t="s">
        <v>86</v>
      </c>
      <c r="G56" t="s">
        <v>85</v>
      </c>
      <c r="H56" s="4">
        <v>0</v>
      </c>
      <c r="I56" s="4">
        <v>1</v>
      </c>
      <c r="J56" s="4">
        <v>0</v>
      </c>
      <c r="K56" s="4">
        <v>0</v>
      </c>
      <c r="L56" s="4">
        <v>2</v>
      </c>
      <c r="M56" s="4">
        <v>3</v>
      </c>
      <c r="N56" s="4">
        <v>3</v>
      </c>
      <c r="O56" s="4">
        <v>1</v>
      </c>
      <c r="P56" s="4">
        <v>0</v>
      </c>
      <c r="Q56" s="4">
        <v>1</v>
      </c>
      <c r="R56" s="4">
        <v>0</v>
      </c>
      <c r="S56" s="4">
        <v>0</v>
      </c>
      <c r="T56" s="4">
        <v>2</v>
      </c>
      <c r="U56" s="4">
        <v>4</v>
      </c>
      <c r="V56" s="4">
        <v>3</v>
      </c>
      <c r="W56" s="4">
        <v>1</v>
      </c>
      <c r="X56" s="4">
        <v>0</v>
      </c>
      <c r="Y56" s="4">
        <v>1220000</v>
      </c>
      <c r="Z56" s="4">
        <v>0</v>
      </c>
      <c r="AA56" s="4">
        <v>0</v>
      </c>
      <c r="AB56" s="4">
        <v>1050000</v>
      </c>
      <c r="AC56" s="4">
        <v>15600000</v>
      </c>
      <c r="AD56" s="8">
        <v>12000000</v>
      </c>
      <c r="AE56" s="4">
        <v>4340000</v>
      </c>
      <c r="AF56" s="4">
        <v>355522.7</v>
      </c>
      <c r="AG56" s="4">
        <v>24.9</v>
      </c>
      <c r="AH56" s="4">
        <v>770.2</v>
      </c>
      <c r="AI56" s="4">
        <v>43.36</v>
      </c>
    </row>
    <row r="57" spans="1:35" x14ac:dyDescent="0.2">
      <c r="A57" t="s">
        <v>41</v>
      </c>
      <c r="B57" s="20" t="s">
        <v>42</v>
      </c>
      <c r="C57" t="s">
        <v>84</v>
      </c>
      <c r="D57" t="s">
        <v>44</v>
      </c>
      <c r="E57" t="s">
        <v>87</v>
      </c>
      <c r="F57" t="s">
        <v>86</v>
      </c>
      <c r="G57" t="s">
        <v>87</v>
      </c>
      <c r="H57" s="4">
        <v>1</v>
      </c>
      <c r="I57" s="4">
        <v>2</v>
      </c>
      <c r="J57" s="4">
        <v>1</v>
      </c>
      <c r="K57" s="4">
        <v>1</v>
      </c>
      <c r="L57" s="4">
        <v>1</v>
      </c>
      <c r="M57" s="4">
        <v>1</v>
      </c>
      <c r="N57" s="4">
        <v>1</v>
      </c>
      <c r="O57" s="4">
        <v>1</v>
      </c>
      <c r="P57" s="4">
        <v>3</v>
      </c>
      <c r="Q57" s="4">
        <v>4</v>
      </c>
      <c r="R57" s="4">
        <v>3</v>
      </c>
      <c r="S57" s="4">
        <v>4</v>
      </c>
      <c r="T57" s="4">
        <v>3</v>
      </c>
      <c r="U57" s="4">
        <v>2</v>
      </c>
      <c r="V57" s="4">
        <v>2</v>
      </c>
      <c r="W57" s="4">
        <v>3</v>
      </c>
      <c r="X57" s="4">
        <v>21100000</v>
      </c>
      <c r="Y57" s="8">
        <v>34000000</v>
      </c>
      <c r="Z57" s="4">
        <v>15200000</v>
      </c>
      <c r="AA57" s="4">
        <v>22100000</v>
      </c>
      <c r="AB57" s="4">
        <v>66500000</v>
      </c>
      <c r="AC57" s="4">
        <v>91200000</v>
      </c>
      <c r="AD57" s="4">
        <v>62500000</v>
      </c>
      <c r="AE57" s="4">
        <v>59400000</v>
      </c>
      <c r="AF57" s="4">
        <v>290173.5</v>
      </c>
      <c r="AG57" s="4">
        <v>27.8</v>
      </c>
      <c r="AH57" s="4">
        <v>739.71</v>
      </c>
      <c r="AI57" s="4">
        <v>28.36</v>
      </c>
    </row>
    <row r="58" spans="1:35" x14ac:dyDescent="0.2">
      <c r="A58" t="s">
        <v>41</v>
      </c>
      <c r="B58" s="20" t="s">
        <v>42</v>
      </c>
      <c r="C58" t="s">
        <v>131</v>
      </c>
      <c r="D58" t="s">
        <v>44</v>
      </c>
      <c r="E58" t="s">
        <v>132</v>
      </c>
      <c r="F58" t="s">
        <v>133</v>
      </c>
      <c r="G58" t="s">
        <v>132</v>
      </c>
      <c r="H58" s="4">
        <v>1</v>
      </c>
      <c r="I58" s="4">
        <v>1</v>
      </c>
      <c r="J58" s="4">
        <v>1</v>
      </c>
      <c r="K58" s="4">
        <v>1</v>
      </c>
      <c r="L58" s="4">
        <v>0</v>
      </c>
      <c r="M58" s="4">
        <v>0</v>
      </c>
      <c r="N58" s="4">
        <v>0</v>
      </c>
      <c r="O58" s="4">
        <v>0</v>
      </c>
      <c r="P58" s="4">
        <v>1</v>
      </c>
      <c r="Q58" s="4">
        <v>1</v>
      </c>
      <c r="R58" s="4">
        <v>2</v>
      </c>
      <c r="S58" s="4">
        <v>1</v>
      </c>
      <c r="T58" s="4">
        <v>0</v>
      </c>
      <c r="U58" s="4">
        <v>0</v>
      </c>
      <c r="V58" s="4">
        <v>0</v>
      </c>
      <c r="W58" s="4">
        <v>0</v>
      </c>
      <c r="X58" s="4">
        <v>1580000</v>
      </c>
      <c r="Y58" s="4">
        <v>1070000</v>
      </c>
      <c r="Z58" s="4">
        <v>1390000</v>
      </c>
      <c r="AA58" s="4">
        <v>4400000</v>
      </c>
      <c r="AB58" s="4">
        <v>0</v>
      </c>
      <c r="AC58" s="4">
        <v>0</v>
      </c>
      <c r="AD58" s="4">
        <v>0</v>
      </c>
      <c r="AE58" s="4">
        <v>0</v>
      </c>
      <c r="AF58" s="4">
        <v>296254</v>
      </c>
      <c r="AG58" s="4">
        <v>0.7</v>
      </c>
      <c r="AH58" s="4">
        <v>19.010000000000002</v>
      </c>
      <c r="AI58" s="4">
        <v>7.04</v>
      </c>
    </row>
    <row r="59" spans="1:35" x14ac:dyDescent="0.2">
      <c r="A59" t="s">
        <v>41</v>
      </c>
      <c r="B59" s="21" t="s">
        <v>1143</v>
      </c>
      <c r="C59" t="s">
        <v>1141</v>
      </c>
      <c r="D59" t="s">
        <v>49</v>
      </c>
      <c r="E59" t="s">
        <v>1142</v>
      </c>
      <c r="F59" t="s">
        <v>1144</v>
      </c>
      <c r="G59" t="s">
        <v>1145</v>
      </c>
      <c r="H59" s="4">
        <v>0</v>
      </c>
      <c r="I59" s="4">
        <v>0</v>
      </c>
      <c r="J59" s="4">
        <v>0</v>
      </c>
      <c r="K59" s="4">
        <v>0</v>
      </c>
      <c r="L59" s="4">
        <v>1</v>
      </c>
      <c r="M59" s="4">
        <v>3</v>
      </c>
      <c r="N59" s="4">
        <v>3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1</v>
      </c>
      <c r="U59" s="4">
        <v>4</v>
      </c>
      <c r="V59" s="4">
        <v>3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696000</v>
      </c>
      <c r="AC59" s="4">
        <v>6340000</v>
      </c>
      <c r="AD59" s="4">
        <v>3420000</v>
      </c>
      <c r="AE59" s="4">
        <v>0</v>
      </c>
      <c r="AF59" s="4">
        <v>42052.7</v>
      </c>
      <c r="AG59" s="4">
        <v>12.7</v>
      </c>
      <c r="AH59" s="4">
        <v>45.17</v>
      </c>
      <c r="AI59" s="4">
        <v>45.17</v>
      </c>
    </row>
    <row r="60" spans="1:35" x14ac:dyDescent="0.2">
      <c r="A60" t="s">
        <v>294</v>
      </c>
      <c r="B60" s="23" t="s">
        <v>305</v>
      </c>
      <c r="C60" t="s">
        <v>1772</v>
      </c>
      <c r="D60" t="s">
        <v>44</v>
      </c>
      <c r="E60" t="s">
        <v>1773</v>
      </c>
      <c r="F60" t="s">
        <v>1774</v>
      </c>
      <c r="G60" t="s">
        <v>1775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2</v>
      </c>
      <c r="N60" s="4">
        <v>2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2</v>
      </c>
      <c r="V60" s="4">
        <v>2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1140000</v>
      </c>
      <c r="AD60" s="4">
        <v>6320000</v>
      </c>
      <c r="AE60" s="4">
        <v>0</v>
      </c>
      <c r="AF60" s="4">
        <v>71693.8</v>
      </c>
      <c r="AG60" s="4">
        <v>3.8</v>
      </c>
      <c r="AH60" s="4">
        <v>21.99</v>
      </c>
      <c r="AI60" s="4">
        <v>21.99</v>
      </c>
    </row>
    <row r="61" spans="1:35" x14ac:dyDescent="0.2">
      <c r="A61" t="s">
        <v>294</v>
      </c>
      <c r="B61" s="23" t="s">
        <v>305</v>
      </c>
      <c r="C61" t="s">
        <v>1401</v>
      </c>
      <c r="D61" t="s">
        <v>44</v>
      </c>
      <c r="E61" t="s">
        <v>1402</v>
      </c>
      <c r="F61" t="s">
        <v>1403</v>
      </c>
      <c r="G61" t="s">
        <v>1404</v>
      </c>
      <c r="H61" s="4">
        <v>2</v>
      </c>
      <c r="I61" s="4">
        <v>3</v>
      </c>
      <c r="J61" s="4">
        <v>0</v>
      </c>
      <c r="K61" s="4">
        <v>0</v>
      </c>
      <c r="L61" s="4">
        <v>0</v>
      </c>
      <c r="M61" s="4">
        <v>1</v>
      </c>
      <c r="N61" s="4">
        <v>1</v>
      </c>
      <c r="O61" s="4">
        <v>0</v>
      </c>
      <c r="P61" s="4">
        <v>2</v>
      </c>
      <c r="Q61" s="4">
        <v>3</v>
      </c>
      <c r="R61" s="4">
        <v>0</v>
      </c>
      <c r="S61" s="4">
        <v>0</v>
      </c>
      <c r="T61" s="4">
        <v>0</v>
      </c>
      <c r="U61" s="4">
        <v>1</v>
      </c>
      <c r="V61" s="4">
        <v>1</v>
      </c>
      <c r="W61" s="4">
        <v>0</v>
      </c>
      <c r="X61" s="4">
        <v>1420000</v>
      </c>
      <c r="Y61" s="4">
        <v>3580000</v>
      </c>
      <c r="Z61" s="4">
        <v>0</v>
      </c>
      <c r="AA61" s="4">
        <v>0</v>
      </c>
      <c r="AB61" s="4">
        <v>0</v>
      </c>
      <c r="AC61" s="4">
        <v>3740000</v>
      </c>
      <c r="AD61" s="4">
        <v>4660000</v>
      </c>
      <c r="AE61" s="4">
        <v>0</v>
      </c>
      <c r="AF61" s="4">
        <v>104828.7</v>
      </c>
      <c r="AG61" s="4">
        <v>4.8</v>
      </c>
      <c r="AH61" s="4">
        <v>33.67</v>
      </c>
      <c r="AI61" s="4">
        <v>33.67</v>
      </c>
    </row>
    <row r="62" spans="1:35" x14ac:dyDescent="0.2">
      <c r="A62" t="s">
        <v>294</v>
      </c>
      <c r="B62" s="23" t="s">
        <v>305</v>
      </c>
      <c r="C62" t="s">
        <v>303</v>
      </c>
      <c r="D62" t="s">
        <v>44</v>
      </c>
      <c r="E62" t="s">
        <v>304</v>
      </c>
      <c r="F62" t="s">
        <v>306</v>
      </c>
      <c r="G62" t="s">
        <v>304</v>
      </c>
      <c r="H62" s="4">
        <v>2</v>
      </c>
      <c r="I62" s="4">
        <v>2</v>
      </c>
      <c r="J62" s="4">
        <v>2</v>
      </c>
      <c r="K62" s="4">
        <v>1</v>
      </c>
      <c r="L62" s="4">
        <v>6</v>
      </c>
      <c r="M62" s="4">
        <v>9</v>
      </c>
      <c r="N62" s="4">
        <v>12</v>
      </c>
      <c r="O62" s="4">
        <v>6</v>
      </c>
      <c r="P62" s="4">
        <v>2</v>
      </c>
      <c r="Q62" s="4">
        <v>2</v>
      </c>
      <c r="R62" s="4">
        <v>2</v>
      </c>
      <c r="S62" s="4">
        <v>1</v>
      </c>
      <c r="T62" s="4">
        <v>6</v>
      </c>
      <c r="U62" s="4">
        <v>11</v>
      </c>
      <c r="V62" s="4">
        <v>18</v>
      </c>
      <c r="W62" s="4">
        <v>6</v>
      </c>
      <c r="X62" s="8">
        <v>45000000</v>
      </c>
      <c r="Y62" s="4">
        <v>5460000</v>
      </c>
      <c r="Z62" s="4">
        <v>4210000</v>
      </c>
      <c r="AA62" s="4">
        <v>1620000</v>
      </c>
      <c r="AB62" s="4">
        <v>24700000</v>
      </c>
      <c r="AC62" s="8">
        <v>166000000</v>
      </c>
      <c r="AD62" s="8">
        <v>301000000</v>
      </c>
      <c r="AE62" s="4">
        <v>34600000</v>
      </c>
      <c r="AF62" s="4">
        <v>93544.9</v>
      </c>
      <c r="AG62" s="4">
        <v>30.5</v>
      </c>
      <c r="AH62" s="4">
        <v>214.89</v>
      </c>
      <c r="AI62" s="4">
        <v>214.89</v>
      </c>
    </row>
    <row r="63" spans="1:35" x14ac:dyDescent="0.2">
      <c r="A63" t="s">
        <v>294</v>
      </c>
      <c r="B63" s="23" t="s">
        <v>305</v>
      </c>
      <c r="C63" t="s">
        <v>1736</v>
      </c>
      <c r="D63" t="s">
        <v>44</v>
      </c>
      <c r="E63" t="s">
        <v>1737</v>
      </c>
      <c r="F63" t="s">
        <v>1738</v>
      </c>
      <c r="G63" t="s">
        <v>1739</v>
      </c>
      <c r="H63" s="4">
        <v>1</v>
      </c>
      <c r="I63" s="4">
        <v>3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1</v>
      </c>
      <c r="Q63" s="4">
        <v>3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1050000</v>
      </c>
      <c r="Y63" s="4">
        <v>4710000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55868.800000000003</v>
      </c>
      <c r="AG63" s="4">
        <v>5.9</v>
      </c>
      <c r="AH63" s="4">
        <v>22.94</v>
      </c>
      <c r="AI63" s="4">
        <v>22.94</v>
      </c>
    </row>
    <row r="64" spans="1:35" x14ac:dyDescent="0.2">
      <c r="A64" t="s">
        <v>294</v>
      </c>
      <c r="B64" s="23" t="s">
        <v>305</v>
      </c>
      <c r="C64" t="s">
        <v>1098</v>
      </c>
      <c r="D64" t="s">
        <v>49</v>
      </c>
      <c r="E64" t="s">
        <v>1099</v>
      </c>
      <c r="F64" t="s">
        <v>1100</v>
      </c>
      <c r="G64" t="s">
        <v>1101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1</v>
      </c>
      <c r="N64" s="4">
        <v>1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1</v>
      </c>
      <c r="V64" s="4">
        <v>1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8">
        <v>2000000</v>
      </c>
      <c r="AD64" s="4">
        <v>1410000</v>
      </c>
      <c r="AE64" s="4">
        <v>0</v>
      </c>
      <c r="AF64" s="4">
        <v>46553.8</v>
      </c>
      <c r="AG64" s="4">
        <v>14.3</v>
      </c>
      <c r="AH64" s="4">
        <v>45.94</v>
      </c>
      <c r="AI64" s="4">
        <v>21.34</v>
      </c>
    </row>
    <row r="65" spans="1:35" x14ac:dyDescent="0.2">
      <c r="A65" t="s">
        <v>294</v>
      </c>
      <c r="B65" s="23" t="s">
        <v>305</v>
      </c>
      <c r="C65" t="s">
        <v>1102</v>
      </c>
      <c r="D65" t="s">
        <v>44</v>
      </c>
      <c r="E65" t="s">
        <v>1103</v>
      </c>
      <c r="F65" t="s">
        <v>1100</v>
      </c>
      <c r="G65" t="s">
        <v>1103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1</v>
      </c>
      <c r="N65" s="4">
        <v>1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1</v>
      </c>
      <c r="V65" s="4">
        <v>1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3870000</v>
      </c>
      <c r="AD65" s="4">
        <v>2800000</v>
      </c>
      <c r="AE65" s="4">
        <v>0</v>
      </c>
      <c r="AF65" s="4">
        <v>46646.9</v>
      </c>
      <c r="AG65" s="4">
        <v>14.3</v>
      </c>
      <c r="AH65" s="4">
        <v>44.96</v>
      </c>
      <c r="AI65" s="4">
        <v>20.36</v>
      </c>
    </row>
    <row r="66" spans="1:35" x14ac:dyDescent="0.2">
      <c r="A66" t="s">
        <v>294</v>
      </c>
      <c r="B66" s="23" t="s">
        <v>305</v>
      </c>
      <c r="C66" t="s">
        <v>588</v>
      </c>
      <c r="D66" t="s">
        <v>44</v>
      </c>
      <c r="E66" t="s">
        <v>589</v>
      </c>
      <c r="F66" t="s">
        <v>590</v>
      </c>
      <c r="G66" t="s">
        <v>591</v>
      </c>
      <c r="H66" s="4">
        <v>2</v>
      </c>
      <c r="I66" s="4">
        <v>6</v>
      </c>
      <c r="J66" s="4">
        <v>2</v>
      </c>
      <c r="K66" s="4">
        <v>1</v>
      </c>
      <c r="L66" s="4">
        <v>3</v>
      </c>
      <c r="M66" s="4">
        <v>6</v>
      </c>
      <c r="N66" s="4">
        <v>5</v>
      </c>
      <c r="O66" s="4">
        <v>2</v>
      </c>
      <c r="P66" s="4">
        <v>2</v>
      </c>
      <c r="Q66" s="4">
        <v>6</v>
      </c>
      <c r="R66" s="4">
        <v>2</v>
      </c>
      <c r="S66" s="4">
        <v>1</v>
      </c>
      <c r="T66" s="4">
        <v>4</v>
      </c>
      <c r="U66" s="4">
        <v>7</v>
      </c>
      <c r="V66" s="4">
        <v>6</v>
      </c>
      <c r="W66" s="4">
        <v>3</v>
      </c>
      <c r="X66" s="4">
        <v>2400000</v>
      </c>
      <c r="Y66" s="4">
        <v>12900000</v>
      </c>
      <c r="Z66" s="4">
        <v>1870000</v>
      </c>
      <c r="AA66" s="4">
        <v>304000</v>
      </c>
      <c r="AB66" s="8">
        <v>15000000</v>
      </c>
      <c r="AC66" s="4">
        <v>43600000</v>
      </c>
      <c r="AD66" s="4">
        <v>26400000</v>
      </c>
      <c r="AE66" s="4">
        <v>14400000</v>
      </c>
      <c r="AF66" s="4">
        <v>78200.7</v>
      </c>
      <c r="AG66" s="4">
        <v>16.3</v>
      </c>
      <c r="AH66" s="4">
        <v>89.38</v>
      </c>
      <c r="AI66" s="4">
        <v>89.38</v>
      </c>
    </row>
    <row r="67" spans="1:35" x14ac:dyDescent="0.2">
      <c r="A67" t="s">
        <v>294</v>
      </c>
      <c r="B67" s="23" t="s">
        <v>305</v>
      </c>
      <c r="C67" t="s">
        <v>1701</v>
      </c>
      <c r="D67" t="s">
        <v>49</v>
      </c>
      <c r="E67" t="s">
        <v>1702</v>
      </c>
      <c r="F67" t="s">
        <v>1703</v>
      </c>
      <c r="G67" t="s">
        <v>1704</v>
      </c>
      <c r="H67" s="4">
        <v>1</v>
      </c>
      <c r="I67" s="4">
        <v>2</v>
      </c>
      <c r="J67" s="4">
        <v>0</v>
      </c>
      <c r="K67" s="4">
        <v>0</v>
      </c>
      <c r="L67" s="4">
        <v>0</v>
      </c>
      <c r="M67" s="4">
        <v>0</v>
      </c>
      <c r="N67" s="4">
        <v>1</v>
      </c>
      <c r="O67" s="4">
        <v>0</v>
      </c>
      <c r="P67" s="4">
        <v>1</v>
      </c>
      <c r="Q67" s="4">
        <v>2</v>
      </c>
      <c r="R67" s="4">
        <v>0</v>
      </c>
      <c r="S67" s="4">
        <v>0</v>
      </c>
      <c r="T67" s="4">
        <v>0</v>
      </c>
      <c r="U67" s="4">
        <v>0</v>
      </c>
      <c r="V67" s="4">
        <v>1</v>
      </c>
      <c r="W67" s="4">
        <v>0</v>
      </c>
      <c r="X67" s="4">
        <v>412000</v>
      </c>
      <c r="Y67" s="4">
        <v>5110000</v>
      </c>
      <c r="Z67" s="4">
        <v>0</v>
      </c>
      <c r="AA67" s="4">
        <v>0</v>
      </c>
      <c r="AB67" s="4">
        <v>0</v>
      </c>
      <c r="AC67" s="4">
        <v>0</v>
      </c>
      <c r="AD67" s="4">
        <v>6720000</v>
      </c>
      <c r="AE67" s="4">
        <v>0</v>
      </c>
      <c r="AF67" s="4">
        <v>23855.1</v>
      </c>
      <c r="AG67" s="4">
        <v>13</v>
      </c>
      <c r="AH67" s="4">
        <v>23.78</v>
      </c>
      <c r="AI67" s="4">
        <v>23.78</v>
      </c>
    </row>
    <row r="68" spans="1:35" x14ac:dyDescent="0.2">
      <c r="A68" t="s">
        <v>294</v>
      </c>
      <c r="B68" s="24" t="s">
        <v>1092</v>
      </c>
      <c r="C68" t="s">
        <v>2021</v>
      </c>
      <c r="D68" t="s">
        <v>49</v>
      </c>
      <c r="E68" t="s">
        <v>2022</v>
      </c>
      <c r="F68" t="s">
        <v>2023</v>
      </c>
      <c r="G68" t="s">
        <v>2024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2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2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3670000</v>
      </c>
      <c r="AE68" s="4">
        <v>0</v>
      </c>
      <c r="AF68" s="4">
        <v>11854.4</v>
      </c>
      <c r="AG68" s="4">
        <v>19</v>
      </c>
      <c r="AH68" s="4">
        <v>18.2</v>
      </c>
      <c r="AI68" s="4">
        <v>18.2</v>
      </c>
    </row>
    <row r="69" spans="1:35" x14ac:dyDescent="0.2">
      <c r="A69" t="s">
        <v>294</v>
      </c>
      <c r="B69" s="24" t="s">
        <v>1092</v>
      </c>
      <c r="C69" t="s">
        <v>2036</v>
      </c>
      <c r="D69" t="s">
        <v>44</v>
      </c>
      <c r="E69" t="s">
        <v>2037</v>
      </c>
      <c r="F69" t="s">
        <v>2038</v>
      </c>
      <c r="G69" t="s">
        <v>2037</v>
      </c>
      <c r="H69" s="4">
        <v>0</v>
      </c>
      <c r="I69" s="4">
        <v>0</v>
      </c>
      <c r="J69" s="4">
        <v>0</v>
      </c>
      <c r="K69" s="4">
        <v>0</v>
      </c>
      <c r="L69" s="4">
        <v>1</v>
      </c>
      <c r="M69" s="4">
        <v>1</v>
      </c>
      <c r="N69" s="4">
        <v>1</v>
      </c>
      <c r="O69" s="4">
        <v>1</v>
      </c>
      <c r="P69" s="4">
        <v>0</v>
      </c>
      <c r="Q69" s="4">
        <v>0</v>
      </c>
      <c r="R69" s="4">
        <v>0</v>
      </c>
      <c r="S69" s="4">
        <v>0</v>
      </c>
      <c r="T69" s="4">
        <v>2</v>
      </c>
      <c r="U69" s="4">
        <v>3</v>
      </c>
      <c r="V69" s="4">
        <v>2</v>
      </c>
      <c r="W69" s="4">
        <v>1</v>
      </c>
      <c r="X69" s="4">
        <v>0</v>
      </c>
      <c r="Y69" s="4">
        <v>0</v>
      </c>
      <c r="Z69" s="4">
        <v>0</v>
      </c>
      <c r="AA69" s="4">
        <v>0</v>
      </c>
      <c r="AB69" s="4">
        <v>3440000</v>
      </c>
      <c r="AC69" s="4">
        <v>4360000</v>
      </c>
      <c r="AD69" s="4">
        <v>3650000</v>
      </c>
      <c r="AE69" s="4">
        <v>2550000</v>
      </c>
      <c r="AF69" s="4">
        <v>10351.5</v>
      </c>
      <c r="AG69" s="4">
        <v>22.4</v>
      </c>
      <c r="AH69" s="4">
        <v>18.04</v>
      </c>
      <c r="AI69" s="4">
        <v>18.04</v>
      </c>
    </row>
    <row r="70" spans="1:35" x14ac:dyDescent="0.2">
      <c r="A70" t="s">
        <v>294</v>
      </c>
      <c r="B70" s="24" t="s">
        <v>1092</v>
      </c>
      <c r="C70" t="s">
        <v>1090</v>
      </c>
      <c r="D70" t="s">
        <v>44</v>
      </c>
      <c r="E70" t="s">
        <v>1091</v>
      </c>
      <c r="F70" t="s">
        <v>1093</v>
      </c>
      <c r="G70" t="s">
        <v>1091</v>
      </c>
      <c r="H70" s="4">
        <v>1</v>
      </c>
      <c r="I70" s="4">
        <v>3</v>
      </c>
      <c r="J70" s="4">
        <v>2</v>
      </c>
      <c r="K70" s="4">
        <v>2</v>
      </c>
      <c r="L70" s="4">
        <v>1</v>
      </c>
      <c r="M70" s="4">
        <v>1</v>
      </c>
      <c r="N70" s="4">
        <v>1</v>
      </c>
      <c r="O70" s="4">
        <v>1</v>
      </c>
      <c r="P70" s="4">
        <v>3</v>
      </c>
      <c r="Q70" s="4">
        <v>6</v>
      </c>
      <c r="R70" s="4">
        <v>4</v>
      </c>
      <c r="S70" s="4">
        <v>7</v>
      </c>
      <c r="T70" s="4">
        <v>2</v>
      </c>
      <c r="U70" s="4">
        <v>2</v>
      </c>
      <c r="V70" s="4">
        <v>2</v>
      </c>
      <c r="W70" s="4">
        <v>2</v>
      </c>
      <c r="X70" s="8">
        <v>22000000</v>
      </c>
      <c r="Y70" s="4">
        <v>63900000</v>
      </c>
      <c r="Z70" s="4">
        <v>13700000</v>
      </c>
      <c r="AA70" s="4">
        <v>43800000</v>
      </c>
      <c r="AB70" s="4">
        <v>9690000</v>
      </c>
      <c r="AC70" s="4">
        <v>15300000</v>
      </c>
      <c r="AD70" s="4">
        <v>18700000</v>
      </c>
      <c r="AE70" s="4">
        <v>7640000</v>
      </c>
      <c r="AF70" s="4">
        <v>13219.8</v>
      </c>
      <c r="AG70" s="4">
        <v>38</v>
      </c>
      <c r="AH70" s="4">
        <v>46.58</v>
      </c>
      <c r="AI70" s="4">
        <v>46.58</v>
      </c>
    </row>
    <row r="71" spans="1:35" x14ac:dyDescent="0.2">
      <c r="A71" t="s">
        <v>294</v>
      </c>
      <c r="B71" s="22" t="s">
        <v>295</v>
      </c>
      <c r="C71" t="s">
        <v>297</v>
      </c>
      <c r="D71" t="s">
        <v>49</v>
      </c>
      <c r="E71" t="s">
        <v>298</v>
      </c>
      <c r="F71" t="s">
        <v>296</v>
      </c>
      <c r="G71" t="s">
        <v>298</v>
      </c>
      <c r="H71" s="4">
        <v>1</v>
      </c>
      <c r="I71" s="4">
        <v>4</v>
      </c>
      <c r="J71" s="4">
        <v>1</v>
      </c>
      <c r="K71" s="4">
        <v>1</v>
      </c>
      <c r="L71" s="4">
        <v>1</v>
      </c>
      <c r="M71" s="4">
        <v>2</v>
      </c>
      <c r="N71" s="4">
        <v>2</v>
      </c>
      <c r="O71" s="4">
        <v>1</v>
      </c>
      <c r="P71" s="4">
        <v>3</v>
      </c>
      <c r="Q71" s="4">
        <v>5</v>
      </c>
      <c r="R71" s="4">
        <v>2</v>
      </c>
      <c r="S71" s="4">
        <v>2</v>
      </c>
      <c r="T71" s="4">
        <v>1</v>
      </c>
      <c r="U71" s="4">
        <v>4</v>
      </c>
      <c r="V71" s="4">
        <v>3</v>
      </c>
      <c r="W71" s="4">
        <v>1</v>
      </c>
      <c r="X71" s="4">
        <v>26400000</v>
      </c>
      <c r="Y71" s="4">
        <v>53600000</v>
      </c>
      <c r="Z71" s="4">
        <v>19300000</v>
      </c>
      <c r="AA71" s="4">
        <v>19500000</v>
      </c>
      <c r="AB71" s="4">
        <v>13400000</v>
      </c>
      <c r="AC71" s="8">
        <v>122000000</v>
      </c>
      <c r="AD71" s="4">
        <v>90300000</v>
      </c>
      <c r="AE71" s="4">
        <v>22600000</v>
      </c>
      <c r="AF71" s="4">
        <v>38941.800000000003</v>
      </c>
      <c r="AG71" s="4">
        <v>30.6</v>
      </c>
      <c r="AH71" s="4">
        <v>103.73</v>
      </c>
      <c r="AI71" s="4">
        <v>37.71</v>
      </c>
    </row>
    <row r="72" spans="1:35" x14ac:dyDescent="0.2">
      <c r="A72" t="s">
        <v>294</v>
      </c>
      <c r="B72" s="22" t="s">
        <v>295</v>
      </c>
      <c r="C72" t="s">
        <v>292</v>
      </c>
      <c r="D72" t="s">
        <v>44</v>
      </c>
      <c r="E72" t="s">
        <v>293</v>
      </c>
      <c r="F72" t="s">
        <v>296</v>
      </c>
      <c r="G72" t="s">
        <v>293</v>
      </c>
      <c r="H72" s="4">
        <v>4</v>
      </c>
      <c r="I72" s="4">
        <v>7</v>
      </c>
      <c r="J72" s="4">
        <v>4</v>
      </c>
      <c r="K72" s="4">
        <v>3</v>
      </c>
      <c r="L72" s="4">
        <v>4</v>
      </c>
      <c r="M72" s="4">
        <v>7</v>
      </c>
      <c r="N72" s="4">
        <v>11</v>
      </c>
      <c r="O72" s="4">
        <v>5</v>
      </c>
      <c r="P72" s="4">
        <v>5</v>
      </c>
      <c r="Q72" s="4">
        <v>9</v>
      </c>
      <c r="R72" s="4">
        <v>4</v>
      </c>
      <c r="S72" s="4">
        <v>3</v>
      </c>
      <c r="T72" s="4">
        <v>4</v>
      </c>
      <c r="U72" s="4">
        <v>10</v>
      </c>
      <c r="V72" s="4">
        <v>13</v>
      </c>
      <c r="W72" s="4">
        <v>5</v>
      </c>
      <c r="X72" s="4">
        <v>15200000</v>
      </c>
      <c r="Y72" s="4">
        <v>41800000</v>
      </c>
      <c r="Z72" s="4">
        <v>8200000</v>
      </c>
      <c r="AA72" s="4">
        <v>10800000</v>
      </c>
      <c r="AB72" s="4">
        <v>19800000</v>
      </c>
      <c r="AC72" s="8">
        <v>139000000</v>
      </c>
      <c r="AD72" s="8">
        <v>151000000</v>
      </c>
      <c r="AE72" s="8">
        <v>31000000</v>
      </c>
      <c r="AF72" s="4">
        <v>39018.9</v>
      </c>
      <c r="AG72" s="4">
        <v>56.9</v>
      </c>
      <c r="AH72" s="4">
        <v>225.92</v>
      </c>
      <c r="AI72" s="4">
        <v>151.87</v>
      </c>
    </row>
    <row r="73" spans="1:35" x14ac:dyDescent="0.2">
      <c r="A73" t="s">
        <v>294</v>
      </c>
      <c r="B73" s="22" t="s">
        <v>295</v>
      </c>
      <c r="C73" t="s">
        <v>389</v>
      </c>
      <c r="D73" t="s">
        <v>49</v>
      </c>
      <c r="E73" t="s">
        <v>390</v>
      </c>
      <c r="F73" t="s">
        <v>391</v>
      </c>
      <c r="G73" t="s">
        <v>392</v>
      </c>
      <c r="H73" s="4">
        <v>1</v>
      </c>
      <c r="I73" s="4">
        <v>2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1</v>
      </c>
      <c r="Q73" s="4">
        <v>2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1740000</v>
      </c>
      <c r="Y73" s="4">
        <v>4310000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38831.599999999999</v>
      </c>
      <c r="AG73" s="4">
        <v>37.1</v>
      </c>
      <c r="AH73" s="4">
        <v>127.69</v>
      </c>
      <c r="AI73" s="4">
        <v>16.47</v>
      </c>
    </row>
    <row r="74" spans="1:35" x14ac:dyDescent="0.2">
      <c r="A74" t="s">
        <v>294</v>
      </c>
      <c r="B74" s="22" t="s">
        <v>295</v>
      </c>
      <c r="C74" t="s">
        <v>393</v>
      </c>
      <c r="D74" t="s">
        <v>44</v>
      </c>
      <c r="E74" t="s">
        <v>394</v>
      </c>
      <c r="F74" t="s">
        <v>391</v>
      </c>
      <c r="G74" t="s">
        <v>394</v>
      </c>
      <c r="H74" s="4">
        <v>1</v>
      </c>
      <c r="I74" s="4">
        <v>1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1</v>
      </c>
      <c r="Q74" s="4">
        <v>1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1360000</v>
      </c>
      <c r="Y74" s="4">
        <v>317000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38960.800000000003</v>
      </c>
      <c r="AG74" s="4">
        <v>33.6</v>
      </c>
      <c r="AH74" s="4">
        <v>120.51</v>
      </c>
      <c r="AI74" s="4">
        <v>9.2899999999999991</v>
      </c>
    </row>
    <row r="75" spans="1:35" x14ac:dyDescent="0.2">
      <c r="A75" t="s">
        <v>294</v>
      </c>
      <c r="B75" s="22" t="s">
        <v>295</v>
      </c>
      <c r="C75" t="s">
        <v>1973</v>
      </c>
      <c r="D75" t="s">
        <v>44</v>
      </c>
      <c r="E75" t="s">
        <v>1974</v>
      </c>
      <c r="F75" t="s">
        <v>1975</v>
      </c>
      <c r="G75" t="s">
        <v>1976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1</v>
      </c>
      <c r="N75" s="4">
        <v>2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2</v>
      </c>
      <c r="V75" s="4">
        <v>2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2500000</v>
      </c>
      <c r="AD75" s="8">
        <v>1000000</v>
      </c>
      <c r="AE75" s="4">
        <v>0</v>
      </c>
      <c r="AF75" s="4">
        <v>76340.399999999994</v>
      </c>
      <c r="AG75" s="4">
        <v>8.3000000000000007</v>
      </c>
      <c r="AH75" s="4">
        <v>18.739999999999998</v>
      </c>
      <c r="AI75" s="4">
        <v>18.739999999999998</v>
      </c>
    </row>
    <row r="76" spans="1:35" x14ac:dyDescent="0.2">
      <c r="A76" t="s">
        <v>294</v>
      </c>
      <c r="B76" s="22" t="s">
        <v>295</v>
      </c>
      <c r="C76" t="s">
        <v>531</v>
      </c>
      <c r="D76" t="s">
        <v>49</v>
      </c>
      <c r="E76" t="s">
        <v>532</v>
      </c>
      <c r="F76" t="s">
        <v>533</v>
      </c>
      <c r="G76" t="s">
        <v>534</v>
      </c>
      <c r="H76" s="4">
        <v>2</v>
      </c>
      <c r="I76" s="4">
        <v>5</v>
      </c>
      <c r="J76" s="4">
        <v>2</v>
      </c>
      <c r="K76" s="4">
        <v>0</v>
      </c>
      <c r="L76" s="4">
        <v>2</v>
      </c>
      <c r="M76" s="4">
        <v>4</v>
      </c>
      <c r="N76" s="4">
        <v>5</v>
      </c>
      <c r="O76" s="4">
        <v>1</v>
      </c>
      <c r="P76" s="4">
        <v>2</v>
      </c>
      <c r="Q76" s="4">
        <v>5</v>
      </c>
      <c r="R76" s="4">
        <v>2</v>
      </c>
      <c r="S76" s="4">
        <v>0</v>
      </c>
      <c r="T76" s="4">
        <v>3</v>
      </c>
      <c r="U76" s="4">
        <v>5</v>
      </c>
      <c r="V76" s="4">
        <v>8</v>
      </c>
      <c r="W76" s="4">
        <v>1</v>
      </c>
      <c r="X76" s="4">
        <v>4710000</v>
      </c>
      <c r="Y76" s="4">
        <v>17600000</v>
      </c>
      <c r="Z76" s="4">
        <v>2720000</v>
      </c>
      <c r="AA76" s="4">
        <v>0</v>
      </c>
      <c r="AB76" s="8">
        <v>24000000</v>
      </c>
      <c r="AC76" s="8">
        <v>112000000</v>
      </c>
      <c r="AD76" s="8">
        <v>138000000</v>
      </c>
      <c r="AE76" s="4">
        <v>3560000</v>
      </c>
      <c r="AF76" s="4">
        <v>15057.8</v>
      </c>
      <c r="AG76" s="4">
        <v>71.8</v>
      </c>
      <c r="AH76" s="4">
        <v>100.22</v>
      </c>
      <c r="AI76" s="4">
        <v>83.72</v>
      </c>
    </row>
    <row r="77" spans="1:35" x14ac:dyDescent="0.2">
      <c r="A77" t="s">
        <v>294</v>
      </c>
      <c r="B77" s="22" t="s">
        <v>295</v>
      </c>
      <c r="C77" t="s">
        <v>535</v>
      </c>
      <c r="D77" t="s">
        <v>44</v>
      </c>
      <c r="E77" t="s">
        <v>536</v>
      </c>
      <c r="F77" t="s">
        <v>533</v>
      </c>
      <c r="G77" t="s">
        <v>536</v>
      </c>
      <c r="H77" s="4">
        <v>0</v>
      </c>
      <c r="I77" s="4">
        <v>0</v>
      </c>
      <c r="J77" s="4">
        <v>0</v>
      </c>
      <c r="K77" s="4">
        <v>0</v>
      </c>
      <c r="L77" s="4">
        <v>1</v>
      </c>
      <c r="M77" s="4">
        <v>1</v>
      </c>
      <c r="N77" s="4">
        <v>1</v>
      </c>
      <c r="O77" s="4">
        <v>1</v>
      </c>
      <c r="P77" s="4">
        <v>0</v>
      </c>
      <c r="Q77" s="4">
        <v>0</v>
      </c>
      <c r="R77" s="4">
        <v>0</v>
      </c>
      <c r="S77" s="4">
        <v>0</v>
      </c>
      <c r="T77" s="4">
        <v>2</v>
      </c>
      <c r="U77" s="4">
        <v>2</v>
      </c>
      <c r="V77" s="4">
        <v>2</v>
      </c>
      <c r="W77" s="4">
        <v>2</v>
      </c>
      <c r="X77" s="4">
        <v>0</v>
      </c>
      <c r="Y77" s="4">
        <v>0</v>
      </c>
      <c r="Z77" s="4">
        <v>0</v>
      </c>
      <c r="AA77" s="4">
        <v>0</v>
      </c>
      <c r="AB77" s="4">
        <v>5170000</v>
      </c>
      <c r="AC77" s="4">
        <v>12800000</v>
      </c>
      <c r="AD77" s="4">
        <v>9150000</v>
      </c>
      <c r="AE77" s="4">
        <v>2810000</v>
      </c>
      <c r="AF77" s="4">
        <v>15207.9</v>
      </c>
      <c r="AG77" s="4">
        <v>28.1</v>
      </c>
      <c r="AH77" s="4">
        <v>36.020000000000003</v>
      </c>
      <c r="AI77" s="4">
        <v>19.52</v>
      </c>
    </row>
    <row r="78" spans="1:35" x14ac:dyDescent="0.2">
      <c r="C78" s="2">
        <v>43345</v>
      </c>
      <c r="D78" t="s">
        <v>49</v>
      </c>
      <c r="E78" t="s">
        <v>1550</v>
      </c>
      <c r="F78" t="s">
        <v>1551</v>
      </c>
      <c r="G78" t="s">
        <v>1552</v>
      </c>
      <c r="H78" s="4">
        <v>1</v>
      </c>
      <c r="I78" s="4">
        <v>2</v>
      </c>
      <c r="J78" s="4">
        <v>1</v>
      </c>
      <c r="K78" s="4">
        <v>0</v>
      </c>
      <c r="L78" s="4">
        <v>1</v>
      </c>
      <c r="M78" s="4">
        <v>1</v>
      </c>
      <c r="N78" s="4">
        <v>1</v>
      </c>
      <c r="O78" s="4">
        <v>1</v>
      </c>
      <c r="P78" s="4">
        <v>1</v>
      </c>
      <c r="Q78" s="4">
        <v>2</v>
      </c>
      <c r="R78" s="4">
        <v>1</v>
      </c>
      <c r="S78" s="4">
        <v>0</v>
      </c>
      <c r="T78" s="4">
        <v>1</v>
      </c>
      <c r="U78" s="4">
        <v>1</v>
      </c>
      <c r="V78" s="4">
        <v>1</v>
      </c>
      <c r="W78" s="4">
        <v>1</v>
      </c>
      <c r="X78" s="4">
        <v>1210000</v>
      </c>
      <c r="Y78" s="4">
        <v>4620000</v>
      </c>
      <c r="Z78" s="4">
        <v>570000</v>
      </c>
      <c r="AA78" s="4">
        <v>0</v>
      </c>
      <c r="AB78" s="4">
        <v>634000</v>
      </c>
      <c r="AC78" s="4">
        <v>2190000</v>
      </c>
      <c r="AD78" s="4">
        <v>1680000</v>
      </c>
      <c r="AE78" s="4">
        <v>840000</v>
      </c>
      <c r="AF78" s="4">
        <v>45745.4</v>
      </c>
      <c r="AG78" s="4">
        <v>6.5</v>
      </c>
      <c r="AH78" s="4">
        <v>27.14</v>
      </c>
      <c r="AI78" s="4">
        <v>27.14</v>
      </c>
    </row>
    <row r="79" spans="1:35" x14ac:dyDescent="0.2">
      <c r="C79" s="2">
        <v>43350</v>
      </c>
      <c r="D79" t="s">
        <v>49</v>
      </c>
      <c r="E79" t="s">
        <v>1492</v>
      </c>
      <c r="F79" t="s">
        <v>1493</v>
      </c>
      <c r="G79" t="s">
        <v>1494</v>
      </c>
      <c r="H79" s="4">
        <v>1</v>
      </c>
      <c r="I79" s="4">
        <v>2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1</v>
      </c>
      <c r="Q79" s="4">
        <v>2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1450000</v>
      </c>
      <c r="Y79" s="4">
        <v>3020000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50964.3</v>
      </c>
      <c r="AG79" s="4">
        <v>7.5</v>
      </c>
      <c r="AH79" s="4">
        <v>29.99</v>
      </c>
      <c r="AI79" s="4">
        <v>19.68</v>
      </c>
    </row>
    <row r="80" spans="1:35" x14ac:dyDescent="0.2">
      <c r="C80" s="2">
        <v>43352</v>
      </c>
      <c r="D80" t="s">
        <v>49</v>
      </c>
      <c r="E80" t="s">
        <v>1888</v>
      </c>
      <c r="F80" t="s">
        <v>1889</v>
      </c>
      <c r="G80" t="s">
        <v>1890</v>
      </c>
      <c r="H80" s="4">
        <v>0</v>
      </c>
      <c r="I80" s="4">
        <v>2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2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2250000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65685.600000000006</v>
      </c>
      <c r="AG80" s="4">
        <v>4.4000000000000004</v>
      </c>
      <c r="AH80" s="4">
        <v>19.7</v>
      </c>
      <c r="AI80" s="4">
        <v>19.7</v>
      </c>
    </row>
    <row r="81" spans="3:35" x14ac:dyDescent="0.2">
      <c r="C81" s="2">
        <v>43354</v>
      </c>
      <c r="D81" t="s">
        <v>49</v>
      </c>
      <c r="E81" t="s">
        <v>1495</v>
      </c>
      <c r="F81" t="s">
        <v>1496</v>
      </c>
      <c r="G81" t="s">
        <v>1497</v>
      </c>
      <c r="H81" s="4">
        <v>1</v>
      </c>
      <c r="I81" s="4">
        <v>1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1</v>
      </c>
      <c r="Q81" s="4">
        <v>1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1590000</v>
      </c>
      <c r="Y81" s="4">
        <v>3070000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50150.2</v>
      </c>
      <c r="AG81" s="4">
        <v>5</v>
      </c>
      <c r="AH81" s="4">
        <v>18.079999999999998</v>
      </c>
      <c r="AI81" s="4">
        <v>7.77</v>
      </c>
    </row>
    <row r="82" spans="3:35" x14ac:dyDescent="0.2">
      <c r="C82" t="s">
        <v>1930</v>
      </c>
      <c r="D82" t="s">
        <v>49</v>
      </c>
      <c r="E82" t="s">
        <v>1931</v>
      </c>
      <c r="F82" t="s">
        <v>1932</v>
      </c>
      <c r="G82" t="s">
        <v>1933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1</v>
      </c>
      <c r="N82" s="4">
        <v>1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1</v>
      </c>
      <c r="V82" s="4">
        <v>1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1180000</v>
      </c>
      <c r="AD82" s="4">
        <v>4490000</v>
      </c>
      <c r="AE82" s="4">
        <v>0</v>
      </c>
      <c r="AF82" s="4">
        <v>107550.2</v>
      </c>
      <c r="AG82" s="4">
        <v>2.6</v>
      </c>
      <c r="AH82" s="4">
        <v>19.07</v>
      </c>
      <c r="AI82" s="4">
        <v>19.07</v>
      </c>
    </row>
    <row r="83" spans="3:35" x14ac:dyDescent="0.2">
      <c r="C83" t="s">
        <v>742</v>
      </c>
      <c r="D83" t="s">
        <v>49</v>
      </c>
      <c r="E83" t="s">
        <v>743</v>
      </c>
      <c r="F83" t="s">
        <v>744</v>
      </c>
      <c r="G83" t="s">
        <v>745</v>
      </c>
      <c r="H83" s="4">
        <v>1</v>
      </c>
      <c r="I83" s="4">
        <v>3</v>
      </c>
      <c r="J83" s="4">
        <v>1</v>
      </c>
      <c r="K83" s="4">
        <v>1</v>
      </c>
      <c r="L83" s="4">
        <v>0</v>
      </c>
      <c r="M83" s="4">
        <v>1</v>
      </c>
      <c r="N83" s="4">
        <v>3</v>
      </c>
      <c r="O83" s="4">
        <v>0</v>
      </c>
      <c r="P83" s="4">
        <v>1</v>
      </c>
      <c r="Q83" s="4">
        <v>3</v>
      </c>
      <c r="R83" s="4">
        <v>1</v>
      </c>
      <c r="S83" s="4">
        <v>1</v>
      </c>
      <c r="T83" s="4">
        <v>0</v>
      </c>
      <c r="U83" s="4">
        <v>1</v>
      </c>
      <c r="V83" s="4">
        <v>3</v>
      </c>
      <c r="W83" s="4">
        <v>0</v>
      </c>
      <c r="X83" s="4">
        <v>1370000</v>
      </c>
      <c r="Y83" s="4">
        <v>5230000</v>
      </c>
      <c r="Z83" s="4">
        <v>684000</v>
      </c>
      <c r="AA83" s="4">
        <v>1200000</v>
      </c>
      <c r="AB83" s="4">
        <v>0</v>
      </c>
      <c r="AC83" s="4">
        <v>2370000</v>
      </c>
      <c r="AD83" s="4">
        <v>4150000</v>
      </c>
      <c r="AE83" s="4">
        <v>0</v>
      </c>
      <c r="AF83" s="4">
        <v>68283</v>
      </c>
      <c r="AG83" s="4">
        <v>14.5</v>
      </c>
      <c r="AH83" s="4">
        <v>69.25</v>
      </c>
      <c r="AI83" s="4">
        <v>69.25</v>
      </c>
    </row>
    <row r="84" spans="3:35" x14ac:dyDescent="0.2">
      <c r="C84" t="s">
        <v>657</v>
      </c>
      <c r="D84" t="s">
        <v>49</v>
      </c>
      <c r="E84" t="s">
        <v>658</v>
      </c>
      <c r="F84" t="s">
        <v>659</v>
      </c>
      <c r="G84" t="s">
        <v>660</v>
      </c>
      <c r="H84" s="4">
        <v>1</v>
      </c>
      <c r="I84" s="4">
        <v>4</v>
      </c>
      <c r="J84" s="4">
        <v>1</v>
      </c>
      <c r="K84" s="4">
        <v>1</v>
      </c>
      <c r="L84" s="4">
        <v>1</v>
      </c>
      <c r="M84" s="4">
        <v>3</v>
      </c>
      <c r="N84" s="4">
        <v>2</v>
      </c>
      <c r="O84" s="4">
        <v>0</v>
      </c>
      <c r="P84" s="4">
        <v>1</v>
      </c>
      <c r="Q84" s="4">
        <v>4</v>
      </c>
      <c r="R84" s="4">
        <v>1</v>
      </c>
      <c r="S84" s="4">
        <v>1</v>
      </c>
      <c r="T84" s="4">
        <v>1</v>
      </c>
      <c r="U84" s="4">
        <v>4</v>
      </c>
      <c r="V84" s="4">
        <v>2</v>
      </c>
      <c r="W84" s="4">
        <v>0</v>
      </c>
      <c r="X84" s="4">
        <v>1740000</v>
      </c>
      <c r="Y84" s="4">
        <v>8470000</v>
      </c>
      <c r="Z84" s="4">
        <v>1150000</v>
      </c>
      <c r="AA84" s="4">
        <v>544000</v>
      </c>
      <c r="AB84" s="4">
        <v>662000</v>
      </c>
      <c r="AC84" s="4">
        <v>13500000</v>
      </c>
      <c r="AD84" s="4">
        <v>5820000</v>
      </c>
      <c r="AE84" s="4">
        <v>0</v>
      </c>
      <c r="AF84" s="4">
        <v>73325.2</v>
      </c>
      <c r="AG84" s="4">
        <v>12.9</v>
      </c>
      <c r="AH84" s="4">
        <v>77.87</v>
      </c>
      <c r="AI84" s="4">
        <v>77.87</v>
      </c>
    </row>
    <row r="85" spans="3:35" x14ac:dyDescent="0.2">
      <c r="C85" t="s">
        <v>1409</v>
      </c>
      <c r="D85" t="s">
        <v>49</v>
      </c>
      <c r="E85" t="s">
        <v>1410</v>
      </c>
      <c r="F85" t="s">
        <v>1411</v>
      </c>
      <c r="G85" t="s">
        <v>1412</v>
      </c>
      <c r="H85" s="4">
        <v>1</v>
      </c>
      <c r="I85" s="4">
        <v>3</v>
      </c>
      <c r="J85" s="4">
        <v>0</v>
      </c>
      <c r="K85" s="4">
        <v>0</v>
      </c>
      <c r="L85" s="4">
        <v>0</v>
      </c>
      <c r="M85" s="4">
        <v>2</v>
      </c>
      <c r="N85" s="4">
        <v>2</v>
      </c>
      <c r="O85" s="4">
        <v>2</v>
      </c>
      <c r="P85" s="4">
        <v>1</v>
      </c>
      <c r="Q85" s="4">
        <v>3</v>
      </c>
      <c r="R85" s="4">
        <v>0</v>
      </c>
      <c r="S85" s="4">
        <v>0</v>
      </c>
      <c r="T85" s="4">
        <v>0</v>
      </c>
      <c r="U85" s="4">
        <v>2</v>
      </c>
      <c r="V85" s="4">
        <v>2</v>
      </c>
      <c r="W85" s="4">
        <v>2</v>
      </c>
      <c r="X85" s="4">
        <v>2220000</v>
      </c>
      <c r="Y85" s="4">
        <v>6160000</v>
      </c>
      <c r="Z85" s="4">
        <v>0</v>
      </c>
      <c r="AA85" s="4">
        <v>0</v>
      </c>
      <c r="AB85" s="4">
        <v>0</v>
      </c>
      <c r="AC85" s="4">
        <v>20300000</v>
      </c>
      <c r="AD85" s="4">
        <v>12400000</v>
      </c>
      <c r="AE85" s="4">
        <v>3820000</v>
      </c>
      <c r="AF85" s="4">
        <v>37818.400000000001</v>
      </c>
      <c r="AG85" s="4">
        <v>15.6</v>
      </c>
      <c r="AH85" s="4">
        <v>33.5</v>
      </c>
      <c r="AI85" s="4">
        <v>33.5</v>
      </c>
    </row>
    <row r="86" spans="3:35" x14ac:dyDescent="0.2">
      <c r="C86" t="s">
        <v>1790</v>
      </c>
      <c r="D86" t="s">
        <v>49</v>
      </c>
      <c r="E86" t="s">
        <v>1791</v>
      </c>
      <c r="F86" t="s">
        <v>1792</v>
      </c>
      <c r="G86" t="s">
        <v>1793</v>
      </c>
      <c r="H86" s="4">
        <v>0</v>
      </c>
      <c r="I86" s="4">
        <v>2</v>
      </c>
      <c r="J86" s="4">
        <v>1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2</v>
      </c>
      <c r="R86" s="4">
        <v>1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1950000</v>
      </c>
      <c r="Z86" s="4">
        <v>139000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51306.3</v>
      </c>
      <c r="AG86" s="4">
        <v>6</v>
      </c>
      <c r="AH86" s="4">
        <v>21.49</v>
      </c>
      <c r="AI86" s="4">
        <v>21.49</v>
      </c>
    </row>
    <row r="87" spans="3:35" x14ac:dyDescent="0.2">
      <c r="C87" t="s">
        <v>1782</v>
      </c>
      <c r="D87" t="s">
        <v>49</v>
      </c>
      <c r="E87" t="s">
        <v>1783</v>
      </c>
      <c r="F87" t="s">
        <v>1784</v>
      </c>
      <c r="G87" t="s">
        <v>1785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1</v>
      </c>
      <c r="N87" s="4">
        <v>2</v>
      </c>
      <c r="O87" s="4">
        <v>1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1</v>
      </c>
      <c r="V87" s="4">
        <v>3</v>
      </c>
      <c r="W87" s="4">
        <v>1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2120000</v>
      </c>
      <c r="AD87" s="4">
        <v>17200000</v>
      </c>
      <c r="AE87" s="4">
        <v>13500000</v>
      </c>
      <c r="AF87" s="4">
        <v>80270.7</v>
      </c>
      <c r="AG87" s="4">
        <v>4.3</v>
      </c>
      <c r="AH87" s="4">
        <v>21.83</v>
      </c>
      <c r="AI87" s="4">
        <v>21.83</v>
      </c>
    </row>
    <row r="88" spans="3:35" x14ac:dyDescent="0.2">
      <c r="C88" t="s">
        <v>210</v>
      </c>
      <c r="D88" t="s">
        <v>49</v>
      </c>
      <c r="E88" t="s">
        <v>211</v>
      </c>
      <c r="F88" t="s">
        <v>212</v>
      </c>
      <c r="G88" t="s">
        <v>213</v>
      </c>
      <c r="H88" s="4">
        <v>1</v>
      </c>
      <c r="I88" s="4">
        <v>1</v>
      </c>
      <c r="J88" s="4">
        <v>1</v>
      </c>
      <c r="K88" s="4">
        <v>1</v>
      </c>
      <c r="L88" s="4">
        <v>1</v>
      </c>
      <c r="M88" s="4">
        <v>1</v>
      </c>
      <c r="N88" s="4">
        <v>1</v>
      </c>
      <c r="O88" s="4">
        <v>1</v>
      </c>
      <c r="P88" s="4">
        <v>6</v>
      </c>
      <c r="Q88" s="4">
        <v>8</v>
      </c>
      <c r="R88" s="4">
        <v>6</v>
      </c>
      <c r="S88" s="4">
        <v>6</v>
      </c>
      <c r="T88" s="4">
        <v>8</v>
      </c>
      <c r="U88" s="4">
        <v>7</v>
      </c>
      <c r="V88" s="4">
        <v>12</v>
      </c>
      <c r="W88" s="4">
        <v>9</v>
      </c>
      <c r="X88" s="4">
        <v>44900000</v>
      </c>
      <c r="Y88" s="4">
        <v>40600000</v>
      </c>
      <c r="Z88" s="4">
        <v>23100000</v>
      </c>
      <c r="AA88" s="4">
        <v>24700000</v>
      </c>
      <c r="AB88" s="4">
        <v>90700000</v>
      </c>
      <c r="AC88" s="8">
        <v>231000000</v>
      </c>
      <c r="AD88" s="8">
        <v>246000000</v>
      </c>
      <c r="AE88" s="8">
        <v>119000000</v>
      </c>
      <c r="AF88" s="4">
        <v>42078.3</v>
      </c>
      <c r="AG88" s="4">
        <v>55.2</v>
      </c>
      <c r="AH88" s="4">
        <v>292.89999999999998</v>
      </c>
      <c r="AI88" s="4">
        <v>21.19</v>
      </c>
    </row>
    <row r="89" spans="3:35" x14ac:dyDescent="0.2">
      <c r="C89" t="s">
        <v>218</v>
      </c>
      <c r="D89" t="s">
        <v>49</v>
      </c>
      <c r="E89" t="s">
        <v>219</v>
      </c>
      <c r="F89" t="s">
        <v>220</v>
      </c>
      <c r="G89" t="s">
        <v>221</v>
      </c>
      <c r="H89" s="4">
        <v>1</v>
      </c>
      <c r="I89" s="4">
        <v>3</v>
      </c>
      <c r="J89" s="4">
        <v>0</v>
      </c>
      <c r="K89" s="4">
        <v>1</v>
      </c>
      <c r="L89" s="4">
        <v>2</v>
      </c>
      <c r="M89" s="4">
        <v>2</v>
      </c>
      <c r="N89" s="4">
        <v>3</v>
      </c>
      <c r="O89" s="4">
        <v>2</v>
      </c>
      <c r="P89" s="4">
        <v>1</v>
      </c>
      <c r="Q89" s="4">
        <v>3</v>
      </c>
      <c r="R89" s="4">
        <v>0</v>
      </c>
      <c r="S89" s="4">
        <v>2</v>
      </c>
      <c r="T89" s="4">
        <v>2</v>
      </c>
      <c r="U89" s="4">
        <v>3</v>
      </c>
      <c r="V89" s="4">
        <v>4</v>
      </c>
      <c r="W89" s="4">
        <v>2</v>
      </c>
      <c r="X89" s="4">
        <v>3330000</v>
      </c>
      <c r="Y89" s="4">
        <v>15500000</v>
      </c>
      <c r="Z89" s="4">
        <v>0</v>
      </c>
      <c r="AA89" s="4">
        <v>34200000</v>
      </c>
      <c r="AB89" s="4">
        <v>10700000</v>
      </c>
      <c r="AC89" s="4">
        <v>77900000</v>
      </c>
      <c r="AD89" s="4">
        <v>50600000</v>
      </c>
      <c r="AE89" s="4">
        <v>18800000</v>
      </c>
      <c r="AF89" s="4">
        <v>42360.6</v>
      </c>
      <c r="AG89" s="4">
        <v>44.8</v>
      </c>
      <c r="AH89" s="4">
        <v>217.39</v>
      </c>
      <c r="AI89" s="4">
        <v>46.15</v>
      </c>
    </row>
    <row r="90" spans="3:35" x14ac:dyDescent="0.2">
      <c r="C90" t="s">
        <v>214</v>
      </c>
      <c r="D90" t="s">
        <v>49</v>
      </c>
      <c r="E90" t="s">
        <v>215</v>
      </c>
      <c r="F90" t="s">
        <v>216</v>
      </c>
      <c r="G90" t="s">
        <v>217</v>
      </c>
      <c r="H90" s="4">
        <v>1</v>
      </c>
      <c r="I90" s="4">
        <v>1</v>
      </c>
      <c r="J90" s="4">
        <v>0</v>
      </c>
      <c r="K90" s="4">
        <v>1</v>
      </c>
      <c r="L90" s="4">
        <v>1</v>
      </c>
      <c r="M90" s="4">
        <v>1</v>
      </c>
      <c r="N90" s="4">
        <v>1</v>
      </c>
      <c r="O90" s="4">
        <v>1</v>
      </c>
      <c r="P90" s="4">
        <v>1</v>
      </c>
      <c r="Q90" s="4">
        <v>1</v>
      </c>
      <c r="R90" s="4">
        <v>0</v>
      </c>
      <c r="S90" s="4">
        <v>1</v>
      </c>
      <c r="T90" s="4">
        <v>3</v>
      </c>
      <c r="U90" s="4">
        <v>4</v>
      </c>
      <c r="V90" s="4">
        <v>6</v>
      </c>
      <c r="W90" s="4">
        <v>4</v>
      </c>
      <c r="X90" s="4">
        <v>2470000</v>
      </c>
      <c r="Y90" s="4">
        <v>2300000</v>
      </c>
      <c r="Z90" s="4">
        <v>0</v>
      </c>
      <c r="AA90" s="4">
        <v>936000</v>
      </c>
      <c r="AB90" s="4">
        <v>9020000</v>
      </c>
      <c r="AC90" s="4">
        <v>19700000</v>
      </c>
      <c r="AD90" s="4">
        <v>22200000</v>
      </c>
      <c r="AE90" s="4">
        <v>11200000</v>
      </c>
      <c r="AF90" s="4">
        <v>42134.400000000001</v>
      </c>
      <c r="AG90" s="4">
        <v>55.2</v>
      </c>
      <c r="AH90" s="4">
        <v>291.83999999999997</v>
      </c>
      <c r="AI90" s="4">
        <v>20.13</v>
      </c>
    </row>
    <row r="91" spans="3:35" x14ac:dyDescent="0.2">
      <c r="C91" t="s">
        <v>769</v>
      </c>
      <c r="D91" t="s">
        <v>49</v>
      </c>
      <c r="E91" t="s">
        <v>770</v>
      </c>
      <c r="F91" t="s">
        <v>771</v>
      </c>
      <c r="G91" t="s">
        <v>772</v>
      </c>
      <c r="H91" s="4">
        <v>1</v>
      </c>
      <c r="I91" s="4">
        <v>2</v>
      </c>
      <c r="J91" s="4">
        <v>1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1</v>
      </c>
      <c r="Q91" s="4">
        <v>2</v>
      </c>
      <c r="R91" s="4">
        <v>1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1020000</v>
      </c>
      <c r="Y91" s="4">
        <v>2450000</v>
      </c>
      <c r="Z91" s="4">
        <v>848000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107710.1</v>
      </c>
      <c r="AG91" s="4">
        <v>6.6</v>
      </c>
      <c r="AH91" s="4">
        <v>43.72</v>
      </c>
      <c r="AI91" s="4">
        <v>18.55</v>
      </c>
    </row>
    <row r="92" spans="3:35" x14ac:dyDescent="0.2">
      <c r="C92" t="s">
        <v>765</v>
      </c>
      <c r="D92" t="s">
        <v>49</v>
      </c>
      <c r="E92" t="s">
        <v>766</v>
      </c>
      <c r="F92" t="s">
        <v>767</v>
      </c>
      <c r="G92" t="s">
        <v>768</v>
      </c>
      <c r="H92" s="4">
        <v>1</v>
      </c>
      <c r="I92" s="4">
        <v>7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1</v>
      </c>
      <c r="Q92" s="4">
        <v>7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2350000</v>
      </c>
      <c r="Y92" s="4">
        <v>15600000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105308.6</v>
      </c>
      <c r="AG92" s="4">
        <v>14.7</v>
      </c>
      <c r="AH92" s="4">
        <v>65.39</v>
      </c>
      <c r="AI92" s="4">
        <v>40.22</v>
      </c>
    </row>
    <row r="93" spans="3:35" x14ac:dyDescent="0.2">
      <c r="C93" t="s">
        <v>2174</v>
      </c>
      <c r="D93" t="s">
        <v>49</v>
      </c>
      <c r="E93" t="s">
        <v>2175</v>
      </c>
      <c r="F93" t="s">
        <v>2176</v>
      </c>
      <c r="G93" t="s">
        <v>2177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2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2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3450000</v>
      </c>
      <c r="AE93" s="4">
        <v>0</v>
      </c>
      <c r="AF93" s="4">
        <v>42727.1</v>
      </c>
      <c r="AG93" s="4">
        <v>8.1999999999999993</v>
      </c>
      <c r="AH93" s="4">
        <v>16.22</v>
      </c>
      <c r="AI93" s="4">
        <v>16.22</v>
      </c>
    </row>
    <row r="94" spans="3:35" x14ac:dyDescent="0.2">
      <c r="C94" t="s">
        <v>2043</v>
      </c>
      <c r="D94" t="s">
        <v>49</v>
      </c>
      <c r="E94" t="s">
        <v>2044</v>
      </c>
      <c r="F94" t="s">
        <v>2045</v>
      </c>
      <c r="G94" t="s">
        <v>2046</v>
      </c>
      <c r="H94" s="4">
        <v>1</v>
      </c>
      <c r="I94" s="4">
        <v>2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1</v>
      </c>
      <c r="Q94" s="4">
        <v>2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1370000</v>
      </c>
      <c r="Y94" s="4">
        <v>3640000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45045.2</v>
      </c>
      <c r="AG94" s="4">
        <v>6</v>
      </c>
      <c r="AH94" s="4">
        <v>17.96</v>
      </c>
      <c r="AI94" s="4">
        <v>17.96</v>
      </c>
    </row>
    <row r="95" spans="3:35" x14ac:dyDescent="0.2">
      <c r="C95" t="s">
        <v>2240</v>
      </c>
      <c r="D95" t="s">
        <v>49</v>
      </c>
      <c r="E95" t="s">
        <v>2241</v>
      </c>
      <c r="F95" t="s">
        <v>2242</v>
      </c>
      <c r="G95" t="s">
        <v>2243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1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1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3020000</v>
      </c>
      <c r="AE95" s="4">
        <v>0</v>
      </c>
      <c r="AF95" s="4">
        <v>40579.300000000003</v>
      </c>
      <c r="AG95" s="4">
        <v>4.5</v>
      </c>
      <c r="AH95" s="4">
        <v>15.47</v>
      </c>
      <c r="AI95" s="4">
        <v>15.47</v>
      </c>
    </row>
    <row r="96" spans="3:35" x14ac:dyDescent="0.2">
      <c r="C96" t="s">
        <v>488</v>
      </c>
      <c r="D96" t="s">
        <v>49</v>
      </c>
      <c r="E96" t="s">
        <v>489</v>
      </c>
      <c r="F96" t="s">
        <v>490</v>
      </c>
      <c r="G96" t="s">
        <v>491</v>
      </c>
      <c r="H96" s="4">
        <v>3</v>
      </c>
      <c r="I96" s="4">
        <v>5</v>
      </c>
      <c r="J96" s="4">
        <v>1</v>
      </c>
      <c r="K96" s="4">
        <v>0</v>
      </c>
      <c r="L96" s="4">
        <v>1</v>
      </c>
      <c r="M96" s="4">
        <v>5</v>
      </c>
      <c r="N96" s="4">
        <v>1</v>
      </c>
      <c r="O96" s="4">
        <v>1</v>
      </c>
      <c r="P96" s="4">
        <v>3</v>
      </c>
      <c r="Q96" s="4">
        <v>5</v>
      </c>
      <c r="R96" s="4">
        <v>1</v>
      </c>
      <c r="S96" s="4">
        <v>0</v>
      </c>
      <c r="T96" s="4">
        <v>1</v>
      </c>
      <c r="U96" s="4">
        <v>5</v>
      </c>
      <c r="V96" s="4">
        <v>1</v>
      </c>
      <c r="W96" s="4">
        <v>1</v>
      </c>
      <c r="X96" s="4">
        <v>7910000</v>
      </c>
      <c r="Y96" s="4">
        <v>8650000</v>
      </c>
      <c r="Z96" s="4">
        <v>1150000</v>
      </c>
      <c r="AA96" s="4">
        <v>0</v>
      </c>
      <c r="AB96" s="4">
        <v>3730000</v>
      </c>
      <c r="AC96" s="4">
        <v>30600000</v>
      </c>
      <c r="AD96" s="4">
        <v>9300000</v>
      </c>
      <c r="AE96" s="4">
        <v>4920000</v>
      </c>
      <c r="AF96" s="4">
        <v>629603.69999999995</v>
      </c>
      <c r="AG96" s="4">
        <v>2.6</v>
      </c>
      <c r="AH96" s="4">
        <v>108.49</v>
      </c>
      <c r="AI96" s="4">
        <v>82.29</v>
      </c>
    </row>
    <row r="97" spans="3:35" x14ac:dyDescent="0.2">
      <c r="C97" t="s">
        <v>626</v>
      </c>
      <c r="D97" t="s">
        <v>44</v>
      </c>
      <c r="E97" t="s">
        <v>627</v>
      </c>
      <c r="F97" t="s">
        <v>628</v>
      </c>
      <c r="G97" t="s">
        <v>627</v>
      </c>
      <c r="H97" s="4">
        <v>2</v>
      </c>
      <c r="I97" s="4">
        <v>3</v>
      </c>
      <c r="J97" s="4">
        <v>2</v>
      </c>
      <c r="K97" s="4">
        <v>1</v>
      </c>
      <c r="L97" s="4">
        <v>2</v>
      </c>
      <c r="M97" s="4">
        <v>5</v>
      </c>
      <c r="N97" s="4">
        <v>5</v>
      </c>
      <c r="O97" s="4">
        <v>3</v>
      </c>
      <c r="P97" s="4">
        <v>3</v>
      </c>
      <c r="Q97" s="4">
        <v>4</v>
      </c>
      <c r="R97" s="4">
        <v>3</v>
      </c>
      <c r="S97" s="4">
        <v>2</v>
      </c>
      <c r="T97" s="4">
        <v>2</v>
      </c>
      <c r="U97" s="4">
        <v>7</v>
      </c>
      <c r="V97" s="4">
        <v>8</v>
      </c>
      <c r="W97" s="4">
        <v>3</v>
      </c>
      <c r="X97" s="4">
        <v>15800000</v>
      </c>
      <c r="Y97" s="4">
        <v>39200000</v>
      </c>
      <c r="Z97" s="4">
        <v>6880000</v>
      </c>
      <c r="AA97" s="4">
        <v>25700000</v>
      </c>
      <c r="AB97" s="4">
        <v>12400000</v>
      </c>
      <c r="AC97" s="8">
        <v>182000000</v>
      </c>
      <c r="AD97" s="8">
        <v>172000000</v>
      </c>
      <c r="AE97" s="8">
        <v>41000000</v>
      </c>
      <c r="AF97" s="4">
        <v>38123.699999999997</v>
      </c>
      <c r="AG97" s="4">
        <v>23.1</v>
      </c>
      <c r="AH97" s="4">
        <v>81.2</v>
      </c>
      <c r="AI97" s="4">
        <v>81.2</v>
      </c>
    </row>
    <row r="98" spans="3:35" x14ac:dyDescent="0.2">
      <c r="C98" t="s">
        <v>1922</v>
      </c>
      <c r="D98" t="s">
        <v>49</v>
      </c>
      <c r="E98" t="s">
        <v>1923</v>
      </c>
      <c r="F98" t="s">
        <v>1924</v>
      </c>
      <c r="G98" t="s">
        <v>1925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1</v>
      </c>
      <c r="N98" s="4">
        <v>1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1</v>
      </c>
      <c r="V98" s="4">
        <v>1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361000</v>
      </c>
      <c r="AD98" s="4">
        <v>3690000</v>
      </c>
      <c r="AE98" s="4">
        <v>0</v>
      </c>
      <c r="AF98" s="4">
        <v>35690.5</v>
      </c>
      <c r="AG98" s="4">
        <v>11.8</v>
      </c>
      <c r="AH98" s="4">
        <v>19.2</v>
      </c>
      <c r="AI98" s="4">
        <v>19.2</v>
      </c>
    </row>
    <row r="99" spans="3:35" x14ac:dyDescent="0.2">
      <c r="C99" t="s">
        <v>1262</v>
      </c>
      <c r="D99" t="s">
        <v>708</v>
      </c>
      <c r="E99" t="s">
        <v>1263</v>
      </c>
      <c r="F99" t="s">
        <v>1261</v>
      </c>
      <c r="G99" t="s">
        <v>1263</v>
      </c>
      <c r="H99" s="4">
        <v>0</v>
      </c>
      <c r="I99" s="4">
        <v>1</v>
      </c>
      <c r="J99" s="4">
        <v>0</v>
      </c>
      <c r="K99" s="4">
        <v>2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1</v>
      </c>
      <c r="R99" s="4">
        <v>0</v>
      </c>
      <c r="S99" s="4">
        <v>5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2750000</v>
      </c>
      <c r="Z99" s="4">
        <v>0</v>
      </c>
      <c r="AA99" s="4">
        <v>20200000</v>
      </c>
      <c r="AB99" s="4">
        <v>0</v>
      </c>
      <c r="AC99" s="4">
        <v>0</v>
      </c>
      <c r="AD99" s="4">
        <v>0</v>
      </c>
      <c r="AE99" s="4">
        <v>0</v>
      </c>
      <c r="AF99" s="4">
        <v>71289</v>
      </c>
      <c r="AG99" s="4">
        <v>6</v>
      </c>
      <c r="AH99" s="4">
        <v>38.479999999999997</v>
      </c>
      <c r="AI99" s="4">
        <v>31.88</v>
      </c>
    </row>
    <row r="100" spans="3:35" x14ac:dyDescent="0.2">
      <c r="C100" t="s">
        <v>1259</v>
      </c>
      <c r="D100" t="s">
        <v>44</v>
      </c>
      <c r="E100" t="s">
        <v>1260</v>
      </c>
      <c r="F100" t="s">
        <v>1261</v>
      </c>
      <c r="G100" t="s">
        <v>1260</v>
      </c>
      <c r="H100" s="4">
        <v>2</v>
      </c>
      <c r="I100" s="4">
        <v>4</v>
      </c>
      <c r="J100" s="4">
        <v>2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2</v>
      </c>
      <c r="Q100" s="4">
        <v>4</v>
      </c>
      <c r="R100" s="4">
        <v>2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5290000</v>
      </c>
      <c r="Y100" s="4">
        <v>10100000</v>
      </c>
      <c r="Z100" s="4">
        <v>2930000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70745.2</v>
      </c>
      <c r="AG100" s="4">
        <v>10</v>
      </c>
      <c r="AH100" s="4">
        <v>39.159999999999997</v>
      </c>
      <c r="AI100" s="4">
        <v>32.56</v>
      </c>
    </row>
    <row r="101" spans="3:35" x14ac:dyDescent="0.2">
      <c r="C101" t="s">
        <v>2264</v>
      </c>
      <c r="D101" t="s">
        <v>49</v>
      </c>
      <c r="E101" t="s">
        <v>2265</v>
      </c>
      <c r="F101" t="s">
        <v>2266</v>
      </c>
      <c r="G101" t="s">
        <v>2267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1</v>
      </c>
      <c r="N101" s="4">
        <v>1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1</v>
      </c>
      <c r="V101" s="4">
        <v>1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2300000</v>
      </c>
      <c r="AD101" s="4">
        <v>1800000</v>
      </c>
      <c r="AE101" s="4">
        <v>0</v>
      </c>
      <c r="AF101" s="4">
        <v>88042.4</v>
      </c>
      <c r="AG101" s="4">
        <v>1.5</v>
      </c>
      <c r="AH101" s="4">
        <v>15.19</v>
      </c>
      <c r="AI101" s="4">
        <v>15.19</v>
      </c>
    </row>
    <row r="102" spans="3:35" x14ac:dyDescent="0.2">
      <c r="C102" t="s">
        <v>761</v>
      </c>
      <c r="D102" t="s">
        <v>44</v>
      </c>
      <c r="E102" t="s">
        <v>762</v>
      </c>
      <c r="F102" t="s">
        <v>763</v>
      </c>
      <c r="G102" t="s">
        <v>764</v>
      </c>
      <c r="H102" s="4">
        <v>0</v>
      </c>
      <c r="I102" s="4">
        <v>0</v>
      </c>
      <c r="J102" s="4">
        <v>0</v>
      </c>
      <c r="K102" s="4">
        <v>0</v>
      </c>
      <c r="L102" s="4">
        <v>2</v>
      </c>
      <c r="M102" s="4">
        <v>1</v>
      </c>
      <c r="N102" s="4">
        <v>5</v>
      </c>
      <c r="O102" s="4">
        <v>1</v>
      </c>
      <c r="P102" s="4">
        <v>0</v>
      </c>
      <c r="Q102" s="4">
        <v>0</v>
      </c>
      <c r="R102" s="4">
        <v>0</v>
      </c>
      <c r="S102" s="4">
        <v>0</v>
      </c>
      <c r="T102" s="4">
        <v>2</v>
      </c>
      <c r="U102" s="4">
        <v>1</v>
      </c>
      <c r="V102" s="4">
        <v>7</v>
      </c>
      <c r="W102" s="4">
        <v>1</v>
      </c>
      <c r="X102" s="4">
        <v>0</v>
      </c>
      <c r="Y102" s="4">
        <v>0</v>
      </c>
      <c r="Z102" s="4">
        <v>0</v>
      </c>
      <c r="AA102" s="4">
        <v>0</v>
      </c>
      <c r="AB102" s="8">
        <v>3000000</v>
      </c>
      <c r="AC102" s="4">
        <v>9580000</v>
      </c>
      <c r="AD102" s="4">
        <v>24800000</v>
      </c>
      <c r="AE102" s="4">
        <v>2810000</v>
      </c>
      <c r="AF102" s="4">
        <v>57050</v>
      </c>
      <c r="AG102" s="4">
        <v>24</v>
      </c>
      <c r="AH102" s="4">
        <v>65.7</v>
      </c>
      <c r="AI102" s="4">
        <v>65.7</v>
      </c>
    </row>
    <row r="103" spans="3:35" x14ac:dyDescent="0.2">
      <c r="C103" t="s">
        <v>1600</v>
      </c>
      <c r="D103" t="s">
        <v>49</v>
      </c>
      <c r="E103" t="s">
        <v>1601</v>
      </c>
      <c r="F103" t="s">
        <v>1602</v>
      </c>
      <c r="G103" t="s">
        <v>1603</v>
      </c>
      <c r="H103" s="4">
        <v>0</v>
      </c>
      <c r="I103" s="4">
        <v>0</v>
      </c>
      <c r="J103" s="4">
        <v>0</v>
      </c>
      <c r="K103" s="4">
        <v>0</v>
      </c>
      <c r="L103" s="4">
        <v>1</v>
      </c>
      <c r="M103" s="4">
        <v>1</v>
      </c>
      <c r="N103" s="4">
        <v>2</v>
      </c>
      <c r="O103" s="4">
        <v>1</v>
      </c>
      <c r="P103" s="4">
        <v>0</v>
      </c>
      <c r="Q103" s="4">
        <v>0</v>
      </c>
      <c r="R103" s="4">
        <v>0</v>
      </c>
      <c r="S103" s="4">
        <v>0</v>
      </c>
      <c r="T103" s="4">
        <v>1</v>
      </c>
      <c r="U103" s="4">
        <v>1</v>
      </c>
      <c r="V103" s="4">
        <v>2</v>
      </c>
      <c r="W103" s="4">
        <v>1</v>
      </c>
      <c r="X103" s="4">
        <v>0</v>
      </c>
      <c r="Y103" s="4">
        <v>0</v>
      </c>
      <c r="Z103" s="4">
        <v>0</v>
      </c>
      <c r="AA103" s="4">
        <v>0</v>
      </c>
      <c r="AB103" s="4">
        <v>960000</v>
      </c>
      <c r="AC103" s="4">
        <v>2370000</v>
      </c>
      <c r="AD103" s="4">
        <v>3430000</v>
      </c>
      <c r="AE103" s="4">
        <v>1190000</v>
      </c>
      <c r="AF103" s="4">
        <v>59056.6</v>
      </c>
      <c r="AG103" s="4">
        <v>9.8000000000000007</v>
      </c>
      <c r="AH103" s="4">
        <v>26.06</v>
      </c>
      <c r="AI103" s="4">
        <v>26.06</v>
      </c>
    </row>
    <row r="104" spans="3:35" x14ac:dyDescent="0.2">
      <c r="C104" t="s">
        <v>1914</v>
      </c>
      <c r="D104" t="s">
        <v>49</v>
      </c>
      <c r="E104" t="s">
        <v>1915</v>
      </c>
      <c r="F104" t="s">
        <v>1916</v>
      </c>
      <c r="G104" t="s">
        <v>1917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2</v>
      </c>
      <c r="N104" s="4">
        <v>2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2</v>
      </c>
      <c r="V104" s="4">
        <v>2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11300000</v>
      </c>
      <c r="AD104" s="4">
        <v>7550000</v>
      </c>
      <c r="AE104" s="4">
        <v>0</v>
      </c>
      <c r="AF104" s="4">
        <v>30920.2</v>
      </c>
      <c r="AG104" s="4">
        <v>16</v>
      </c>
      <c r="AH104" s="4">
        <v>19.27</v>
      </c>
      <c r="AI104" s="4">
        <v>19.27</v>
      </c>
    </row>
    <row r="105" spans="3:35" x14ac:dyDescent="0.2">
      <c r="C105" t="s">
        <v>908</v>
      </c>
      <c r="D105" t="s">
        <v>44</v>
      </c>
      <c r="E105" t="s">
        <v>909</v>
      </c>
      <c r="F105" t="s">
        <v>910</v>
      </c>
      <c r="G105" t="s">
        <v>909</v>
      </c>
      <c r="H105" s="4">
        <v>2</v>
      </c>
      <c r="I105" s="4">
        <v>6</v>
      </c>
      <c r="J105" s="4">
        <v>1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2</v>
      </c>
      <c r="Q105" s="4">
        <v>6</v>
      </c>
      <c r="R105" s="4">
        <v>1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3670000</v>
      </c>
      <c r="Y105" s="4">
        <v>23900000</v>
      </c>
      <c r="Z105" s="4">
        <v>557000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4">
        <v>30615</v>
      </c>
      <c r="AG105" s="4">
        <v>22.7</v>
      </c>
      <c r="AH105" s="4">
        <v>54.27</v>
      </c>
      <c r="AI105" s="4">
        <v>54.27</v>
      </c>
    </row>
    <row r="106" spans="3:35" x14ac:dyDescent="0.2">
      <c r="C106" t="s">
        <v>1161</v>
      </c>
      <c r="D106" t="s">
        <v>44</v>
      </c>
      <c r="E106" t="s">
        <v>1162</v>
      </c>
      <c r="F106" t="s">
        <v>1163</v>
      </c>
      <c r="G106" t="s">
        <v>1162</v>
      </c>
      <c r="H106" s="4">
        <v>0</v>
      </c>
      <c r="I106" s="4">
        <v>0</v>
      </c>
      <c r="J106" s="4">
        <v>0</v>
      </c>
      <c r="K106" s="4">
        <v>0</v>
      </c>
      <c r="L106" s="4">
        <v>1</v>
      </c>
      <c r="M106" s="4">
        <v>2</v>
      </c>
      <c r="N106" s="4">
        <v>3</v>
      </c>
      <c r="O106" s="4">
        <v>1</v>
      </c>
      <c r="P106" s="4">
        <v>0</v>
      </c>
      <c r="Q106" s="4">
        <v>0</v>
      </c>
      <c r="R106" s="4">
        <v>0</v>
      </c>
      <c r="S106" s="4">
        <v>0</v>
      </c>
      <c r="T106" s="4">
        <v>1</v>
      </c>
      <c r="U106" s="4">
        <v>2</v>
      </c>
      <c r="V106" s="4">
        <v>3</v>
      </c>
      <c r="W106" s="4">
        <v>1</v>
      </c>
      <c r="X106" s="4">
        <v>0</v>
      </c>
      <c r="Y106" s="4">
        <v>0</v>
      </c>
      <c r="Z106" s="4">
        <v>0</v>
      </c>
      <c r="AA106" s="4">
        <v>0</v>
      </c>
      <c r="AB106" s="4">
        <v>1940000</v>
      </c>
      <c r="AC106" s="4">
        <v>6850000</v>
      </c>
      <c r="AD106" s="4">
        <v>6190000</v>
      </c>
      <c r="AE106" s="4">
        <v>2640000</v>
      </c>
      <c r="AF106" s="4">
        <v>39930.400000000001</v>
      </c>
      <c r="AG106" s="4">
        <v>13.6</v>
      </c>
      <c r="AH106" s="4">
        <v>44.05</v>
      </c>
      <c r="AI106" s="4">
        <v>44.05</v>
      </c>
    </row>
    <row r="107" spans="3:35" x14ac:dyDescent="0.2">
      <c r="C107" t="s">
        <v>1624</v>
      </c>
      <c r="D107" t="s">
        <v>49</v>
      </c>
      <c r="E107" t="s">
        <v>1625</v>
      </c>
      <c r="F107" t="s">
        <v>1626</v>
      </c>
      <c r="G107" t="s">
        <v>1627</v>
      </c>
      <c r="H107" s="4">
        <v>2</v>
      </c>
      <c r="I107" s="4">
        <v>1</v>
      </c>
      <c r="J107" s="4">
        <v>1</v>
      </c>
      <c r="K107" s="4">
        <v>0</v>
      </c>
      <c r="L107" s="4">
        <v>1</v>
      </c>
      <c r="M107" s="4">
        <v>1</v>
      </c>
      <c r="N107" s="4">
        <v>1</v>
      </c>
      <c r="O107" s="4">
        <v>1</v>
      </c>
      <c r="P107" s="4">
        <v>2</v>
      </c>
      <c r="Q107" s="4">
        <v>1</v>
      </c>
      <c r="R107" s="4">
        <v>1</v>
      </c>
      <c r="S107" s="4">
        <v>0</v>
      </c>
      <c r="T107" s="4">
        <v>1</v>
      </c>
      <c r="U107" s="4">
        <v>1</v>
      </c>
      <c r="V107" s="4">
        <v>1</v>
      </c>
      <c r="W107" s="4">
        <v>1</v>
      </c>
      <c r="X107" s="4">
        <v>7180000</v>
      </c>
      <c r="Y107" s="4">
        <v>3580000</v>
      </c>
      <c r="Z107" s="4">
        <v>1820000</v>
      </c>
      <c r="AA107" s="4">
        <v>0</v>
      </c>
      <c r="AB107" s="4">
        <v>2280000</v>
      </c>
      <c r="AC107" s="4">
        <v>14700000</v>
      </c>
      <c r="AD107" s="4">
        <v>2240000</v>
      </c>
      <c r="AE107" s="4">
        <v>2630000</v>
      </c>
      <c r="AF107" s="4">
        <v>19778.599999999999</v>
      </c>
      <c r="AG107" s="4">
        <v>15.5</v>
      </c>
      <c r="AH107" s="4">
        <v>25.41</v>
      </c>
      <c r="AI107" s="4">
        <v>25.41</v>
      </c>
    </row>
    <row r="108" spans="3:35" x14ac:dyDescent="0.2">
      <c r="C108" t="s">
        <v>1806</v>
      </c>
      <c r="D108" t="s">
        <v>49</v>
      </c>
      <c r="E108" t="s">
        <v>1807</v>
      </c>
      <c r="F108" t="s">
        <v>1808</v>
      </c>
      <c r="G108" t="s">
        <v>1809</v>
      </c>
      <c r="H108" s="4">
        <v>1</v>
      </c>
      <c r="I108" s="4">
        <v>2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1</v>
      </c>
      <c r="Q108" s="4">
        <v>2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1130000</v>
      </c>
      <c r="Y108" s="4">
        <v>3320000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62195.8</v>
      </c>
      <c r="AG108" s="4">
        <v>6.5</v>
      </c>
      <c r="AH108" s="4">
        <v>21.25</v>
      </c>
      <c r="AI108" s="4">
        <v>21.25</v>
      </c>
    </row>
    <row r="109" spans="3:35" x14ac:dyDescent="0.2">
      <c r="C109" t="s">
        <v>1048</v>
      </c>
      <c r="D109" t="s">
        <v>49</v>
      </c>
      <c r="E109" t="s">
        <v>1049</v>
      </c>
      <c r="F109" t="s">
        <v>1050</v>
      </c>
      <c r="G109" t="s">
        <v>1051</v>
      </c>
      <c r="H109" s="4">
        <v>1</v>
      </c>
      <c r="I109" s="4">
        <v>2</v>
      </c>
      <c r="J109" s="4">
        <v>1</v>
      </c>
      <c r="K109" s="4">
        <v>0</v>
      </c>
      <c r="L109" s="4">
        <v>1</v>
      </c>
      <c r="M109" s="4">
        <v>1</v>
      </c>
      <c r="N109" s="4">
        <v>1</v>
      </c>
      <c r="O109" s="4">
        <v>0</v>
      </c>
      <c r="P109" s="4">
        <v>1</v>
      </c>
      <c r="Q109" s="4">
        <v>3</v>
      </c>
      <c r="R109" s="4">
        <v>1</v>
      </c>
      <c r="S109" s="4">
        <v>0</v>
      </c>
      <c r="T109" s="4">
        <v>1</v>
      </c>
      <c r="U109" s="4">
        <v>2</v>
      </c>
      <c r="V109" s="4">
        <v>2</v>
      </c>
      <c r="W109" s="4">
        <v>0</v>
      </c>
      <c r="X109" s="4">
        <v>1830000</v>
      </c>
      <c r="Y109" s="4">
        <v>14200000</v>
      </c>
      <c r="Z109" s="4">
        <v>605000</v>
      </c>
      <c r="AA109" s="4">
        <v>0</v>
      </c>
      <c r="AB109" s="4">
        <v>4030000</v>
      </c>
      <c r="AC109" s="4">
        <v>16300000</v>
      </c>
      <c r="AD109" s="4">
        <v>10800000</v>
      </c>
      <c r="AE109" s="4">
        <v>0</v>
      </c>
      <c r="AF109" s="4">
        <v>20753.5</v>
      </c>
      <c r="AG109" s="4">
        <v>30.3</v>
      </c>
      <c r="AH109" s="4">
        <v>48.81</v>
      </c>
      <c r="AI109" s="4">
        <v>26.29</v>
      </c>
    </row>
    <row r="110" spans="3:35" x14ac:dyDescent="0.2">
      <c r="C110" t="s">
        <v>1052</v>
      </c>
      <c r="D110" t="s">
        <v>49</v>
      </c>
      <c r="E110" t="s">
        <v>1053</v>
      </c>
      <c r="F110" t="s">
        <v>1054</v>
      </c>
      <c r="G110" t="s">
        <v>1055</v>
      </c>
      <c r="H110" s="4">
        <v>1</v>
      </c>
      <c r="I110" s="4">
        <v>1</v>
      </c>
      <c r="J110" s="4">
        <v>1</v>
      </c>
      <c r="K110" s="4">
        <v>0</v>
      </c>
      <c r="L110" s="4">
        <v>1</v>
      </c>
      <c r="M110" s="4">
        <v>1</v>
      </c>
      <c r="N110" s="4">
        <v>1</v>
      </c>
      <c r="O110" s="4">
        <v>1</v>
      </c>
      <c r="P110" s="4">
        <v>1</v>
      </c>
      <c r="Q110" s="4">
        <v>1</v>
      </c>
      <c r="R110" s="4">
        <v>1</v>
      </c>
      <c r="S110" s="4">
        <v>0</v>
      </c>
      <c r="T110" s="4">
        <v>1</v>
      </c>
      <c r="U110" s="4">
        <v>1</v>
      </c>
      <c r="V110" s="4">
        <v>1</v>
      </c>
      <c r="W110" s="4">
        <v>1</v>
      </c>
      <c r="X110" s="4">
        <v>4550000</v>
      </c>
      <c r="Y110" s="4">
        <v>9420000</v>
      </c>
      <c r="Z110" s="4">
        <v>2500000</v>
      </c>
      <c r="AA110" s="4">
        <v>0</v>
      </c>
      <c r="AB110" s="4">
        <v>4520000</v>
      </c>
      <c r="AC110" s="4">
        <v>25800000</v>
      </c>
      <c r="AD110" s="4">
        <v>13600000</v>
      </c>
      <c r="AE110" s="4">
        <v>4640000</v>
      </c>
      <c r="AF110" s="4">
        <v>20624.5</v>
      </c>
      <c r="AG110" s="4">
        <v>31.6</v>
      </c>
      <c r="AH110" s="4">
        <v>48.74</v>
      </c>
      <c r="AI110" s="4">
        <v>12.65</v>
      </c>
    </row>
    <row r="111" spans="3:35" x14ac:dyDescent="0.2">
      <c r="C111" t="s">
        <v>1056</v>
      </c>
      <c r="D111" t="s">
        <v>44</v>
      </c>
      <c r="E111" t="s">
        <v>1057</v>
      </c>
      <c r="F111" t="s">
        <v>1054</v>
      </c>
      <c r="G111" t="s">
        <v>1058</v>
      </c>
      <c r="H111" s="4">
        <v>1</v>
      </c>
      <c r="I111" s="4">
        <v>1</v>
      </c>
      <c r="J111" s="4">
        <v>1</v>
      </c>
      <c r="K111" s="4">
        <v>0</v>
      </c>
      <c r="L111" s="4">
        <v>0</v>
      </c>
      <c r="M111" s="4">
        <v>1</v>
      </c>
      <c r="N111" s="4">
        <v>0</v>
      </c>
      <c r="O111" s="4">
        <v>0</v>
      </c>
      <c r="P111" s="4">
        <v>1</v>
      </c>
      <c r="Q111" s="4">
        <v>1</v>
      </c>
      <c r="R111" s="4">
        <v>1</v>
      </c>
      <c r="S111" s="4">
        <v>0</v>
      </c>
      <c r="T111" s="4">
        <v>0</v>
      </c>
      <c r="U111" s="4">
        <v>1</v>
      </c>
      <c r="V111" s="4">
        <v>0</v>
      </c>
      <c r="W111" s="4">
        <v>0</v>
      </c>
      <c r="X111" s="4">
        <v>2210000</v>
      </c>
      <c r="Y111" s="4">
        <v>3130000</v>
      </c>
      <c r="Z111" s="4">
        <v>760000</v>
      </c>
      <c r="AA111" s="4">
        <v>0</v>
      </c>
      <c r="AB111" s="4">
        <v>0</v>
      </c>
      <c r="AC111" s="4">
        <v>5880000</v>
      </c>
      <c r="AD111" s="4">
        <v>0</v>
      </c>
      <c r="AE111" s="4">
        <v>0</v>
      </c>
      <c r="AF111" s="4">
        <v>20510.400000000001</v>
      </c>
      <c r="AG111" s="4">
        <v>31.6</v>
      </c>
      <c r="AH111" s="4">
        <v>47.43</v>
      </c>
      <c r="AI111" s="4">
        <v>11.34</v>
      </c>
    </row>
    <row r="112" spans="3:35" x14ac:dyDescent="0.2">
      <c r="C112" t="s">
        <v>1506</v>
      </c>
      <c r="D112" t="s">
        <v>49</v>
      </c>
      <c r="E112" t="s">
        <v>1507</v>
      </c>
      <c r="F112" t="s">
        <v>1508</v>
      </c>
      <c r="G112" t="s">
        <v>1509</v>
      </c>
      <c r="H112" s="4">
        <v>0</v>
      </c>
      <c r="I112" s="4">
        <v>0</v>
      </c>
      <c r="J112" s="4">
        <v>0</v>
      </c>
      <c r="K112" s="4">
        <v>0</v>
      </c>
      <c r="L112" s="4">
        <v>1</v>
      </c>
      <c r="M112" s="4">
        <v>2</v>
      </c>
      <c r="N112" s="4">
        <v>2</v>
      </c>
      <c r="O112" s="4">
        <v>2</v>
      </c>
      <c r="P112" s="4">
        <v>0</v>
      </c>
      <c r="Q112" s="4">
        <v>0</v>
      </c>
      <c r="R112" s="4">
        <v>0</v>
      </c>
      <c r="S112" s="4">
        <v>0</v>
      </c>
      <c r="T112" s="4">
        <v>1</v>
      </c>
      <c r="U112" s="4">
        <v>4</v>
      </c>
      <c r="V112" s="4">
        <v>3</v>
      </c>
      <c r="W112" s="4">
        <v>2</v>
      </c>
      <c r="X112" s="4">
        <v>0</v>
      </c>
      <c r="Y112" s="4">
        <v>0</v>
      </c>
      <c r="Z112" s="4">
        <v>0</v>
      </c>
      <c r="AA112" s="4">
        <v>0</v>
      </c>
      <c r="AB112" s="4">
        <v>1160000</v>
      </c>
      <c r="AC112" s="4">
        <v>18500000</v>
      </c>
      <c r="AD112" s="4">
        <v>8680000</v>
      </c>
      <c r="AE112" s="4">
        <v>2030000</v>
      </c>
      <c r="AF112" s="4">
        <v>25945</v>
      </c>
      <c r="AG112" s="4">
        <v>20</v>
      </c>
      <c r="AH112" s="4">
        <v>29.57</v>
      </c>
      <c r="AI112" s="4">
        <v>29.57</v>
      </c>
    </row>
    <row r="113" spans="3:35" x14ac:dyDescent="0.2">
      <c r="C113" t="s">
        <v>1543</v>
      </c>
      <c r="D113" t="s">
        <v>44</v>
      </c>
      <c r="E113" t="s">
        <v>1544</v>
      </c>
      <c r="F113" t="s">
        <v>1545</v>
      </c>
      <c r="G113" t="s">
        <v>1544</v>
      </c>
      <c r="H113" s="4">
        <v>1</v>
      </c>
      <c r="I113" s="4">
        <v>2</v>
      </c>
      <c r="J113" s="4">
        <v>0</v>
      </c>
      <c r="K113" s="4">
        <v>0</v>
      </c>
      <c r="L113" s="4">
        <v>1</v>
      </c>
      <c r="M113" s="4">
        <v>2</v>
      </c>
      <c r="N113" s="4">
        <v>2</v>
      </c>
      <c r="O113" s="4">
        <v>1</v>
      </c>
      <c r="P113" s="4">
        <v>1</v>
      </c>
      <c r="Q113" s="4">
        <v>3</v>
      </c>
      <c r="R113" s="4">
        <v>0</v>
      </c>
      <c r="S113" s="4">
        <v>0</v>
      </c>
      <c r="T113" s="4">
        <v>1</v>
      </c>
      <c r="U113" s="4">
        <v>3</v>
      </c>
      <c r="V113" s="4">
        <v>3</v>
      </c>
      <c r="W113" s="4">
        <v>1</v>
      </c>
      <c r="X113" s="4">
        <v>1060000</v>
      </c>
      <c r="Y113" s="4">
        <v>6390000</v>
      </c>
      <c r="Z113" s="4">
        <v>0</v>
      </c>
      <c r="AA113" s="4">
        <v>0</v>
      </c>
      <c r="AB113" s="4">
        <v>1750000</v>
      </c>
      <c r="AC113" s="4">
        <v>25900000</v>
      </c>
      <c r="AD113" s="4">
        <v>23300000</v>
      </c>
      <c r="AE113" s="4">
        <v>2390000</v>
      </c>
      <c r="AF113" s="4">
        <v>22907.5</v>
      </c>
      <c r="AG113" s="4">
        <v>18.5</v>
      </c>
      <c r="AH113" s="4">
        <v>27.3</v>
      </c>
      <c r="AI113" s="4">
        <v>27.3</v>
      </c>
    </row>
    <row r="114" spans="3:35" x14ac:dyDescent="0.2">
      <c r="C114" t="s">
        <v>813</v>
      </c>
      <c r="D114" t="s">
        <v>49</v>
      </c>
      <c r="E114" t="s">
        <v>814</v>
      </c>
      <c r="F114" t="s">
        <v>815</v>
      </c>
      <c r="G114" t="s">
        <v>816</v>
      </c>
      <c r="H114" s="4">
        <v>0</v>
      </c>
      <c r="I114" s="4">
        <v>3</v>
      </c>
      <c r="J114" s="4">
        <v>0</v>
      </c>
      <c r="K114" s="4">
        <v>0</v>
      </c>
      <c r="L114" s="4">
        <v>0</v>
      </c>
      <c r="M114" s="4">
        <v>3</v>
      </c>
      <c r="N114" s="4">
        <v>3</v>
      </c>
      <c r="O114" s="4">
        <v>0</v>
      </c>
      <c r="P114" s="4">
        <v>0</v>
      </c>
      <c r="Q114" s="4">
        <v>3</v>
      </c>
      <c r="R114" s="4">
        <v>0</v>
      </c>
      <c r="S114" s="4">
        <v>0</v>
      </c>
      <c r="T114" s="4">
        <v>0</v>
      </c>
      <c r="U114" s="4">
        <v>4</v>
      </c>
      <c r="V114" s="4">
        <v>3</v>
      </c>
      <c r="W114" s="4">
        <v>0</v>
      </c>
      <c r="X114" s="4">
        <v>0</v>
      </c>
      <c r="Y114" s="4">
        <v>1690000</v>
      </c>
      <c r="Z114" s="4">
        <v>0</v>
      </c>
      <c r="AA114" s="4">
        <v>0</v>
      </c>
      <c r="AB114" s="4">
        <v>0</v>
      </c>
      <c r="AC114" s="4">
        <v>5510000</v>
      </c>
      <c r="AD114" s="4">
        <v>4860000</v>
      </c>
      <c r="AE114" s="4">
        <v>0</v>
      </c>
      <c r="AF114" s="4">
        <v>65128.2</v>
      </c>
      <c r="AG114" s="4">
        <v>12.5</v>
      </c>
      <c r="AH114" s="4">
        <v>61.02</v>
      </c>
      <c r="AI114" s="4">
        <v>61.02</v>
      </c>
    </row>
    <row r="115" spans="3:35" x14ac:dyDescent="0.2">
      <c r="C115" t="s">
        <v>584</v>
      </c>
      <c r="D115" t="s">
        <v>49</v>
      </c>
      <c r="E115" t="s">
        <v>585</v>
      </c>
      <c r="F115" t="s">
        <v>586</v>
      </c>
      <c r="G115" t="s">
        <v>587</v>
      </c>
      <c r="H115" s="4">
        <v>0</v>
      </c>
      <c r="I115" s="4">
        <v>4</v>
      </c>
      <c r="J115" s="4">
        <v>0</v>
      </c>
      <c r="K115" s="4">
        <v>0</v>
      </c>
      <c r="L115" s="4">
        <v>2</v>
      </c>
      <c r="M115" s="4">
        <v>3</v>
      </c>
      <c r="N115" s="4">
        <v>5</v>
      </c>
      <c r="O115" s="4">
        <v>3</v>
      </c>
      <c r="P115" s="4">
        <v>0</v>
      </c>
      <c r="Q115" s="4">
        <v>4</v>
      </c>
      <c r="R115" s="4">
        <v>0</v>
      </c>
      <c r="S115" s="4">
        <v>0</v>
      </c>
      <c r="T115" s="4">
        <v>2</v>
      </c>
      <c r="U115" s="4">
        <v>3</v>
      </c>
      <c r="V115" s="4">
        <v>5</v>
      </c>
      <c r="W115" s="4">
        <v>3</v>
      </c>
      <c r="X115" s="4">
        <v>0</v>
      </c>
      <c r="Y115" s="4">
        <v>8790000</v>
      </c>
      <c r="Z115" s="4">
        <v>0</v>
      </c>
      <c r="AA115" s="4">
        <v>0</v>
      </c>
      <c r="AB115" s="4">
        <v>2310000</v>
      </c>
      <c r="AC115" s="8">
        <v>15000000</v>
      </c>
      <c r="AD115" s="4">
        <v>26200000</v>
      </c>
      <c r="AE115" s="4">
        <v>7180000</v>
      </c>
      <c r="AF115" s="4">
        <v>116409.4</v>
      </c>
      <c r="AG115" s="4">
        <v>9</v>
      </c>
      <c r="AH115" s="4">
        <v>90.2</v>
      </c>
      <c r="AI115" s="4">
        <v>90.2</v>
      </c>
    </row>
    <row r="116" spans="3:35" x14ac:dyDescent="0.2">
      <c r="C116" t="s">
        <v>480</v>
      </c>
      <c r="D116" t="s">
        <v>49</v>
      </c>
      <c r="E116" t="s">
        <v>481</v>
      </c>
      <c r="F116" t="s">
        <v>482</v>
      </c>
      <c r="G116" t="s">
        <v>483</v>
      </c>
      <c r="H116" s="4">
        <v>3</v>
      </c>
      <c r="I116" s="4">
        <v>7</v>
      </c>
      <c r="J116" s="4">
        <v>1</v>
      </c>
      <c r="K116" s="4">
        <v>0</v>
      </c>
      <c r="L116" s="4">
        <v>2</v>
      </c>
      <c r="M116" s="4">
        <v>7</v>
      </c>
      <c r="N116" s="4">
        <v>7</v>
      </c>
      <c r="O116" s="4">
        <v>5</v>
      </c>
      <c r="P116" s="4">
        <v>3</v>
      </c>
      <c r="Q116" s="4">
        <v>7</v>
      </c>
      <c r="R116" s="4">
        <v>1</v>
      </c>
      <c r="S116" s="4">
        <v>0</v>
      </c>
      <c r="T116" s="4">
        <v>2</v>
      </c>
      <c r="U116" s="4">
        <v>7</v>
      </c>
      <c r="V116" s="4">
        <v>7</v>
      </c>
      <c r="W116" s="4">
        <v>5</v>
      </c>
      <c r="X116" s="4">
        <v>7590000</v>
      </c>
      <c r="Y116" s="4">
        <v>23800000</v>
      </c>
      <c r="Z116" s="4">
        <v>2820000</v>
      </c>
      <c r="AA116" s="4">
        <v>0</v>
      </c>
      <c r="AB116" s="4">
        <v>6720000</v>
      </c>
      <c r="AC116" s="4">
        <v>88400000</v>
      </c>
      <c r="AD116" s="4">
        <v>64400000</v>
      </c>
      <c r="AE116" s="4">
        <v>22100000</v>
      </c>
      <c r="AF116" s="4">
        <v>59863.7</v>
      </c>
      <c r="AG116" s="4">
        <v>18</v>
      </c>
      <c r="AH116" s="4">
        <v>108.99</v>
      </c>
      <c r="AI116" s="4">
        <v>108.99</v>
      </c>
    </row>
    <row r="117" spans="3:35" x14ac:dyDescent="0.2">
      <c r="C117" t="s">
        <v>472</v>
      </c>
      <c r="D117" t="s">
        <v>49</v>
      </c>
      <c r="E117" t="s">
        <v>473</v>
      </c>
      <c r="F117" t="s">
        <v>474</v>
      </c>
      <c r="G117" t="s">
        <v>475</v>
      </c>
      <c r="H117" s="4">
        <v>1</v>
      </c>
      <c r="I117" s="4">
        <v>8</v>
      </c>
      <c r="J117" s="4">
        <v>0</v>
      </c>
      <c r="K117" s="4">
        <v>0</v>
      </c>
      <c r="L117" s="4">
        <v>0</v>
      </c>
      <c r="M117" s="4">
        <v>6</v>
      </c>
      <c r="N117" s="4">
        <v>4</v>
      </c>
      <c r="O117" s="4">
        <v>0</v>
      </c>
      <c r="P117" s="4">
        <v>1</v>
      </c>
      <c r="Q117" s="4">
        <v>8</v>
      </c>
      <c r="R117" s="4">
        <v>0</v>
      </c>
      <c r="S117" s="4">
        <v>0</v>
      </c>
      <c r="T117" s="4">
        <v>0</v>
      </c>
      <c r="U117" s="4">
        <v>6</v>
      </c>
      <c r="V117" s="4">
        <v>4</v>
      </c>
      <c r="W117" s="4">
        <v>0</v>
      </c>
      <c r="X117" s="4">
        <v>1330000</v>
      </c>
      <c r="Y117" s="8">
        <v>29000000</v>
      </c>
      <c r="Z117" s="4">
        <v>0</v>
      </c>
      <c r="AA117" s="4">
        <v>0</v>
      </c>
      <c r="AB117" s="4">
        <v>0</v>
      </c>
      <c r="AC117" s="4">
        <v>47500000</v>
      </c>
      <c r="AD117" s="4">
        <v>21200000</v>
      </c>
      <c r="AE117" s="4">
        <v>0</v>
      </c>
      <c r="AF117" s="4">
        <v>56558.9</v>
      </c>
      <c r="AG117" s="4">
        <v>20.6</v>
      </c>
      <c r="AH117" s="4">
        <v>111.4</v>
      </c>
      <c r="AI117" s="4">
        <v>111.4</v>
      </c>
    </row>
    <row r="118" spans="3:35" x14ac:dyDescent="0.2">
      <c r="C118" t="s">
        <v>1488</v>
      </c>
      <c r="D118" t="s">
        <v>49</v>
      </c>
      <c r="E118" t="s">
        <v>1489</v>
      </c>
      <c r="F118" t="s">
        <v>1490</v>
      </c>
      <c r="G118" t="s">
        <v>1491</v>
      </c>
      <c r="H118" s="4">
        <v>1</v>
      </c>
      <c r="I118" s="4">
        <v>3</v>
      </c>
      <c r="J118" s="4">
        <v>1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1</v>
      </c>
      <c r="Q118" s="4">
        <v>3</v>
      </c>
      <c r="R118" s="4">
        <v>1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780000</v>
      </c>
      <c r="Y118" s="4">
        <v>4940000</v>
      </c>
      <c r="Z118" s="4">
        <v>436000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4">
        <v>51452.2</v>
      </c>
      <c r="AG118" s="4">
        <v>5.9</v>
      </c>
      <c r="AH118" s="4">
        <v>30.38</v>
      </c>
      <c r="AI118" s="4">
        <v>30.38</v>
      </c>
    </row>
    <row r="119" spans="3:35" x14ac:dyDescent="0.2">
      <c r="C119" t="s">
        <v>523</v>
      </c>
      <c r="D119" t="s">
        <v>44</v>
      </c>
      <c r="E119" t="s">
        <v>524</v>
      </c>
      <c r="F119" t="s">
        <v>525</v>
      </c>
      <c r="G119" t="s">
        <v>526</v>
      </c>
      <c r="H119" s="4">
        <v>8</v>
      </c>
      <c r="I119" s="4">
        <v>9</v>
      </c>
      <c r="J119" s="4">
        <v>2</v>
      </c>
      <c r="K119" s="4">
        <v>0</v>
      </c>
      <c r="L119" s="4">
        <v>0</v>
      </c>
      <c r="M119" s="4">
        <v>2</v>
      </c>
      <c r="N119" s="4">
        <v>1</v>
      </c>
      <c r="O119" s="4">
        <v>1</v>
      </c>
      <c r="P119" s="4">
        <v>9</v>
      </c>
      <c r="Q119" s="4">
        <v>9</v>
      </c>
      <c r="R119" s="4">
        <v>2</v>
      </c>
      <c r="S119" s="4">
        <v>0</v>
      </c>
      <c r="T119" s="4">
        <v>0</v>
      </c>
      <c r="U119" s="4">
        <v>2</v>
      </c>
      <c r="V119" s="4">
        <v>1</v>
      </c>
      <c r="W119" s="4">
        <v>1</v>
      </c>
      <c r="X119" s="4">
        <v>9930000</v>
      </c>
      <c r="Y119" s="4">
        <v>12500000</v>
      </c>
      <c r="Z119" s="4">
        <v>1380000</v>
      </c>
      <c r="AA119" s="4">
        <v>0</v>
      </c>
      <c r="AB119" s="4">
        <v>0</v>
      </c>
      <c r="AC119" s="4">
        <v>3460000</v>
      </c>
      <c r="AD119" s="4">
        <v>3240000</v>
      </c>
      <c r="AE119" s="4">
        <v>707000</v>
      </c>
      <c r="AF119" s="4">
        <v>188021</v>
      </c>
      <c r="AG119" s="4">
        <v>8.6999999999999993</v>
      </c>
      <c r="AH119" s="4">
        <v>100.92</v>
      </c>
      <c r="AI119" s="4">
        <v>100.92</v>
      </c>
    </row>
    <row r="120" spans="3:35" x14ac:dyDescent="0.2">
      <c r="C120" t="s">
        <v>1818</v>
      </c>
      <c r="D120" t="s">
        <v>49</v>
      </c>
      <c r="E120" t="s">
        <v>1819</v>
      </c>
      <c r="F120" t="s">
        <v>1820</v>
      </c>
      <c r="G120" t="s">
        <v>1821</v>
      </c>
      <c r="H120" s="4">
        <v>1</v>
      </c>
      <c r="I120" s="4">
        <v>2</v>
      </c>
      <c r="J120" s="4">
        <v>1</v>
      </c>
      <c r="K120" s="4">
        <v>1</v>
      </c>
      <c r="L120" s="4">
        <v>0</v>
      </c>
      <c r="M120" s="4">
        <v>0</v>
      </c>
      <c r="N120" s="4">
        <v>0</v>
      </c>
      <c r="O120" s="4">
        <v>0</v>
      </c>
      <c r="P120" s="4">
        <v>1</v>
      </c>
      <c r="Q120" s="4">
        <v>2</v>
      </c>
      <c r="R120" s="4">
        <v>1</v>
      </c>
      <c r="S120" s="4">
        <v>1</v>
      </c>
      <c r="T120" s="4">
        <v>0</v>
      </c>
      <c r="U120" s="4">
        <v>0</v>
      </c>
      <c r="V120" s="4">
        <v>0</v>
      </c>
      <c r="W120" s="4">
        <v>0</v>
      </c>
      <c r="X120" s="4">
        <v>716000</v>
      </c>
      <c r="Y120" s="4">
        <v>4390000</v>
      </c>
      <c r="Z120" s="4">
        <v>1480000</v>
      </c>
      <c r="AA120" s="4">
        <v>1510000</v>
      </c>
      <c r="AB120" s="4">
        <v>0</v>
      </c>
      <c r="AC120" s="4">
        <v>0</v>
      </c>
      <c r="AD120" s="4">
        <v>0</v>
      </c>
      <c r="AE120" s="4">
        <v>0</v>
      </c>
      <c r="AF120" s="4">
        <v>54793.4</v>
      </c>
      <c r="AG120" s="4">
        <v>5.8</v>
      </c>
      <c r="AH120" s="4">
        <v>21.1</v>
      </c>
      <c r="AI120" s="4">
        <v>21.1</v>
      </c>
    </row>
    <row r="121" spans="3:35" x14ac:dyDescent="0.2">
      <c r="C121" t="s">
        <v>1008</v>
      </c>
      <c r="D121" t="s">
        <v>49</v>
      </c>
      <c r="E121" t="s">
        <v>1009</v>
      </c>
      <c r="F121" t="s">
        <v>1010</v>
      </c>
      <c r="G121" t="s">
        <v>1011</v>
      </c>
      <c r="H121" s="4">
        <v>1</v>
      </c>
      <c r="I121" s="4">
        <v>2</v>
      </c>
      <c r="J121" s="4">
        <v>1</v>
      </c>
      <c r="K121" s="4">
        <v>1</v>
      </c>
      <c r="L121" s="4">
        <v>0</v>
      </c>
      <c r="M121" s="4">
        <v>1</v>
      </c>
      <c r="N121" s="4">
        <v>4</v>
      </c>
      <c r="O121" s="4">
        <v>2</v>
      </c>
      <c r="P121" s="4">
        <v>1</v>
      </c>
      <c r="Q121" s="4">
        <v>2</v>
      </c>
      <c r="R121" s="4">
        <v>1</v>
      </c>
      <c r="S121" s="4">
        <v>1</v>
      </c>
      <c r="T121" s="4">
        <v>0</v>
      </c>
      <c r="U121" s="4">
        <v>2</v>
      </c>
      <c r="V121" s="4">
        <v>4</v>
      </c>
      <c r="W121" s="4">
        <v>2</v>
      </c>
      <c r="X121" s="4">
        <v>1080000</v>
      </c>
      <c r="Y121" s="4">
        <v>2260000</v>
      </c>
      <c r="Z121" s="4">
        <v>894000</v>
      </c>
      <c r="AA121" s="4">
        <v>781000</v>
      </c>
      <c r="AB121" s="4">
        <v>0</v>
      </c>
      <c r="AC121" s="4">
        <v>3530000</v>
      </c>
      <c r="AD121" s="4">
        <v>5180000</v>
      </c>
      <c r="AE121" s="4">
        <v>1550000</v>
      </c>
      <c r="AF121" s="4">
        <v>245318.5</v>
      </c>
      <c r="AG121" s="4">
        <v>4.7</v>
      </c>
      <c r="AH121" s="4">
        <v>50.73</v>
      </c>
      <c r="AI121" s="4">
        <v>50.73</v>
      </c>
    </row>
    <row r="122" spans="3:35" x14ac:dyDescent="0.2">
      <c r="C122" t="s">
        <v>2101</v>
      </c>
      <c r="D122" t="s">
        <v>49</v>
      </c>
      <c r="E122" t="s">
        <v>2102</v>
      </c>
      <c r="F122" t="s">
        <v>2103</v>
      </c>
      <c r="G122" t="s">
        <v>2104</v>
      </c>
      <c r="H122" s="4">
        <v>0</v>
      </c>
      <c r="I122" s="4">
        <v>0</v>
      </c>
      <c r="J122" s="4">
        <v>0</v>
      </c>
      <c r="K122" s="4">
        <v>0</v>
      </c>
      <c r="L122" s="4">
        <v>1</v>
      </c>
      <c r="M122" s="4">
        <v>1</v>
      </c>
      <c r="N122" s="4">
        <v>1</v>
      </c>
      <c r="O122" s="4">
        <v>1</v>
      </c>
      <c r="P122" s="4">
        <v>0</v>
      </c>
      <c r="Q122" s="4">
        <v>0</v>
      </c>
      <c r="R122" s="4">
        <v>0</v>
      </c>
      <c r="S122" s="4">
        <v>0</v>
      </c>
      <c r="T122" s="4">
        <v>1</v>
      </c>
      <c r="U122" s="4">
        <v>1</v>
      </c>
      <c r="V122" s="4">
        <v>1</v>
      </c>
      <c r="W122" s="4">
        <v>1</v>
      </c>
      <c r="X122" s="4">
        <v>0</v>
      </c>
      <c r="Y122" s="4">
        <v>0</v>
      </c>
      <c r="Z122" s="4">
        <v>0</v>
      </c>
      <c r="AA122" s="4">
        <v>0</v>
      </c>
      <c r="AB122" s="4">
        <v>1330000</v>
      </c>
      <c r="AC122" s="4">
        <v>4910000</v>
      </c>
      <c r="AD122" s="4">
        <v>3850000</v>
      </c>
      <c r="AE122" s="4">
        <v>1570000</v>
      </c>
      <c r="AF122" s="4">
        <v>73589.3</v>
      </c>
      <c r="AG122" s="4">
        <v>2.8</v>
      </c>
      <c r="AH122" s="4">
        <v>17.23</v>
      </c>
      <c r="AI122" s="4">
        <v>17.23</v>
      </c>
    </row>
    <row r="123" spans="3:35" x14ac:dyDescent="0.2">
      <c r="C123" t="s">
        <v>492</v>
      </c>
      <c r="D123" t="s">
        <v>49</v>
      </c>
      <c r="E123" t="s">
        <v>493</v>
      </c>
      <c r="F123" t="s">
        <v>494</v>
      </c>
      <c r="G123" t="s">
        <v>495</v>
      </c>
      <c r="H123" s="4">
        <v>1</v>
      </c>
      <c r="I123" s="4">
        <v>6</v>
      </c>
      <c r="J123" s="4">
        <v>0</v>
      </c>
      <c r="K123" s="4">
        <v>0</v>
      </c>
      <c r="L123" s="4">
        <v>0</v>
      </c>
      <c r="M123" s="4">
        <v>4</v>
      </c>
      <c r="N123" s="4">
        <v>4</v>
      </c>
      <c r="O123" s="4">
        <v>0</v>
      </c>
      <c r="P123" s="4">
        <v>1</v>
      </c>
      <c r="Q123" s="4">
        <v>7</v>
      </c>
      <c r="R123" s="4">
        <v>0</v>
      </c>
      <c r="S123" s="4">
        <v>0</v>
      </c>
      <c r="T123" s="4">
        <v>0</v>
      </c>
      <c r="U123" s="4">
        <v>5</v>
      </c>
      <c r="V123" s="4">
        <v>4</v>
      </c>
      <c r="W123" s="4">
        <v>0</v>
      </c>
      <c r="X123" s="4">
        <v>919000</v>
      </c>
      <c r="Y123" s="8">
        <v>19000000</v>
      </c>
      <c r="Z123" s="4">
        <v>0</v>
      </c>
      <c r="AA123" s="4">
        <v>0</v>
      </c>
      <c r="AB123" s="4">
        <v>0</v>
      </c>
      <c r="AC123" s="4">
        <v>23900000</v>
      </c>
      <c r="AD123" s="4">
        <v>18100000</v>
      </c>
      <c r="AE123" s="4">
        <v>0</v>
      </c>
      <c r="AF123" s="4">
        <v>72015</v>
      </c>
      <c r="AG123" s="4">
        <v>20</v>
      </c>
      <c r="AH123" s="4">
        <v>107.65</v>
      </c>
      <c r="AI123" s="4">
        <v>107.65</v>
      </c>
    </row>
    <row r="124" spans="3:35" x14ac:dyDescent="0.2">
      <c r="C124" t="s">
        <v>1989</v>
      </c>
      <c r="D124" t="s">
        <v>49</v>
      </c>
      <c r="E124" t="s">
        <v>1990</v>
      </c>
      <c r="F124" t="s">
        <v>1991</v>
      </c>
      <c r="G124" t="s">
        <v>1992</v>
      </c>
      <c r="H124" s="4">
        <v>1</v>
      </c>
      <c r="I124" s="4">
        <v>3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1</v>
      </c>
      <c r="Q124" s="4">
        <v>3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1570000</v>
      </c>
      <c r="Y124" s="4">
        <v>5730000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52357</v>
      </c>
      <c r="AG124" s="4">
        <v>7.3</v>
      </c>
      <c r="AH124" s="4">
        <v>18.57</v>
      </c>
      <c r="AI124" s="4">
        <v>18.57</v>
      </c>
    </row>
    <row r="125" spans="3:35" x14ac:dyDescent="0.2">
      <c r="C125" t="s">
        <v>1685</v>
      </c>
      <c r="D125" t="s">
        <v>49</v>
      </c>
      <c r="E125" t="s">
        <v>1686</v>
      </c>
      <c r="F125" t="s">
        <v>1687</v>
      </c>
      <c r="G125" t="s">
        <v>1688</v>
      </c>
      <c r="H125" s="4">
        <v>2</v>
      </c>
      <c r="I125" s="4">
        <v>1</v>
      </c>
      <c r="J125" s="4">
        <v>1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2</v>
      </c>
      <c r="Q125" s="4">
        <v>1</v>
      </c>
      <c r="R125" s="4">
        <v>1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1620000</v>
      </c>
      <c r="Y125" s="4">
        <v>2080000</v>
      </c>
      <c r="Z125" s="4">
        <v>794000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34180</v>
      </c>
      <c r="AG125" s="4">
        <v>10.6</v>
      </c>
      <c r="AH125" s="4">
        <v>23.91</v>
      </c>
      <c r="AI125" s="4">
        <v>23.91</v>
      </c>
    </row>
    <row r="126" spans="3:35" x14ac:dyDescent="0.2">
      <c r="C126" t="s">
        <v>2109</v>
      </c>
      <c r="D126" t="s">
        <v>49</v>
      </c>
      <c r="E126" t="s">
        <v>2110</v>
      </c>
      <c r="F126" t="s">
        <v>2111</v>
      </c>
      <c r="G126" t="s">
        <v>2112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1</v>
      </c>
      <c r="N126" s="4">
        <v>1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1</v>
      </c>
      <c r="V126" s="4">
        <v>1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1490000</v>
      </c>
      <c r="AD126" s="4">
        <v>6910000</v>
      </c>
      <c r="AE126" s="4">
        <v>0</v>
      </c>
      <c r="AF126" s="4">
        <v>20982.2</v>
      </c>
      <c r="AG126" s="4">
        <v>14.2</v>
      </c>
      <c r="AH126" s="4">
        <v>17.2</v>
      </c>
      <c r="AI126" s="4">
        <v>17.2</v>
      </c>
    </row>
    <row r="127" spans="3:35" x14ac:dyDescent="0.2">
      <c r="C127" t="s">
        <v>896</v>
      </c>
      <c r="D127" t="s">
        <v>49</v>
      </c>
      <c r="E127" t="s">
        <v>897</v>
      </c>
      <c r="F127" t="s">
        <v>898</v>
      </c>
      <c r="G127" t="s">
        <v>899</v>
      </c>
      <c r="H127" s="4">
        <v>1</v>
      </c>
      <c r="I127" s="4">
        <v>3</v>
      </c>
      <c r="J127" s="4">
        <v>1</v>
      </c>
      <c r="K127" s="4">
        <v>1</v>
      </c>
      <c r="L127" s="4">
        <v>1</v>
      </c>
      <c r="M127" s="4">
        <v>2</v>
      </c>
      <c r="N127" s="4">
        <v>3</v>
      </c>
      <c r="O127" s="4">
        <v>1</v>
      </c>
      <c r="P127" s="4">
        <v>1</v>
      </c>
      <c r="Q127" s="4">
        <v>3</v>
      </c>
      <c r="R127" s="4">
        <v>1</v>
      </c>
      <c r="S127" s="4">
        <v>1</v>
      </c>
      <c r="T127" s="4">
        <v>1</v>
      </c>
      <c r="U127" s="4">
        <v>2</v>
      </c>
      <c r="V127" s="4">
        <v>3</v>
      </c>
      <c r="W127" s="4">
        <v>1</v>
      </c>
      <c r="X127" s="4">
        <v>3310000</v>
      </c>
      <c r="Y127" s="4">
        <v>6210000</v>
      </c>
      <c r="Z127" s="4">
        <v>1900000</v>
      </c>
      <c r="AA127" s="4">
        <v>1730000</v>
      </c>
      <c r="AB127" s="4">
        <v>923000</v>
      </c>
      <c r="AC127" s="8">
        <v>9000000</v>
      </c>
      <c r="AD127" s="4">
        <v>7930000</v>
      </c>
      <c r="AE127" s="4">
        <v>1420000</v>
      </c>
      <c r="AF127" s="4">
        <v>57829.5</v>
      </c>
      <c r="AG127" s="4">
        <v>10.199999999999999</v>
      </c>
      <c r="AH127" s="4">
        <v>55.5</v>
      </c>
      <c r="AI127" s="4">
        <v>55.5</v>
      </c>
    </row>
    <row r="128" spans="3:35" x14ac:dyDescent="0.2">
      <c r="C128" t="s">
        <v>884</v>
      </c>
      <c r="D128" t="s">
        <v>49</v>
      </c>
      <c r="E128" t="s">
        <v>885</v>
      </c>
      <c r="F128" t="s">
        <v>886</v>
      </c>
      <c r="G128" t="s">
        <v>887</v>
      </c>
      <c r="H128" s="4">
        <v>1</v>
      </c>
      <c r="I128" s="4">
        <v>2</v>
      </c>
      <c r="J128" s="4">
        <v>1</v>
      </c>
      <c r="K128" s="4">
        <v>1</v>
      </c>
      <c r="L128" s="4">
        <v>0</v>
      </c>
      <c r="M128" s="4">
        <v>3</v>
      </c>
      <c r="N128" s="4">
        <v>4</v>
      </c>
      <c r="O128" s="4">
        <v>0</v>
      </c>
      <c r="P128" s="4">
        <v>1</v>
      </c>
      <c r="Q128" s="4">
        <v>2</v>
      </c>
      <c r="R128" s="4">
        <v>1</v>
      </c>
      <c r="S128" s="4">
        <v>1</v>
      </c>
      <c r="T128" s="4">
        <v>0</v>
      </c>
      <c r="U128" s="4">
        <v>3</v>
      </c>
      <c r="V128" s="4">
        <v>4</v>
      </c>
      <c r="W128" s="4">
        <v>0</v>
      </c>
      <c r="X128" s="4">
        <v>1400000</v>
      </c>
      <c r="Y128" s="4">
        <v>6500000</v>
      </c>
      <c r="Z128" s="4">
        <v>493000</v>
      </c>
      <c r="AA128" s="4">
        <v>666000</v>
      </c>
      <c r="AB128" s="4">
        <v>0</v>
      </c>
      <c r="AC128" s="4">
        <v>9510000</v>
      </c>
      <c r="AD128" s="4">
        <v>8660000</v>
      </c>
      <c r="AE128" s="4">
        <v>0</v>
      </c>
      <c r="AF128" s="4">
        <v>61103.4</v>
      </c>
      <c r="AG128" s="4">
        <v>11</v>
      </c>
      <c r="AH128" s="4">
        <v>56.88</v>
      </c>
      <c r="AI128" s="4">
        <v>56.88</v>
      </c>
    </row>
    <row r="129" spans="3:35" x14ac:dyDescent="0.2">
      <c r="C129" t="s">
        <v>1086</v>
      </c>
      <c r="D129" t="s">
        <v>49</v>
      </c>
      <c r="E129" t="s">
        <v>1087</v>
      </c>
      <c r="F129" t="s">
        <v>1088</v>
      </c>
      <c r="G129" t="s">
        <v>1089</v>
      </c>
      <c r="H129" s="4">
        <v>2</v>
      </c>
      <c r="I129" s="4">
        <v>4</v>
      </c>
      <c r="J129" s="4">
        <v>1</v>
      </c>
      <c r="K129" s="4">
        <v>0</v>
      </c>
      <c r="L129" s="4">
        <v>1</v>
      </c>
      <c r="M129" s="4">
        <v>2</v>
      </c>
      <c r="N129" s="4">
        <v>2</v>
      </c>
      <c r="O129" s="4">
        <v>1</v>
      </c>
      <c r="P129" s="4">
        <v>2</v>
      </c>
      <c r="Q129" s="4">
        <v>4</v>
      </c>
      <c r="R129" s="4">
        <v>1</v>
      </c>
      <c r="S129" s="4">
        <v>0</v>
      </c>
      <c r="T129" s="4">
        <v>1</v>
      </c>
      <c r="U129" s="4">
        <v>2</v>
      </c>
      <c r="V129" s="4">
        <v>2</v>
      </c>
      <c r="W129" s="4">
        <v>1</v>
      </c>
      <c r="X129" s="4">
        <v>6670000</v>
      </c>
      <c r="Y129" s="4">
        <v>15200000</v>
      </c>
      <c r="Z129" s="4">
        <v>3130000</v>
      </c>
      <c r="AA129" s="4">
        <v>0</v>
      </c>
      <c r="AB129" s="4">
        <v>4560000</v>
      </c>
      <c r="AC129" s="4">
        <v>21600000</v>
      </c>
      <c r="AD129" s="4">
        <v>15400000</v>
      </c>
      <c r="AE129" s="4">
        <v>7520000</v>
      </c>
      <c r="AF129" s="4">
        <v>58436.7</v>
      </c>
      <c r="AG129" s="4">
        <v>14.4</v>
      </c>
      <c r="AH129" s="4">
        <v>46.74</v>
      </c>
      <c r="AI129" s="4">
        <v>46.74</v>
      </c>
    </row>
    <row r="130" spans="3:35" x14ac:dyDescent="0.2">
      <c r="C130" t="s">
        <v>1296</v>
      </c>
      <c r="D130" t="s">
        <v>49</v>
      </c>
      <c r="E130" t="s">
        <v>1297</v>
      </c>
      <c r="F130" t="s">
        <v>1298</v>
      </c>
      <c r="G130" t="s">
        <v>1299</v>
      </c>
      <c r="H130" s="4">
        <v>1</v>
      </c>
      <c r="I130" s="4">
        <v>4</v>
      </c>
      <c r="J130" s="4">
        <v>1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1</v>
      </c>
      <c r="Q130" s="4">
        <v>4</v>
      </c>
      <c r="R130" s="4">
        <v>1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445000</v>
      </c>
      <c r="Y130" s="4">
        <v>5710000</v>
      </c>
      <c r="Z130" s="4">
        <v>971000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60126.400000000001</v>
      </c>
      <c r="AG130" s="4">
        <v>9</v>
      </c>
      <c r="AH130" s="4">
        <v>37.49</v>
      </c>
      <c r="AI130" s="4">
        <v>37.49</v>
      </c>
    </row>
    <row r="131" spans="3:35" x14ac:dyDescent="0.2">
      <c r="C131" t="s">
        <v>1024</v>
      </c>
      <c r="D131" t="s">
        <v>49</v>
      </c>
      <c r="E131" t="s">
        <v>1025</v>
      </c>
      <c r="F131" t="s">
        <v>1026</v>
      </c>
      <c r="G131" t="s">
        <v>1027</v>
      </c>
      <c r="H131" s="4">
        <v>1</v>
      </c>
      <c r="I131" s="4">
        <v>4</v>
      </c>
      <c r="J131" s="4">
        <v>0</v>
      </c>
      <c r="K131" s="4">
        <v>0</v>
      </c>
      <c r="L131" s="4">
        <v>2</v>
      </c>
      <c r="M131" s="4">
        <v>3</v>
      </c>
      <c r="N131" s="4">
        <v>2</v>
      </c>
      <c r="O131" s="4">
        <v>2</v>
      </c>
      <c r="P131" s="4">
        <v>1</v>
      </c>
      <c r="Q131" s="4">
        <v>4</v>
      </c>
      <c r="R131" s="4">
        <v>0</v>
      </c>
      <c r="S131" s="4">
        <v>0</v>
      </c>
      <c r="T131" s="4">
        <v>2</v>
      </c>
      <c r="U131" s="4">
        <v>3</v>
      </c>
      <c r="V131" s="4">
        <v>2</v>
      </c>
      <c r="W131" s="4">
        <v>2</v>
      </c>
      <c r="X131" s="4">
        <v>715000</v>
      </c>
      <c r="Y131" s="4">
        <v>6530000</v>
      </c>
      <c r="Z131" s="4">
        <v>0</v>
      </c>
      <c r="AA131" s="4">
        <v>0</v>
      </c>
      <c r="AB131" s="4">
        <v>1940000</v>
      </c>
      <c r="AC131" s="4">
        <v>10900000</v>
      </c>
      <c r="AD131" s="4">
        <v>7410000</v>
      </c>
      <c r="AE131" s="4">
        <v>2310000</v>
      </c>
      <c r="AF131" s="4">
        <v>58479.6</v>
      </c>
      <c r="AG131" s="4">
        <v>9.6</v>
      </c>
      <c r="AH131" s="4">
        <v>49.88</v>
      </c>
      <c r="AI131" s="4">
        <v>49.88</v>
      </c>
    </row>
    <row r="132" spans="3:35" x14ac:dyDescent="0.2">
      <c r="C132" t="s">
        <v>852</v>
      </c>
      <c r="D132" t="s">
        <v>49</v>
      </c>
      <c r="E132" t="s">
        <v>853</v>
      </c>
      <c r="F132" t="s">
        <v>854</v>
      </c>
      <c r="G132" t="s">
        <v>855</v>
      </c>
      <c r="H132" s="4">
        <v>1</v>
      </c>
      <c r="I132" s="4">
        <v>2</v>
      </c>
      <c r="J132" s="4">
        <v>0</v>
      </c>
      <c r="K132" s="4">
        <v>0</v>
      </c>
      <c r="L132" s="4">
        <v>2</v>
      </c>
      <c r="M132" s="4">
        <v>3</v>
      </c>
      <c r="N132" s="4">
        <v>3</v>
      </c>
      <c r="O132" s="4">
        <v>1</v>
      </c>
      <c r="P132" s="4">
        <v>1</v>
      </c>
      <c r="Q132" s="4">
        <v>2</v>
      </c>
      <c r="R132" s="4">
        <v>0</v>
      </c>
      <c r="S132" s="4">
        <v>0</v>
      </c>
      <c r="T132" s="4">
        <v>2</v>
      </c>
      <c r="U132" s="4">
        <v>4</v>
      </c>
      <c r="V132" s="4">
        <v>5</v>
      </c>
      <c r="W132" s="4">
        <v>2</v>
      </c>
      <c r="X132" s="4">
        <v>3530000</v>
      </c>
      <c r="Y132" s="4">
        <v>5420000</v>
      </c>
      <c r="Z132" s="4">
        <v>0</v>
      </c>
      <c r="AA132" s="4">
        <v>0</v>
      </c>
      <c r="AB132" s="4">
        <v>2470000</v>
      </c>
      <c r="AC132" s="4">
        <v>17800000</v>
      </c>
      <c r="AD132" s="4">
        <v>22200000</v>
      </c>
      <c r="AE132" s="4">
        <v>4040000</v>
      </c>
      <c r="AF132" s="4">
        <v>59879.1</v>
      </c>
      <c r="AG132" s="4">
        <v>12.3</v>
      </c>
      <c r="AH132" s="4">
        <v>59.16</v>
      </c>
      <c r="AI132" s="4">
        <v>59.16</v>
      </c>
    </row>
    <row r="133" spans="3:35" x14ac:dyDescent="0.2">
      <c r="C133" t="s">
        <v>553</v>
      </c>
      <c r="D133" t="s">
        <v>49</v>
      </c>
      <c r="E133" t="s">
        <v>554</v>
      </c>
      <c r="F133" t="s">
        <v>555</v>
      </c>
      <c r="G133" t="s">
        <v>556</v>
      </c>
      <c r="H133" s="4">
        <v>6</v>
      </c>
      <c r="I133" s="4">
        <v>8</v>
      </c>
      <c r="J133" s="4">
        <v>0</v>
      </c>
      <c r="K133" s="4">
        <v>0</v>
      </c>
      <c r="L133" s="4">
        <v>0</v>
      </c>
      <c r="M133" s="4">
        <v>6</v>
      </c>
      <c r="N133" s="4">
        <v>5</v>
      </c>
      <c r="O133" s="4">
        <v>2</v>
      </c>
      <c r="P133" s="4">
        <v>6</v>
      </c>
      <c r="Q133" s="4">
        <v>8</v>
      </c>
      <c r="R133" s="4">
        <v>0</v>
      </c>
      <c r="S133" s="4">
        <v>0</v>
      </c>
      <c r="T133" s="4">
        <v>0</v>
      </c>
      <c r="U133" s="4">
        <v>7</v>
      </c>
      <c r="V133" s="4">
        <v>5</v>
      </c>
      <c r="W133" s="4">
        <v>2</v>
      </c>
      <c r="X133" s="4">
        <v>8010000</v>
      </c>
      <c r="Y133" s="4">
        <v>15800000</v>
      </c>
      <c r="Z133" s="4">
        <v>0</v>
      </c>
      <c r="AA133" s="4">
        <v>0</v>
      </c>
      <c r="AB133" s="4">
        <v>0</v>
      </c>
      <c r="AC133" s="4">
        <v>34100000</v>
      </c>
      <c r="AD133" s="4">
        <v>10800000</v>
      </c>
      <c r="AE133" s="4">
        <v>4660000</v>
      </c>
      <c r="AF133" s="4">
        <v>60190.1</v>
      </c>
      <c r="AG133" s="4">
        <v>22.4</v>
      </c>
      <c r="AH133" s="4">
        <v>95.97</v>
      </c>
      <c r="AI133" s="4">
        <v>95.97</v>
      </c>
    </row>
    <row r="134" spans="3:35" x14ac:dyDescent="0.2">
      <c r="C134" t="s">
        <v>718</v>
      </c>
      <c r="D134" t="s">
        <v>49</v>
      </c>
      <c r="E134" t="s">
        <v>719</v>
      </c>
      <c r="F134" t="s">
        <v>720</v>
      </c>
      <c r="G134" t="s">
        <v>721</v>
      </c>
      <c r="H134" s="4">
        <v>2</v>
      </c>
      <c r="I134" s="4">
        <v>2</v>
      </c>
      <c r="J134" s="4">
        <v>2</v>
      </c>
      <c r="K134" s="4">
        <v>1</v>
      </c>
      <c r="L134" s="4">
        <v>0</v>
      </c>
      <c r="M134" s="4">
        <v>1</v>
      </c>
      <c r="N134" s="4">
        <v>3</v>
      </c>
      <c r="O134" s="4">
        <v>1</v>
      </c>
      <c r="P134" s="4">
        <v>3</v>
      </c>
      <c r="Q134" s="4">
        <v>2</v>
      </c>
      <c r="R134" s="4">
        <v>2</v>
      </c>
      <c r="S134" s="4">
        <v>1</v>
      </c>
      <c r="T134" s="4">
        <v>0</v>
      </c>
      <c r="U134" s="4">
        <v>2</v>
      </c>
      <c r="V134" s="4">
        <v>4</v>
      </c>
      <c r="W134" s="4">
        <v>1</v>
      </c>
      <c r="X134" s="4">
        <v>9010000</v>
      </c>
      <c r="Y134" s="4">
        <v>6790000</v>
      </c>
      <c r="Z134" s="4">
        <v>3060000</v>
      </c>
      <c r="AA134" s="4">
        <v>2840000</v>
      </c>
      <c r="AB134" s="4">
        <v>0</v>
      </c>
      <c r="AC134" s="4">
        <v>1490000</v>
      </c>
      <c r="AD134" s="4">
        <v>27800000</v>
      </c>
      <c r="AE134" s="4">
        <v>1600000</v>
      </c>
      <c r="AF134" s="4">
        <v>21600.5</v>
      </c>
      <c r="AG134" s="4">
        <v>25.6</v>
      </c>
      <c r="AH134" s="4">
        <v>48.63</v>
      </c>
      <c r="AI134" s="4">
        <v>35.380000000000003</v>
      </c>
    </row>
    <row r="135" spans="3:35" x14ac:dyDescent="0.2">
      <c r="C135" t="s">
        <v>201</v>
      </c>
      <c r="D135" t="s">
        <v>44</v>
      </c>
      <c r="E135" t="s">
        <v>202</v>
      </c>
      <c r="F135" t="s">
        <v>203</v>
      </c>
      <c r="G135" t="s">
        <v>204</v>
      </c>
      <c r="H135" s="4">
        <v>0</v>
      </c>
      <c r="I135" s="4">
        <v>3</v>
      </c>
      <c r="J135" s="4">
        <v>0</v>
      </c>
      <c r="K135" s="4">
        <v>0</v>
      </c>
      <c r="L135" s="4">
        <v>0</v>
      </c>
      <c r="M135" s="4">
        <v>10</v>
      </c>
      <c r="N135" s="4">
        <v>22</v>
      </c>
      <c r="O135" s="4">
        <v>6</v>
      </c>
      <c r="P135" s="4">
        <v>0</v>
      </c>
      <c r="Q135" s="4">
        <v>3</v>
      </c>
      <c r="R135" s="4">
        <v>0</v>
      </c>
      <c r="S135" s="4">
        <v>0</v>
      </c>
      <c r="T135" s="4">
        <v>0</v>
      </c>
      <c r="U135" s="4">
        <v>12</v>
      </c>
      <c r="V135" s="4">
        <v>28</v>
      </c>
      <c r="W135" s="4">
        <v>7</v>
      </c>
      <c r="X135" s="4">
        <v>0</v>
      </c>
      <c r="Y135" s="4">
        <v>8140000</v>
      </c>
      <c r="Z135" s="4">
        <v>0</v>
      </c>
      <c r="AA135" s="4">
        <v>0</v>
      </c>
      <c r="AB135" s="4">
        <v>0</v>
      </c>
      <c r="AC135" s="4">
        <v>59200000</v>
      </c>
      <c r="AD135" s="8">
        <v>199000000</v>
      </c>
      <c r="AE135" s="8">
        <v>23000000</v>
      </c>
      <c r="AF135" s="4">
        <v>145947.1</v>
      </c>
      <c r="AG135" s="4">
        <v>29.1</v>
      </c>
      <c r="AH135" s="4">
        <v>307.2</v>
      </c>
      <c r="AI135" s="4">
        <v>307.2</v>
      </c>
    </row>
    <row r="136" spans="3:35" x14ac:dyDescent="0.2">
      <c r="C136" t="s">
        <v>565</v>
      </c>
      <c r="D136" t="s">
        <v>49</v>
      </c>
      <c r="E136" t="s">
        <v>566</v>
      </c>
      <c r="F136" t="s">
        <v>563</v>
      </c>
      <c r="G136" t="s">
        <v>567</v>
      </c>
      <c r="H136" s="4">
        <v>0</v>
      </c>
      <c r="I136" s="4">
        <v>1</v>
      </c>
      <c r="J136" s="4">
        <v>0</v>
      </c>
      <c r="K136" s="4">
        <v>0</v>
      </c>
      <c r="L136" s="4">
        <v>1</v>
      </c>
      <c r="M136" s="4">
        <v>1</v>
      </c>
      <c r="N136" s="4">
        <v>1</v>
      </c>
      <c r="O136" s="4">
        <v>1</v>
      </c>
      <c r="P136" s="4">
        <v>0</v>
      </c>
      <c r="Q136" s="4">
        <v>2</v>
      </c>
      <c r="R136" s="4">
        <v>0</v>
      </c>
      <c r="S136" s="4">
        <v>0</v>
      </c>
      <c r="T136" s="4">
        <v>1</v>
      </c>
      <c r="U136" s="4">
        <v>2</v>
      </c>
      <c r="V136" s="4">
        <v>2</v>
      </c>
      <c r="W136" s="4">
        <v>1</v>
      </c>
      <c r="X136" s="4">
        <v>0</v>
      </c>
      <c r="Y136" s="4">
        <v>4630000</v>
      </c>
      <c r="Z136" s="4">
        <v>0</v>
      </c>
      <c r="AA136" s="4">
        <v>0</v>
      </c>
      <c r="AB136" s="4">
        <v>1310000</v>
      </c>
      <c r="AC136" s="4">
        <v>11900000</v>
      </c>
      <c r="AD136" s="4">
        <v>8870000</v>
      </c>
      <c r="AE136" s="4">
        <v>1300000</v>
      </c>
      <c r="AF136" s="4">
        <v>18730.400000000001</v>
      </c>
      <c r="AG136" s="4">
        <v>46.3</v>
      </c>
      <c r="AH136" s="4">
        <v>93.48</v>
      </c>
      <c r="AI136" s="4">
        <v>17.82</v>
      </c>
    </row>
    <row r="137" spans="3:35" x14ac:dyDescent="0.2">
      <c r="C137" t="s">
        <v>561</v>
      </c>
      <c r="D137" t="s">
        <v>44</v>
      </c>
      <c r="E137" t="s">
        <v>562</v>
      </c>
      <c r="F137" t="s">
        <v>563</v>
      </c>
      <c r="G137" t="s">
        <v>564</v>
      </c>
      <c r="H137" s="4">
        <v>0</v>
      </c>
      <c r="I137" s="4">
        <v>0</v>
      </c>
      <c r="J137" s="4">
        <v>0</v>
      </c>
      <c r="K137" s="4">
        <v>0</v>
      </c>
      <c r="L137" s="4">
        <v>1</v>
      </c>
      <c r="M137" s="4">
        <v>1</v>
      </c>
      <c r="N137" s="4">
        <v>1</v>
      </c>
      <c r="O137" s="4">
        <v>1</v>
      </c>
      <c r="P137" s="4">
        <v>0</v>
      </c>
      <c r="Q137" s="4">
        <v>0</v>
      </c>
      <c r="R137" s="4">
        <v>0</v>
      </c>
      <c r="S137" s="4">
        <v>0</v>
      </c>
      <c r="T137" s="4">
        <v>1</v>
      </c>
      <c r="U137" s="4">
        <v>2</v>
      </c>
      <c r="V137" s="4">
        <v>2</v>
      </c>
      <c r="W137" s="4">
        <v>2</v>
      </c>
      <c r="X137" s="4">
        <v>0</v>
      </c>
      <c r="Y137" s="4">
        <v>0</v>
      </c>
      <c r="Z137" s="4">
        <v>0</v>
      </c>
      <c r="AA137" s="4">
        <v>0</v>
      </c>
      <c r="AB137" s="4">
        <v>1290000</v>
      </c>
      <c r="AC137" s="4">
        <v>10200000</v>
      </c>
      <c r="AD137" s="4">
        <v>11700000</v>
      </c>
      <c r="AE137" s="4">
        <v>2650000</v>
      </c>
      <c r="AF137" s="4">
        <v>18787.400000000001</v>
      </c>
      <c r="AG137" s="4">
        <v>46.3</v>
      </c>
      <c r="AH137" s="4">
        <v>94.22</v>
      </c>
      <c r="AI137" s="4">
        <v>18.559999999999999</v>
      </c>
    </row>
    <row r="138" spans="3:35" x14ac:dyDescent="0.2">
      <c r="C138" t="s">
        <v>518</v>
      </c>
      <c r="D138" t="s">
        <v>49</v>
      </c>
      <c r="E138" t="s">
        <v>519</v>
      </c>
      <c r="F138" t="s">
        <v>520</v>
      </c>
      <c r="G138" t="s">
        <v>519</v>
      </c>
      <c r="H138" s="4">
        <v>0</v>
      </c>
      <c r="I138" s="4">
        <v>2</v>
      </c>
      <c r="J138" s="4">
        <v>0</v>
      </c>
      <c r="K138" s="4">
        <v>0</v>
      </c>
      <c r="L138" s="4">
        <v>2</v>
      </c>
      <c r="M138" s="4">
        <v>3</v>
      </c>
      <c r="N138" s="4">
        <v>3</v>
      </c>
      <c r="O138" s="4">
        <v>3</v>
      </c>
      <c r="P138" s="4">
        <v>0</v>
      </c>
      <c r="Q138" s="4">
        <v>2</v>
      </c>
      <c r="R138" s="4">
        <v>0</v>
      </c>
      <c r="S138" s="4">
        <v>0</v>
      </c>
      <c r="T138" s="4">
        <v>2</v>
      </c>
      <c r="U138" s="4">
        <v>3</v>
      </c>
      <c r="V138" s="4">
        <v>4</v>
      </c>
      <c r="W138" s="4">
        <v>4</v>
      </c>
      <c r="X138" s="4">
        <v>0</v>
      </c>
      <c r="Y138" s="4">
        <v>5460000</v>
      </c>
      <c r="Z138" s="4">
        <v>0</v>
      </c>
      <c r="AA138" s="4">
        <v>0</v>
      </c>
      <c r="AB138" s="4">
        <v>6740000</v>
      </c>
      <c r="AC138" s="4">
        <v>21100000</v>
      </c>
      <c r="AD138" s="8">
        <v>25000000</v>
      </c>
      <c r="AE138" s="4">
        <v>12200000</v>
      </c>
      <c r="AF138" s="4">
        <v>27264.5</v>
      </c>
      <c r="AG138" s="4">
        <v>51.8</v>
      </c>
      <c r="AH138" s="4">
        <v>101.22</v>
      </c>
      <c r="AI138" s="4">
        <v>48.31</v>
      </c>
    </row>
    <row r="139" spans="3:35" x14ac:dyDescent="0.2">
      <c r="C139" t="s">
        <v>521</v>
      </c>
      <c r="D139" t="s">
        <v>44</v>
      </c>
      <c r="E139" t="s">
        <v>522</v>
      </c>
      <c r="F139" t="s">
        <v>520</v>
      </c>
      <c r="G139" t="s">
        <v>522</v>
      </c>
      <c r="H139" s="4">
        <v>1</v>
      </c>
      <c r="I139" s="4">
        <v>2</v>
      </c>
      <c r="J139" s="4">
        <v>1</v>
      </c>
      <c r="K139" s="4">
        <v>1</v>
      </c>
      <c r="L139" s="4">
        <v>0</v>
      </c>
      <c r="M139" s="4">
        <v>1</v>
      </c>
      <c r="N139" s="4">
        <v>3</v>
      </c>
      <c r="O139" s="4">
        <v>0</v>
      </c>
      <c r="P139" s="4">
        <v>1</v>
      </c>
      <c r="Q139" s="4">
        <v>2</v>
      </c>
      <c r="R139" s="4">
        <v>1</v>
      </c>
      <c r="S139" s="4">
        <v>1</v>
      </c>
      <c r="T139" s="4">
        <v>0</v>
      </c>
      <c r="U139" s="4">
        <v>1</v>
      </c>
      <c r="V139" s="4">
        <v>3</v>
      </c>
      <c r="W139" s="4">
        <v>0</v>
      </c>
      <c r="X139" s="4">
        <v>6530000</v>
      </c>
      <c r="Y139" s="4">
        <v>9130000</v>
      </c>
      <c r="Z139" s="4">
        <v>4090000</v>
      </c>
      <c r="AA139" s="4">
        <v>676000</v>
      </c>
      <c r="AB139" s="4">
        <v>0</v>
      </c>
      <c r="AC139" s="4">
        <v>24900000</v>
      </c>
      <c r="AD139" s="4">
        <v>41700000</v>
      </c>
      <c r="AE139" s="4">
        <v>0</v>
      </c>
      <c r="AF139" s="4">
        <v>27354.6</v>
      </c>
      <c r="AG139" s="4">
        <v>42.7</v>
      </c>
      <c r="AH139" s="4">
        <v>82.73</v>
      </c>
      <c r="AI139" s="4">
        <v>34.700000000000003</v>
      </c>
    </row>
    <row r="140" spans="3:35" x14ac:dyDescent="0.2">
      <c r="C140" t="s">
        <v>2097</v>
      </c>
      <c r="D140" t="s">
        <v>49</v>
      </c>
      <c r="E140" t="s">
        <v>2098</v>
      </c>
      <c r="F140" t="s">
        <v>2099</v>
      </c>
      <c r="G140" t="s">
        <v>2100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1</v>
      </c>
      <c r="N140" s="4">
        <v>1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1</v>
      </c>
      <c r="V140" s="4">
        <v>1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5590000</v>
      </c>
      <c r="AD140" s="4">
        <v>3220000</v>
      </c>
      <c r="AE140" s="4">
        <v>0</v>
      </c>
      <c r="AF140" s="4">
        <v>28999.8</v>
      </c>
      <c r="AG140" s="4">
        <v>8.6</v>
      </c>
      <c r="AH140" s="4">
        <v>17.239999999999998</v>
      </c>
      <c r="AI140" s="4">
        <v>17.239999999999998</v>
      </c>
    </row>
    <row r="141" spans="3:35" x14ac:dyDescent="0.2">
      <c r="C141" t="s">
        <v>2058</v>
      </c>
      <c r="D141" t="s">
        <v>49</v>
      </c>
      <c r="E141" t="s">
        <v>2059</v>
      </c>
      <c r="F141" t="s">
        <v>2060</v>
      </c>
      <c r="G141" t="s">
        <v>2061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1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1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4050000</v>
      </c>
      <c r="AD141" s="4">
        <v>0</v>
      </c>
      <c r="AE141" s="4">
        <v>0</v>
      </c>
      <c r="AF141" s="4">
        <v>26386</v>
      </c>
      <c r="AG141" s="4">
        <v>11.8</v>
      </c>
      <c r="AH141" s="4">
        <v>17.8</v>
      </c>
      <c r="AI141" s="4">
        <v>17.8</v>
      </c>
    </row>
    <row r="142" spans="3:35" x14ac:dyDescent="0.2">
      <c r="C142" t="s">
        <v>671</v>
      </c>
      <c r="D142" t="s">
        <v>49</v>
      </c>
      <c r="E142" t="s">
        <v>672</v>
      </c>
      <c r="F142" t="s">
        <v>673</v>
      </c>
      <c r="G142" t="s">
        <v>674</v>
      </c>
      <c r="H142" s="4">
        <v>3</v>
      </c>
      <c r="I142" s="4">
        <v>6</v>
      </c>
      <c r="J142" s="4">
        <v>2</v>
      </c>
      <c r="K142" s="4">
        <v>0</v>
      </c>
      <c r="L142" s="4">
        <v>1</v>
      </c>
      <c r="M142" s="4">
        <v>2</v>
      </c>
      <c r="N142" s="4">
        <v>3</v>
      </c>
      <c r="O142" s="4">
        <v>0</v>
      </c>
      <c r="P142" s="4">
        <v>3</v>
      </c>
      <c r="Q142" s="4">
        <v>8</v>
      </c>
      <c r="R142" s="4">
        <v>2</v>
      </c>
      <c r="S142" s="4">
        <v>0</v>
      </c>
      <c r="T142" s="4">
        <v>1</v>
      </c>
      <c r="U142" s="4">
        <v>3</v>
      </c>
      <c r="V142" s="4">
        <v>4</v>
      </c>
      <c r="W142" s="4">
        <v>0</v>
      </c>
      <c r="X142" s="4">
        <v>3530000</v>
      </c>
      <c r="Y142" s="4">
        <v>11900000</v>
      </c>
      <c r="Z142" s="4">
        <v>1090000</v>
      </c>
      <c r="AA142" s="4">
        <v>0</v>
      </c>
      <c r="AB142" s="4">
        <v>945000</v>
      </c>
      <c r="AC142" s="4">
        <v>4620000</v>
      </c>
      <c r="AD142" s="4">
        <v>8110000</v>
      </c>
      <c r="AE142" s="4">
        <v>0</v>
      </c>
      <c r="AF142" s="4">
        <v>193379.8</v>
      </c>
      <c r="AG142" s="4">
        <v>5.9</v>
      </c>
      <c r="AH142" s="4">
        <v>77.06</v>
      </c>
      <c r="AI142" s="4">
        <v>77.06</v>
      </c>
    </row>
    <row r="143" spans="3:35" x14ac:dyDescent="0.2">
      <c r="C143" t="s">
        <v>2025</v>
      </c>
      <c r="D143" t="s">
        <v>44</v>
      </c>
      <c r="E143" t="s">
        <v>2026</v>
      </c>
      <c r="F143" t="s">
        <v>2027</v>
      </c>
      <c r="G143" t="s">
        <v>2026</v>
      </c>
      <c r="H143" s="4">
        <v>0</v>
      </c>
      <c r="I143" s="4">
        <v>0</v>
      </c>
      <c r="J143" s="4">
        <v>0</v>
      </c>
      <c r="K143" s="4">
        <v>0</v>
      </c>
      <c r="L143" s="4">
        <v>1</v>
      </c>
      <c r="M143" s="4">
        <v>1</v>
      </c>
      <c r="N143" s="4">
        <v>1</v>
      </c>
      <c r="O143" s="4">
        <v>1</v>
      </c>
      <c r="P143" s="4">
        <v>0</v>
      </c>
      <c r="Q143" s="4">
        <v>0</v>
      </c>
      <c r="R143" s="4">
        <v>0</v>
      </c>
      <c r="S143" s="4">
        <v>0</v>
      </c>
      <c r="T143" s="4">
        <v>1</v>
      </c>
      <c r="U143" s="4">
        <v>2</v>
      </c>
      <c r="V143" s="4">
        <v>1</v>
      </c>
      <c r="W143" s="4">
        <v>1</v>
      </c>
      <c r="X143" s="4">
        <v>0</v>
      </c>
      <c r="Y143" s="4">
        <v>0</v>
      </c>
      <c r="Z143" s="4">
        <v>0</v>
      </c>
      <c r="AA143" s="4">
        <v>0</v>
      </c>
      <c r="AB143" s="4">
        <v>795000</v>
      </c>
      <c r="AC143" s="4">
        <v>7430000</v>
      </c>
      <c r="AD143" s="4">
        <v>4740000</v>
      </c>
      <c r="AE143" s="4">
        <v>1150000</v>
      </c>
      <c r="AF143" s="4">
        <v>52282.3</v>
      </c>
      <c r="AG143" s="4">
        <v>3.7</v>
      </c>
      <c r="AH143" s="4">
        <v>18.11</v>
      </c>
      <c r="AI143" s="4">
        <v>18.11</v>
      </c>
    </row>
    <row r="144" spans="3:35" x14ac:dyDescent="0.2">
      <c r="C144" t="s">
        <v>1849</v>
      </c>
      <c r="D144" t="s">
        <v>44</v>
      </c>
      <c r="E144" t="s">
        <v>1850</v>
      </c>
      <c r="F144" t="s">
        <v>1851</v>
      </c>
      <c r="G144" t="s">
        <v>1852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1</v>
      </c>
      <c r="N144" s="4">
        <v>1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1</v>
      </c>
      <c r="V144" s="4">
        <v>1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129000</v>
      </c>
      <c r="AD144" s="4">
        <v>486000</v>
      </c>
      <c r="AE144" s="4">
        <v>0</v>
      </c>
      <c r="AF144" s="4">
        <v>53222.8</v>
      </c>
      <c r="AG144" s="4">
        <v>7.3</v>
      </c>
      <c r="AH144" s="4">
        <v>20.62</v>
      </c>
      <c r="AI144" s="4">
        <v>20.62</v>
      </c>
    </row>
    <row r="145" spans="3:35" x14ac:dyDescent="0.2">
      <c r="C145" t="s">
        <v>888</v>
      </c>
      <c r="D145" t="s">
        <v>49</v>
      </c>
      <c r="E145" t="s">
        <v>889</v>
      </c>
      <c r="F145" t="s">
        <v>890</v>
      </c>
      <c r="G145" t="s">
        <v>891</v>
      </c>
      <c r="H145" s="4">
        <v>1</v>
      </c>
      <c r="I145" s="4">
        <v>2</v>
      </c>
      <c r="J145" s="4">
        <v>1</v>
      </c>
      <c r="K145" s="4">
        <v>0</v>
      </c>
      <c r="L145" s="4">
        <v>1</v>
      </c>
      <c r="M145" s="4">
        <v>4</v>
      </c>
      <c r="N145" s="4">
        <v>1</v>
      </c>
      <c r="O145" s="4">
        <v>0</v>
      </c>
      <c r="P145" s="4">
        <v>1</v>
      </c>
      <c r="Q145" s="4">
        <v>2</v>
      </c>
      <c r="R145" s="4">
        <v>1</v>
      </c>
      <c r="S145" s="4">
        <v>0</v>
      </c>
      <c r="T145" s="4">
        <v>1</v>
      </c>
      <c r="U145" s="4">
        <v>4</v>
      </c>
      <c r="V145" s="4">
        <v>1</v>
      </c>
      <c r="W145" s="4">
        <v>0</v>
      </c>
      <c r="X145" s="4">
        <v>658000</v>
      </c>
      <c r="Y145" s="4">
        <v>4370000</v>
      </c>
      <c r="Z145" s="4">
        <v>158000</v>
      </c>
      <c r="AA145" s="4">
        <v>0</v>
      </c>
      <c r="AB145" s="4">
        <v>1760000</v>
      </c>
      <c r="AC145" s="4">
        <v>12200000</v>
      </c>
      <c r="AD145" s="4">
        <v>3960000</v>
      </c>
      <c r="AE145" s="4">
        <v>0</v>
      </c>
      <c r="AF145" s="4">
        <v>140918.9</v>
      </c>
      <c r="AG145" s="4">
        <v>6.2</v>
      </c>
      <c r="AH145" s="4">
        <v>55.95</v>
      </c>
      <c r="AI145" s="4">
        <v>55.95</v>
      </c>
    </row>
    <row r="146" spans="3:35" x14ac:dyDescent="0.2">
      <c r="C146" t="s">
        <v>629</v>
      </c>
      <c r="D146" t="s">
        <v>49</v>
      </c>
      <c r="E146" t="s">
        <v>630</v>
      </c>
      <c r="F146" t="s">
        <v>631</v>
      </c>
      <c r="G146" t="s">
        <v>632</v>
      </c>
      <c r="H146" s="4">
        <v>0</v>
      </c>
      <c r="I146" s="4">
        <v>6</v>
      </c>
      <c r="J146" s="4">
        <v>0</v>
      </c>
      <c r="K146" s="4">
        <v>0</v>
      </c>
      <c r="L146" s="4">
        <v>1</v>
      </c>
      <c r="M146" s="4">
        <v>4</v>
      </c>
      <c r="N146" s="4">
        <v>2</v>
      </c>
      <c r="O146" s="4">
        <v>1</v>
      </c>
      <c r="P146" s="4">
        <v>0</v>
      </c>
      <c r="Q146" s="4">
        <v>6</v>
      </c>
      <c r="R146" s="4">
        <v>0</v>
      </c>
      <c r="S146" s="4">
        <v>0</v>
      </c>
      <c r="T146" s="4">
        <v>1</v>
      </c>
      <c r="U146" s="4">
        <v>5</v>
      </c>
      <c r="V146" s="4">
        <v>2</v>
      </c>
      <c r="W146" s="4">
        <v>1</v>
      </c>
      <c r="X146" s="4">
        <v>0</v>
      </c>
      <c r="Y146" s="4">
        <v>7920000</v>
      </c>
      <c r="Z146" s="4">
        <v>0</v>
      </c>
      <c r="AA146" s="4">
        <v>0</v>
      </c>
      <c r="AB146" s="4">
        <v>402000</v>
      </c>
      <c r="AC146" s="4">
        <v>7460000</v>
      </c>
      <c r="AD146" s="4">
        <v>8740000</v>
      </c>
      <c r="AE146" s="4">
        <v>1380000</v>
      </c>
      <c r="AF146" s="4">
        <v>108281.4</v>
      </c>
      <c r="AG146" s="4">
        <v>14.3</v>
      </c>
      <c r="AH146" s="4">
        <v>80.739999999999995</v>
      </c>
      <c r="AI146" s="4">
        <v>80.739999999999995</v>
      </c>
    </row>
    <row r="147" spans="3:35" x14ac:dyDescent="0.2">
      <c r="C147" t="s">
        <v>1577</v>
      </c>
      <c r="D147" t="s">
        <v>49</v>
      </c>
      <c r="E147" t="s">
        <v>1578</v>
      </c>
      <c r="F147" t="s">
        <v>1579</v>
      </c>
      <c r="G147" t="s">
        <v>1580</v>
      </c>
      <c r="H147" s="4">
        <v>0</v>
      </c>
      <c r="I147" s="4">
        <v>3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3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3670000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4">
        <v>103341.1</v>
      </c>
      <c r="AG147" s="4">
        <v>3.2</v>
      </c>
      <c r="AH147" s="4">
        <v>26.72</v>
      </c>
      <c r="AI147" s="4">
        <v>26.72</v>
      </c>
    </row>
    <row r="148" spans="3:35" x14ac:dyDescent="0.2">
      <c r="C148" t="s">
        <v>679</v>
      </c>
      <c r="D148" t="s">
        <v>49</v>
      </c>
      <c r="E148" t="s">
        <v>680</v>
      </c>
      <c r="F148" t="s">
        <v>681</v>
      </c>
      <c r="G148" t="s">
        <v>682</v>
      </c>
      <c r="H148" s="4">
        <v>2</v>
      </c>
      <c r="I148" s="4">
        <v>6</v>
      </c>
      <c r="J148" s="4">
        <v>0</v>
      </c>
      <c r="K148" s="4">
        <v>0</v>
      </c>
      <c r="L148" s="4">
        <v>0</v>
      </c>
      <c r="M148" s="4">
        <v>2</v>
      </c>
      <c r="N148" s="4">
        <v>3</v>
      </c>
      <c r="O148" s="4">
        <v>0</v>
      </c>
      <c r="P148" s="4">
        <v>2</v>
      </c>
      <c r="Q148" s="4">
        <v>6</v>
      </c>
      <c r="R148" s="4">
        <v>0</v>
      </c>
      <c r="S148" s="4">
        <v>0</v>
      </c>
      <c r="T148" s="4">
        <v>0</v>
      </c>
      <c r="U148" s="4">
        <v>2</v>
      </c>
      <c r="V148" s="4">
        <v>3</v>
      </c>
      <c r="W148" s="4">
        <v>0</v>
      </c>
      <c r="X148" s="4">
        <v>1580000</v>
      </c>
      <c r="Y148" s="4">
        <v>13600000</v>
      </c>
      <c r="Z148" s="4">
        <v>0</v>
      </c>
      <c r="AA148" s="4">
        <v>0</v>
      </c>
      <c r="AB148" s="4">
        <v>0</v>
      </c>
      <c r="AC148" s="4">
        <v>9120000</v>
      </c>
      <c r="AD148" s="4">
        <v>3460000</v>
      </c>
      <c r="AE148" s="4">
        <v>0</v>
      </c>
      <c r="AF148" s="4">
        <v>99028.800000000003</v>
      </c>
      <c r="AG148" s="4">
        <v>11.6</v>
      </c>
      <c r="AH148" s="4">
        <v>75.709999999999994</v>
      </c>
      <c r="AI148" s="4">
        <v>75.709999999999994</v>
      </c>
    </row>
    <row r="149" spans="3:35" x14ac:dyDescent="0.2">
      <c r="C149" t="s">
        <v>610</v>
      </c>
      <c r="D149" t="s">
        <v>44</v>
      </c>
      <c r="E149" t="s">
        <v>611</v>
      </c>
      <c r="F149" t="s">
        <v>612</v>
      </c>
      <c r="G149" t="s">
        <v>613</v>
      </c>
      <c r="H149" s="4">
        <v>3</v>
      </c>
      <c r="I149" s="4">
        <v>4</v>
      </c>
      <c r="J149" s="4">
        <v>2</v>
      </c>
      <c r="K149" s="4">
        <v>0</v>
      </c>
      <c r="L149" s="4">
        <v>0</v>
      </c>
      <c r="M149" s="4">
        <v>6</v>
      </c>
      <c r="N149" s="4">
        <v>5</v>
      </c>
      <c r="O149" s="4">
        <v>0</v>
      </c>
      <c r="P149" s="4">
        <v>3</v>
      </c>
      <c r="Q149" s="4">
        <v>4</v>
      </c>
      <c r="R149" s="4">
        <v>2</v>
      </c>
      <c r="S149" s="4">
        <v>0</v>
      </c>
      <c r="T149" s="4">
        <v>0</v>
      </c>
      <c r="U149" s="4">
        <v>6</v>
      </c>
      <c r="V149" s="4">
        <v>6</v>
      </c>
      <c r="W149" s="4">
        <v>0</v>
      </c>
      <c r="X149" s="4">
        <v>2960000</v>
      </c>
      <c r="Y149" s="4">
        <v>8260000</v>
      </c>
      <c r="Z149" s="4">
        <v>2170000</v>
      </c>
      <c r="AA149" s="4">
        <v>0</v>
      </c>
      <c r="AB149" s="4">
        <v>0</v>
      </c>
      <c r="AC149" s="4">
        <v>47400000</v>
      </c>
      <c r="AD149" s="4">
        <v>72400000</v>
      </c>
      <c r="AE149" s="4">
        <v>0</v>
      </c>
      <c r="AF149" s="4">
        <v>51672.9</v>
      </c>
      <c r="AG149" s="4">
        <v>20.6</v>
      </c>
      <c r="AH149" s="4">
        <v>83.75</v>
      </c>
      <c r="AI149" s="4">
        <v>83.75</v>
      </c>
    </row>
    <row r="150" spans="3:35" x14ac:dyDescent="0.2">
      <c r="C150" t="s">
        <v>2156</v>
      </c>
      <c r="D150" t="s">
        <v>44</v>
      </c>
      <c r="E150" t="s">
        <v>2157</v>
      </c>
      <c r="F150" t="s">
        <v>2158</v>
      </c>
      <c r="G150" t="s">
        <v>2157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1</v>
      </c>
      <c r="N150" s="4">
        <v>1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1</v>
      </c>
      <c r="V150" s="4">
        <v>1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2540000</v>
      </c>
      <c r="AD150" s="4">
        <v>2620000</v>
      </c>
      <c r="AE150" s="4">
        <v>0</v>
      </c>
      <c r="AF150" s="4">
        <v>101666.2</v>
      </c>
      <c r="AG150" s="4">
        <v>2.4</v>
      </c>
      <c r="AH150" s="4">
        <v>16.64</v>
      </c>
      <c r="AI150" s="4">
        <v>16.64</v>
      </c>
    </row>
    <row r="151" spans="3:35" x14ac:dyDescent="0.2">
      <c r="C151" t="s">
        <v>1131</v>
      </c>
      <c r="D151" t="s">
        <v>49</v>
      </c>
      <c r="E151" t="s">
        <v>1132</v>
      </c>
      <c r="F151" t="s">
        <v>1133</v>
      </c>
      <c r="G151" t="s">
        <v>1134</v>
      </c>
      <c r="H151" s="4">
        <v>0</v>
      </c>
      <c r="I151" s="4">
        <v>2</v>
      </c>
      <c r="J151" s="4">
        <v>0</v>
      </c>
      <c r="K151" s="4">
        <v>1</v>
      </c>
      <c r="L151" s="4">
        <v>0</v>
      </c>
      <c r="M151" s="4">
        <v>1</v>
      </c>
      <c r="N151" s="4">
        <v>2</v>
      </c>
      <c r="O151" s="4">
        <v>0</v>
      </c>
      <c r="P151" s="4">
        <v>0</v>
      </c>
      <c r="Q151" s="4">
        <v>2</v>
      </c>
      <c r="R151" s="4">
        <v>0</v>
      </c>
      <c r="S151" s="4">
        <v>1</v>
      </c>
      <c r="T151" s="4">
        <v>0</v>
      </c>
      <c r="U151" s="4">
        <v>1</v>
      </c>
      <c r="V151" s="4">
        <v>2</v>
      </c>
      <c r="W151" s="4">
        <v>0</v>
      </c>
      <c r="X151" s="4">
        <v>0</v>
      </c>
      <c r="Y151" s="4">
        <v>4070000</v>
      </c>
      <c r="Z151" s="4">
        <v>0</v>
      </c>
      <c r="AA151" s="4">
        <v>393000</v>
      </c>
      <c r="AB151" s="4">
        <v>0</v>
      </c>
      <c r="AC151" s="4">
        <v>7650000</v>
      </c>
      <c r="AD151" s="4">
        <v>8880000</v>
      </c>
      <c r="AE151" s="4">
        <v>0</v>
      </c>
      <c r="AF151" s="4">
        <v>51939.7</v>
      </c>
      <c r="AG151" s="4">
        <v>9.6</v>
      </c>
      <c r="AH151" s="4">
        <v>45.23</v>
      </c>
      <c r="AI151" s="4">
        <v>31.87</v>
      </c>
    </row>
    <row r="152" spans="3:35" x14ac:dyDescent="0.2">
      <c r="C152" t="s">
        <v>1135</v>
      </c>
      <c r="D152" t="s">
        <v>44</v>
      </c>
      <c r="E152" t="s">
        <v>1136</v>
      </c>
      <c r="F152" t="s">
        <v>1133</v>
      </c>
      <c r="G152" t="s">
        <v>1136</v>
      </c>
      <c r="H152" s="4">
        <v>0</v>
      </c>
      <c r="I152" s="4">
        <v>1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1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411000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4">
        <v>52021</v>
      </c>
      <c r="AG152" s="4">
        <v>5.3</v>
      </c>
      <c r="AH152" s="4">
        <v>18.559999999999999</v>
      </c>
      <c r="AI152" s="4">
        <v>5.2</v>
      </c>
    </row>
    <row r="153" spans="3:35" x14ac:dyDescent="0.2">
      <c r="C153" t="s">
        <v>1899</v>
      </c>
      <c r="D153" t="s">
        <v>49</v>
      </c>
      <c r="E153" t="s">
        <v>1900</v>
      </c>
      <c r="F153" t="s">
        <v>1901</v>
      </c>
      <c r="G153" t="s">
        <v>1902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2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2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965000</v>
      </c>
      <c r="AE153" s="4">
        <v>0</v>
      </c>
      <c r="AF153" s="4">
        <v>94596.2</v>
      </c>
      <c r="AG153" s="4">
        <v>4.5</v>
      </c>
      <c r="AH153" s="4">
        <v>19.53</v>
      </c>
      <c r="AI153" s="4">
        <v>19.53</v>
      </c>
    </row>
    <row r="154" spans="3:35" x14ac:dyDescent="0.2">
      <c r="C154" t="s">
        <v>448</v>
      </c>
      <c r="D154" t="s">
        <v>49</v>
      </c>
      <c r="E154" t="s">
        <v>449</v>
      </c>
      <c r="F154" t="s">
        <v>450</v>
      </c>
      <c r="G154" t="s">
        <v>451</v>
      </c>
      <c r="H154" s="4">
        <v>4</v>
      </c>
      <c r="I154" s="4">
        <v>5</v>
      </c>
      <c r="J154" s="4">
        <v>4</v>
      </c>
      <c r="K154" s="4">
        <v>1</v>
      </c>
      <c r="L154" s="4">
        <v>1</v>
      </c>
      <c r="M154" s="4">
        <v>3</v>
      </c>
      <c r="N154" s="4">
        <v>6</v>
      </c>
      <c r="O154" s="4">
        <v>2</v>
      </c>
      <c r="P154" s="4">
        <v>4</v>
      </c>
      <c r="Q154" s="4">
        <v>5</v>
      </c>
      <c r="R154" s="4">
        <v>4</v>
      </c>
      <c r="S154" s="4">
        <v>1</v>
      </c>
      <c r="T154" s="4">
        <v>1</v>
      </c>
      <c r="U154" s="4">
        <v>3</v>
      </c>
      <c r="V154" s="4">
        <v>6</v>
      </c>
      <c r="W154" s="4">
        <v>2</v>
      </c>
      <c r="X154" s="4">
        <v>7210000</v>
      </c>
      <c r="Y154" s="4">
        <v>21600000</v>
      </c>
      <c r="Z154" s="4">
        <v>6150000</v>
      </c>
      <c r="AA154" s="4">
        <v>386000</v>
      </c>
      <c r="AB154" s="4">
        <v>3200000</v>
      </c>
      <c r="AC154" s="4">
        <v>14900000</v>
      </c>
      <c r="AD154" s="4">
        <v>29100000</v>
      </c>
      <c r="AE154" s="4">
        <v>2750000</v>
      </c>
      <c r="AF154" s="4">
        <v>111213.3</v>
      </c>
      <c r="AG154" s="4">
        <v>11</v>
      </c>
      <c r="AH154" s="4">
        <v>118.83</v>
      </c>
      <c r="AI154" s="4">
        <v>118.83</v>
      </c>
    </row>
    <row r="155" spans="3:35" x14ac:dyDescent="0.2">
      <c r="C155" t="s">
        <v>2066</v>
      </c>
      <c r="D155" t="s">
        <v>49</v>
      </c>
      <c r="E155" t="s">
        <v>2067</v>
      </c>
      <c r="F155" t="s">
        <v>2068</v>
      </c>
      <c r="G155" t="s">
        <v>2069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1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1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754000</v>
      </c>
      <c r="AE155" s="4">
        <v>0</v>
      </c>
      <c r="AF155" s="4">
        <v>67373.8</v>
      </c>
      <c r="AG155" s="4">
        <v>3</v>
      </c>
      <c r="AH155" s="4">
        <v>17.649999999999999</v>
      </c>
      <c r="AI155" s="4">
        <v>17.649999999999999</v>
      </c>
    </row>
    <row r="156" spans="3:35" x14ac:dyDescent="0.2">
      <c r="C156" t="s">
        <v>1573</v>
      </c>
      <c r="D156" t="s">
        <v>49</v>
      </c>
      <c r="E156" t="s">
        <v>1574</v>
      </c>
      <c r="F156" t="s">
        <v>1575</v>
      </c>
      <c r="G156" t="s">
        <v>1576</v>
      </c>
      <c r="H156" s="4">
        <v>0</v>
      </c>
      <c r="I156" s="4">
        <v>2</v>
      </c>
      <c r="J156" s="4">
        <v>0</v>
      </c>
      <c r="K156" s="4">
        <v>0</v>
      </c>
      <c r="L156" s="4">
        <v>0</v>
      </c>
      <c r="M156" s="4">
        <v>1</v>
      </c>
      <c r="N156" s="4">
        <v>1</v>
      </c>
      <c r="O156" s="4">
        <v>0</v>
      </c>
      <c r="P156" s="4">
        <v>0</v>
      </c>
      <c r="Q156" s="4">
        <v>2</v>
      </c>
      <c r="R156" s="4">
        <v>0</v>
      </c>
      <c r="S156" s="4">
        <v>0</v>
      </c>
      <c r="T156" s="4">
        <v>0</v>
      </c>
      <c r="U156" s="4">
        <v>1</v>
      </c>
      <c r="V156" s="4">
        <v>1</v>
      </c>
      <c r="W156" s="4">
        <v>0</v>
      </c>
      <c r="X156" s="4">
        <v>0</v>
      </c>
      <c r="Y156" s="4">
        <v>2640000</v>
      </c>
      <c r="Z156" s="4">
        <v>0</v>
      </c>
      <c r="AA156" s="4">
        <v>0</v>
      </c>
      <c r="AB156" s="4">
        <v>0</v>
      </c>
      <c r="AC156" s="4">
        <v>5280000</v>
      </c>
      <c r="AD156" s="4">
        <v>3850000</v>
      </c>
      <c r="AE156" s="4">
        <v>0</v>
      </c>
      <c r="AF156" s="4">
        <v>38699.199999999997</v>
      </c>
      <c r="AG156" s="4">
        <v>8.9</v>
      </c>
      <c r="AH156" s="4">
        <v>26.74</v>
      </c>
      <c r="AI156" s="4">
        <v>26.74</v>
      </c>
    </row>
    <row r="157" spans="3:35" x14ac:dyDescent="0.2">
      <c r="C157" t="s">
        <v>2121</v>
      </c>
      <c r="D157" t="s">
        <v>44</v>
      </c>
      <c r="E157" t="s">
        <v>2122</v>
      </c>
      <c r="F157" t="s">
        <v>2123</v>
      </c>
      <c r="G157" t="s">
        <v>2124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1</v>
      </c>
      <c r="N157" s="4">
        <v>1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1</v>
      </c>
      <c r="V157" s="4">
        <v>1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5990000</v>
      </c>
      <c r="AD157" s="4">
        <v>6110000</v>
      </c>
      <c r="AE157" s="4">
        <v>0</v>
      </c>
      <c r="AF157" s="4">
        <v>20919</v>
      </c>
      <c r="AG157" s="4">
        <v>14.5</v>
      </c>
      <c r="AH157" s="4">
        <v>17.100000000000001</v>
      </c>
      <c r="AI157" s="4">
        <v>17.100000000000001</v>
      </c>
    </row>
    <row r="158" spans="3:35" x14ac:dyDescent="0.2">
      <c r="C158" t="s">
        <v>622</v>
      </c>
      <c r="D158" t="s">
        <v>49</v>
      </c>
      <c r="E158" t="s">
        <v>623</v>
      </c>
      <c r="F158" t="s">
        <v>624</v>
      </c>
      <c r="G158" t="s">
        <v>625</v>
      </c>
      <c r="H158" s="4">
        <v>1</v>
      </c>
      <c r="I158" s="4">
        <v>2</v>
      </c>
      <c r="J158" s="4">
        <v>1</v>
      </c>
      <c r="K158" s="4">
        <v>1</v>
      </c>
      <c r="L158" s="4">
        <v>1</v>
      </c>
      <c r="M158" s="4">
        <v>2</v>
      </c>
      <c r="N158" s="4">
        <v>2</v>
      </c>
      <c r="O158" s="4">
        <v>1</v>
      </c>
      <c r="P158" s="4">
        <v>1</v>
      </c>
      <c r="Q158" s="4">
        <v>2</v>
      </c>
      <c r="R158" s="4">
        <v>1</v>
      </c>
      <c r="S158" s="4">
        <v>1</v>
      </c>
      <c r="T158" s="4">
        <v>1</v>
      </c>
      <c r="U158" s="4">
        <v>2</v>
      </c>
      <c r="V158" s="4">
        <v>2</v>
      </c>
      <c r="W158" s="4">
        <v>1</v>
      </c>
      <c r="X158" s="4">
        <v>2630000</v>
      </c>
      <c r="Y158" s="4">
        <v>5240000</v>
      </c>
      <c r="Z158" s="4">
        <v>1870000</v>
      </c>
      <c r="AA158" s="4">
        <v>482000</v>
      </c>
      <c r="AB158" s="4">
        <v>1780000</v>
      </c>
      <c r="AC158" s="4">
        <v>19700000</v>
      </c>
      <c r="AD158" s="4">
        <v>10200000</v>
      </c>
      <c r="AE158" s="4">
        <v>275000</v>
      </c>
      <c r="AF158" s="4">
        <v>81122.899999999994</v>
      </c>
      <c r="AG158" s="4">
        <v>9.5</v>
      </c>
      <c r="AH158" s="4">
        <v>65.709999999999994</v>
      </c>
      <c r="AI158" s="4">
        <v>29.15</v>
      </c>
    </row>
    <row r="159" spans="3:35" x14ac:dyDescent="0.2">
      <c r="C159" t="s">
        <v>373</v>
      </c>
      <c r="D159" t="s">
        <v>49</v>
      </c>
      <c r="E159" t="s">
        <v>374</v>
      </c>
      <c r="F159" t="s">
        <v>375</v>
      </c>
      <c r="G159" t="s">
        <v>376</v>
      </c>
      <c r="H159" s="4">
        <v>5</v>
      </c>
      <c r="I159" s="4">
        <v>6</v>
      </c>
      <c r="J159" s="4">
        <v>1</v>
      </c>
      <c r="K159" s="4">
        <v>0</v>
      </c>
      <c r="L159" s="4">
        <v>2</v>
      </c>
      <c r="M159" s="4">
        <v>5</v>
      </c>
      <c r="N159" s="4">
        <v>6</v>
      </c>
      <c r="O159" s="4">
        <v>3</v>
      </c>
      <c r="P159" s="4">
        <v>5</v>
      </c>
      <c r="Q159" s="4">
        <v>6</v>
      </c>
      <c r="R159" s="4">
        <v>1</v>
      </c>
      <c r="S159" s="4">
        <v>0</v>
      </c>
      <c r="T159" s="4">
        <v>2</v>
      </c>
      <c r="U159" s="4">
        <v>6</v>
      </c>
      <c r="V159" s="4">
        <v>8</v>
      </c>
      <c r="W159" s="4">
        <v>3</v>
      </c>
      <c r="X159" s="4">
        <v>8700000</v>
      </c>
      <c r="Y159" s="4">
        <v>12200000</v>
      </c>
      <c r="Z159" s="4">
        <v>353000</v>
      </c>
      <c r="AA159" s="4">
        <v>0</v>
      </c>
      <c r="AB159" s="4">
        <v>2950000</v>
      </c>
      <c r="AC159" s="8">
        <v>35000000</v>
      </c>
      <c r="AD159" s="4">
        <v>41400000</v>
      </c>
      <c r="AE159" s="4">
        <v>3360000</v>
      </c>
      <c r="AF159" s="4">
        <v>87856.3</v>
      </c>
      <c r="AG159" s="4">
        <v>21.4</v>
      </c>
      <c r="AH159" s="4">
        <v>138.74</v>
      </c>
      <c r="AI159" s="4">
        <v>138.74</v>
      </c>
    </row>
    <row r="160" spans="3:35" x14ac:dyDescent="0.2">
      <c r="C160" t="s">
        <v>1200</v>
      </c>
      <c r="D160" t="s">
        <v>49</v>
      </c>
      <c r="E160" t="s">
        <v>1201</v>
      </c>
      <c r="F160" t="s">
        <v>1202</v>
      </c>
      <c r="G160" t="s">
        <v>1203</v>
      </c>
      <c r="H160" s="4">
        <v>0</v>
      </c>
      <c r="I160" s="4">
        <v>0</v>
      </c>
      <c r="J160" s="4">
        <v>0</v>
      </c>
      <c r="K160" s="4">
        <v>0</v>
      </c>
      <c r="L160" s="4">
        <v>1</v>
      </c>
      <c r="M160" s="4">
        <v>2</v>
      </c>
      <c r="N160" s="4">
        <v>2</v>
      </c>
      <c r="O160" s="4">
        <v>1</v>
      </c>
      <c r="P160" s="4">
        <v>0</v>
      </c>
      <c r="Q160" s="4">
        <v>0</v>
      </c>
      <c r="R160" s="4">
        <v>0</v>
      </c>
      <c r="S160" s="4">
        <v>0</v>
      </c>
      <c r="T160" s="4">
        <v>3</v>
      </c>
      <c r="U160" s="4">
        <v>4</v>
      </c>
      <c r="V160" s="4">
        <v>4</v>
      </c>
      <c r="W160" s="4">
        <v>2</v>
      </c>
      <c r="X160" s="4">
        <v>0</v>
      </c>
      <c r="Y160" s="4">
        <v>0</v>
      </c>
      <c r="Z160" s="4">
        <v>0</v>
      </c>
      <c r="AA160" s="4">
        <v>0</v>
      </c>
      <c r="AB160" s="4">
        <v>4920000</v>
      </c>
      <c r="AC160" s="4">
        <v>17200000</v>
      </c>
      <c r="AD160" s="4">
        <v>10600000</v>
      </c>
      <c r="AE160" s="4">
        <v>5150000</v>
      </c>
      <c r="AF160" s="4">
        <v>49642.1</v>
      </c>
      <c r="AG160" s="4">
        <v>14.9</v>
      </c>
      <c r="AH160" s="4">
        <v>42.34</v>
      </c>
      <c r="AI160" s="4">
        <v>23.5</v>
      </c>
    </row>
    <row r="161" spans="3:35" x14ac:dyDescent="0.2">
      <c r="C161" t="s">
        <v>1204</v>
      </c>
      <c r="D161" t="s">
        <v>49</v>
      </c>
      <c r="E161" t="s">
        <v>1205</v>
      </c>
      <c r="F161" t="s">
        <v>1206</v>
      </c>
      <c r="G161" t="s">
        <v>1207</v>
      </c>
      <c r="H161" s="4">
        <v>0</v>
      </c>
      <c r="I161" s="4">
        <v>0</v>
      </c>
      <c r="J161" s="4">
        <v>0</v>
      </c>
      <c r="K161" s="4">
        <v>0</v>
      </c>
      <c r="L161" s="4">
        <v>1</v>
      </c>
      <c r="M161" s="4">
        <v>1</v>
      </c>
      <c r="N161" s="4">
        <v>1</v>
      </c>
      <c r="O161" s="4">
        <v>1</v>
      </c>
      <c r="P161" s="4">
        <v>0</v>
      </c>
      <c r="Q161" s="4">
        <v>0</v>
      </c>
      <c r="R161" s="4">
        <v>0</v>
      </c>
      <c r="S161" s="4">
        <v>0</v>
      </c>
      <c r="T161" s="4">
        <v>1</v>
      </c>
      <c r="U161" s="4">
        <v>1</v>
      </c>
      <c r="V161" s="4">
        <v>2</v>
      </c>
      <c r="W161" s="4">
        <v>1</v>
      </c>
      <c r="X161" s="4">
        <v>0</v>
      </c>
      <c r="Y161" s="4">
        <v>0</v>
      </c>
      <c r="Z161" s="4">
        <v>0</v>
      </c>
      <c r="AA161" s="4">
        <v>0</v>
      </c>
      <c r="AB161" s="4">
        <v>3660000</v>
      </c>
      <c r="AC161" s="4">
        <v>9830000</v>
      </c>
      <c r="AD161" s="4">
        <v>7650000</v>
      </c>
      <c r="AE161" s="4">
        <v>5260000</v>
      </c>
      <c r="AF161" s="4">
        <v>51134.9</v>
      </c>
      <c r="AG161" s="4">
        <v>14.6</v>
      </c>
      <c r="AH161" s="4">
        <v>34.04</v>
      </c>
      <c r="AI161" s="4">
        <v>15.2</v>
      </c>
    </row>
    <row r="162" spans="3:35" x14ac:dyDescent="0.2">
      <c r="C162" t="s">
        <v>645</v>
      </c>
      <c r="D162" t="s">
        <v>49</v>
      </c>
      <c r="E162" t="s">
        <v>646</v>
      </c>
      <c r="F162" t="s">
        <v>647</v>
      </c>
      <c r="G162" t="s">
        <v>648</v>
      </c>
      <c r="H162" s="4">
        <v>1</v>
      </c>
      <c r="I162" s="4">
        <v>6</v>
      </c>
      <c r="J162" s="4">
        <v>2</v>
      </c>
      <c r="K162" s="4">
        <v>1</v>
      </c>
      <c r="L162" s="4">
        <v>0</v>
      </c>
      <c r="M162" s="4">
        <v>2</v>
      </c>
      <c r="N162" s="4">
        <v>2</v>
      </c>
      <c r="O162" s="4">
        <v>0</v>
      </c>
      <c r="P162" s="4">
        <v>1</v>
      </c>
      <c r="Q162" s="4">
        <v>6</v>
      </c>
      <c r="R162" s="4">
        <v>2</v>
      </c>
      <c r="S162" s="4">
        <v>1</v>
      </c>
      <c r="T162" s="4">
        <v>0</v>
      </c>
      <c r="U162" s="4">
        <v>2</v>
      </c>
      <c r="V162" s="4">
        <v>3</v>
      </c>
      <c r="W162" s="4">
        <v>0</v>
      </c>
      <c r="X162" s="4">
        <v>4250000</v>
      </c>
      <c r="Y162" s="4">
        <v>14800000</v>
      </c>
      <c r="Z162" s="4">
        <v>3450000</v>
      </c>
      <c r="AA162" s="8">
        <v>4000000</v>
      </c>
      <c r="AB162" s="4">
        <v>0</v>
      </c>
      <c r="AC162" s="4">
        <v>3090000</v>
      </c>
      <c r="AD162" s="4">
        <v>38900000</v>
      </c>
      <c r="AE162" s="4">
        <v>0</v>
      </c>
      <c r="AF162" s="4">
        <v>73641.5</v>
      </c>
      <c r="AG162" s="4">
        <v>15.5</v>
      </c>
      <c r="AH162" s="4">
        <v>78.73</v>
      </c>
      <c r="AI162" s="4">
        <v>78.73</v>
      </c>
    </row>
    <row r="163" spans="3:35" x14ac:dyDescent="0.2">
      <c r="C163" t="s">
        <v>618</v>
      </c>
      <c r="D163" t="s">
        <v>49</v>
      </c>
      <c r="E163" t="s">
        <v>619</v>
      </c>
      <c r="F163" t="s">
        <v>620</v>
      </c>
      <c r="G163" t="s">
        <v>621</v>
      </c>
      <c r="H163" s="4">
        <v>0</v>
      </c>
      <c r="I163" s="4">
        <v>6</v>
      </c>
      <c r="J163" s="4">
        <v>0</v>
      </c>
      <c r="K163" s="4">
        <v>0</v>
      </c>
      <c r="L163" s="4">
        <v>0</v>
      </c>
      <c r="M163" s="4">
        <v>0</v>
      </c>
      <c r="N163" s="4">
        <v>1</v>
      </c>
      <c r="O163" s="4">
        <v>0</v>
      </c>
      <c r="P163" s="4">
        <v>0</v>
      </c>
      <c r="Q163" s="4">
        <v>6</v>
      </c>
      <c r="R163" s="4">
        <v>0</v>
      </c>
      <c r="S163" s="4">
        <v>0</v>
      </c>
      <c r="T163" s="4">
        <v>0</v>
      </c>
      <c r="U163" s="4">
        <v>0</v>
      </c>
      <c r="V163" s="4">
        <v>1</v>
      </c>
      <c r="W163" s="4">
        <v>0</v>
      </c>
      <c r="X163" s="4">
        <v>0</v>
      </c>
      <c r="Y163" s="4">
        <v>6970000</v>
      </c>
      <c r="Z163" s="4">
        <v>0</v>
      </c>
      <c r="AA163" s="4">
        <v>0</v>
      </c>
      <c r="AB163" s="4">
        <v>0</v>
      </c>
      <c r="AC163" s="4">
        <v>0</v>
      </c>
      <c r="AD163" s="4">
        <v>256000</v>
      </c>
      <c r="AE163" s="4">
        <v>0</v>
      </c>
      <c r="AF163" s="4">
        <v>69660.3</v>
      </c>
      <c r="AG163" s="4">
        <v>16.2</v>
      </c>
      <c r="AH163" s="4">
        <v>82.19</v>
      </c>
      <c r="AI163" s="4">
        <v>45.63</v>
      </c>
    </row>
    <row r="164" spans="3:35" x14ac:dyDescent="0.2">
      <c r="C164" t="s">
        <v>978</v>
      </c>
      <c r="D164" t="s">
        <v>49</v>
      </c>
      <c r="E164" t="s">
        <v>979</v>
      </c>
      <c r="F164" t="s">
        <v>980</v>
      </c>
      <c r="G164" t="s">
        <v>981</v>
      </c>
      <c r="H164" s="4">
        <v>1</v>
      </c>
      <c r="I164" s="4">
        <v>6</v>
      </c>
      <c r="J164" s="4">
        <v>1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1</v>
      </c>
      <c r="Q164" s="4">
        <v>6</v>
      </c>
      <c r="R164" s="4">
        <v>1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2810000</v>
      </c>
      <c r="Y164" s="4">
        <v>13700000</v>
      </c>
      <c r="Z164" s="4">
        <v>1830000</v>
      </c>
      <c r="AA164" s="4">
        <v>0</v>
      </c>
      <c r="AB164" s="4">
        <v>0</v>
      </c>
      <c r="AC164" s="4">
        <v>0</v>
      </c>
      <c r="AD164" s="4">
        <v>0</v>
      </c>
      <c r="AE164" s="4">
        <v>0</v>
      </c>
      <c r="AF164" s="4">
        <v>91730</v>
      </c>
      <c r="AG164" s="4">
        <v>8.1</v>
      </c>
      <c r="AH164" s="4">
        <v>52.39</v>
      </c>
      <c r="AI164" s="4">
        <v>52.39</v>
      </c>
    </row>
    <row r="165" spans="3:35" x14ac:dyDescent="0.2">
      <c r="C165" t="s">
        <v>722</v>
      </c>
      <c r="D165" t="s">
        <v>49</v>
      </c>
      <c r="E165" t="s">
        <v>723</v>
      </c>
      <c r="F165" t="s">
        <v>724</v>
      </c>
      <c r="G165" t="s">
        <v>725</v>
      </c>
      <c r="H165" s="4">
        <v>1</v>
      </c>
      <c r="I165" s="4">
        <v>4</v>
      </c>
      <c r="J165" s="4">
        <v>1</v>
      </c>
      <c r="K165" s="4">
        <v>0</v>
      </c>
      <c r="L165" s="4">
        <v>1</v>
      </c>
      <c r="M165" s="4">
        <v>2</v>
      </c>
      <c r="N165" s="4">
        <v>3</v>
      </c>
      <c r="O165" s="4">
        <v>1</v>
      </c>
      <c r="P165" s="4">
        <v>1</v>
      </c>
      <c r="Q165" s="4">
        <v>4</v>
      </c>
      <c r="R165" s="4">
        <v>1</v>
      </c>
      <c r="S165" s="4">
        <v>0</v>
      </c>
      <c r="T165" s="4">
        <v>1</v>
      </c>
      <c r="U165" s="4">
        <v>2</v>
      </c>
      <c r="V165" s="4">
        <v>3</v>
      </c>
      <c r="W165" s="4">
        <v>1</v>
      </c>
      <c r="X165" s="4">
        <v>1400000</v>
      </c>
      <c r="Y165" s="4">
        <v>8470000</v>
      </c>
      <c r="Z165" s="4">
        <v>508000</v>
      </c>
      <c r="AA165" s="4">
        <v>0</v>
      </c>
      <c r="AB165" s="4">
        <v>1280000</v>
      </c>
      <c r="AC165" s="4">
        <v>10600000</v>
      </c>
      <c r="AD165" s="4">
        <v>17700000</v>
      </c>
      <c r="AE165" s="4">
        <v>931000</v>
      </c>
      <c r="AF165" s="4">
        <v>142268.20000000001</v>
      </c>
      <c r="AG165" s="4">
        <v>6.6</v>
      </c>
      <c r="AH165" s="4">
        <v>70.680000000000007</v>
      </c>
      <c r="AI165" s="4">
        <v>70.680000000000007</v>
      </c>
    </row>
    <row r="166" spans="3:35" x14ac:dyDescent="0.2">
      <c r="C166" t="s">
        <v>1440</v>
      </c>
      <c r="D166" t="s">
        <v>49</v>
      </c>
      <c r="E166" t="s">
        <v>1441</v>
      </c>
      <c r="F166" t="s">
        <v>1442</v>
      </c>
      <c r="G166" t="s">
        <v>1443</v>
      </c>
      <c r="H166" s="4">
        <v>0</v>
      </c>
      <c r="I166" s="4">
        <v>3</v>
      </c>
      <c r="J166" s="4">
        <v>0</v>
      </c>
      <c r="K166" s="4">
        <v>0</v>
      </c>
      <c r="L166" s="4">
        <v>0</v>
      </c>
      <c r="M166" s="4">
        <v>1</v>
      </c>
      <c r="N166" s="4">
        <v>1</v>
      </c>
      <c r="O166" s="4">
        <v>0</v>
      </c>
      <c r="P166" s="4">
        <v>0</v>
      </c>
      <c r="Q166" s="4">
        <v>3</v>
      </c>
      <c r="R166" s="4">
        <v>0</v>
      </c>
      <c r="S166" s="4">
        <v>0</v>
      </c>
      <c r="T166" s="4">
        <v>0</v>
      </c>
      <c r="U166" s="4">
        <v>1</v>
      </c>
      <c r="V166" s="4">
        <v>1</v>
      </c>
      <c r="W166" s="4">
        <v>0</v>
      </c>
      <c r="X166" s="4">
        <v>0</v>
      </c>
      <c r="Y166" s="4">
        <v>3590000</v>
      </c>
      <c r="Z166" s="4">
        <v>0</v>
      </c>
      <c r="AA166" s="4">
        <v>0</v>
      </c>
      <c r="AB166" s="4">
        <v>0</v>
      </c>
      <c r="AC166" s="4">
        <v>6160000</v>
      </c>
      <c r="AD166" s="4">
        <v>4170000</v>
      </c>
      <c r="AE166" s="4">
        <v>0</v>
      </c>
      <c r="AF166" s="4">
        <v>98404.9</v>
      </c>
      <c r="AG166" s="4">
        <v>4</v>
      </c>
      <c r="AH166" s="4">
        <v>32.36</v>
      </c>
      <c r="AI166" s="4">
        <v>32.36</v>
      </c>
    </row>
    <row r="167" spans="3:35" x14ac:dyDescent="0.2">
      <c r="C167" t="s">
        <v>1907</v>
      </c>
      <c r="D167" t="s">
        <v>49</v>
      </c>
      <c r="E167" t="s">
        <v>1908</v>
      </c>
      <c r="F167" t="s">
        <v>1909</v>
      </c>
      <c r="G167" t="s">
        <v>1910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1</v>
      </c>
      <c r="N167" s="4">
        <v>1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1</v>
      </c>
      <c r="V167" s="4">
        <v>1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1460000</v>
      </c>
      <c r="AD167" s="4">
        <v>2590000</v>
      </c>
      <c r="AE167" s="4">
        <v>0</v>
      </c>
      <c r="AF167" s="4">
        <v>62748.9</v>
      </c>
      <c r="AG167" s="4">
        <v>5.4</v>
      </c>
      <c r="AH167" s="4">
        <v>19.5</v>
      </c>
      <c r="AI167" s="4">
        <v>19.5</v>
      </c>
    </row>
    <row r="168" spans="3:35" x14ac:dyDescent="0.2">
      <c r="C168" t="s">
        <v>1946</v>
      </c>
      <c r="D168" t="s">
        <v>49</v>
      </c>
      <c r="E168" t="s">
        <v>1947</v>
      </c>
      <c r="F168" t="s">
        <v>1948</v>
      </c>
      <c r="G168" t="s">
        <v>1949</v>
      </c>
      <c r="H168" s="4">
        <v>1</v>
      </c>
      <c r="I168" s="4">
        <v>2</v>
      </c>
      <c r="J168" s="4">
        <v>1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1</v>
      </c>
      <c r="Q168" s="4">
        <v>2</v>
      </c>
      <c r="R168" s="4">
        <v>1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1370000</v>
      </c>
      <c r="Y168" s="4">
        <v>2880000</v>
      </c>
      <c r="Z168" s="4">
        <v>694000</v>
      </c>
      <c r="AA168" s="4">
        <v>0</v>
      </c>
      <c r="AB168" s="4">
        <v>0</v>
      </c>
      <c r="AC168" s="4">
        <v>0</v>
      </c>
      <c r="AD168" s="4">
        <v>0</v>
      </c>
      <c r="AE168" s="4">
        <v>0</v>
      </c>
      <c r="AF168" s="4">
        <v>74366.399999999994</v>
      </c>
      <c r="AG168" s="4">
        <v>2.7</v>
      </c>
      <c r="AH168" s="4">
        <v>18.97</v>
      </c>
      <c r="AI168" s="4">
        <v>18.97</v>
      </c>
    </row>
    <row r="169" spans="3:35" x14ac:dyDescent="0.2">
      <c r="C169" t="s">
        <v>1220</v>
      </c>
      <c r="D169" t="s">
        <v>44</v>
      </c>
      <c r="E169" t="s">
        <v>1221</v>
      </c>
      <c r="F169" t="s">
        <v>1222</v>
      </c>
      <c r="G169" t="s">
        <v>1223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2</v>
      </c>
      <c r="N169" s="4">
        <v>3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2</v>
      </c>
      <c r="V169" s="4">
        <v>3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6800000</v>
      </c>
      <c r="AD169" s="4">
        <v>18100000</v>
      </c>
      <c r="AE169" s="4">
        <v>0</v>
      </c>
      <c r="AF169" s="4">
        <v>18863.599999999999</v>
      </c>
      <c r="AG169" s="4">
        <v>21.8</v>
      </c>
      <c r="AH169" s="4">
        <v>42</v>
      </c>
      <c r="AI169" s="4">
        <v>42</v>
      </c>
    </row>
    <row r="170" spans="3:35" x14ac:dyDescent="0.2">
      <c r="C170" t="s">
        <v>162</v>
      </c>
      <c r="D170" t="s">
        <v>49</v>
      </c>
      <c r="E170" t="s">
        <v>163</v>
      </c>
      <c r="F170" t="s">
        <v>164</v>
      </c>
      <c r="G170" t="s">
        <v>165</v>
      </c>
      <c r="H170" s="4">
        <v>8</v>
      </c>
      <c r="I170" s="4">
        <v>25</v>
      </c>
      <c r="J170" s="4">
        <v>3</v>
      </c>
      <c r="K170" s="4">
        <v>2</v>
      </c>
      <c r="L170" s="4">
        <v>7</v>
      </c>
      <c r="M170" s="4">
        <v>11</v>
      </c>
      <c r="N170" s="4">
        <v>13</v>
      </c>
      <c r="O170" s="4">
        <v>9</v>
      </c>
      <c r="P170" s="4">
        <v>8</v>
      </c>
      <c r="Q170" s="4">
        <v>25</v>
      </c>
      <c r="R170" s="4">
        <v>3</v>
      </c>
      <c r="S170" s="4">
        <v>2</v>
      </c>
      <c r="T170" s="4">
        <v>7</v>
      </c>
      <c r="U170" s="4">
        <v>11</v>
      </c>
      <c r="V170" s="4">
        <v>13</v>
      </c>
      <c r="W170" s="4">
        <v>9</v>
      </c>
      <c r="X170" s="4">
        <v>8950000</v>
      </c>
      <c r="Y170" s="4">
        <v>42400000</v>
      </c>
      <c r="Z170" s="4">
        <v>1830000</v>
      </c>
      <c r="AA170" s="4">
        <v>1650000</v>
      </c>
      <c r="AB170" s="4">
        <v>13200000</v>
      </c>
      <c r="AC170" s="4">
        <v>40100000</v>
      </c>
      <c r="AD170" s="8">
        <v>41000000</v>
      </c>
      <c r="AE170" s="4">
        <v>11100000</v>
      </c>
      <c r="AF170" s="4">
        <v>535136.6</v>
      </c>
      <c r="AG170" s="4">
        <v>9.9</v>
      </c>
      <c r="AH170" s="4">
        <v>369.56</v>
      </c>
      <c r="AI170" s="4">
        <v>369.56</v>
      </c>
    </row>
    <row r="171" spans="3:35" x14ac:dyDescent="0.2">
      <c r="C171" t="s">
        <v>2051</v>
      </c>
      <c r="D171" t="s">
        <v>49</v>
      </c>
      <c r="E171" t="s">
        <v>2052</v>
      </c>
      <c r="F171" t="s">
        <v>2053</v>
      </c>
      <c r="G171" t="s">
        <v>2052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1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1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2710000</v>
      </c>
      <c r="AE171" s="4">
        <v>0</v>
      </c>
      <c r="AF171" s="4">
        <v>31843.3</v>
      </c>
      <c r="AG171" s="4">
        <v>6.2</v>
      </c>
      <c r="AH171" s="4">
        <v>17.84</v>
      </c>
      <c r="AI171" s="4">
        <v>17.84</v>
      </c>
    </row>
    <row r="172" spans="3:35" x14ac:dyDescent="0.2">
      <c r="C172" t="s">
        <v>1822</v>
      </c>
      <c r="D172" t="s">
        <v>49</v>
      </c>
      <c r="E172" t="s">
        <v>1823</v>
      </c>
      <c r="F172" t="s">
        <v>1824</v>
      </c>
      <c r="G172" t="s">
        <v>1825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1</v>
      </c>
      <c r="N172" s="4">
        <v>2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1</v>
      </c>
      <c r="V172" s="4">
        <v>2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285000</v>
      </c>
      <c r="AD172" s="4">
        <v>1720000</v>
      </c>
      <c r="AE172" s="4">
        <v>0</v>
      </c>
      <c r="AF172" s="4">
        <v>153084.9</v>
      </c>
      <c r="AG172" s="4">
        <v>6.8</v>
      </c>
      <c r="AH172" s="4">
        <v>21.06</v>
      </c>
      <c r="AI172" s="4">
        <v>21.06</v>
      </c>
    </row>
    <row r="173" spans="3:35" x14ac:dyDescent="0.2">
      <c r="C173" t="s">
        <v>260</v>
      </c>
      <c r="D173" t="s">
        <v>44</v>
      </c>
      <c r="E173" t="s">
        <v>261</v>
      </c>
      <c r="F173" t="s">
        <v>262</v>
      </c>
      <c r="G173" t="s">
        <v>261</v>
      </c>
      <c r="H173" s="4">
        <v>0</v>
      </c>
      <c r="I173" s="4">
        <v>0</v>
      </c>
      <c r="J173" s="4">
        <v>0</v>
      </c>
      <c r="K173" s="4">
        <v>1</v>
      </c>
      <c r="L173" s="4">
        <v>1</v>
      </c>
      <c r="M173" s="4">
        <v>1</v>
      </c>
      <c r="N173" s="4">
        <v>1</v>
      </c>
      <c r="O173" s="4">
        <v>1</v>
      </c>
      <c r="P173" s="4">
        <v>0</v>
      </c>
      <c r="Q173" s="4">
        <v>0</v>
      </c>
      <c r="R173" s="4">
        <v>0</v>
      </c>
      <c r="S173" s="4">
        <v>1</v>
      </c>
      <c r="T173" s="4">
        <v>1</v>
      </c>
      <c r="U173" s="4">
        <v>1</v>
      </c>
      <c r="V173" s="4">
        <v>1</v>
      </c>
      <c r="W173" s="4">
        <v>1</v>
      </c>
      <c r="X173" s="4">
        <v>0</v>
      </c>
      <c r="Y173" s="4">
        <v>0</v>
      </c>
      <c r="Z173" s="4">
        <v>0</v>
      </c>
      <c r="AA173" s="4">
        <v>1460000</v>
      </c>
      <c r="AB173" s="4">
        <v>3190000</v>
      </c>
      <c r="AC173" s="4">
        <v>9020000</v>
      </c>
      <c r="AD173" s="4">
        <v>8060000</v>
      </c>
      <c r="AE173" s="4">
        <v>3500000</v>
      </c>
      <c r="AF173" s="4">
        <v>50455.3</v>
      </c>
      <c r="AG173" s="4">
        <v>35.200000000000003</v>
      </c>
      <c r="AH173" s="4">
        <v>206.52</v>
      </c>
      <c r="AI173" s="4">
        <v>20.22</v>
      </c>
    </row>
    <row r="174" spans="3:35" x14ac:dyDescent="0.2">
      <c r="C174" t="s">
        <v>256</v>
      </c>
      <c r="D174" t="s">
        <v>49</v>
      </c>
      <c r="E174" t="s">
        <v>257</v>
      </c>
      <c r="F174" t="s">
        <v>258</v>
      </c>
      <c r="G174" t="s">
        <v>259</v>
      </c>
      <c r="H174" s="4">
        <v>0</v>
      </c>
      <c r="I174" s="4">
        <v>0</v>
      </c>
      <c r="J174" s="4">
        <v>0</v>
      </c>
      <c r="K174" s="4">
        <v>1</v>
      </c>
      <c r="L174" s="4">
        <v>2</v>
      </c>
      <c r="M174" s="4">
        <v>3</v>
      </c>
      <c r="N174" s="4">
        <v>3</v>
      </c>
      <c r="O174" s="4">
        <v>3</v>
      </c>
      <c r="P174" s="4">
        <v>0</v>
      </c>
      <c r="Q174" s="4">
        <v>0</v>
      </c>
      <c r="R174" s="4">
        <v>0</v>
      </c>
      <c r="S174" s="4">
        <v>2</v>
      </c>
      <c r="T174" s="4">
        <v>2</v>
      </c>
      <c r="U174" s="4">
        <v>12</v>
      </c>
      <c r="V174" s="4">
        <v>7</v>
      </c>
      <c r="W174" s="4">
        <v>4</v>
      </c>
      <c r="X174" s="4">
        <v>0</v>
      </c>
      <c r="Y174" s="4">
        <v>0</v>
      </c>
      <c r="Z174" s="4">
        <v>0</v>
      </c>
      <c r="AA174" s="4">
        <v>11100000</v>
      </c>
      <c r="AB174" s="8">
        <v>12000000</v>
      </c>
      <c r="AC174" s="4">
        <v>46700000</v>
      </c>
      <c r="AD174" s="8">
        <v>40000000</v>
      </c>
      <c r="AE174" s="4">
        <v>17200000</v>
      </c>
      <c r="AF174" s="4">
        <v>50526.400000000001</v>
      </c>
      <c r="AG174" s="4">
        <v>35.4</v>
      </c>
      <c r="AH174" s="4">
        <v>229.57</v>
      </c>
      <c r="AI174" s="4">
        <v>43.27</v>
      </c>
    </row>
    <row r="175" spans="3:35" x14ac:dyDescent="0.2">
      <c r="C175" t="s">
        <v>986</v>
      </c>
      <c r="D175" t="s">
        <v>49</v>
      </c>
      <c r="E175" t="s">
        <v>987</v>
      </c>
      <c r="F175" t="s">
        <v>988</v>
      </c>
      <c r="G175" t="s">
        <v>989</v>
      </c>
      <c r="H175" s="4">
        <v>0</v>
      </c>
      <c r="I175" s="4">
        <v>4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4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5940000</v>
      </c>
      <c r="Z175" s="4">
        <v>0</v>
      </c>
      <c r="AA175" s="4">
        <v>0</v>
      </c>
      <c r="AB175" s="4">
        <v>0</v>
      </c>
      <c r="AC175" s="4">
        <v>0</v>
      </c>
      <c r="AD175" s="4">
        <v>0</v>
      </c>
      <c r="AE175" s="4">
        <v>0</v>
      </c>
      <c r="AF175" s="4">
        <v>31235.4</v>
      </c>
      <c r="AG175" s="4">
        <v>20.2</v>
      </c>
      <c r="AH175" s="4">
        <v>52.16</v>
      </c>
      <c r="AI175" s="4">
        <v>52.16</v>
      </c>
    </row>
    <row r="176" spans="3:35" x14ac:dyDescent="0.2">
      <c r="C176" t="s">
        <v>777</v>
      </c>
      <c r="D176" t="s">
        <v>49</v>
      </c>
      <c r="E176" t="s">
        <v>778</v>
      </c>
      <c r="F176" t="s">
        <v>779</v>
      </c>
      <c r="G176" t="s">
        <v>780</v>
      </c>
      <c r="H176" s="4">
        <v>2</v>
      </c>
      <c r="I176" s="4">
        <v>4</v>
      </c>
      <c r="J176" s="4">
        <v>2</v>
      </c>
      <c r="K176" s="4">
        <v>1</v>
      </c>
      <c r="L176" s="4">
        <v>2</v>
      </c>
      <c r="M176" s="4">
        <v>2</v>
      </c>
      <c r="N176" s="4">
        <v>2</v>
      </c>
      <c r="O176" s="4">
        <v>1</v>
      </c>
      <c r="P176" s="4">
        <v>2</v>
      </c>
      <c r="Q176" s="4">
        <v>5</v>
      </c>
      <c r="R176" s="4">
        <v>2</v>
      </c>
      <c r="S176" s="4">
        <v>1</v>
      </c>
      <c r="T176" s="4">
        <v>3</v>
      </c>
      <c r="U176" s="4">
        <v>3</v>
      </c>
      <c r="V176" s="4">
        <v>3</v>
      </c>
      <c r="W176" s="4">
        <v>2</v>
      </c>
      <c r="X176" s="4">
        <v>6510000</v>
      </c>
      <c r="Y176" s="4">
        <v>18200000</v>
      </c>
      <c r="Z176" s="4">
        <v>3970000</v>
      </c>
      <c r="AA176" s="4">
        <v>1750000</v>
      </c>
      <c r="AB176" s="4">
        <v>5190000</v>
      </c>
      <c r="AC176" s="4">
        <v>18500000</v>
      </c>
      <c r="AD176" s="8">
        <v>14000000</v>
      </c>
      <c r="AE176" s="4">
        <v>7270000</v>
      </c>
      <c r="AF176" s="4">
        <v>50460.2</v>
      </c>
      <c r="AG176" s="4">
        <v>16.7</v>
      </c>
      <c r="AH176" s="4">
        <v>65.27</v>
      </c>
      <c r="AI176" s="4">
        <v>65.27</v>
      </c>
    </row>
    <row r="177" spans="3:35" x14ac:dyDescent="0.2">
      <c r="C177" t="s">
        <v>307</v>
      </c>
      <c r="D177" t="s">
        <v>49</v>
      </c>
      <c r="E177" t="s">
        <v>308</v>
      </c>
      <c r="F177" t="s">
        <v>309</v>
      </c>
      <c r="G177" t="s">
        <v>308</v>
      </c>
      <c r="H177" s="4">
        <v>2</v>
      </c>
      <c r="I177" s="4">
        <v>2</v>
      </c>
      <c r="J177" s="4">
        <v>2</v>
      </c>
      <c r="K177" s="4">
        <v>0</v>
      </c>
      <c r="L177" s="4">
        <v>0</v>
      </c>
      <c r="M177" s="4">
        <v>1</v>
      </c>
      <c r="N177" s="4">
        <v>1</v>
      </c>
      <c r="O177" s="4">
        <v>0</v>
      </c>
      <c r="P177" s="4">
        <v>2</v>
      </c>
      <c r="Q177" s="4">
        <v>2</v>
      </c>
      <c r="R177" s="4">
        <v>2</v>
      </c>
      <c r="S177" s="4">
        <v>0</v>
      </c>
      <c r="T177" s="4">
        <v>0</v>
      </c>
      <c r="U177" s="4">
        <v>1</v>
      </c>
      <c r="V177" s="4">
        <v>1</v>
      </c>
      <c r="W177" s="4">
        <v>0</v>
      </c>
      <c r="X177" s="4">
        <v>6900000</v>
      </c>
      <c r="Y177" s="4">
        <v>20800000</v>
      </c>
      <c r="Z177" s="4">
        <v>5250000</v>
      </c>
      <c r="AA177" s="4">
        <v>0</v>
      </c>
      <c r="AB177" s="4">
        <v>0</v>
      </c>
      <c r="AC177" s="4">
        <v>7470000</v>
      </c>
      <c r="AD177" s="4">
        <v>4610000</v>
      </c>
      <c r="AE177" s="4">
        <v>0</v>
      </c>
      <c r="AF177" s="4">
        <v>96306.4</v>
      </c>
      <c r="AG177" s="4">
        <v>28.5</v>
      </c>
      <c r="AH177" s="4">
        <v>212.84</v>
      </c>
      <c r="AI177" s="4">
        <v>24.38</v>
      </c>
    </row>
    <row r="178" spans="3:35" x14ac:dyDescent="0.2">
      <c r="C178" t="s">
        <v>310</v>
      </c>
      <c r="D178" t="s">
        <v>44</v>
      </c>
      <c r="E178" t="s">
        <v>311</v>
      </c>
      <c r="F178" t="s">
        <v>309</v>
      </c>
      <c r="G178" t="s">
        <v>311</v>
      </c>
      <c r="H178" s="4">
        <v>2</v>
      </c>
      <c r="I178" s="4">
        <v>2</v>
      </c>
      <c r="J178" s="4">
        <v>0</v>
      </c>
      <c r="K178" s="4">
        <v>1</v>
      </c>
      <c r="L178" s="4">
        <v>0</v>
      </c>
      <c r="M178" s="4">
        <v>1</v>
      </c>
      <c r="N178" s="4">
        <v>1</v>
      </c>
      <c r="O178" s="4">
        <v>1</v>
      </c>
      <c r="P178" s="4">
        <v>2</v>
      </c>
      <c r="Q178" s="4">
        <v>2</v>
      </c>
      <c r="R178" s="4">
        <v>0</v>
      </c>
      <c r="S178" s="4">
        <v>1</v>
      </c>
      <c r="T178" s="4">
        <v>0</v>
      </c>
      <c r="U178" s="4">
        <v>1</v>
      </c>
      <c r="V178" s="4">
        <v>1</v>
      </c>
      <c r="W178" s="4">
        <v>1</v>
      </c>
      <c r="X178" s="4">
        <v>5460000</v>
      </c>
      <c r="Y178" s="4">
        <v>8570000</v>
      </c>
      <c r="Z178" s="4">
        <v>0</v>
      </c>
      <c r="AA178" s="4">
        <v>1820000</v>
      </c>
      <c r="AB178" s="4">
        <v>0</v>
      </c>
      <c r="AC178" s="4">
        <v>14700000</v>
      </c>
      <c r="AD178" s="4">
        <v>9890000</v>
      </c>
      <c r="AE178" s="4">
        <v>3970000</v>
      </c>
      <c r="AF178" s="4">
        <v>96282.3</v>
      </c>
      <c r="AG178" s="4">
        <v>28.5</v>
      </c>
      <c r="AH178" s="4">
        <v>205.65</v>
      </c>
      <c r="AI178" s="4">
        <v>26.61</v>
      </c>
    </row>
    <row r="179" spans="3:35" x14ac:dyDescent="0.2">
      <c r="C179" t="s">
        <v>312</v>
      </c>
      <c r="D179" t="s">
        <v>49</v>
      </c>
      <c r="E179" t="s">
        <v>313</v>
      </c>
      <c r="F179" t="s">
        <v>314</v>
      </c>
      <c r="G179" t="s">
        <v>315</v>
      </c>
      <c r="H179" s="4">
        <v>2</v>
      </c>
      <c r="I179" s="4">
        <v>1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2</v>
      </c>
      <c r="Q179" s="4">
        <v>1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1620000</v>
      </c>
      <c r="Y179" s="4">
        <v>1390000</v>
      </c>
      <c r="Z179" s="4">
        <v>0</v>
      </c>
      <c r="AA179" s="4">
        <v>0</v>
      </c>
      <c r="AB179" s="4">
        <v>0</v>
      </c>
      <c r="AC179" s="4">
        <v>0</v>
      </c>
      <c r="AD179" s="4">
        <v>0</v>
      </c>
      <c r="AE179" s="4">
        <v>0</v>
      </c>
      <c r="AF179" s="4">
        <v>110403.7</v>
      </c>
      <c r="AG179" s="4">
        <v>3.6</v>
      </c>
      <c r="AH179" s="4">
        <v>25.09</v>
      </c>
      <c r="AI179" s="4">
        <v>12.78</v>
      </c>
    </row>
    <row r="180" spans="3:35" x14ac:dyDescent="0.2">
      <c r="C180" t="s">
        <v>1239</v>
      </c>
      <c r="D180" t="s">
        <v>49</v>
      </c>
      <c r="E180" t="s">
        <v>1240</v>
      </c>
      <c r="F180" t="s">
        <v>1241</v>
      </c>
      <c r="G180" t="s">
        <v>1242</v>
      </c>
      <c r="H180" s="4">
        <v>0</v>
      </c>
      <c r="I180" s="4">
        <v>5</v>
      </c>
      <c r="J180" s="4">
        <v>0</v>
      </c>
      <c r="K180" s="4">
        <v>0</v>
      </c>
      <c r="L180" s="4">
        <v>0</v>
      </c>
      <c r="M180" s="4">
        <v>1</v>
      </c>
      <c r="N180" s="4">
        <v>2</v>
      </c>
      <c r="O180" s="4">
        <v>0</v>
      </c>
      <c r="P180" s="4">
        <v>0</v>
      </c>
      <c r="Q180" s="4">
        <v>5</v>
      </c>
      <c r="R180" s="4">
        <v>0</v>
      </c>
      <c r="S180" s="4">
        <v>0</v>
      </c>
      <c r="T180" s="4">
        <v>0</v>
      </c>
      <c r="U180" s="4">
        <v>1</v>
      </c>
      <c r="V180" s="4">
        <v>2</v>
      </c>
      <c r="W180" s="4">
        <v>0</v>
      </c>
      <c r="X180" s="4">
        <v>0</v>
      </c>
      <c r="Y180" s="4">
        <v>5710000</v>
      </c>
      <c r="Z180" s="4">
        <v>0</v>
      </c>
      <c r="AA180" s="4">
        <v>0</v>
      </c>
      <c r="AB180" s="4">
        <v>0</v>
      </c>
      <c r="AC180" s="4">
        <v>5410000</v>
      </c>
      <c r="AD180" s="4">
        <v>3210000</v>
      </c>
      <c r="AE180" s="4">
        <v>0</v>
      </c>
      <c r="AF180" s="4">
        <v>61402.2</v>
      </c>
      <c r="AG180" s="4">
        <v>12</v>
      </c>
      <c r="AH180" s="4">
        <v>40.229999999999997</v>
      </c>
      <c r="AI180" s="4">
        <v>40.229999999999997</v>
      </c>
    </row>
    <row r="181" spans="3:35" x14ac:dyDescent="0.2">
      <c r="C181" t="s">
        <v>1527</v>
      </c>
      <c r="D181" t="s">
        <v>49</v>
      </c>
      <c r="E181" t="s">
        <v>1528</v>
      </c>
      <c r="F181" t="s">
        <v>1529</v>
      </c>
      <c r="G181" t="s">
        <v>1530</v>
      </c>
      <c r="H181" s="4">
        <v>1</v>
      </c>
      <c r="I181" s="4">
        <v>3</v>
      </c>
      <c r="J181" s="4">
        <v>0</v>
      </c>
      <c r="K181" s="4">
        <v>1</v>
      </c>
      <c r="L181" s="4">
        <v>0</v>
      </c>
      <c r="M181" s="4">
        <v>0</v>
      </c>
      <c r="N181" s="4">
        <v>0</v>
      </c>
      <c r="O181" s="4">
        <v>0</v>
      </c>
      <c r="P181" s="4">
        <v>1</v>
      </c>
      <c r="Q181" s="4">
        <v>3</v>
      </c>
      <c r="R181" s="4">
        <v>0</v>
      </c>
      <c r="S181" s="4">
        <v>1</v>
      </c>
      <c r="T181" s="4">
        <v>0</v>
      </c>
      <c r="U181" s="4">
        <v>0</v>
      </c>
      <c r="V181" s="4">
        <v>0</v>
      </c>
      <c r="W181" s="4">
        <v>0</v>
      </c>
      <c r="X181" s="4">
        <v>2890000</v>
      </c>
      <c r="Y181" s="4">
        <v>5900000</v>
      </c>
      <c r="Z181" s="4">
        <v>0</v>
      </c>
      <c r="AA181" s="4">
        <v>289000</v>
      </c>
      <c r="AB181" s="4">
        <v>0</v>
      </c>
      <c r="AC181" s="4">
        <v>0</v>
      </c>
      <c r="AD181" s="4">
        <v>0</v>
      </c>
      <c r="AE181" s="4">
        <v>0</v>
      </c>
      <c r="AF181" s="4">
        <v>36396.800000000003</v>
      </c>
      <c r="AG181" s="4">
        <v>9.5</v>
      </c>
      <c r="AH181" s="4">
        <v>28.14</v>
      </c>
      <c r="AI181" s="4">
        <v>28.14</v>
      </c>
    </row>
    <row r="182" spans="3:35" x14ac:dyDescent="0.2">
      <c r="C182" t="s">
        <v>1417</v>
      </c>
      <c r="D182" t="s">
        <v>49</v>
      </c>
      <c r="E182" t="s">
        <v>1418</v>
      </c>
      <c r="F182" t="s">
        <v>1419</v>
      </c>
      <c r="G182" t="s">
        <v>1420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2</v>
      </c>
      <c r="N182" s="4">
        <v>2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2</v>
      </c>
      <c r="V182" s="4">
        <v>2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2870000</v>
      </c>
      <c r="AD182" s="4">
        <v>1940000</v>
      </c>
      <c r="AE182" s="4">
        <v>0</v>
      </c>
      <c r="AF182" s="4">
        <v>38730.1</v>
      </c>
      <c r="AG182" s="4">
        <v>14.4</v>
      </c>
      <c r="AH182" s="4">
        <v>32.78</v>
      </c>
      <c r="AI182" s="4">
        <v>32.78</v>
      </c>
    </row>
    <row r="183" spans="3:35" x14ac:dyDescent="0.2">
      <c r="C183" t="s">
        <v>1180</v>
      </c>
      <c r="D183" t="s">
        <v>49</v>
      </c>
      <c r="E183" t="s">
        <v>1181</v>
      </c>
      <c r="F183" t="s">
        <v>1182</v>
      </c>
      <c r="G183" t="s">
        <v>1183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3</v>
      </c>
      <c r="N183" s="4">
        <v>3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3</v>
      </c>
      <c r="V183" s="4">
        <v>3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18800000</v>
      </c>
      <c r="AD183" s="4">
        <v>17700000</v>
      </c>
      <c r="AE183" s="4">
        <v>0</v>
      </c>
      <c r="AF183" s="4">
        <v>51679.1</v>
      </c>
      <c r="AG183" s="4">
        <v>9.9</v>
      </c>
      <c r="AH183" s="4">
        <v>43.09</v>
      </c>
      <c r="AI183" s="4">
        <v>43.09</v>
      </c>
    </row>
    <row r="184" spans="3:35" x14ac:dyDescent="0.2">
      <c r="C184" t="s">
        <v>2028</v>
      </c>
      <c r="D184" t="s">
        <v>49</v>
      </c>
      <c r="E184" t="s">
        <v>2029</v>
      </c>
      <c r="F184" t="s">
        <v>2030</v>
      </c>
      <c r="G184" t="s">
        <v>2031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2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2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1830000</v>
      </c>
      <c r="AE184" s="4">
        <v>0</v>
      </c>
      <c r="AF184" s="4">
        <v>166965.79999999999</v>
      </c>
      <c r="AG184" s="4">
        <v>2.2000000000000002</v>
      </c>
      <c r="AH184" s="4">
        <v>18.11</v>
      </c>
      <c r="AI184" s="4">
        <v>18.11</v>
      </c>
    </row>
    <row r="185" spans="3:35" x14ac:dyDescent="0.2">
      <c r="C185" t="s">
        <v>2117</v>
      </c>
      <c r="D185" t="s">
        <v>49</v>
      </c>
      <c r="E185" t="s">
        <v>2118</v>
      </c>
      <c r="F185" t="s">
        <v>2119</v>
      </c>
      <c r="G185" t="s">
        <v>2120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1</v>
      </c>
      <c r="N185" s="4">
        <v>1</v>
      </c>
      <c r="O185" s="4">
        <v>1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1</v>
      </c>
      <c r="V185" s="4">
        <v>1</v>
      </c>
      <c r="W185" s="4">
        <v>1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4250000</v>
      </c>
      <c r="AD185" s="4">
        <v>1470000</v>
      </c>
      <c r="AE185" s="4">
        <v>1610000</v>
      </c>
      <c r="AF185" s="4">
        <v>106155.7</v>
      </c>
      <c r="AG185" s="4">
        <v>1.7</v>
      </c>
      <c r="AH185" s="4">
        <v>17.100000000000001</v>
      </c>
      <c r="AI185" s="4">
        <v>17.100000000000001</v>
      </c>
    </row>
    <row r="186" spans="3:35" x14ac:dyDescent="0.2">
      <c r="C186" t="s">
        <v>1531</v>
      </c>
      <c r="D186" t="s">
        <v>49</v>
      </c>
      <c r="E186" t="s">
        <v>1532</v>
      </c>
      <c r="F186" t="s">
        <v>1533</v>
      </c>
      <c r="G186" t="s">
        <v>1534</v>
      </c>
      <c r="H186" s="4">
        <v>0</v>
      </c>
      <c r="I186" s="4">
        <v>3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3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3470000</v>
      </c>
      <c r="Z186" s="4">
        <v>0</v>
      </c>
      <c r="AA186" s="4">
        <v>0</v>
      </c>
      <c r="AB186" s="4">
        <v>0</v>
      </c>
      <c r="AC186" s="4">
        <v>0</v>
      </c>
      <c r="AD186" s="4">
        <v>0</v>
      </c>
      <c r="AE186" s="4">
        <v>0</v>
      </c>
      <c r="AF186" s="4">
        <v>37677.300000000003</v>
      </c>
      <c r="AG186" s="4">
        <v>11.2</v>
      </c>
      <c r="AH186" s="4">
        <v>27.93</v>
      </c>
      <c r="AI186" s="4">
        <v>27.93</v>
      </c>
    </row>
    <row r="187" spans="3:35" x14ac:dyDescent="0.2">
      <c r="C187" t="s">
        <v>2244</v>
      </c>
      <c r="D187" t="s">
        <v>49</v>
      </c>
      <c r="E187" t="s">
        <v>2245</v>
      </c>
      <c r="F187" t="s">
        <v>2246</v>
      </c>
      <c r="G187" t="s">
        <v>2247</v>
      </c>
      <c r="H187" s="4">
        <v>0</v>
      </c>
      <c r="I187" s="4">
        <v>0</v>
      </c>
      <c r="J187" s="4">
        <v>0</v>
      </c>
      <c r="K187" s="4">
        <v>0</v>
      </c>
      <c r="L187" s="4">
        <v>1</v>
      </c>
      <c r="M187" s="4">
        <v>0</v>
      </c>
      <c r="N187" s="4">
        <v>1</v>
      </c>
      <c r="O187" s="4">
        <v>1</v>
      </c>
      <c r="P187" s="4">
        <v>0</v>
      </c>
      <c r="Q187" s="4">
        <v>0</v>
      </c>
      <c r="R187" s="4">
        <v>0</v>
      </c>
      <c r="S187" s="4">
        <v>0</v>
      </c>
      <c r="T187" s="4">
        <v>1</v>
      </c>
      <c r="U187" s="4">
        <v>0</v>
      </c>
      <c r="V187" s="4">
        <v>1</v>
      </c>
      <c r="W187" s="4">
        <v>1</v>
      </c>
      <c r="X187" s="4">
        <v>0</v>
      </c>
      <c r="Y187" s="4">
        <v>0</v>
      </c>
      <c r="Z187" s="4">
        <v>0</v>
      </c>
      <c r="AA187" s="4">
        <v>0</v>
      </c>
      <c r="AB187" s="4">
        <v>704000</v>
      </c>
      <c r="AC187" s="4">
        <v>0</v>
      </c>
      <c r="AD187" s="4">
        <v>1830000</v>
      </c>
      <c r="AE187" s="4">
        <v>951000</v>
      </c>
      <c r="AF187" s="4">
        <v>42958.6</v>
      </c>
      <c r="AG187" s="4">
        <v>4.8</v>
      </c>
      <c r="AH187" s="4">
        <v>15.43</v>
      </c>
      <c r="AI187" s="4">
        <v>15.43</v>
      </c>
    </row>
    <row r="188" spans="3:35" x14ac:dyDescent="0.2">
      <c r="C188" t="s">
        <v>395</v>
      </c>
      <c r="D188" t="s">
        <v>49</v>
      </c>
      <c r="E188" t="s">
        <v>396</v>
      </c>
      <c r="F188" t="s">
        <v>397</v>
      </c>
      <c r="G188" t="s">
        <v>398</v>
      </c>
      <c r="H188" s="4">
        <v>4</v>
      </c>
      <c r="I188" s="4">
        <v>7</v>
      </c>
      <c r="J188" s="4">
        <v>4</v>
      </c>
      <c r="K188" s="4">
        <v>4</v>
      </c>
      <c r="L188" s="4">
        <v>2</v>
      </c>
      <c r="M188" s="4">
        <v>4</v>
      </c>
      <c r="N188" s="4">
        <v>5</v>
      </c>
      <c r="O188" s="4">
        <v>2</v>
      </c>
      <c r="P188" s="4">
        <v>4</v>
      </c>
      <c r="Q188" s="4">
        <v>9</v>
      </c>
      <c r="R188" s="4">
        <v>4</v>
      </c>
      <c r="S188" s="4">
        <v>6</v>
      </c>
      <c r="T188" s="4">
        <v>2</v>
      </c>
      <c r="U188" s="4">
        <v>5</v>
      </c>
      <c r="V188" s="4">
        <v>6</v>
      </c>
      <c r="W188" s="4">
        <v>2</v>
      </c>
      <c r="X188" s="4">
        <v>14200000</v>
      </c>
      <c r="Y188" s="4">
        <v>64400000</v>
      </c>
      <c r="Z188" s="4">
        <v>15400000</v>
      </c>
      <c r="AA188" s="4">
        <v>9890000</v>
      </c>
      <c r="AB188" s="4">
        <v>2570000</v>
      </c>
      <c r="AC188" s="8">
        <v>64000000</v>
      </c>
      <c r="AD188" s="4">
        <v>25300000</v>
      </c>
      <c r="AE188" s="4">
        <v>2490000</v>
      </c>
      <c r="AF188" s="4">
        <v>46381.4</v>
      </c>
      <c r="AG188" s="4">
        <v>30</v>
      </c>
      <c r="AH188" s="4">
        <v>127.08</v>
      </c>
      <c r="AI188" s="4">
        <v>114.92</v>
      </c>
    </row>
    <row r="189" spans="3:35" x14ac:dyDescent="0.2">
      <c r="C189" t="s">
        <v>399</v>
      </c>
      <c r="D189" t="s">
        <v>49</v>
      </c>
      <c r="E189" t="s">
        <v>400</v>
      </c>
      <c r="F189" t="s">
        <v>401</v>
      </c>
      <c r="G189" t="s">
        <v>402</v>
      </c>
      <c r="H189" s="4">
        <v>2</v>
      </c>
      <c r="I189" s="4">
        <v>3</v>
      </c>
      <c r="J189" s="4">
        <v>0</v>
      </c>
      <c r="K189" s="4">
        <v>1</v>
      </c>
      <c r="L189" s="4">
        <v>0</v>
      </c>
      <c r="M189" s="4">
        <v>1</v>
      </c>
      <c r="N189" s="4">
        <v>1</v>
      </c>
      <c r="O189" s="4">
        <v>0</v>
      </c>
      <c r="P189" s="4">
        <v>2</v>
      </c>
      <c r="Q189" s="4">
        <v>3</v>
      </c>
      <c r="R189" s="4">
        <v>0</v>
      </c>
      <c r="S189" s="4">
        <v>1</v>
      </c>
      <c r="T189" s="4">
        <v>0</v>
      </c>
      <c r="U189" s="4">
        <v>1</v>
      </c>
      <c r="V189" s="4">
        <v>1</v>
      </c>
      <c r="W189" s="4">
        <v>0</v>
      </c>
      <c r="X189" s="4">
        <v>1910000</v>
      </c>
      <c r="Y189" s="4">
        <v>3570000</v>
      </c>
      <c r="Z189" s="4">
        <v>0</v>
      </c>
      <c r="AA189" s="4">
        <v>554000</v>
      </c>
      <c r="AB189" s="4">
        <v>0</v>
      </c>
      <c r="AC189" s="4">
        <v>1450000</v>
      </c>
      <c r="AD189" s="4">
        <v>2930000</v>
      </c>
      <c r="AE189" s="4">
        <v>0</v>
      </c>
      <c r="AF189" s="4">
        <v>47155.5</v>
      </c>
      <c r="AG189" s="4">
        <v>14.5</v>
      </c>
      <c r="AH189" s="4">
        <v>59.98</v>
      </c>
      <c r="AI189" s="4">
        <v>47.82</v>
      </c>
    </row>
    <row r="190" spans="3:35" x14ac:dyDescent="0.2">
      <c r="C190" t="s">
        <v>2205</v>
      </c>
      <c r="D190" t="s">
        <v>49</v>
      </c>
      <c r="E190" t="s">
        <v>2206</v>
      </c>
      <c r="F190" t="s">
        <v>2207</v>
      </c>
      <c r="G190" t="s">
        <v>2208</v>
      </c>
      <c r="H190" s="4">
        <v>0</v>
      </c>
      <c r="I190" s="4">
        <v>0</v>
      </c>
      <c r="J190" s="4">
        <v>0</v>
      </c>
      <c r="K190" s="4">
        <v>0</v>
      </c>
      <c r="L190" s="4">
        <v>1</v>
      </c>
      <c r="M190" s="4">
        <v>1</v>
      </c>
      <c r="N190" s="4">
        <v>1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1</v>
      </c>
      <c r="U190" s="4">
        <v>1</v>
      </c>
      <c r="V190" s="4">
        <v>1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492000</v>
      </c>
      <c r="AC190" s="4">
        <v>3660000</v>
      </c>
      <c r="AD190" s="4">
        <v>3980000</v>
      </c>
      <c r="AE190" s="4">
        <v>0</v>
      </c>
      <c r="AF190" s="4">
        <v>102873.5</v>
      </c>
      <c r="AG190" s="4">
        <v>2.2000000000000002</v>
      </c>
      <c r="AH190" s="4">
        <v>15.81</v>
      </c>
      <c r="AI190" s="4">
        <v>15.81</v>
      </c>
    </row>
    <row r="191" spans="3:35" x14ac:dyDescent="0.2">
      <c r="C191" t="s">
        <v>2275</v>
      </c>
      <c r="D191" t="s">
        <v>49</v>
      </c>
      <c r="E191" t="s">
        <v>2276</v>
      </c>
      <c r="F191" t="s">
        <v>2277</v>
      </c>
      <c r="G191" t="s">
        <v>2278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1</v>
      </c>
      <c r="N191" s="4">
        <v>1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1</v>
      </c>
      <c r="V191" s="4">
        <v>1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3200000</v>
      </c>
      <c r="AD191" s="4">
        <v>2780000</v>
      </c>
      <c r="AE191" s="4">
        <v>0</v>
      </c>
      <c r="AF191" s="4">
        <v>27441.599999999999</v>
      </c>
      <c r="AG191" s="4">
        <v>5.2</v>
      </c>
      <c r="AH191" s="4">
        <v>15.06</v>
      </c>
      <c r="AI191" s="4">
        <v>15.06</v>
      </c>
    </row>
    <row r="192" spans="3:35" x14ac:dyDescent="0.2">
      <c r="C192" t="s">
        <v>683</v>
      </c>
      <c r="D192" t="s">
        <v>49</v>
      </c>
      <c r="E192" t="s">
        <v>684</v>
      </c>
      <c r="F192" t="s">
        <v>685</v>
      </c>
      <c r="G192" t="s">
        <v>686</v>
      </c>
      <c r="H192" s="4">
        <v>3</v>
      </c>
      <c r="I192" s="4">
        <v>2</v>
      </c>
      <c r="J192" s="4">
        <v>1</v>
      </c>
      <c r="K192" s="4">
        <v>0</v>
      </c>
      <c r="L192" s="4">
        <v>1</v>
      </c>
      <c r="M192" s="4">
        <v>3</v>
      </c>
      <c r="N192" s="4">
        <v>3</v>
      </c>
      <c r="O192" s="4">
        <v>1</v>
      </c>
      <c r="P192" s="4">
        <v>3</v>
      </c>
      <c r="Q192" s="4">
        <v>3</v>
      </c>
      <c r="R192" s="4">
        <v>1</v>
      </c>
      <c r="S192" s="4">
        <v>0</v>
      </c>
      <c r="T192" s="4">
        <v>2</v>
      </c>
      <c r="U192" s="4">
        <v>5</v>
      </c>
      <c r="V192" s="4">
        <v>5</v>
      </c>
      <c r="W192" s="4">
        <v>2</v>
      </c>
      <c r="X192" s="4">
        <v>7860000</v>
      </c>
      <c r="Y192" s="4">
        <v>24800000</v>
      </c>
      <c r="Z192" s="4">
        <v>3560000</v>
      </c>
      <c r="AA192" s="4">
        <v>0</v>
      </c>
      <c r="AB192" s="4">
        <v>6470000</v>
      </c>
      <c r="AC192" s="4">
        <v>59200000</v>
      </c>
      <c r="AD192" s="4">
        <v>53800000</v>
      </c>
      <c r="AE192" s="4">
        <v>7830000</v>
      </c>
      <c r="AF192" s="4">
        <v>20959.8</v>
      </c>
      <c r="AG192" s="4">
        <v>33.799999999999997</v>
      </c>
      <c r="AH192" s="4">
        <v>74.94</v>
      </c>
      <c r="AI192" s="4">
        <v>74.94</v>
      </c>
    </row>
    <row r="193" spans="3:35" x14ac:dyDescent="0.2">
      <c r="C193" t="s">
        <v>1620</v>
      </c>
      <c r="D193" t="s">
        <v>49</v>
      </c>
      <c r="E193" t="s">
        <v>1621</v>
      </c>
      <c r="F193" t="s">
        <v>1622</v>
      </c>
      <c r="G193" t="s">
        <v>1623</v>
      </c>
      <c r="H193" s="4">
        <v>0</v>
      </c>
      <c r="I193" s="4">
        <v>0</v>
      </c>
      <c r="J193" s="4">
        <v>0</v>
      </c>
      <c r="K193" s="4">
        <v>0</v>
      </c>
      <c r="L193" s="4">
        <v>1</v>
      </c>
      <c r="M193" s="4">
        <v>2</v>
      </c>
      <c r="N193" s="4">
        <v>1</v>
      </c>
      <c r="O193" s="4">
        <v>1</v>
      </c>
      <c r="P193" s="4">
        <v>0</v>
      </c>
      <c r="Q193" s="4">
        <v>0</v>
      </c>
      <c r="R193" s="4">
        <v>0</v>
      </c>
      <c r="S193" s="4">
        <v>0</v>
      </c>
      <c r="T193" s="4">
        <v>2</v>
      </c>
      <c r="U193" s="4">
        <v>3</v>
      </c>
      <c r="V193" s="4">
        <v>2</v>
      </c>
      <c r="W193" s="4">
        <v>1</v>
      </c>
      <c r="X193" s="4">
        <v>0</v>
      </c>
      <c r="Y193" s="4">
        <v>0</v>
      </c>
      <c r="Z193" s="4">
        <v>0</v>
      </c>
      <c r="AA193" s="4">
        <v>0</v>
      </c>
      <c r="AB193" s="4">
        <v>3460000</v>
      </c>
      <c r="AC193" s="4">
        <v>10100000</v>
      </c>
      <c r="AD193" s="4">
        <v>8580000</v>
      </c>
      <c r="AE193" s="4">
        <v>2190000</v>
      </c>
      <c r="AF193" s="4">
        <v>27112.1</v>
      </c>
      <c r="AG193" s="4">
        <v>13.8</v>
      </c>
      <c r="AH193" s="4">
        <v>25.54</v>
      </c>
      <c r="AI193" s="4">
        <v>25.54</v>
      </c>
    </row>
    <row r="194" spans="3:35" x14ac:dyDescent="0.2">
      <c r="C194" t="s">
        <v>1196</v>
      </c>
      <c r="D194" t="s">
        <v>49</v>
      </c>
      <c r="E194" t="s">
        <v>1197</v>
      </c>
      <c r="F194" t="s">
        <v>1198</v>
      </c>
      <c r="G194" t="s">
        <v>1199</v>
      </c>
      <c r="H194" s="4">
        <v>2</v>
      </c>
      <c r="I194" s="4">
        <v>3</v>
      </c>
      <c r="J194" s="4">
        <v>0</v>
      </c>
      <c r="K194" s="4">
        <v>0</v>
      </c>
      <c r="L194" s="4">
        <v>0</v>
      </c>
      <c r="M194" s="4">
        <v>1</v>
      </c>
      <c r="N194" s="4">
        <v>2</v>
      </c>
      <c r="O194" s="4">
        <v>0</v>
      </c>
      <c r="P194" s="4">
        <v>2</v>
      </c>
      <c r="Q194" s="4">
        <v>4</v>
      </c>
      <c r="R194" s="4">
        <v>0</v>
      </c>
      <c r="S194" s="4">
        <v>0</v>
      </c>
      <c r="T194" s="4">
        <v>0</v>
      </c>
      <c r="U194" s="4">
        <v>1</v>
      </c>
      <c r="V194" s="4">
        <v>2</v>
      </c>
      <c r="W194" s="4">
        <v>0</v>
      </c>
      <c r="X194" s="4">
        <v>2510000</v>
      </c>
      <c r="Y194" s="4">
        <v>7260000</v>
      </c>
      <c r="Z194" s="4">
        <v>0</v>
      </c>
      <c r="AA194" s="4">
        <v>0</v>
      </c>
      <c r="AB194" s="4">
        <v>0</v>
      </c>
      <c r="AC194" s="4">
        <v>9130000</v>
      </c>
      <c r="AD194" s="4">
        <v>7940000</v>
      </c>
      <c r="AE194" s="4">
        <v>0</v>
      </c>
      <c r="AF194" s="4">
        <v>39223.800000000003</v>
      </c>
      <c r="AG194" s="4">
        <v>12.4</v>
      </c>
      <c r="AH194" s="4">
        <v>42.37</v>
      </c>
      <c r="AI194" s="4">
        <v>42.37</v>
      </c>
    </row>
    <row r="195" spans="3:35" x14ac:dyDescent="0.2">
      <c r="C195" t="s">
        <v>881</v>
      </c>
      <c r="D195" t="s">
        <v>49</v>
      </c>
      <c r="E195" t="s">
        <v>882</v>
      </c>
      <c r="F195" t="s">
        <v>879</v>
      </c>
      <c r="G195" t="s">
        <v>883</v>
      </c>
      <c r="H195" s="4">
        <v>0</v>
      </c>
      <c r="I195" s="4">
        <v>2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2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5480000</v>
      </c>
      <c r="Z195" s="4">
        <v>0</v>
      </c>
      <c r="AA195" s="4">
        <v>0</v>
      </c>
      <c r="AB195" s="4">
        <v>0</v>
      </c>
      <c r="AC195" s="4">
        <v>0</v>
      </c>
      <c r="AD195" s="4">
        <v>0</v>
      </c>
      <c r="AE195" s="4">
        <v>0</v>
      </c>
      <c r="AF195" s="4">
        <v>47510.400000000001</v>
      </c>
      <c r="AG195" s="4">
        <v>14.5</v>
      </c>
      <c r="AH195" s="4">
        <v>50.03</v>
      </c>
      <c r="AI195" s="4">
        <v>16.03</v>
      </c>
    </row>
    <row r="196" spans="3:35" x14ac:dyDescent="0.2">
      <c r="C196" t="s">
        <v>877</v>
      </c>
      <c r="D196" t="s">
        <v>44</v>
      </c>
      <c r="E196" t="s">
        <v>878</v>
      </c>
      <c r="F196" t="s">
        <v>879</v>
      </c>
      <c r="G196" t="s">
        <v>880</v>
      </c>
      <c r="H196" s="4">
        <v>0</v>
      </c>
      <c r="I196" s="4">
        <v>1</v>
      </c>
      <c r="J196" s="4">
        <v>0</v>
      </c>
      <c r="K196" s="4">
        <v>0</v>
      </c>
      <c r="L196" s="4">
        <v>0</v>
      </c>
      <c r="M196" s="4">
        <v>0</v>
      </c>
      <c r="N196" s="4">
        <v>1</v>
      </c>
      <c r="O196" s="4">
        <v>0</v>
      </c>
      <c r="P196" s="4">
        <v>0</v>
      </c>
      <c r="Q196" s="4">
        <v>1</v>
      </c>
      <c r="R196" s="4">
        <v>0</v>
      </c>
      <c r="S196" s="4">
        <v>0</v>
      </c>
      <c r="T196" s="4">
        <v>0</v>
      </c>
      <c r="U196" s="4">
        <v>0</v>
      </c>
      <c r="V196" s="4">
        <v>1</v>
      </c>
      <c r="W196" s="4">
        <v>0</v>
      </c>
      <c r="X196" s="4">
        <v>0</v>
      </c>
      <c r="Y196" s="4">
        <v>1210000</v>
      </c>
      <c r="Z196" s="4">
        <v>0</v>
      </c>
      <c r="AA196" s="4">
        <v>0</v>
      </c>
      <c r="AB196" s="4">
        <v>0</v>
      </c>
      <c r="AC196" s="4">
        <v>0</v>
      </c>
      <c r="AD196" s="4">
        <v>2700000</v>
      </c>
      <c r="AE196" s="4">
        <v>0</v>
      </c>
      <c r="AF196" s="4">
        <v>47482.3</v>
      </c>
      <c r="AG196" s="4">
        <v>14.5</v>
      </c>
      <c r="AH196" s="4">
        <v>56.88</v>
      </c>
      <c r="AI196" s="4">
        <v>17.760000000000002</v>
      </c>
    </row>
    <row r="197" spans="3:35" x14ac:dyDescent="0.2">
      <c r="C197" t="s">
        <v>1255</v>
      </c>
      <c r="D197" t="s">
        <v>49</v>
      </c>
      <c r="E197" t="s">
        <v>1256</v>
      </c>
      <c r="F197" t="s">
        <v>1257</v>
      </c>
      <c r="G197" t="s">
        <v>1258</v>
      </c>
      <c r="H197" s="4">
        <v>0</v>
      </c>
      <c r="I197" s="4">
        <v>3</v>
      </c>
      <c r="J197" s="4">
        <v>0</v>
      </c>
      <c r="K197" s="4">
        <v>0</v>
      </c>
      <c r="L197" s="4">
        <v>0</v>
      </c>
      <c r="M197" s="4">
        <v>2</v>
      </c>
      <c r="N197" s="4">
        <v>2</v>
      </c>
      <c r="O197" s="4">
        <v>0</v>
      </c>
      <c r="P197" s="4">
        <v>0</v>
      </c>
      <c r="Q197" s="4">
        <v>3</v>
      </c>
      <c r="R197" s="4">
        <v>0</v>
      </c>
      <c r="S197" s="4">
        <v>0</v>
      </c>
      <c r="T197" s="4">
        <v>0</v>
      </c>
      <c r="U197" s="4">
        <v>2</v>
      </c>
      <c r="V197" s="4">
        <v>2</v>
      </c>
      <c r="W197" s="4">
        <v>0</v>
      </c>
      <c r="X197" s="4">
        <v>0</v>
      </c>
      <c r="Y197" s="4">
        <v>2730000</v>
      </c>
      <c r="Z197" s="4">
        <v>0</v>
      </c>
      <c r="AA197" s="4">
        <v>0</v>
      </c>
      <c r="AB197" s="4">
        <v>0</v>
      </c>
      <c r="AC197" s="4">
        <v>7860000</v>
      </c>
      <c r="AD197" s="4">
        <v>8650000</v>
      </c>
      <c r="AE197" s="4">
        <v>0</v>
      </c>
      <c r="AF197" s="4">
        <v>172185.3</v>
      </c>
      <c r="AG197" s="4">
        <v>4.8</v>
      </c>
      <c r="AH197" s="4">
        <v>39.270000000000003</v>
      </c>
      <c r="AI197" s="4">
        <v>39.270000000000003</v>
      </c>
    </row>
    <row r="198" spans="3:35" x14ac:dyDescent="0.2">
      <c r="C198" t="s">
        <v>1985</v>
      </c>
      <c r="D198" t="s">
        <v>49</v>
      </c>
      <c r="E198" t="s">
        <v>1986</v>
      </c>
      <c r="F198" t="s">
        <v>1987</v>
      </c>
      <c r="G198" t="s">
        <v>1988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1</v>
      </c>
      <c r="N198" s="4">
        <v>1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1</v>
      </c>
      <c r="V198" s="4">
        <v>1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269000</v>
      </c>
      <c r="AD198" s="4">
        <v>219000</v>
      </c>
      <c r="AE198" s="4">
        <v>0</v>
      </c>
      <c r="AF198" s="4">
        <v>87706.4</v>
      </c>
      <c r="AG198" s="4">
        <v>3.2</v>
      </c>
      <c r="AH198" s="4">
        <v>18.579999999999998</v>
      </c>
      <c r="AI198" s="4">
        <v>18.579999999999998</v>
      </c>
    </row>
    <row r="199" spans="3:35" x14ac:dyDescent="0.2">
      <c r="C199" t="s">
        <v>1012</v>
      </c>
      <c r="D199" t="s">
        <v>49</v>
      </c>
      <c r="E199" t="s">
        <v>1013</v>
      </c>
      <c r="F199" t="s">
        <v>1014</v>
      </c>
      <c r="G199" t="s">
        <v>1015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2</v>
      </c>
      <c r="N199" s="4">
        <v>4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2</v>
      </c>
      <c r="V199" s="4">
        <v>4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1590000</v>
      </c>
      <c r="AD199" s="4">
        <v>5020000</v>
      </c>
      <c r="AE199" s="4">
        <v>0</v>
      </c>
      <c r="AF199" s="4">
        <v>35421.300000000003</v>
      </c>
      <c r="AG199" s="4">
        <v>17.399999999999999</v>
      </c>
      <c r="AH199" s="4">
        <v>50.57</v>
      </c>
      <c r="AI199" s="4">
        <v>50.57</v>
      </c>
    </row>
    <row r="200" spans="3:35" x14ac:dyDescent="0.2">
      <c r="C200" t="s">
        <v>974</v>
      </c>
      <c r="D200" t="s">
        <v>49</v>
      </c>
      <c r="E200" t="s">
        <v>975</v>
      </c>
      <c r="F200" t="s">
        <v>976</v>
      </c>
      <c r="G200" t="s">
        <v>977</v>
      </c>
      <c r="H200" s="4">
        <v>0</v>
      </c>
      <c r="I200" s="4">
        <v>1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1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608000</v>
      </c>
      <c r="Z200" s="4">
        <v>0</v>
      </c>
      <c r="AA200" s="4">
        <v>0</v>
      </c>
      <c r="AB200" s="4">
        <v>0</v>
      </c>
      <c r="AC200" s="4">
        <v>0</v>
      </c>
      <c r="AD200" s="4">
        <v>0</v>
      </c>
      <c r="AE200" s="4">
        <v>0</v>
      </c>
      <c r="AF200" s="4">
        <v>69525.7</v>
      </c>
      <c r="AG200" s="4">
        <v>3</v>
      </c>
      <c r="AH200" s="4">
        <v>15.7</v>
      </c>
      <c r="AI200" s="4">
        <v>9.01</v>
      </c>
    </row>
    <row r="201" spans="3:35" x14ac:dyDescent="0.2">
      <c r="C201" t="s">
        <v>2152</v>
      </c>
      <c r="D201" t="s">
        <v>49</v>
      </c>
      <c r="E201" t="s">
        <v>2153</v>
      </c>
      <c r="F201" t="s">
        <v>2154</v>
      </c>
      <c r="G201" t="s">
        <v>2155</v>
      </c>
      <c r="H201" s="4">
        <v>0</v>
      </c>
      <c r="I201" s="4">
        <v>2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2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2400000</v>
      </c>
      <c r="Z201" s="4">
        <v>0</v>
      </c>
      <c r="AA201" s="4">
        <v>0</v>
      </c>
      <c r="AB201" s="4">
        <v>0</v>
      </c>
      <c r="AC201" s="4">
        <v>0</v>
      </c>
      <c r="AD201" s="4">
        <v>0</v>
      </c>
      <c r="AE201" s="4">
        <v>0</v>
      </c>
      <c r="AF201" s="4">
        <v>84649.8</v>
      </c>
      <c r="AG201" s="4">
        <v>2.8</v>
      </c>
      <c r="AH201" s="4">
        <v>16.649999999999999</v>
      </c>
      <c r="AI201" s="4">
        <v>16.649999999999999</v>
      </c>
    </row>
    <row r="202" spans="3:35" x14ac:dyDescent="0.2">
      <c r="C202" t="s">
        <v>1243</v>
      </c>
      <c r="D202" t="s">
        <v>49</v>
      </c>
      <c r="E202" t="s">
        <v>1244</v>
      </c>
      <c r="F202" t="s">
        <v>1245</v>
      </c>
      <c r="G202" t="s">
        <v>1246</v>
      </c>
      <c r="H202" s="4">
        <v>0</v>
      </c>
      <c r="I202" s="4">
        <v>3</v>
      </c>
      <c r="J202" s="4">
        <v>0</v>
      </c>
      <c r="K202" s="4">
        <v>0</v>
      </c>
      <c r="L202" s="4">
        <v>1</v>
      </c>
      <c r="M202" s="4">
        <v>0</v>
      </c>
      <c r="N202" s="4">
        <v>1</v>
      </c>
      <c r="O202" s="4">
        <v>0</v>
      </c>
      <c r="P202" s="4">
        <v>0</v>
      </c>
      <c r="Q202" s="4">
        <v>3</v>
      </c>
      <c r="R202" s="4">
        <v>0</v>
      </c>
      <c r="S202" s="4">
        <v>0</v>
      </c>
      <c r="T202" s="4">
        <v>1</v>
      </c>
      <c r="U202" s="4">
        <v>0</v>
      </c>
      <c r="V202" s="4">
        <v>1</v>
      </c>
      <c r="W202" s="4">
        <v>0</v>
      </c>
      <c r="X202" s="4">
        <v>0</v>
      </c>
      <c r="Y202" s="4">
        <v>1580000</v>
      </c>
      <c r="Z202" s="4">
        <v>0</v>
      </c>
      <c r="AA202" s="4">
        <v>0</v>
      </c>
      <c r="AB202" s="4">
        <v>1060000</v>
      </c>
      <c r="AC202" s="4">
        <v>0</v>
      </c>
      <c r="AD202" s="4">
        <v>918000</v>
      </c>
      <c r="AE202" s="4">
        <v>0</v>
      </c>
      <c r="AF202" s="4">
        <v>276046.09999999998</v>
      </c>
      <c r="AG202" s="4">
        <v>3.3</v>
      </c>
      <c r="AH202" s="4">
        <v>40.08</v>
      </c>
      <c r="AI202" s="4">
        <v>40.08</v>
      </c>
    </row>
    <row r="203" spans="3:35" x14ac:dyDescent="0.2">
      <c r="C203" t="s">
        <v>1343</v>
      </c>
      <c r="D203" t="s">
        <v>44</v>
      </c>
      <c r="E203" t="s">
        <v>1344</v>
      </c>
      <c r="F203" t="s">
        <v>1345</v>
      </c>
      <c r="G203" t="s">
        <v>1346</v>
      </c>
      <c r="H203" s="4">
        <v>1</v>
      </c>
      <c r="I203" s="4">
        <v>1</v>
      </c>
      <c r="J203" s="4">
        <v>1</v>
      </c>
      <c r="K203" s="4">
        <v>0</v>
      </c>
      <c r="L203" s="4">
        <v>1</v>
      </c>
      <c r="M203" s="4">
        <v>2</v>
      </c>
      <c r="N203" s="4">
        <v>2</v>
      </c>
      <c r="O203" s="4">
        <v>3</v>
      </c>
      <c r="P203" s="4">
        <v>1</v>
      </c>
      <c r="Q203" s="4">
        <v>1</v>
      </c>
      <c r="R203" s="4">
        <v>1</v>
      </c>
      <c r="S203" s="4">
        <v>0</v>
      </c>
      <c r="T203" s="4">
        <v>1</v>
      </c>
      <c r="U203" s="4">
        <v>2</v>
      </c>
      <c r="V203" s="4">
        <v>2</v>
      </c>
      <c r="W203" s="4">
        <v>3</v>
      </c>
      <c r="X203" s="4">
        <v>6970000</v>
      </c>
      <c r="Y203" s="4">
        <v>1210000</v>
      </c>
      <c r="Z203" s="4">
        <v>4060000</v>
      </c>
      <c r="AA203" s="4">
        <v>0</v>
      </c>
      <c r="AB203" s="4">
        <v>7200000</v>
      </c>
      <c r="AC203" s="8">
        <v>22000000</v>
      </c>
      <c r="AD203" s="8">
        <v>11000000</v>
      </c>
      <c r="AE203" s="8">
        <v>13000000</v>
      </c>
      <c r="AF203" s="4">
        <v>34420.300000000003</v>
      </c>
      <c r="AG203" s="4">
        <v>18.899999999999999</v>
      </c>
      <c r="AH203" s="4">
        <v>35.979999999999997</v>
      </c>
      <c r="AI203" s="4">
        <v>35.979999999999997</v>
      </c>
    </row>
    <row r="204" spans="3:35" x14ac:dyDescent="0.2">
      <c r="C204" t="s">
        <v>1884</v>
      </c>
      <c r="D204" t="s">
        <v>49</v>
      </c>
      <c r="E204" t="s">
        <v>1885</v>
      </c>
      <c r="F204" t="s">
        <v>1886</v>
      </c>
      <c r="G204" t="s">
        <v>1887</v>
      </c>
      <c r="H204" s="4">
        <v>1</v>
      </c>
      <c r="I204" s="4">
        <v>2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1</v>
      </c>
      <c r="Q204" s="4">
        <v>2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1040000</v>
      </c>
      <c r="Y204" s="4">
        <v>4820000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4">
        <v>42934.5</v>
      </c>
      <c r="AG204" s="4">
        <v>5.7</v>
      </c>
      <c r="AH204" s="4">
        <v>19.77</v>
      </c>
      <c r="AI204" s="4">
        <v>19.77</v>
      </c>
    </row>
    <row r="205" spans="3:35" x14ac:dyDescent="0.2">
      <c r="C205" t="s">
        <v>665</v>
      </c>
      <c r="D205" t="s">
        <v>49</v>
      </c>
      <c r="E205" t="s">
        <v>666</v>
      </c>
      <c r="F205" t="s">
        <v>667</v>
      </c>
      <c r="G205" t="s">
        <v>668</v>
      </c>
      <c r="H205" s="4">
        <v>0</v>
      </c>
      <c r="I205" s="4">
        <v>2</v>
      </c>
      <c r="J205" s="4">
        <v>0</v>
      </c>
      <c r="K205" s="4">
        <v>1</v>
      </c>
      <c r="L205" s="4">
        <v>1</v>
      </c>
      <c r="M205" s="4">
        <v>2</v>
      </c>
      <c r="N205" s="4">
        <v>3</v>
      </c>
      <c r="O205" s="4">
        <v>2</v>
      </c>
      <c r="P205" s="4">
        <v>0</v>
      </c>
      <c r="Q205" s="4">
        <v>2</v>
      </c>
      <c r="R205" s="4">
        <v>0</v>
      </c>
      <c r="S205" s="4">
        <v>1</v>
      </c>
      <c r="T205" s="4">
        <v>1</v>
      </c>
      <c r="U205" s="4">
        <v>2</v>
      </c>
      <c r="V205" s="4">
        <v>4</v>
      </c>
      <c r="W205" s="4">
        <v>2</v>
      </c>
      <c r="X205" s="4">
        <v>0</v>
      </c>
      <c r="Y205" s="4">
        <v>1890000</v>
      </c>
      <c r="Z205" s="4">
        <v>0</v>
      </c>
      <c r="AA205" s="4">
        <v>246000</v>
      </c>
      <c r="AB205" s="4">
        <v>856000</v>
      </c>
      <c r="AC205" s="4">
        <v>7440000</v>
      </c>
      <c r="AD205" s="4">
        <v>11800000</v>
      </c>
      <c r="AE205" s="4">
        <v>2110000</v>
      </c>
      <c r="AF205" s="4">
        <v>76521.899999999994</v>
      </c>
      <c r="AG205" s="4">
        <v>17.600000000000001</v>
      </c>
      <c r="AH205" s="4">
        <v>77.239999999999995</v>
      </c>
      <c r="AI205" s="4">
        <v>55.39</v>
      </c>
    </row>
    <row r="206" spans="3:35" x14ac:dyDescent="0.2">
      <c r="C206" t="s">
        <v>669</v>
      </c>
      <c r="D206" t="s">
        <v>44</v>
      </c>
      <c r="E206" t="s">
        <v>670</v>
      </c>
      <c r="F206" t="s">
        <v>667</v>
      </c>
      <c r="G206" t="s">
        <v>670</v>
      </c>
      <c r="H206" s="4">
        <v>0</v>
      </c>
      <c r="I206" s="4">
        <v>1</v>
      </c>
      <c r="J206" s="4">
        <v>0</v>
      </c>
      <c r="K206" s="4">
        <v>0</v>
      </c>
      <c r="L206" s="4">
        <v>0</v>
      </c>
      <c r="M206" s="4">
        <v>1</v>
      </c>
      <c r="N206" s="4">
        <v>2</v>
      </c>
      <c r="O206" s="4">
        <v>0</v>
      </c>
      <c r="P206" s="4">
        <v>0</v>
      </c>
      <c r="Q206" s="4">
        <v>1</v>
      </c>
      <c r="R206" s="4">
        <v>0</v>
      </c>
      <c r="S206" s="4">
        <v>0</v>
      </c>
      <c r="T206" s="4">
        <v>0</v>
      </c>
      <c r="U206" s="4">
        <v>1</v>
      </c>
      <c r="V206" s="4">
        <v>2</v>
      </c>
      <c r="W206" s="4">
        <v>0</v>
      </c>
      <c r="X206" s="4">
        <v>0</v>
      </c>
      <c r="Y206" s="4">
        <v>1020000</v>
      </c>
      <c r="Z206" s="4">
        <v>0</v>
      </c>
      <c r="AA206" s="4">
        <v>0</v>
      </c>
      <c r="AB206" s="4">
        <v>0</v>
      </c>
      <c r="AC206" s="4">
        <v>3230000</v>
      </c>
      <c r="AD206" s="4">
        <v>13500000</v>
      </c>
      <c r="AE206" s="4">
        <v>0</v>
      </c>
      <c r="AF206" s="4">
        <v>76203.7</v>
      </c>
      <c r="AG206" s="4">
        <v>12.9</v>
      </c>
      <c r="AH206" s="4">
        <v>65.040000000000006</v>
      </c>
      <c r="AI206" s="4">
        <v>43.19</v>
      </c>
    </row>
    <row r="207" spans="3:35" x14ac:dyDescent="0.2">
      <c r="C207" t="s">
        <v>2268</v>
      </c>
      <c r="D207" t="s">
        <v>44</v>
      </c>
      <c r="E207" t="s">
        <v>2269</v>
      </c>
      <c r="F207" t="s">
        <v>2270</v>
      </c>
      <c r="G207" t="s">
        <v>2269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1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  <c r="V207" s="4">
        <v>1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>
        <v>505000</v>
      </c>
      <c r="AE207" s="4">
        <v>0</v>
      </c>
      <c r="AF207" s="4">
        <v>146226.9</v>
      </c>
      <c r="AG207" s="4">
        <v>2.1</v>
      </c>
      <c r="AH207" s="4">
        <v>15.11</v>
      </c>
      <c r="AI207" s="4">
        <v>15.11</v>
      </c>
    </row>
    <row r="208" spans="3:35" x14ac:dyDescent="0.2">
      <c r="C208" t="s">
        <v>97</v>
      </c>
      <c r="D208" t="s">
        <v>49</v>
      </c>
      <c r="E208" t="s">
        <v>98</v>
      </c>
      <c r="F208" t="s">
        <v>99</v>
      </c>
      <c r="G208" t="s">
        <v>100</v>
      </c>
      <c r="H208" s="4">
        <v>3</v>
      </c>
      <c r="I208" s="4">
        <v>9</v>
      </c>
      <c r="J208" s="4">
        <v>2</v>
      </c>
      <c r="K208" s="4">
        <v>0</v>
      </c>
      <c r="L208" s="4">
        <v>4</v>
      </c>
      <c r="M208" s="4">
        <v>6</v>
      </c>
      <c r="N208" s="4">
        <v>2</v>
      </c>
      <c r="O208" s="4">
        <v>4</v>
      </c>
      <c r="P208" s="4">
        <v>3</v>
      </c>
      <c r="Q208" s="4">
        <v>9</v>
      </c>
      <c r="R208" s="4">
        <v>2</v>
      </c>
      <c r="S208" s="4">
        <v>0</v>
      </c>
      <c r="T208" s="4">
        <v>5</v>
      </c>
      <c r="U208" s="4">
        <v>7</v>
      </c>
      <c r="V208" s="4">
        <v>3</v>
      </c>
      <c r="W208" s="4">
        <v>6</v>
      </c>
      <c r="X208" s="4">
        <v>9770000</v>
      </c>
      <c r="Y208" s="4">
        <v>23800000</v>
      </c>
      <c r="Z208" s="4">
        <v>2940000</v>
      </c>
      <c r="AA208" s="4">
        <v>0</v>
      </c>
      <c r="AB208" s="4">
        <v>22300000</v>
      </c>
      <c r="AC208" s="4">
        <v>79600000</v>
      </c>
      <c r="AD208" s="4">
        <v>23700000</v>
      </c>
      <c r="AE208" s="4">
        <v>25700000</v>
      </c>
      <c r="AF208" s="4">
        <v>283472.40000000002</v>
      </c>
      <c r="AG208" s="4">
        <v>31.2</v>
      </c>
      <c r="AH208" s="4">
        <v>636.14</v>
      </c>
      <c r="AI208" s="4">
        <v>128.62</v>
      </c>
    </row>
    <row r="209" spans="3:35" x14ac:dyDescent="0.2">
      <c r="C209" t="s">
        <v>101</v>
      </c>
      <c r="D209" t="s">
        <v>44</v>
      </c>
      <c r="E209" t="s">
        <v>102</v>
      </c>
      <c r="F209" t="s">
        <v>99</v>
      </c>
      <c r="G209" t="s">
        <v>103</v>
      </c>
      <c r="H209" s="4">
        <v>5</v>
      </c>
      <c r="I209" s="4">
        <v>5</v>
      </c>
      <c r="J209" s="4">
        <v>3</v>
      </c>
      <c r="K209" s="4">
        <v>2</v>
      </c>
      <c r="L209" s="4">
        <v>2</v>
      </c>
      <c r="M209" s="4">
        <v>5</v>
      </c>
      <c r="N209" s="4">
        <v>7</v>
      </c>
      <c r="O209" s="4">
        <v>2</v>
      </c>
      <c r="P209" s="4">
        <v>5</v>
      </c>
      <c r="Q209" s="4">
        <v>5</v>
      </c>
      <c r="R209" s="4">
        <v>3</v>
      </c>
      <c r="S209" s="4">
        <v>2</v>
      </c>
      <c r="T209" s="4">
        <v>2</v>
      </c>
      <c r="U209" s="4">
        <v>5</v>
      </c>
      <c r="V209" s="4">
        <v>7</v>
      </c>
      <c r="W209" s="4">
        <v>2</v>
      </c>
      <c r="X209" s="8">
        <v>16000000</v>
      </c>
      <c r="Y209" s="4">
        <v>23600000</v>
      </c>
      <c r="Z209" s="4">
        <v>7030000</v>
      </c>
      <c r="AA209" s="4">
        <v>4710000</v>
      </c>
      <c r="AB209" s="4">
        <v>7470000</v>
      </c>
      <c r="AC209" s="4">
        <v>47400000</v>
      </c>
      <c r="AD209" s="4">
        <v>54500000</v>
      </c>
      <c r="AE209" s="4">
        <v>9900000</v>
      </c>
      <c r="AF209" s="4">
        <v>284069.09999999998</v>
      </c>
      <c r="AG209" s="4">
        <v>28.1</v>
      </c>
      <c r="AH209" s="4">
        <v>601.26</v>
      </c>
      <c r="AI209" s="4">
        <v>98.26</v>
      </c>
    </row>
    <row r="210" spans="3:35" x14ac:dyDescent="0.2">
      <c r="C210" t="s">
        <v>108</v>
      </c>
      <c r="D210" t="s">
        <v>49</v>
      </c>
      <c r="E210" t="s">
        <v>109</v>
      </c>
      <c r="F210" t="s">
        <v>110</v>
      </c>
      <c r="G210" t="s">
        <v>111</v>
      </c>
      <c r="H210" s="4">
        <v>0</v>
      </c>
      <c r="I210" s="4">
        <v>2</v>
      </c>
      <c r="J210" s="4">
        <v>0</v>
      </c>
      <c r="K210" s="4">
        <v>0</v>
      </c>
      <c r="L210" s="4">
        <v>0</v>
      </c>
      <c r="M210" s="4">
        <v>2</v>
      </c>
      <c r="N210" s="4">
        <v>1</v>
      </c>
      <c r="O210" s="4">
        <v>0</v>
      </c>
      <c r="P210" s="4">
        <v>0</v>
      </c>
      <c r="Q210" s="4">
        <v>2</v>
      </c>
      <c r="R210" s="4">
        <v>0</v>
      </c>
      <c r="S210" s="4">
        <v>0</v>
      </c>
      <c r="T210" s="4">
        <v>0</v>
      </c>
      <c r="U210" s="4">
        <v>2</v>
      </c>
      <c r="V210" s="4">
        <v>1</v>
      </c>
      <c r="W210" s="4">
        <v>0</v>
      </c>
      <c r="X210" s="4">
        <v>0</v>
      </c>
      <c r="Y210" s="4">
        <v>1660000</v>
      </c>
      <c r="Z210" s="4">
        <v>0</v>
      </c>
      <c r="AA210" s="4">
        <v>0</v>
      </c>
      <c r="AB210" s="4">
        <v>0</v>
      </c>
      <c r="AC210" s="4">
        <v>1690000</v>
      </c>
      <c r="AD210" s="4">
        <v>869000</v>
      </c>
      <c r="AE210" s="4">
        <v>0</v>
      </c>
      <c r="AF210" s="4">
        <v>283797.59999999998</v>
      </c>
      <c r="AG210" s="4">
        <v>3.6</v>
      </c>
      <c r="AH210" s="4">
        <v>54.19</v>
      </c>
      <c r="AI210" s="4">
        <v>25.75</v>
      </c>
    </row>
    <row r="211" spans="3:35" x14ac:dyDescent="0.2">
      <c r="C211" t="s">
        <v>104</v>
      </c>
      <c r="D211" t="s">
        <v>49</v>
      </c>
      <c r="E211" t="s">
        <v>105</v>
      </c>
      <c r="F211" t="s">
        <v>106</v>
      </c>
      <c r="G211" t="s">
        <v>107</v>
      </c>
      <c r="H211" s="4">
        <v>1</v>
      </c>
      <c r="I211" s="4">
        <v>6</v>
      </c>
      <c r="J211" s="4">
        <v>1</v>
      </c>
      <c r="K211" s="4">
        <v>0</v>
      </c>
      <c r="L211" s="4">
        <v>0</v>
      </c>
      <c r="M211" s="4">
        <v>5</v>
      </c>
      <c r="N211" s="4">
        <v>8</v>
      </c>
      <c r="O211" s="4">
        <v>2</v>
      </c>
      <c r="P211" s="4">
        <v>1</v>
      </c>
      <c r="Q211" s="4">
        <v>6</v>
      </c>
      <c r="R211" s="4">
        <v>1</v>
      </c>
      <c r="S211" s="4">
        <v>0</v>
      </c>
      <c r="T211" s="4">
        <v>0</v>
      </c>
      <c r="U211" s="4">
        <v>5</v>
      </c>
      <c r="V211" s="4">
        <v>8</v>
      </c>
      <c r="W211" s="4">
        <v>2</v>
      </c>
      <c r="X211" s="4">
        <v>508000</v>
      </c>
      <c r="Y211" s="4">
        <v>12400000</v>
      </c>
      <c r="Z211" s="4">
        <v>1070000</v>
      </c>
      <c r="AA211" s="4">
        <v>0</v>
      </c>
      <c r="AB211" s="4">
        <v>0</v>
      </c>
      <c r="AC211" s="4">
        <v>17900000</v>
      </c>
      <c r="AD211" s="4">
        <v>19800000</v>
      </c>
      <c r="AE211" s="4">
        <v>1280000</v>
      </c>
      <c r="AF211" s="4">
        <v>293584.3</v>
      </c>
      <c r="AG211" s="4">
        <v>10.5</v>
      </c>
      <c r="AH211" s="4">
        <v>208.58</v>
      </c>
      <c r="AI211" s="4">
        <v>175.14</v>
      </c>
    </row>
    <row r="212" spans="3:35" x14ac:dyDescent="0.2">
      <c r="C212" t="s">
        <v>1413</v>
      </c>
      <c r="D212" t="s">
        <v>49</v>
      </c>
      <c r="E212" t="s">
        <v>1414</v>
      </c>
      <c r="F212" t="s">
        <v>1415</v>
      </c>
      <c r="G212" t="s">
        <v>1416</v>
      </c>
      <c r="H212" s="4">
        <v>2</v>
      </c>
      <c r="I212" s="4">
        <v>2</v>
      </c>
      <c r="J212" s="4">
        <v>2</v>
      </c>
      <c r="K212" s="4">
        <v>0</v>
      </c>
      <c r="L212" s="4">
        <v>0</v>
      </c>
      <c r="M212" s="4">
        <v>1</v>
      </c>
      <c r="N212" s="4">
        <v>1</v>
      </c>
      <c r="O212" s="4">
        <v>0</v>
      </c>
      <c r="P212" s="4">
        <v>2</v>
      </c>
      <c r="Q212" s="4">
        <v>2</v>
      </c>
      <c r="R212" s="4">
        <v>2</v>
      </c>
      <c r="S212" s="4">
        <v>0</v>
      </c>
      <c r="T212" s="4">
        <v>0</v>
      </c>
      <c r="U212" s="4">
        <v>1</v>
      </c>
      <c r="V212" s="4">
        <v>1</v>
      </c>
      <c r="W212" s="4">
        <v>0</v>
      </c>
      <c r="X212" s="4">
        <v>4040000</v>
      </c>
      <c r="Y212" s="4">
        <v>3510000</v>
      </c>
      <c r="Z212" s="4">
        <v>1380000</v>
      </c>
      <c r="AA212" s="4">
        <v>0</v>
      </c>
      <c r="AB212" s="4">
        <v>0</v>
      </c>
      <c r="AC212" s="4">
        <v>4480000</v>
      </c>
      <c r="AD212" s="4">
        <v>5220000</v>
      </c>
      <c r="AE212" s="4">
        <v>0</v>
      </c>
      <c r="AF212" s="4">
        <v>55156.6</v>
      </c>
      <c r="AG212" s="4">
        <v>6.8</v>
      </c>
      <c r="AH212" s="4">
        <v>32.869999999999997</v>
      </c>
      <c r="AI212" s="4">
        <v>32.869999999999997</v>
      </c>
    </row>
    <row r="213" spans="3:35" x14ac:dyDescent="0.2">
      <c r="C213" t="s">
        <v>1328</v>
      </c>
      <c r="D213" t="s">
        <v>49</v>
      </c>
      <c r="E213" t="s">
        <v>1329</v>
      </c>
      <c r="F213" t="s">
        <v>1330</v>
      </c>
      <c r="G213" t="s">
        <v>1329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2</v>
      </c>
      <c r="N213" s="4">
        <v>2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2</v>
      </c>
      <c r="V213" s="4">
        <v>2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8890000</v>
      </c>
      <c r="AD213" s="4">
        <v>3490000</v>
      </c>
      <c r="AE213" s="4">
        <v>0</v>
      </c>
      <c r="AF213" s="4">
        <v>96956.1</v>
      </c>
      <c r="AG213" s="4">
        <v>4.7</v>
      </c>
      <c r="AH213" s="4">
        <v>36.49</v>
      </c>
      <c r="AI213" s="4">
        <v>36.49</v>
      </c>
    </row>
    <row r="214" spans="3:35" x14ac:dyDescent="0.2">
      <c r="C214" t="s">
        <v>2039</v>
      </c>
      <c r="D214" t="s">
        <v>49</v>
      </c>
      <c r="E214" t="s">
        <v>2040</v>
      </c>
      <c r="F214" t="s">
        <v>2041</v>
      </c>
      <c r="G214" t="s">
        <v>2042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1</v>
      </c>
      <c r="N214" s="4">
        <v>1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1</v>
      </c>
      <c r="V214" s="4">
        <v>1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v>3160000</v>
      </c>
      <c r="AD214" s="4">
        <v>4160000</v>
      </c>
      <c r="AE214" s="4">
        <v>0</v>
      </c>
      <c r="AF214" s="4">
        <v>61981.599999999999</v>
      </c>
      <c r="AG214" s="4">
        <v>4.8</v>
      </c>
      <c r="AH214" s="4">
        <v>18.02</v>
      </c>
      <c r="AI214" s="4">
        <v>18.02</v>
      </c>
    </row>
    <row r="215" spans="3:35" x14ac:dyDescent="0.2">
      <c r="C215" t="s">
        <v>1635</v>
      </c>
      <c r="D215" t="s">
        <v>49</v>
      </c>
      <c r="E215" t="s">
        <v>1636</v>
      </c>
      <c r="F215" t="s">
        <v>1637</v>
      </c>
      <c r="G215" t="s">
        <v>1638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2</v>
      </c>
      <c r="N215" s="4">
        <v>2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2</v>
      </c>
      <c r="V215" s="4">
        <v>2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8">
        <v>2000000</v>
      </c>
      <c r="AD215" s="4">
        <v>4770000</v>
      </c>
      <c r="AE215" s="4">
        <v>0</v>
      </c>
      <c r="AF215" s="4">
        <v>52220.4</v>
      </c>
      <c r="AG215" s="4">
        <v>9.6</v>
      </c>
      <c r="AH215" s="4">
        <v>24.96</v>
      </c>
      <c r="AI215" s="4">
        <v>24.96</v>
      </c>
    </row>
    <row r="216" spans="3:35" x14ac:dyDescent="0.2">
      <c r="C216" t="s">
        <v>915</v>
      </c>
      <c r="D216" t="s">
        <v>44</v>
      </c>
      <c r="E216" t="s">
        <v>916</v>
      </c>
      <c r="F216" t="s">
        <v>917</v>
      </c>
      <c r="G216" t="s">
        <v>918</v>
      </c>
      <c r="H216" s="4">
        <v>1</v>
      </c>
      <c r="I216" s="4">
        <v>1</v>
      </c>
      <c r="J216" s="4">
        <v>2</v>
      </c>
      <c r="K216" s="4">
        <v>1</v>
      </c>
      <c r="L216" s="4">
        <v>0</v>
      </c>
      <c r="M216" s="4">
        <v>3</v>
      </c>
      <c r="N216" s="4">
        <v>2</v>
      </c>
      <c r="O216" s="4">
        <v>0</v>
      </c>
      <c r="P216" s="4">
        <v>1</v>
      </c>
      <c r="Q216" s="4">
        <v>1</v>
      </c>
      <c r="R216" s="4">
        <v>2</v>
      </c>
      <c r="S216" s="4">
        <v>1</v>
      </c>
      <c r="T216" s="4">
        <v>0</v>
      </c>
      <c r="U216" s="4">
        <v>3</v>
      </c>
      <c r="V216" s="4">
        <v>2</v>
      </c>
      <c r="W216" s="4">
        <v>0</v>
      </c>
      <c r="X216" s="4">
        <v>2800000</v>
      </c>
      <c r="Y216" s="4">
        <v>3440000</v>
      </c>
      <c r="Z216" s="4">
        <v>4670000</v>
      </c>
      <c r="AA216" s="4">
        <v>5650000</v>
      </c>
      <c r="AB216" s="4">
        <v>0</v>
      </c>
      <c r="AC216" s="4">
        <v>15700000</v>
      </c>
      <c r="AD216" s="4">
        <v>19100000</v>
      </c>
      <c r="AE216" s="4">
        <v>0</v>
      </c>
      <c r="AF216" s="4">
        <v>59717.9</v>
      </c>
      <c r="AG216" s="4">
        <v>10.4</v>
      </c>
      <c r="AH216" s="4">
        <v>53.97</v>
      </c>
      <c r="AI216" s="4">
        <v>53.97</v>
      </c>
    </row>
    <row r="217" spans="3:35" x14ac:dyDescent="0.2">
      <c r="C217" t="s">
        <v>633</v>
      </c>
      <c r="D217" t="s">
        <v>49</v>
      </c>
      <c r="E217" t="s">
        <v>634</v>
      </c>
      <c r="F217" t="s">
        <v>582</v>
      </c>
      <c r="G217" t="s">
        <v>635</v>
      </c>
      <c r="H217" s="4">
        <v>4</v>
      </c>
      <c r="I217" s="4">
        <v>4</v>
      </c>
      <c r="J217" s="4">
        <v>4</v>
      </c>
      <c r="K217" s="4">
        <v>3</v>
      </c>
      <c r="L217" s="4">
        <v>3</v>
      </c>
      <c r="M217" s="4">
        <v>5</v>
      </c>
      <c r="N217" s="4">
        <v>5</v>
      </c>
      <c r="O217" s="4">
        <v>3</v>
      </c>
      <c r="P217" s="4">
        <v>8</v>
      </c>
      <c r="Q217" s="4">
        <v>9</v>
      </c>
      <c r="R217" s="4">
        <v>5</v>
      </c>
      <c r="S217" s="4">
        <v>3</v>
      </c>
      <c r="T217" s="4">
        <v>3</v>
      </c>
      <c r="U217" s="4">
        <v>8</v>
      </c>
      <c r="V217" s="4">
        <v>10</v>
      </c>
      <c r="W217" s="4">
        <v>5</v>
      </c>
      <c r="X217" s="4">
        <v>46600000</v>
      </c>
      <c r="Y217" s="4">
        <v>94700000</v>
      </c>
      <c r="Z217" s="4">
        <v>13200000</v>
      </c>
      <c r="AA217" s="4">
        <v>6040000</v>
      </c>
      <c r="AB217" s="4">
        <v>43300000</v>
      </c>
      <c r="AC217" s="8">
        <v>265000000</v>
      </c>
      <c r="AD217" s="8">
        <v>209000000</v>
      </c>
      <c r="AE217" s="4">
        <v>95100000</v>
      </c>
      <c r="AF217" s="4">
        <v>36223.699999999997</v>
      </c>
      <c r="AG217" s="4">
        <v>23.8</v>
      </c>
      <c r="AH217" s="4">
        <v>80.62</v>
      </c>
      <c r="AI217" s="4">
        <v>80.62</v>
      </c>
    </row>
    <row r="218" spans="3:35" x14ac:dyDescent="0.2">
      <c r="C218" t="s">
        <v>580</v>
      </c>
      <c r="D218" t="s">
        <v>44</v>
      </c>
      <c r="E218" t="s">
        <v>581</v>
      </c>
      <c r="F218" t="s">
        <v>582</v>
      </c>
      <c r="G218" t="s">
        <v>583</v>
      </c>
      <c r="H218" s="4">
        <v>4</v>
      </c>
      <c r="I218" s="4">
        <v>4</v>
      </c>
      <c r="J218" s="4">
        <v>4</v>
      </c>
      <c r="K218" s="4">
        <v>2</v>
      </c>
      <c r="L218" s="4">
        <v>2</v>
      </c>
      <c r="M218" s="4">
        <v>5</v>
      </c>
      <c r="N218" s="4">
        <v>6</v>
      </c>
      <c r="O218" s="4">
        <v>2</v>
      </c>
      <c r="P218" s="4">
        <v>8</v>
      </c>
      <c r="Q218" s="4">
        <v>9</v>
      </c>
      <c r="R218" s="4">
        <v>5</v>
      </c>
      <c r="S218" s="4">
        <v>2</v>
      </c>
      <c r="T218" s="4">
        <v>4</v>
      </c>
      <c r="U218" s="4">
        <v>11</v>
      </c>
      <c r="V218" s="4">
        <v>19</v>
      </c>
      <c r="W218" s="4">
        <v>3</v>
      </c>
      <c r="X218" s="4">
        <v>52800000</v>
      </c>
      <c r="Y218" s="4">
        <v>87800000</v>
      </c>
      <c r="Z218" s="4">
        <v>22800000</v>
      </c>
      <c r="AA218" s="4">
        <v>19700000</v>
      </c>
      <c r="AB218" s="4">
        <v>54300000</v>
      </c>
      <c r="AC218" s="8">
        <v>397000000</v>
      </c>
      <c r="AD218" s="8">
        <v>644000000</v>
      </c>
      <c r="AE218" s="4">
        <v>71100000</v>
      </c>
      <c r="AF218" s="4">
        <v>36094.6</v>
      </c>
      <c r="AG218" s="4">
        <v>28.2</v>
      </c>
      <c r="AH218" s="4">
        <v>91.37</v>
      </c>
      <c r="AI218" s="4">
        <v>91.37</v>
      </c>
    </row>
    <row r="219" spans="3:35" x14ac:dyDescent="0.2">
      <c r="C219" t="s">
        <v>1224</v>
      </c>
      <c r="D219" t="s">
        <v>49</v>
      </c>
      <c r="E219" t="s">
        <v>1225</v>
      </c>
      <c r="F219" t="s">
        <v>1226</v>
      </c>
      <c r="G219" t="s">
        <v>1227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2</v>
      </c>
      <c r="N219" s="4">
        <v>3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4">
        <v>2</v>
      </c>
      <c r="V219" s="4">
        <v>3</v>
      </c>
      <c r="W219" s="4">
        <v>0</v>
      </c>
      <c r="X219" s="4">
        <v>0</v>
      </c>
      <c r="Y219" s="4">
        <v>0</v>
      </c>
      <c r="Z219" s="4">
        <v>0</v>
      </c>
      <c r="AA219" s="4">
        <v>0</v>
      </c>
      <c r="AB219" s="4">
        <v>0</v>
      </c>
      <c r="AC219" s="4">
        <v>4270000</v>
      </c>
      <c r="AD219" s="4">
        <v>6190000</v>
      </c>
      <c r="AE219" s="4">
        <v>0</v>
      </c>
      <c r="AF219" s="4">
        <v>109020.4</v>
      </c>
      <c r="AG219" s="4">
        <v>6</v>
      </c>
      <c r="AH219" s="4">
        <v>41.86</v>
      </c>
      <c r="AI219" s="4">
        <v>41.86</v>
      </c>
    </row>
    <row r="220" spans="3:35" x14ac:dyDescent="0.2">
      <c r="C220" t="s">
        <v>982</v>
      </c>
      <c r="D220" t="s">
        <v>49</v>
      </c>
      <c r="E220" t="s">
        <v>983</v>
      </c>
      <c r="F220" t="s">
        <v>984</v>
      </c>
      <c r="G220" t="s">
        <v>985</v>
      </c>
      <c r="H220" s="4">
        <v>2</v>
      </c>
      <c r="I220" s="4">
        <v>3</v>
      </c>
      <c r="J220" s="4">
        <v>1</v>
      </c>
      <c r="K220" s="4">
        <v>0</v>
      </c>
      <c r="L220" s="4">
        <v>0</v>
      </c>
      <c r="M220" s="4">
        <v>3</v>
      </c>
      <c r="N220" s="4">
        <v>2</v>
      </c>
      <c r="O220" s="4">
        <v>1</v>
      </c>
      <c r="P220" s="4">
        <v>2</v>
      </c>
      <c r="Q220" s="4">
        <v>4</v>
      </c>
      <c r="R220" s="4">
        <v>1</v>
      </c>
      <c r="S220" s="4">
        <v>0</v>
      </c>
      <c r="T220" s="4">
        <v>0</v>
      </c>
      <c r="U220" s="4">
        <v>4</v>
      </c>
      <c r="V220" s="4">
        <v>3</v>
      </c>
      <c r="W220" s="4">
        <v>1</v>
      </c>
      <c r="X220" s="4">
        <v>1290000</v>
      </c>
      <c r="Y220" s="4">
        <v>3770000</v>
      </c>
      <c r="Z220" s="4">
        <v>316000</v>
      </c>
      <c r="AA220" s="4">
        <v>0</v>
      </c>
      <c r="AB220" s="4">
        <v>0</v>
      </c>
      <c r="AC220" s="4">
        <v>6510000</v>
      </c>
      <c r="AD220" s="4">
        <v>3450000</v>
      </c>
      <c r="AE220" s="4">
        <v>1130000</v>
      </c>
      <c r="AF220" s="4">
        <v>295149.3</v>
      </c>
      <c r="AG220" s="4">
        <v>2.6</v>
      </c>
      <c r="AH220" s="4">
        <v>52.22</v>
      </c>
      <c r="AI220" s="4">
        <v>52.22</v>
      </c>
    </row>
    <row r="221" spans="3:35" x14ac:dyDescent="0.2">
      <c r="C221" t="s">
        <v>860</v>
      </c>
      <c r="D221" t="s">
        <v>49</v>
      </c>
      <c r="E221" t="s">
        <v>861</v>
      </c>
      <c r="F221" t="s">
        <v>862</v>
      </c>
      <c r="G221" t="s">
        <v>863</v>
      </c>
      <c r="H221" s="4">
        <v>0</v>
      </c>
      <c r="I221" s="4">
        <v>1</v>
      </c>
      <c r="J221" s="4">
        <v>0</v>
      </c>
      <c r="K221" s="4">
        <v>0</v>
      </c>
      <c r="L221" s="4">
        <v>0</v>
      </c>
      <c r="M221" s="4">
        <v>0</v>
      </c>
      <c r="N221" s="4">
        <v>1</v>
      </c>
      <c r="O221" s="4">
        <v>0</v>
      </c>
      <c r="P221" s="4">
        <v>0</v>
      </c>
      <c r="Q221" s="4">
        <v>1</v>
      </c>
      <c r="R221" s="4">
        <v>0</v>
      </c>
      <c r="S221" s="4">
        <v>0</v>
      </c>
      <c r="T221" s="4">
        <v>0</v>
      </c>
      <c r="U221" s="4">
        <v>0</v>
      </c>
      <c r="V221" s="4">
        <v>1</v>
      </c>
      <c r="W221" s="4">
        <v>0</v>
      </c>
      <c r="X221" s="4">
        <v>0</v>
      </c>
      <c r="Y221" s="4">
        <v>1220000</v>
      </c>
      <c r="Z221" s="4">
        <v>0</v>
      </c>
      <c r="AA221" s="4">
        <v>0</v>
      </c>
      <c r="AB221" s="4">
        <v>0</v>
      </c>
      <c r="AC221" s="4">
        <v>0</v>
      </c>
      <c r="AD221" s="4">
        <v>3670000</v>
      </c>
      <c r="AE221" s="4">
        <v>0</v>
      </c>
      <c r="AF221" s="4">
        <v>79603.8</v>
      </c>
      <c r="AG221" s="4">
        <v>9</v>
      </c>
      <c r="AH221" s="4">
        <v>56.44</v>
      </c>
      <c r="AI221" s="4">
        <v>27.85</v>
      </c>
    </row>
    <row r="222" spans="3:35" x14ac:dyDescent="0.2">
      <c r="C222" t="s">
        <v>856</v>
      </c>
      <c r="D222" t="s">
        <v>49</v>
      </c>
      <c r="E222" t="s">
        <v>857</v>
      </c>
      <c r="F222" t="s">
        <v>858</v>
      </c>
      <c r="G222" t="s">
        <v>859</v>
      </c>
      <c r="H222" s="4">
        <v>0</v>
      </c>
      <c r="I222" s="4">
        <v>2</v>
      </c>
      <c r="J222" s="4">
        <v>0</v>
      </c>
      <c r="K222" s="4">
        <v>0</v>
      </c>
      <c r="L222" s="4">
        <v>0</v>
      </c>
      <c r="M222" s="4">
        <v>0</v>
      </c>
      <c r="N222" s="4">
        <v>1</v>
      </c>
      <c r="O222" s="4">
        <v>0</v>
      </c>
      <c r="P222" s="4">
        <v>0</v>
      </c>
      <c r="Q222" s="4">
        <v>2</v>
      </c>
      <c r="R222" s="4">
        <v>0</v>
      </c>
      <c r="S222" s="4">
        <v>0</v>
      </c>
      <c r="T222" s="4">
        <v>0</v>
      </c>
      <c r="U222" s="4">
        <v>0</v>
      </c>
      <c r="V222" s="4">
        <v>1</v>
      </c>
      <c r="W222" s="4">
        <v>0</v>
      </c>
      <c r="X222" s="4">
        <v>0</v>
      </c>
      <c r="Y222" s="4">
        <v>2260000</v>
      </c>
      <c r="Z222" s="4">
        <v>0</v>
      </c>
      <c r="AA222" s="4">
        <v>0</v>
      </c>
      <c r="AB222" s="4">
        <v>0</v>
      </c>
      <c r="AC222" s="4">
        <v>0</v>
      </c>
      <c r="AD222" s="4">
        <v>3310000</v>
      </c>
      <c r="AE222" s="4">
        <v>0</v>
      </c>
      <c r="AF222" s="4">
        <v>77728</v>
      </c>
      <c r="AG222" s="4">
        <v>9.5</v>
      </c>
      <c r="AH222" s="4">
        <v>58.91</v>
      </c>
      <c r="AI222" s="4">
        <v>30.32</v>
      </c>
    </row>
    <row r="223" spans="3:35" x14ac:dyDescent="0.2">
      <c r="C223" t="s">
        <v>1744</v>
      </c>
      <c r="D223" t="s">
        <v>49</v>
      </c>
      <c r="E223" t="s">
        <v>1745</v>
      </c>
      <c r="F223" t="s">
        <v>1746</v>
      </c>
      <c r="G223" t="s">
        <v>1747</v>
      </c>
      <c r="H223" s="4">
        <v>0</v>
      </c>
      <c r="I223" s="4">
        <v>0</v>
      </c>
      <c r="J223" s="4">
        <v>0</v>
      </c>
      <c r="K223" s="4">
        <v>0</v>
      </c>
      <c r="L223" s="4">
        <v>2</v>
      </c>
      <c r="M223" s="4">
        <v>2</v>
      </c>
      <c r="N223" s="4">
        <v>2</v>
      </c>
      <c r="O223" s="4">
        <v>2</v>
      </c>
      <c r="P223" s="4">
        <v>0</v>
      </c>
      <c r="Q223" s="4">
        <v>0</v>
      </c>
      <c r="R223" s="4">
        <v>0</v>
      </c>
      <c r="S223" s="4">
        <v>0</v>
      </c>
      <c r="T223" s="4">
        <v>2</v>
      </c>
      <c r="U223" s="4">
        <v>2</v>
      </c>
      <c r="V223" s="4">
        <v>2</v>
      </c>
      <c r="W223" s="4">
        <v>2</v>
      </c>
      <c r="X223" s="4">
        <v>0</v>
      </c>
      <c r="Y223" s="4">
        <v>0</v>
      </c>
      <c r="Z223" s="4">
        <v>0</v>
      </c>
      <c r="AA223" s="4">
        <v>0</v>
      </c>
      <c r="AB223" s="4">
        <v>2100000</v>
      </c>
      <c r="AC223" s="4">
        <v>5070000</v>
      </c>
      <c r="AD223" s="4">
        <v>2190000</v>
      </c>
      <c r="AE223" s="4">
        <v>614000</v>
      </c>
      <c r="AF223" s="4">
        <v>37716.6</v>
      </c>
      <c r="AG223" s="4">
        <v>11.9</v>
      </c>
      <c r="AH223" s="4">
        <v>22.9</v>
      </c>
      <c r="AI223" s="4">
        <v>22.9</v>
      </c>
    </row>
    <row r="224" spans="3:35" x14ac:dyDescent="0.2">
      <c r="C224" t="s">
        <v>1484</v>
      </c>
      <c r="D224" t="s">
        <v>44</v>
      </c>
      <c r="E224" t="s">
        <v>1485</v>
      </c>
      <c r="F224" t="s">
        <v>1486</v>
      </c>
      <c r="G224" t="s">
        <v>1487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1</v>
      </c>
      <c r="N224" s="4">
        <v>2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1</v>
      </c>
      <c r="V224" s="4">
        <v>2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>
        <v>0</v>
      </c>
      <c r="AC224" s="4">
        <v>1840000</v>
      </c>
      <c r="AD224" s="4">
        <v>2920000</v>
      </c>
      <c r="AE224" s="4">
        <v>0</v>
      </c>
      <c r="AF224" s="4">
        <v>109962.4</v>
      </c>
      <c r="AG224" s="4">
        <v>3.1</v>
      </c>
      <c r="AH224" s="4">
        <v>30.51</v>
      </c>
      <c r="AI224" s="4">
        <v>30.51</v>
      </c>
    </row>
    <row r="225" spans="3:35" x14ac:dyDescent="0.2">
      <c r="C225" t="s">
        <v>1616</v>
      </c>
      <c r="D225" t="s">
        <v>44</v>
      </c>
      <c r="E225" t="s">
        <v>1617</v>
      </c>
      <c r="F225" t="s">
        <v>1618</v>
      </c>
      <c r="G225" t="s">
        <v>1619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2</v>
      </c>
      <c r="N225" s="4">
        <v>2</v>
      </c>
      <c r="O225" s="4">
        <v>1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2</v>
      </c>
      <c r="V225" s="4">
        <v>2</v>
      </c>
      <c r="W225" s="4">
        <v>1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4580000</v>
      </c>
      <c r="AD225" s="4">
        <v>7130000</v>
      </c>
      <c r="AE225" s="4">
        <v>1310000</v>
      </c>
      <c r="AF225" s="4">
        <v>16919.2</v>
      </c>
      <c r="AG225" s="4">
        <v>17.600000000000001</v>
      </c>
      <c r="AH225" s="4">
        <v>25.71</v>
      </c>
      <c r="AI225" s="4">
        <v>25.71</v>
      </c>
    </row>
    <row r="226" spans="3:35" x14ac:dyDescent="0.2">
      <c r="C226" t="s">
        <v>1124</v>
      </c>
      <c r="D226" t="s">
        <v>49</v>
      </c>
      <c r="E226" t="s">
        <v>1125</v>
      </c>
      <c r="F226" t="s">
        <v>1126</v>
      </c>
      <c r="G226" t="s">
        <v>1127</v>
      </c>
      <c r="H226" s="4">
        <v>1</v>
      </c>
      <c r="I226" s="4">
        <v>2</v>
      </c>
      <c r="J226" s="4">
        <v>0</v>
      </c>
      <c r="K226" s="4">
        <v>0</v>
      </c>
      <c r="L226" s="4">
        <v>1</v>
      </c>
      <c r="M226" s="4">
        <v>1</v>
      </c>
      <c r="N226" s="4">
        <v>2</v>
      </c>
      <c r="O226" s="4">
        <v>1</v>
      </c>
      <c r="P226" s="4">
        <v>1</v>
      </c>
      <c r="Q226" s="4">
        <v>2</v>
      </c>
      <c r="R226" s="4">
        <v>0</v>
      </c>
      <c r="S226" s="4">
        <v>0</v>
      </c>
      <c r="T226" s="4">
        <v>1</v>
      </c>
      <c r="U226" s="4">
        <v>1</v>
      </c>
      <c r="V226" s="4">
        <v>2</v>
      </c>
      <c r="W226" s="4">
        <v>1</v>
      </c>
      <c r="X226" s="4">
        <v>1320000</v>
      </c>
      <c r="Y226" s="4">
        <v>4750000</v>
      </c>
      <c r="Z226" s="4">
        <v>0</v>
      </c>
      <c r="AA226" s="4">
        <v>0</v>
      </c>
      <c r="AB226" s="4">
        <v>2060000</v>
      </c>
      <c r="AC226" s="4">
        <v>11700000</v>
      </c>
      <c r="AD226" s="4">
        <v>12400000</v>
      </c>
      <c r="AE226" s="4">
        <v>2940000</v>
      </c>
      <c r="AF226" s="4">
        <v>42060.800000000003</v>
      </c>
      <c r="AG226" s="4">
        <v>12.5</v>
      </c>
      <c r="AH226" s="4">
        <v>45.28</v>
      </c>
      <c r="AI226" s="4">
        <v>31.77</v>
      </c>
    </row>
    <row r="227" spans="3:35" x14ac:dyDescent="0.2">
      <c r="C227" t="s">
        <v>1128</v>
      </c>
      <c r="D227" t="s">
        <v>49</v>
      </c>
      <c r="E227" t="s">
        <v>1129</v>
      </c>
      <c r="F227" t="s">
        <v>1130</v>
      </c>
      <c r="G227" t="s">
        <v>1129</v>
      </c>
      <c r="H227" s="4">
        <v>0</v>
      </c>
      <c r="I227" s="4">
        <v>1</v>
      </c>
      <c r="J227" s="4">
        <v>0</v>
      </c>
      <c r="K227" s="4">
        <v>0</v>
      </c>
      <c r="L227" s="4">
        <v>0</v>
      </c>
      <c r="M227" s="4">
        <v>1</v>
      </c>
      <c r="N227" s="4">
        <v>1</v>
      </c>
      <c r="O227" s="4">
        <v>0</v>
      </c>
      <c r="P227" s="4">
        <v>0</v>
      </c>
      <c r="Q227" s="4">
        <v>1</v>
      </c>
      <c r="R227" s="4">
        <v>0</v>
      </c>
      <c r="S227" s="4">
        <v>0</v>
      </c>
      <c r="T227" s="4">
        <v>0</v>
      </c>
      <c r="U227" s="4">
        <v>1</v>
      </c>
      <c r="V227" s="4">
        <v>1</v>
      </c>
      <c r="W227" s="4">
        <v>0</v>
      </c>
      <c r="X227" s="4">
        <v>0</v>
      </c>
      <c r="Y227" s="4">
        <v>1560000</v>
      </c>
      <c r="Z227" s="4">
        <v>0</v>
      </c>
      <c r="AA227" s="4">
        <v>0</v>
      </c>
      <c r="AB227" s="4">
        <v>0</v>
      </c>
      <c r="AC227" s="4">
        <v>5270000</v>
      </c>
      <c r="AD227" s="4">
        <v>4130000</v>
      </c>
      <c r="AE227" s="4">
        <v>0</v>
      </c>
      <c r="AF227" s="4">
        <v>41102</v>
      </c>
      <c r="AG227" s="4">
        <v>9.8000000000000007</v>
      </c>
      <c r="AH227" s="4">
        <v>26.83</v>
      </c>
      <c r="AI227" s="4">
        <v>13.32</v>
      </c>
    </row>
    <row r="228" spans="3:35" x14ac:dyDescent="0.2">
      <c r="C228" t="s">
        <v>1292</v>
      </c>
      <c r="D228" t="s">
        <v>49</v>
      </c>
      <c r="E228" t="s">
        <v>1293</v>
      </c>
      <c r="F228" t="s">
        <v>1294</v>
      </c>
      <c r="G228" t="s">
        <v>1295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1</v>
      </c>
      <c r="N228" s="4">
        <v>1</v>
      </c>
      <c r="O228" s="4">
        <v>1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4">
        <v>1</v>
      </c>
      <c r="V228" s="4">
        <v>1</v>
      </c>
      <c r="W228" s="4">
        <v>1</v>
      </c>
      <c r="X228" s="4">
        <v>0</v>
      </c>
      <c r="Y228" s="4">
        <v>0</v>
      </c>
      <c r="Z228" s="4">
        <v>0</v>
      </c>
      <c r="AA228" s="4">
        <v>0</v>
      </c>
      <c r="AB228" s="4">
        <v>0</v>
      </c>
      <c r="AC228" s="4">
        <v>2480000</v>
      </c>
      <c r="AD228" s="4">
        <v>2740000</v>
      </c>
      <c r="AE228" s="4">
        <v>297000</v>
      </c>
      <c r="AF228" s="4">
        <v>38175.1</v>
      </c>
      <c r="AG228" s="4">
        <v>8.5</v>
      </c>
      <c r="AH228" s="4">
        <v>28.96</v>
      </c>
      <c r="AI228" s="4">
        <v>15.37</v>
      </c>
    </row>
    <row r="229" spans="3:35" x14ac:dyDescent="0.2">
      <c r="C229" t="s">
        <v>1288</v>
      </c>
      <c r="D229" t="s">
        <v>49</v>
      </c>
      <c r="E229" t="s">
        <v>1289</v>
      </c>
      <c r="F229" t="s">
        <v>1290</v>
      </c>
      <c r="G229" t="s">
        <v>1291</v>
      </c>
      <c r="H229" s="4">
        <v>0</v>
      </c>
      <c r="I229" s="4">
        <v>1</v>
      </c>
      <c r="J229" s="4">
        <v>0</v>
      </c>
      <c r="K229" s="4">
        <v>0</v>
      </c>
      <c r="L229" s="4">
        <v>0</v>
      </c>
      <c r="M229" s="4">
        <v>2</v>
      </c>
      <c r="N229" s="4">
        <v>2</v>
      </c>
      <c r="O229" s="4">
        <v>1</v>
      </c>
      <c r="P229" s="4">
        <v>0</v>
      </c>
      <c r="Q229" s="4">
        <v>1</v>
      </c>
      <c r="R229" s="4">
        <v>0</v>
      </c>
      <c r="S229" s="4">
        <v>0</v>
      </c>
      <c r="T229" s="4">
        <v>0</v>
      </c>
      <c r="U229" s="4">
        <v>3</v>
      </c>
      <c r="V229" s="4">
        <v>3</v>
      </c>
      <c r="W229" s="4">
        <v>1</v>
      </c>
      <c r="X229" s="4">
        <v>0</v>
      </c>
      <c r="Y229" s="4">
        <v>870000</v>
      </c>
      <c r="Z229" s="4">
        <v>0</v>
      </c>
      <c r="AA229" s="4">
        <v>0</v>
      </c>
      <c r="AB229" s="4">
        <v>0</v>
      </c>
      <c r="AC229" s="4">
        <v>19800000</v>
      </c>
      <c r="AD229" s="4">
        <v>18500000</v>
      </c>
      <c r="AE229" s="4">
        <v>1010000</v>
      </c>
      <c r="AF229" s="4">
        <v>38072.1</v>
      </c>
      <c r="AG229" s="4">
        <v>12</v>
      </c>
      <c r="AH229" s="4">
        <v>37.520000000000003</v>
      </c>
      <c r="AI229" s="4">
        <v>23.93</v>
      </c>
    </row>
    <row r="230" spans="3:35" x14ac:dyDescent="0.2">
      <c r="C230" t="s">
        <v>444</v>
      </c>
      <c r="D230" t="s">
        <v>49</v>
      </c>
      <c r="E230" t="s">
        <v>445</v>
      </c>
      <c r="F230" t="s">
        <v>446</v>
      </c>
      <c r="G230" t="s">
        <v>447</v>
      </c>
      <c r="H230" s="4">
        <v>3</v>
      </c>
      <c r="I230" s="4">
        <v>5</v>
      </c>
      <c r="J230" s="4">
        <v>2</v>
      </c>
      <c r="K230" s="4">
        <v>0</v>
      </c>
      <c r="L230" s="4">
        <v>1</v>
      </c>
      <c r="M230" s="4">
        <v>5</v>
      </c>
      <c r="N230" s="4">
        <v>8</v>
      </c>
      <c r="O230" s="4">
        <v>1</v>
      </c>
      <c r="P230" s="4">
        <v>3</v>
      </c>
      <c r="Q230" s="4">
        <v>5</v>
      </c>
      <c r="R230" s="4">
        <v>2</v>
      </c>
      <c r="S230" s="4">
        <v>0</v>
      </c>
      <c r="T230" s="4">
        <v>1</v>
      </c>
      <c r="U230" s="4">
        <v>5</v>
      </c>
      <c r="V230" s="4">
        <v>9</v>
      </c>
      <c r="W230" s="4">
        <v>1</v>
      </c>
      <c r="X230" s="4">
        <v>8180000</v>
      </c>
      <c r="Y230" s="4">
        <v>25100000</v>
      </c>
      <c r="Z230" s="4">
        <v>1310000</v>
      </c>
      <c r="AA230" s="4">
        <v>0</v>
      </c>
      <c r="AB230" s="4">
        <v>1260000</v>
      </c>
      <c r="AC230" s="4">
        <v>24300000</v>
      </c>
      <c r="AD230" s="4">
        <v>32100000</v>
      </c>
      <c r="AE230" s="4">
        <v>398000</v>
      </c>
      <c r="AF230" s="4">
        <v>35532.5</v>
      </c>
      <c r="AG230" s="4">
        <v>44.1</v>
      </c>
      <c r="AH230" s="4">
        <v>119.9</v>
      </c>
      <c r="AI230" s="4">
        <v>119.9</v>
      </c>
    </row>
    <row r="231" spans="3:35" x14ac:dyDescent="0.2">
      <c r="C231" t="s">
        <v>2078</v>
      </c>
      <c r="D231" t="s">
        <v>49</v>
      </c>
      <c r="E231" t="s">
        <v>2079</v>
      </c>
      <c r="F231" t="s">
        <v>2080</v>
      </c>
      <c r="G231" t="s">
        <v>2081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1</v>
      </c>
      <c r="N231" s="4">
        <v>1</v>
      </c>
      <c r="O231" s="4">
        <v>1</v>
      </c>
      <c r="P231" s="4">
        <v>0</v>
      </c>
      <c r="Q231" s="4">
        <v>0</v>
      </c>
      <c r="R231" s="4">
        <v>0</v>
      </c>
      <c r="S231" s="4">
        <v>0</v>
      </c>
      <c r="T231" s="4">
        <v>0</v>
      </c>
      <c r="U231" s="4">
        <v>1</v>
      </c>
      <c r="V231" s="4">
        <v>1</v>
      </c>
      <c r="W231" s="4">
        <v>1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4">
        <v>2310000</v>
      </c>
      <c r="AD231" s="4">
        <v>1090000</v>
      </c>
      <c r="AE231" s="4">
        <v>801000</v>
      </c>
      <c r="AF231" s="4">
        <v>34095.199999999997</v>
      </c>
      <c r="AG231" s="4">
        <v>5</v>
      </c>
      <c r="AH231" s="4">
        <v>17.440000000000001</v>
      </c>
      <c r="AI231" s="4">
        <v>17.440000000000001</v>
      </c>
    </row>
    <row r="232" spans="3:35" x14ac:dyDescent="0.2">
      <c r="C232" t="s">
        <v>2233</v>
      </c>
      <c r="D232" t="s">
        <v>44</v>
      </c>
      <c r="E232" t="s">
        <v>2234</v>
      </c>
      <c r="F232" t="s">
        <v>2235</v>
      </c>
      <c r="G232" t="s">
        <v>2234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1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1</v>
      </c>
      <c r="W232" s="4">
        <v>0</v>
      </c>
      <c r="X232" s="4">
        <v>0</v>
      </c>
      <c r="Y232" s="4">
        <v>0</v>
      </c>
      <c r="Z232" s="4">
        <v>0</v>
      </c>
      <c r="AA232" s="4">
        <v>0</v>
      </c>
      <c r="AB232" s="4">
        <v>0</v>
      </c>
      <c r="AC232" s="4">
        <v>0</v>
      </c>
      <c r="AD232" s="4">
        <v>2090000</v>
      </c>
      <c r="AE232" s="4">
        <v>0</v>
      </c>
      <c r="AF232" s="4">
        <v>22543.4</v>
      </c>
      <c r="AG232" s="4">
        <v>8.9</v>
      </c>
      <c r="AH232" s="4">
        <v>15.53</v>
      </c>
      <c r="AI232" s="4">
        <v>15.53</v>
      </c>
    </row>
    <row r="233" spans="3:35" x14ac:dyDescent="0.2">
      <c r="C233" t="s">
        <v>2229</v>
      </c>
      <c r="D233" t="s">
        <v>49</v>
      </c>
      <c r="E233" t="s">
        <v>2230</v>
      </c>
      <c r="F233" t="s">
        <v>2231</v>
      </c>
      <c r="G233" t="s">
        <v>2232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1</v>
      </c>
      <c r="N233" s="4">
        <v>1</v>
      </c>
      <c r="O233" s="4">
        <v>0</v>
      </c>
      <c r="P233" s="4">
        <v>0</v>
      </c>
      <c r="Q233" s="4">
        <v>0</v>
      </c>
      <c r="R233" s="4">
        <v>0</v>
      </c>
      <c r="S233" s="4">
        <v>0</v>
      </c>
      <c r="T233" s="4">
        <v>0</v>
      </c>
      <c r="U233" s="4">
        <v>1</v>
      </c>
      <c r="V233" s="4">
        <v>1</v>
      </c>
      <c r="W233" s="4">
        <v>0</v>
      </c>
      <c r="X233" s="4">
        <v>0</v>
      </c>
      <c r="Y233" s="4">
        <v>0</v>
      </c>
      <c r="Z233" s="4">
        <v>0</v>
      </c>
      <c r="AA233" s="4">
        <v>0</v>
      </c>
      <c r="AB233" s="4">
        <v>0</v>
      </c>
      <c r="AC233" s="4">
        <v>621000</v>
      </c>
      <c r="AD233" s="4">
        <v>1830000</v>
      </c>
      <c r="AE233" s="4">
        <v>0</v>
      </c>
      <c r="AF233" s="4">
        <v>39265.4</v>
      </c>
      <c r="AG233" s="4">
        <v>4.7</v>
      </c>
      <c r="AH233" s="4">
        <v>15.55</v>
      </c>
      <c r="AI233" s="4">
        <v>15.55</v>
      </c>
    </row>
    <row r="234" spans="3:35" x14ac:dyDescent="0.2">
      <c r="C234" t="s">
        <v>1926</v>
      </c>
      <c r="D234" t="s">
        <v>49</v>
      </c>
      <c r="E234" t="s">
        <v>1927</v>
      </c>
      <c r="F234" t="s">
        <v>1928</v>
      </c>
      <c r="G234" t="s">
        <v>1929</v>
      </c>
      <c r="H234" s="4">
        <v>0</v>
      </c>
      <c r="I234" s="4">
        <v>2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>
        <v>0</v>
      </c>
      <c r="Q234" s="4">
        <v>2</v>
      </c>
      <c r="R234" s="4">
        <v>0</v>
      </c>
      <c r="S234" s="4">
        <v>0</v>
      </c>
      <c r="T234" s="4">
        <v>0</v>
      </c>
      <c r="U234" s="4">
        <v>0</v>
      </c>
      <c r="V234" s="4">
        <v>0</v>
      </c>
      <c r="W234" s="4">
        <v>0</v>
      </c>
      <c r="X234" s="4">
        <v>0</v>
      </c>
      <c r="Y234" s="4">
        <v>3710000</v>
      </c>
      <c r="Z234" s="4">
        <v>0</v>
      </c>
      <c r="AA234" s="4">
        <v>0</v>
      </c>
      <c r="AB234" s="4">
        <v>0</v>
      </c>
      <c r="AC234" s="4">
        <v>0</v>
      </c>
      <c r="AD234" s="4">
        <v>0</v>
      </c>
      <c r="AE234" s="4">
        <v>0</v>
      </c>
      <c r="AF234" s="4">
        <v>58304.1</v>
      </c>
      <c r="AG234" s="4">
        <v>5</v>
      </c>
      <c r="AH234" s="4">
        <v>19.11</v>
      </c>
      <c r="AI234" s="4">
        <v>19.11</v>
      </c>
    </row>
    <row r="235" spans="3:35" x14ac:dyDescent="0.2">
      <c r="C235" t="s">
        <v>1172</v>
      </c>
      <c r="D235" t="s">
        <v>49</v>
      </c>
      <c r="E235" t="s">
        <v>1173</v>
      </c>
      <c r="F235" t="s">
        <v>1174</v>
      </c>
      <c r="G235" t="s">
        <v>1175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3</v>
      </c>
      <c r="N235" s="4">
        <v>2</v>
      </c>
      <c r="O235" s="4">
        <v>2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4</v>
      </c>
      <c r="V235" s="4">
        <v>3</v>
      </c>
      <c r="W235" s="4">
        <v>2</v>
      </c>
      <c r="X235" s="4">
        <v>0</v>
      </c>
      <c r="Y235" s="4">
        <v>0</v>
      </c>
      <c r="Z235" s="4">
        <v>0</v>
      </c>
      <c r="AA235" s="4">
        <v>0</v>
      </c>
      <c r="AB235" s="4">
        <v>0</v>
      </c>
      <c r="AC235" s="4">
        <v>8400000</v>
      </c>
      <c r="AD235" s="4">
        <v>7370000</v>
      </c>
      <c r="AE235" s="4">
        <v>502000</v>
      </c>
      <c r="AF235" s="4">
        <v>23583.599999999999</v>
      </c>
      <c r="AG235" s="4">
        <v>22.8</v>
      </c>
      <c r="AH235" s="4">
        <v>43.53</v>
      </c>
      <c r="AI235" s="4">
        <v>43.53</v>
      </c>
    </row>
    <row r="236" spans="3:35" x14ac:dyDescent="0.2">
      <c r="C236" t="s">
        <v>1304</v>
      </c>
      <c r="D236" t="s">
        <v>49</v>
      </c>
      <c r="E236" t="s">
        <v>1305</v>
      </c>
      <c r="F236" t="s">
        <v>1306</v>
      </c>
      <c r="G236" t="s">
        <v>1307</v>
      </c>
      <c r="H236" s="4">
        <v>0</v>
      </c>
      <c r="I236" s="4">
        <v>1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1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0</v>
      </c>
      <c r="X236" s="4">
        <v>0</v>
      </c>
      <c r="Y236" s="4">
        <v>2050000</v>
      </c>
      <c r="Z236" s="4">
        <v>0</v>
      </c>
      <c r="AA236" s="4">
        <v>0</v>
      </c>
      <c r="AB236" s="4">
        <v>0</v>
      </c>
      <c r="AC236" s="4">
        <v>0</v>
      </c>
      <c r="AD236" s="4">
        <v>0</v>
      </c>
      <c r="AE236" s="4">
        <v>0</v>
      </c>
      <c r="AF236" s="4">
        <v>13552.5</v>
      </c>
      <c r="AG236" s="4">
        <v>20.3</v>
      </c>
      <c r="AH236" s="4">
        <v>27.73</v>
      </c>
      <c r="AI236" s="4">
        <v>8.17</v>
      </c>
    </row>
    <row r="237" spans="3:35" x14ac:dyDescent="0.2">
      <c r="C237" t="s">
        <v>1592</v>
      </c>
      <c r="D237" t="s">
        <v>49</v>
      </c>
      <c r="E237" t="s">
        <v>1593</v>
      </c>
      <c r="F237" t="s">
        <v>1594</v>
      </c>
      <c r="G237" t="s">
        <v>1595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2</v>
      </c>
      <c r="N237" s="4">
        <v>2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2</v>
      </c>
      <c r="V237" s="4">
        <v>3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">
        <v>5770000</v>
      </c>
      <c r="AD237" s="4">
        <v>1800000</v>
      </c>
      <c r="AE237" s="4">
        <v>0</v>
      </c>
      <c r="AF237" s="4">
        <v>83739.899999999994</v>
      </c>
      <c r="AG237" s="4">
        <v>6.5</v>
      </c>
      <c r="AH237" s="4">
        <v>26.31</v>
      </c>
      <c r="AI237" s="4">
        <v>26.31</v>
      </c>
    </row>
    <row r="238" spans="3:35" x14ac:dyDescent="0.2">
      <c r="C238" t="s">
        <v>2279</v>
      </c>
      <c r="D238" t="s">
        <v>44</v>
      </c>
      <c r="E238" t="s">
        <v>2280</v>
      </c>
      <c r="F238" t="s">
        <v>1594</v>
      </c>
      <c r="G238" t="s">
        <v>2280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1</v>
      </c>
      <c r="N238" s="4">
        <v>1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1</v>
      </c>
      <c r="V238" s="4">
        <v>1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396000</v>
      </c>
      <c r="AD238" s="4">
        <v>1910000</v>
      </c>
      <c r="AE238" s="4">
        <v>0</v>
      </c>
      <c r="AF238" s="4">
        <v>83353</v>
      </c>
      <c r="AG238" s="4">
        <v>3.8</v>
      </c>
      <c r="AH238" s="4">
        <v>15.06</v>
      </c>
      <c r="AI238" s="4">
        <v>15.06</v>
      </c>
    </row>
    <row r="239" spans="3:35" x14ac:dyDescent="0.2">
      <c r="C239" t="s">
        <v>636</v>
      </c>
      <c r="D239" t="s">
        <v>44</v>
      </c>
      <c r="E239" t="s">
        <v>637</v>
      </c>
      <c r="F239" t="s">
        <v>638</v>
      </c>
      <c r="G239" t="s">
        <v>639</v>
      </c>
      <c r="H239" s="4">
        <v>4</v>
      </c>
      <c r="I239" s="4">
        <v>4</v>
      </c>
      <c r="J239" s="4">
        <v>4</v>
      </c>
      <c r="K239" s="4">
        <v>1</v>
      </c>
      <c r="L239" s="4">
        <v>3</v>
      </c>
      <c r="M239" s="4">
        <v>5</v>
      </c>
      <c r="N239" s="4">
        <v>5</v>
      </c>
      <c r="O239" s="4">
        <v>3</v>
      </c>
      <c r="P239" s="4">
        <v>6</v>
      </c>
      <c r="Q239" s="4">
        <v>8</v>
      </c>
      <c r="R239" s="4">
        <v>7</v>
      </c>
      <c r="S239" s="4">
        <v>3</v>
      </c>
      <c r="T239" s="4">
        <v>3</v>
      </c>
      <c r="U239" s="4">
        <v>6</v>
      </c>
      <c r="V239" s="4">
        <v>8</v>
      </c>
      <c r="W239" s="4">
        <v>4</v>
      </c>
      <c r="X239" s="4">
        <v>29600000</v>
      </c>
      <c r="Y239" s="4">
        <v>75300000</v>
      </c>
      <c r="Z239" s="4">
        <v>20300000</v>
      </c>
      <c r="AA239" s="4">
        <v>9230000</v>
      </c>
      <c r="AB239" s="8">
        <v>15000000</v>
      </c>
      <c r="AC239" s="8">
        <v>107000000</v>
      </c>
      <c r="AD239" s="8">
        <v>141000000</v>
      </c>
      <c r="AE239" s="4">
        <v>12800000</v>
      </c>
      <c r="AF239" s="4">
        <v>15141.9</v>
      </c>
      <c r="AG239" s="4">
        <v>61.9</v>
      </c>
      <c r="AH239" s="4">
        <v>79.709999999999994</v>
      </c>
      <c r="AI239" s="4">
        <v>79.709999999999994</v>
      </c>
    </row>
    <row r="240" spans="3:35" x14ac:dyDescent="0.2">
      <c r="C240" t="s">
        <v>410</v>
      </c>
      <c r="D240" t="s">
        <v>44</v>
      </c>
      <c r="E240" t="s">
        <v>411</v>
      </c>
      <c r="F240" t="s">
        <v>412</v>
      </c>
      <c r="G240" t="s">
        <v>413</v>
      </c>
      <c r="H240" s="4">
        <v>1</v>
      </c>
      <c r="I240" s="4">
        <v>2</v>
      </c>
      <c r="J240" s="4">
        <v>0</v>
      </c>
      <c r="K240" s="4">
        <v>0</v>
      </c>
      <c r="L240" s="4">
        <v>2</v>
      </c>
      <c r="M240" s="4">
        <v>2</v>
      </c>
      <c r="N240" s="4">
        <v>0</v>
      </c>
      <c r="O240" s="4">
        <v>2</v>
      </c>
      <c r="P240" s="4">
        <v>4</v>
      </c>
      <c r="Q240" s="4">
        <v>4</v>
      </c>
      <c r="R240" s="4">
        <v>0</v>
      </c>
      <c r="S240" s="4">
        <v>0</v>
      </c>
      <c r="T240" s="4">
        <v>3</v>
      </c>
      <c r="U240" s="4">
        <v>2</v>
      </c>
      <c r="V240" s="4">
        <v>0</v>
      </c>
      <c r="W240" s="4">
        <v>8</v>
      </c>
      <c r="X240" s="4">
        <v>67200000</v>
      </c>
      <c r="Y240" s="4">
        <v>44500000</v>
      </c>
      <c r="Z240" s="4">
        <v>0</v>
      </c>
      <c r="AA240" s="4">
        <v>0</v>
      </c>
      <c r="AB240" s="4">
        <v>66100000</v>
      </c>
      <c r="AC240" s="8">
        <v>152000000</v>
      </c>
      <c r="AD240" s="4">
        <v>0</v>
      </c>
      <c r="AE240" s="8">
        <v>201000000</v>
      </c>
      <c r="AF240" s="4">
        <v>15954</v>
      </c>
      <c r="AG240" s="4">
        <v>70.7</v>
      </c>
      <c r="AH240" s="4">
        <v>123.85</v>
      </c>
      <c r="AI240" s="4">
        <v>29.2</v>
      </c>
    </row>
    <row r="241" spans="3:35" x14ac:dyDescent="0.2">
      <c r="C241" t="s">
        <v>417</v>
      </c>
      <c r="D241" t="s">
        <v>44</v>
      </c>
      <c r="E241" t="s">
        <v>418</v>
      </c>
      <c r="F241" t="s">
        <v>419</v>
      </c>
      <c r="G241" t="s">
        <v>418</v>
      </c>
      <c r="H241" s="4">
        <v>3</v>
      </c>
      <c r="I241" s="4">
        <v>4</v>
      </c>
      <c r="J241" s="4">
        <v>1</v>
      </c>
      <c r="K241" s="4">
        <v>1</v>
      </c>
      <c r="L241" s="4">
        <v>2</v>
      </c>
      <c r="M241" s="4">
        <v>4</v>
      </c>
      <c r="N241" s="4">
        <v>1</v>
      </c>
      <c r="O241" s="4">
        <v>3</v>
      </c>
      <c r="P241" s="4">
        <v>5</v>
      </c>
      <c r="Q241" s="4">
        <v>5</v>
      </c>
      <c r="R241" s="4">
        <v>1</v>
      </c>
      <c r="S241" s="4">
        <v>1</v>
      </c>
      <c r="T241" s="4">
        <v>2</v>
      </c>
      <c r="U241" s="4">
        <v>5</v>
      </c>
      <c r="V241" s="4">
        <v>3</v>
      </c>
      <c r="W241" s="4">
        <v>5</v>
      </c>
      <c r="X241" s="8">
        <v>50000000</v>
      </c>
      <c r="Y241" s="4">
        <v>67500000</v>
      </c>
      <c r="Z241" s="4">
        <v>12400000</v>
      </c>
      <c r="AA241" s="4">
        <v>2590000</v>
      </c>
      <c r="AB241" s="4">
        <v>43900000</v>
      </c>
      <c r="AC241" s="8">
        <v>142000000</v>
      </c>
      <c r="AD241" s="4">
        <v>83300000</v>
      </c>
      <c r="AE241" s="4">
        <v>89300000</v>
      </c>
      <c r="AF241" s="4">
        <v>15992.1</v>
      </c>
      <c r="AG241" s="4">
        <v>66.599999999999994</v>
      </c>
      <c r="AH241" s="4">
        <v>96.51</v>
      </c>
      <c r="AI241" s="4">
        <v>60.03</v>
      </c>
    </row>
    <row r="242" spans="3:35" x14ac:dyDescent="0.2">
      <c r="C242" t="s">
        <v>414</v>
      </c>
      <c r="D242" t="s">
        <v>44</v>
      </c>
      <c r="E242" t="s">
        <v>415</v>
      </c>
      <c r="F242" t="s">
        <v>416</v>
      </c>
      <c r="G242" t="s">
        <v>415</v>
      </c>
      <c r="H242" s="4">
        <v>2</v>
      </c>
      <c r="I242" s="4">
        <v>3</v>
      </c>
      <c r="J242" s="4">
        <v>2</v>
      </c>
      <c r="K242" s="4">
        <v>2</v>
      </c>
      <c r="L242" s="4">
        <v>1</v>
      </c>
      <c r="M242" s="4">
        <v>2</v>
      </c>
      <c r="N242" s="4">
        <v>3</v>
      </c>
      <c r="O242" s="4">
        <v>0</v>
      </c>
      <c r="P242" s="4">
        <v>7</v>
      </c>
      <c r="Q242" s="4">
        <v>5</v>
      </c>
      <c r="R242" s="4">
        <v>8</v>
      </c>
      <c r="S242" s="4">
        <v>4</v>
      </c>
      <c r="T242" s="4">
        <v>2</v>
      </c>
      <c r="U242" s="4">
        <v>5</v>
      </c>
      <c r="V242" s="4">
        <v>11</v>
      </c>
      <c r="W242" s="4">
        <v>0</v>
      </c>
      <c r="X242" s="8">
        <v>82000000</v>
      </c>
      <c r="Y242" s="4">
        <v>75500000</v>
      </c>
      <c r="Z242" s="8">
        <v>116000000</v>
      </c>
      <c r="AA242" s="4">
        <v>65500000</v>
      </c>
      <c r="AB242" s="4">
        <v>56300000</v>
      </c>
      <c r="AC242" s="8">
        <v>208000000</v>
      </c>
      <c r="AD242" s="8">
        <v>750000000</v>
      </c>
      <c r="AE242" s="4">
        <v>0</v>
      </c>
      <c r="AF242" s="4">
        <v>15804.8</v>
      </c>
      <c r="AG242" s="4">
        <v>70.7</v>
      </c>
      <c r="AH242" s="4">
        <v>121</v>
      </c>
      <c r="AI242" s="4">
        <v>42.55</v>
      </c>
    </row>
    <row r="243" spans="3:35" x14ac:dyDescent="0.2">
      <c r="C243" t="s">
        <v>757</v>
      </c>
      <c r="D243" t="s">
        <v>49</v>
      </c>
      <c r="E243" t="s">
        <v>758</v>
      </c>
      <c r="F243" t="s">
        <v>759</v>
      </c>
      <c r="G243" t="s">
        <v>760</v>
      </c>
      <c r="H243" s="4">
        <v>2</v>
      </c>
      <c r="I243" s="4">
        <v>4</v>
      </c>
      <c r="J243" s="4">
        <v>1</v>
      </c>
      <c r="K243" s="4">
        <v>0</v>
      </c>
      <c r="L243" s="4">
        <v>0</v>
      </c>
      <c r="M243" s="4">
        <v>1</v>
      </c>
      <c r="N243" s="4">
        <v>2</v>
      </c>
      <c r="O243" s="4">
        <v>1</v>
      </c>
      <c r="P243" s="4">
        <v>2</v>
      </c>
      <c r="Q243" s="4">
        <v>4</v>
      </c>
      <c r="R243" s="4">
        <v>1</v>
      </c>
      <c r="S243" s="4">
        <v>0</v>
      </c>
      <c r="T243" s="4">
        <v>0</v>
      </c>
      <c r="U243" s="4">
        <v>1</v>
      </c>
      <c r="V243" s="4">
        <v>2</v>
      </c>
      <c r="W243" s="4">
        <v>1</v>
      </c>
      <c r="X243" s="4">
        <v>1090000</v>
      </c>
      <c r="Y243" s="4">
        <v>4200000</v>
      </c>
      <c r="Z243" s="4">
        <v>546000</v>
      </c>
      <c r="AA243" s="4">
        <v>0</v>
      </c>
      <c r="AB243" s="4">
        <v>0</v>
      </c>
      <c r="AC243" s="4">
        <v>1310000</v>
      </c>
      <c r="AD243" s="4">
        <v>2150000</v>
      </c>
      <c r="AE243" s="4">
        <v>154000</v>
      </c>
      <c r="AF243" s="4">
        <v>142080.70000000001</v>
      </c>
      <c r="AG243" s="4">
        <v>6.1</v>
      </c>
      <c r="AH243" s="4">
        <v>66</v>
      </c>
      <c r="AI243" s="4">
        <v>66</v>
      </c>
    </row>
    <row r="244" spans="3:35" x14ac:dyDescent="0.2">
      <c r="C244" t="s">
        <v>1853</v>
      </c>
      <c r="D244" t="s">
        <v>49</v>
      </c>
      <c r="E244" t="s">
        <v>1854</v>
      </c>
      <c r="F244" t="s">
        <v>1855</v>
      </c>
      <c r="G244" t="s">
        <v>1856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1</v>
      </c>
      <c r="N244" s="4">
        <v>0</v>
      </c>
      <c r="O244" s="4">
        <v>1</v>
      </c>
      <c r="P244" s="4">
        <v>0</v>
      </c>
      <c r="Q244" s="4">
        <v>0</v>
      </c>
      <c r="R244" s="4">
        <v>0</v>
      </c>
      <c r="S244" s="4">
        <v>0</v>
      </c>
      <c r="T244" s="4">
        <v>0</v>
      </c>
      <c r="U244" s="4">
        <v>1</v>
      </c>
      <c r="V244" s="4">
        <v>0</v>
      </c>
      <c r="W244" s="4">
        <v>1</v>
      </c>
      <c r="X244" s="4">
        <v>0</v>
      </c>
      <c r="Y244" s="4">
        <v>0</v>
      </c>
      <c r="Z244" s="4">
        <v>0</v>
      </c>
      <c r="AA244" s="4">
        <v>0</v>
      </c>
      <c r="AB244" s="4">
        <v>0</v>
      </c>
      <c r="AC244" s="4">
        <v>2360000</v>
      </c>
      <c r="AD244" s="4">
        <v>0</v>
      </c>
      <c r="AE244" s="4">
        <v>1470000</v>
      </c>
      <c r="AF244" s="4">
        <v>94831.7</v>
      </c>
      <c r="AG244" s="4">
        <v>3.2</v>
      </c>
      <c r="AH244" s="4">
        <v>20.48</v>
      </c>
      <c r="AI244" s="4">
        <v>20.48</v>
      </c>
    </row>
    <row r="245" spans="3:35" x14ac:dyDescent="0.2">
      <c r="C245" t="s">
        <v>967</v>
      </c>
      <c r="D245" t="s">
        <v>44</v>
      </c>
      <c r="E245" t="s">
        <v>968</v>
      </c>
      <c r="F245" t="s">
        <v>969</v>
      </c>
      <c r="G245" t="s">
        <v>968</v>
      </c>
      <c r="H245" s="4">
        <v>1</v>
      </c>
      <c r="I245" s="4">
        <v>2</v>
      </c>
      <c r="J245" s="4">
        <v>1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>
        <v>1</v>
      </c>
      <c r="Q245" s="4">
        <v>2</v>
      </c>
      <c r="R245" s="4">
        <v>1</v>
      </c>
      <c r="S245" s="4">
        <v>0</v>
      </c>
      <c r="T245" s="4">
        <v>0</v>
      </c>
      <c r="U245" s="4">
        <v>0</v>
      </c>
      <c r="V245" s="4">
        <v>0</v>
      </c>
      <c r="W245" s="4">
        <v>0</v>
      </c>
      <c r="X245" s="4">
        <v>218000</v>
      </c>
      <c r="Y245" s="4">
        <v>3090000</v>
      </c>
      <c r="Z245" s="4">
        <v>114000</v>
      </c>
      <c r="AA245" s="4">
        <v>0</v>
      </c>
      <c r="AB245" s="4">
        <v>0</v>
      </c>
      <c r="AC245" s="4">
        <v>0</v>
      </c>
      <c r="AD245" s="4">
        <v>0</v>
      </c>
      <c r="AE245" s="4">
        <v>0</v>
      </c>
      <c r="AF245" s="4">
        <v>21784.7</v>
      </c>
      <c r="AG245" s="4">
        <v>16.899999999999999</v>
      </c>
      <c r="AH245" s="4">
        <v>27.82</v>
      </c>
      <c r="AI245" s="4">
        <v>16.23</v>
      </c>
    </row>
    <row r="246" spans="3:35" x14ac:dyDescent="0.2">
      <c r="C246" t="s">
        <v>1272</v>
      </c>
      <c r="D246" t="s">
        <v>49</v>
      </c>
      <c r="E246" t="s">
        <v>1273</v>
      </c>
      <c r="F246" t="s">
        <v>1274</v>
      </c>
      <c r="G246" t="s">
        <v>1273</v>
      </c>
      <c r="H246" s="4">
        <v>1</v>
      </c>
      <c r="I246" s="4">
        <v>1</v>
      </c>
      <c r="J246" s="4">
        <v>0</v>
      </c>
      <c r="K246" s="4">
        <v>1</v>
      </c>
      <c r="L246" s="4">
        <v>0</v>
      </c>
      <c r="M246" s="4">
        <v>1</v>
      </c>
      <c r="N246" s="4">
        <v>1</v>
      </c>
      <c r="O246" s="4">
        <v>1</v>
      </c>
      <c r="P246" s="4">
        <v>1</v>
      </c>
      <c r="Q246" s="4">
        <v>1</v>
      </c>
      <c r="R246" s="4">
        <v>0</v>
      </c>
      <c r="S246" s="4">
        <v>1</v>
      </c>
      <c r="T246" s="4">
        <v>0</v>
      </c>
      <c r="U246" s="4">
        <v>1</v>
      </c>
      <c r="V246" s="4">
        <v>1</v>
      </c>
      <c r="W246" s="4">
        <v>1</v>
      </c>
      <c r="X246" s="4">
        <v>2290000</v>
      </c>
      <c r="Y246" s="4">
        <v>5620000</v>
      </c>
      <c r="Z246" s="4">
        <v>0</v>
      </c>
      <c r="AA246" s="4">
        <v>2890000</v>
      </c>
      <c r="AB246" s="4">
        <v>0</v>
      </c>
      <c r="AC246" s="4">
        <v>13300000</v>
      </c>
      <c r="AD246" s="4">
        <v>3580000</v>
      </c>
      <c r="AE246" s="4">
        <v>7990000</v>
      </c>
      <c r="AF246" s="4">
        <v>22579.8</v>
      </c>
      <c r="AG246" s="4">
        <v>17.2</v>
      </c>
      <c r="AH246" s="4">
        <v>37.94</v>
      </c>
      <c r="AI246" s="4">
        <v>14.94</v>
      </c>
    </row>
    <row r="247" spans="3:35" x14ac:dyDescent="0.2">
      <c r="C247" t="s">
        <v>1275</v>
      </c>
      <c r="D247" t="s">
        <v>44</v>
      </c>
      <c r="E247" t="s">
        <v>1276</v>
      </c>
      <c r="F247" t="s">
        <v>1274</v>
      </c>
      <c r="G247" t="s">
        <v>1276</v>
      </c>
      <c r="H247" s="4">
        <v>1</v>
      </c>
      <c r="I247" s="4">
        <v>1</v>
      </c>
      <c r="J247" s="4">
        <v>1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>
        <v>1</v>
      </c>
      <c r="Q247" s="4">
        <v>1</v>
      </c>
      <c r="R247" s="4">
        <v>1</v>
      </c>
      <c r="S247" s="4">
        <v>0</v>
      </c>
      <c r="T247" s="4">
        <v>0</v>
      </c>
      <c r="U247" s="4">
        <v>0</v>
      </c>
      <c r="V247" s="4">
        <v>0</v>
      </c>
      <c r="W247" s="4">
        <v>0</v>
      </c>
      <c r="X247" s="4">
        <v>1010000</v>
      </c>
      <c r="Y247" s="4">
        <v>2450000</v>
      </c>
      <c r="Z247" s="4">
        <v>1440000</v>
      </c>
      <c r="AA247" s="4">
        <v>0</v>
      </c>
      <c r="AB247" s="4">
        <v>0</v>
      </c>
      <c r="AC247" s="4">
        <v>0</v>
      </c>
      <c r="AD247" s="4">
        <v>0</v>
      </c>
      <c r="AE247" s="4">
        <v>0</v>
      </c>
      <c r="AF247" s="4">
        <v>22575.7</v>
      </c>
      <c r="AG247" s="4">
        <v>17.399999999999999</v>
      </c>
      <c r="AH247" s="4">
        <v>31.02</v>
      </c>
      <c r="AI247" s="4">
        <v>8.02</v>
      </c>
    </row>
    <row r="248" spans="3:35" x14ac:dyDescent="0.2">
      <c r="C248" t="s">
        <v>964</v>
      </c>
      <c r="D248" t="s">
        <v>44</v>
      </c>
      <c r="E248" t="s">
        <v>965</v>
      </c>
      <c r="F248" t="s">
        <v>966</v>
      </c>
      <c r="G248" t="s">
        <v>965</v>
      </c>
      <c r="H248" s="4">
        <v>0</v>
      </c>
      <c r="I248" s="4">
        <v>1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>
        <v>0</v>
      </c>
      <c r="Q248" s="4">
        <v>1</v>
      </c>
      <c r="R248" s="4">
        <v>0</v>
      </c>
      <c r="S248" s="4">
        <v>0</v>
      </c>
      <c r="T248" s="4">
        <v>0</v>
      </c>
      <c r="U248" s="4">
        <v>0</v>
      </c>
      <c r="V248" s="4">
        <v>0</v>
      </c>
      <c r="W248" s="4">
        <v>0</v>
      </c>
      <c r="X248" s="4">
        <v>0</v>
      </c>
      <c r="Y248" s="4">
        <v>3700000</v>
      </c>
      <c r="Z248" s="4">
        <v>0</v>
      </c>
      <c r="AA248" s="4">
        <v>0</v>
      </c>
      <c r="AB248" s="4">
        <v>0</v>
      </c>
      <c r="AC248" s="4">
        <v>0</v>
      </c>
      <c r="AD248" s="4">
        <v>0</v>
      </c>
      <c r="AE248" s="4">
        <v>0</v>
      </c>
      <c r="AF248" s="4">
        <v>21266.3</v>
      </c>
      <c r="AG248" s="4">
        <v>22.6</v>
      </c>
      <c r="AH248" s="4">
        <v>48.37</v>
      </c>
      <c r="AI248" s="4">
        <v>5.64</v>
      </c>
    </row>
    <row r="249" spans="3:35" x14ac:dyDescent="0.2">
      <c r="C249" t="s">
        <v>959</v>
      </c>
      <c r="D249" t="s">
        <v>44</v>
      </c>
      <c r="E249" t="s">
        <v>960</v>
      </c>
      <c r="F249" t="s">
        <v>961</v>
      </c>
      <c r="G249" t="s">
        <v>960</v>
      </c>
      <c r="H249" s="4">
        <v>1</v>
      </c>
      <c r="I249" s="4">
        <v>1</v>
      </c>
      <c r="J249" s="4">
        <v>1</v>
      </c>
      <c r="K249" s="4">
        <v>0</v>
      </c>
      <c r="L249" s="4">
        <v>0</v>
      </c>
      <c r="M249" s="4">
        <v>0</v>
      </c>
      <c r="N249" s="4">
        <v>1</v>
      </c>
      <c r="O249" s="4">
        <v>0</v>
      </c>
      <c r="P249" s="4">
        <v>1</v>
      </c>
      <c r="Q249" s="4">
        <v>1</v>
      </c>
      <c r="R249" s="4">
        <v>1</v>
      </c>
      <c r="S249" s="4">
        <v>0</v>
      </c>
      <c r="T249" s="4">
        <v>0</v>
      </c>
      <c r="U249" s="4">
        <v>0</v>
      </c>
      <c r="V249" s="4">
        <v>1</v>
      </c>
      <c r="W249" s="4">
        <v>0</v>
      </c>
      <c r="X249" s="4">
        <v>2770000</v>
      </c>
      <c r="Y249" s="4">
        <v>5160000</v>
      </c>
      <c r="Z249" s="4">
        <v>2440000</v>
      </c>
      <c r="AA249" s="4">
        <v>0</v>
      </c>
      <c r="AB249" s="4">
        <v>0</v>
      </c>
      <c r="AC249" s="4">
        <v>0</v>
      </c>
      <c r="AD249" s="4">
        <v>8150000</v>
      </c>
      <c r="AE249" s="4">
        <v>0</v>
      </c>
      <c r="AF249" s="4">
        <v>22099.1</v>
      </c>
      <c r="AG249" s="4">
        <v>21.7</v>
      </c>
      <c r="AH249" s="4">
        <v>52.06</v>
      </c>
      <c r="AI249" s="4">
        <v>9.33</v>
      </c>
    </row>
    <row r="250" spans="3:35" x14ac:dyDescent="0.2">
      <c r="C250" t="s">
        <v>955</v>
      </c>
      <c r="D250" t="s">
        <v>49</v>
      </c>
      <c r="E250" t="s">
        <v>956</v>
      </c>
      <c r="F250" t="s">
        <v>957</v>
      </c>
      <c r="G250" t="s">
        <v>958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  <c r="AA250" s="4">
        <v>0</v>
      </c>
      <c r="AB250" s="4">
        <v>0</v>
      </c>
      <c r="AC250" s="4">
        <v>0</v>
      </c>
      <c r="AD250" s="4">
        <v>0</v>
      </c>
      <c r="AE250" s="4">
        <v>0</v>
      </c>
      <c r="AF250" s="4">
        <v>21864.9</v>
      </c>
      <c r="AG250" s="4">
        <v>21.9</v>
      </c>
      <c r="AH250" s="4">
        <v>52.78</v>
      </c>
      <c r="AI250" s="4">
        <v>0</v>
      </c>
    </row>
    <row r="251" spans="3:35" x14ac:dyDescent="0.2">
      <c r="C251" t="s">
        <v>962</v>
      </c>
      <c r="D251" t="s">
        <v>44</v>
      </c>
      <c r="E251" t="s">
        <v>963</v>
      </c>
      <c r="F251" t="s">
        <v>957</v>
      </c>
      <c r="G251" t="s">
        <v>963</v>
      </c>
      <c r="H251" s="4">
        <v>1</v>
      </c>
      <c r="I251" s="4">
        <v>1</v>
      </c>
      <c r="J251" s="4">
        <v>0</v>
      </c>
      <c r="K251" s="4">
        <v>0</v>
      </c>
      <c r="L251" s="4">
        <v>1</v>
      </c>
      <c r="M251" s="4">
        <v>1</v>
      </c>
      <c r="N251" s="4">
        <v>1</v>
      </c>
      <c r="O251" s="4">
        <v>1</v>
      </c>
      <c r="P251" s="4">
        <v>1</v>
      </c>
      <c r="Q251" s="4">
        <v>1</v>
      </c>
      <c r="R251" s="4">
        <v>0</v>
      </c>
      <c r="S251" s="4">
        <v>0</v>
      </c>
      <c r="T251" s="4">
        <v>1</v>
      </c>
      <c r="U251" s="4">
        <v>1</v>
      </c>
      <c r="V251" s="4">
        <v>1</v>
      </c>
      <c r="W251" s="4">
        <v>1</v>
      </c>
      <c r="X251" s="4">
        <v>345000</v>
      </c>
      <c r="Y251" s="4">
        <v>3240000</v>
      </c>
      <c r="Z251" s="4">
        <v>0</v>
      </c>
      <c r="AA251" s="4">
        <v>0</v>
      </c>
      <c r="AB251" s="4">
        <v>3750000</v>
      </c>
      <c r="AC251" s="8">
        <v>18000000</v>
      </c>
      <c r="AD251" s="4">
        <v>12100000</v>
      </c>
      <c r="AE251" s="4">
        <v>6710000</v>
      </c>
      <c r="AF251" s="4">
        <v>21976.9</v>
      </c>
      <c r="AG251" s="4">
        <v>21.9</v>
      </c>
      <c r="AH251" s="4">
        <v>50.88</v>
      </c>
      <c r="AI251" s="4">
        <v>15.57</v>
      </c>
    </row>
    <row r="252" spans="3:35" x14ac:dyDescent="0.2">
      <c r="C252" t="s">
        <v>1300</v>
      </c>
      <c r="D252" t="s">
        <v>49</v>
      </c>
      <c r="E252" t="s">
        <v>1301</v>
      </c>
      <c r="F252" t="s">
        <v>1302</v>
      </c>
      <c r="G252" t="s">
        <v>1303</v>
      </c>
      <c r="H252" s="4">
        <v>1</v>
      </c>
      <c r="I252" s="4">
        <v>1</v>
      </c>
      <c r="J252" s="4">
        <v>1</v>
      </c>
      <c r="K252" s="4">
        <v>1</v>
      </c>
      <c r="L252" s="4">
        <v>1</v>
      </c>
      <c r="M252" s="4">
        <v>1</v>
      </c>
      <c r="N252" s="4">
        <v>1</v>
      </c>
      <c r="O252" s="4">
        <v>1</v>
      </c>
      <c r="P252" s="4">
        <v>2</v>
      </c>
      <c r="Q252" s="4">
        <v>2</v>
      </c>
      <c r="R252" s="4">
        <v>3</v>
      </c>
      <c r="S252" s="4">
        <v>2</v>
      </c>
      <c r="T252" s="4">
        <v>2</v>
      </c>
      <c r="U252" s="4">
        <v>8</v>
      </c>
      <c r="V252" s="4">
        <v>5</v>
      </c>
      <c r="W252" s="4">
        <v>3</v>
      </c>
      <c r="X252" s="4">
        <v>10900000</v>
      </c>
      <c r="Y252" s="4">
        <v>28800000</v>
      </c>
      <c r="Z252" s="8">
        <v>18000000</v>
      </c>
      <c r="AA252" s="4">
        <v>55200000</v>
      </c>
      <c r="AB252" s="4">
        <v>14200000</v>
      </c>
      <c r="AC252" s="4">
        <v>75200000</v>
      </c>
      <c r="AD252" s="4">
        <v>45200000</v>
      </c>
      <c r="AE252" s="4">
        <v>19700000</v>
      </c>
      <c r="AF252" s="4">
        <v>14135.2</v>
      </c>
      <c r="AG252" s="4">
        <v>26.9</v>
      </c>
      <c r="AH252" s="4">
        <v>37.42</v>
      </c>
      <c r="AI252" s="4">
        <v>17.86</v>
      </c>
    </row>
    <row r="253" spans="3:35" x14ac:dyDescent="0.2">
      <c r="C253" t="s">
        <v>1108</v>
      </c>
      <c r="D253" t="s">
        <v>49</v>
      </c>
      <c r="E253" t="s">
        <v>1109</v>
      </c>
      <c r="F253" t="s">
        <v>1110</v>
      </c>
      <c r="G253" t="s">
        <v>1111</v>
      </c>
      <c r="H253" s="4">
        <v>2</v>
      </c>
      <c r="I253" s="4">
        <v>3</v>
      </c>
      <c r="J253" s="4">
        <v>2</v>
      </c>
      <c r="K253" s="4">
        <v>3</v>
      </c>
      <c r="L253" s="4">
        <v>1</v>
      </c>
      <c r="M253" s="4">
        <v>3</v>
      </c>
      <c r="N253" s="4">
        <v>1</v>
      </c>
      <c r="O253" s="4">
        <v>1</v>
      </c>
      <c r="P253" s="4">
        <v>9</v>
      </c>
      <c r="Q253" s="4">
        <v>14</v>
      </c>
      <c r="R253" s="4">
        <v>13</v>
      </c>
      <c r="S253" s="4">
        <v>20</v>
      </c>
      <c r="T253" s="4">
        <v>2</v>
      </c>
      <c r="U253" s="4">
        <v>8</v>
      </c>
      <c r="V253" s="4">
        <v>5</v>
      </c>
      <c r="W253" s="4">
        <v>2</v>
      </c>
      <c r="X253" s="8">
        <v>118000000</v>
      </c>
      <c r="Y253" s="8">
        <v>371000000</v>
      </c>
      <c r="Z253" s="8">
        <v>113000000</v>
      </c>
      <c r="AA253" s="8">
        <v>163000000</v>
      </c>
      <c r="AB253" s="4">
        <v>23900000</v>
      </c>
      <c r="AC253" s="8">
        <v>752000000</v>
      </c>
      <c r="AD253" s="8">
        <v>107000000</v>
      </c>
      <c r="AE253" s="8">
        <v>36000000</v>
      </c>
      <c r="AF253" s="4">
        <v>18803.599999999999</v>
      </c>
      <c r="AG253" s="4">
        <v>30.7</v>
      </c>
      <c r="AH253" s="4">
        <v>45.73</v>
      </c>
      <c r="AI253" s="4">
        <v>45.73</v>
      </c>
    </row>
    <row r="254" spans="3:35" x14ac:dyDescent="0.2">
      <c r="C254" t="s">
        <v>576</v>
      </c>
      <c r="D254" t="s">
        <v>49</v>
      </c>
      <c r="E254" t="s">
        <v>577</v>
      </c>
      <c r="F254" t="s">
        <v>578</v>
      </c>
      <c r="G254" t="s">
        <v>579</v>
      </c>
      <c r="H254" s="4">
        <v>6</v>
      </c>
      <c r="I254" s="4">
        <v>6</v>
      </c>
      <c r="J254" s="4">
        <v>5</v>
      </c>
      <c r="K254" s="4">
        <v>7</v>
      </c>
      <c r="L254" s="4">
        <v>6</v>
      </c>
      <c r="M254" s="4">
        <v>6</v>
      </c>
      <c r="N254" s="4">
        <v>6</v>
      </c>
      <c r="O254" s="4">
        <v>6</v>
      </c>
      <c r="P254" s="4">
        <v>19</v>
      </c>
      <c r="Q254" s="4">
        <v>28</v>
      </c>
      <c r="R254" s="4">
        <v>20</v>
      </c>
      <c r="S254" s="4">
        <v>54</v>
      </c>
      <c r="T254" s="4">
        <v>15</v>
      </c>
      <c r="U254" s="4">
        <v>18</v>
      </c>
      <c r="V254" s="4">
        <v>19</v>
      </c>
      <c r="W254" s="4">
        <v>16</v>
      </c>
      <c r="X254" s="8">
        <v>363000000</v>
      </c>
      <c r="Y254" s="8">
        <v>851000000</v>
      </c>
      <c r="Z254" s="8">
        <v>201000000</v>
      </c>
      <c r="AA254" s="8">
        <v>769000000</v>
      </c>
      <c r="AB254" s="8">
        <v>477000000</v>
      </c>
      <c r="AC254" s="8">
        <v>1230000000</v>
      </c>
      <c r="AD254" s="8">
        <v>961000000</v>
      </c>
      <c r="AE254" s="8">
        <v>581000000</v>
      </c>
      <c r="AF254" s="4">
        <v>11367.1</v>
      </c>
      <c r="AG254" s="4">
        <v>51.4</v>
      </c>
      <c r="AH254" s="4">
        <v>92.69</v>
      </c>
      <c r="AI254" s="4">
        <v>92.69</v>
      </c>
    </row>
    <row r="255" spans="3:35" x14ac:dyDescent="0.2">
      <c r="C255" t="s">
        <v>1120</v>
      </c>
      <c r="D255" t="s">
        <v>49</v>
      </c>
      <c r="E255" t="s">
        <v>1121</v>
      </c>
      <c r="F255" t="s">
        <v>1122</v>
      </c>
      <c r="G255" t="s">
        <v>1123</v>
      </c>
      <c r="H255" s="4">
        <v>1</v>
      </c>
      <c r="I255" s="4">
        <v>4</v>
      </c>
      <c r="J255" s="4">
        <v>2</v>
      </c>
      <c r="K255" s="4">
        <v>1</v>
      </c>
      <c r="L255" s="4">
        <v>1</v>
      </c>
      <c r="M255" s="4">
        <v>2</v>
      </c>
      <c r="N255" s="4">
        <v>1</v>
      </c>
      <c r="O255" s="4">
        <v>1</v>
      </c>
      <c r="P255" s="4">
        <v>2</v>
      </c>
      <c r="Q255" s="4">
        <v>6</v>
      </c>
      <c r="R255" s="4">
        <v>3</v>
      </c>
      <c r="S255" s="4">
        <v>3</v>
      </c>
      <c r="T255" s="4">
        <v>1</v>
      </c>
      <c r="U255" s="4">
        <v>3</v>
      </c>
      <c r="V255" s="4">
        <v>2</v>
      </c>
      <c r="W255" s="4">
        <v>1</v>
      </c>
      <c r="X255" s="4">
        <v>14300000</v>
      </c>
      <c r="Y255" s="4">
        <v>98400000</v>
      </c>
      <c r="Z255" s="4">
        <v>16300000</v>
      </c>
      <c r="AA255" s="4">
        <v>18700000</v>
      </c>
      <c r="AB255" s="4">
        <v>3420000</v>
      </c>
      <c r="AC255" s="8">
        <v>56000000</v>
      </c>
      <c r="AD255" s="4">
        <v>24700000</v>
      </c>
      <c r="AE255" s="4">
        <v>6400000</v>
      </c>
      <c r="AF255" s="4">
        <v>15486.9</v>
      </c>
      <c r="AG255" s="4">
        <v>25</v>
      </c>
      <c r="AH255" s="4">
        <v>45.58</v>
      </c>
      <c r="AI255" s="4">
        <v>45.58</v>
      </c>
    </row>
    <row r="256" spans="3:35" x14ac:dyDescent="0.2">
      <c r="C256" t="s">
        <v>1405</v>
      </c>
      <c r="D256" t="s">
        <v>49</v>
      </c>
      <c r="E256" t="s">
        <v>1406</v>
      </c>
      <c r="F256" t="s">
        <v>1407</v>
      </c>
      <c r="G256" t="s">
        <v>1408</v>
      </c>
      <c r="H256" s="4">
        <v>2</v>
      </c>
      <c r="I256" s="4">
        <v>3</v>
      </c>
      <c r="J256" s="4">
        <v>0</v>
      </c>
      <c r="K256" s="4">
        <v>0</v>
      </c>
      <c r="L256" s="4">
        <v>1</v>
      </c>
      <c r="M256" s="4">
        <v>1</v>
      </c>
      <c r="N256" s="4">
        <v>1</v>
      </c>
      <c r="O256" s="4">
        <v>0</v>
      </c>
      <c r="P256" s="4">
        <v>2</v>
      </c>
      <c r="Q256" s="4">
        <v>3</v>
      </c>
      <c r="R256" s="4">
        <v>0</v>
      </c>
      <c r="S256" s="4">
        <v>0</v>
      </c>
      <c r="T256" s="4">
        <v>1</v>
      </c>
      <c r="U256" s="4">
        <v>1</v>
      </c>
      <c r="V256" s="4">
        <v>1</v>
      </c>
      <c r="W256" s="4">
        <v>0</v>
      </c>
      <c r="X256" s="4">
        <v>2940000</v>
      </c>
      <c r="Y256" s="4">
        <v>6050000</v>
      </c>
      <c r="Z256" s="4">
        <v>0</v>
      </c>
      <c r="AA256" s="4">
        <v>0</v>
      </c>
      <c r="AB256" s="4">
        <v>6370000</v>
      </c>
      <c r="AC256" s="4">
        <v>21500000</v>
      </c>
      <c r="AD256" s="4">
        <v>12900000</v>
      </c>
      <c r="AE256" s="4">
        <v>0</v>
      </c>
      <c r="AF256" s="4">
        <v>41748.9</v>
      </c>
      <c r="AG256" s="4">
        <v>12.3</v>
      </c>
      <c r="AH256" s="4">
        <v>33.61</v>
      </c>
      <c r="AI256" s="4">
        <v>33.61</v>
      </c>
    </row>
    <row r="257" spans="3:35" x14ac:dyDescent="0.2">
      <c r="C257" t="s">
        <v>998</v>
      </c>
      <c r="D257" t="s">
        <v>49</v>
      </c>
      <c r="E257" t="s">
        <v>999</v>
      </c>
      <c r="F257" t="s">
        <v>1000</v>
      </c>
      <c r="G257" t="s">
        <v>1001</v>
      </c>
      <c r="H257" s="4">
        <v>1</v>
      </c>
      <c r="I257" s="4">
        <v>4</v>
      </c>
      <c r="J257" s="4">
        <v>1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>
        <v>1</v>
      </c>
      <c r="Q257" s="4">
        <v>5</v>
      </c>
      <c r="R257" s="4">
        <v>1</v>
      </c>
      <c r="S257" s="4">
        <v>0</v>
      </c>
      <c r="T257" s="4">
        <v>0</v>
      </c>
      <c r="U257" s="4">
        <v>0</v>
      </c>
      <c r="V257" s="4">
        <v>0</v>
      </c>
      <c r="W257" s="4">
        <v>0</v>
      </c>
      <c r="X257" s="4">
        <v>569000</v>
      </c>
      <c r="Y257" s="8">
        <v>12000000</v>
      </c>
      <c r="Z257" s="4">
        <v>477000</v>
      </c>
      <c r="AA257" s="4">
        <v>0</v>
      </c>
      <c r="AB257" s="4">
        <v>0</v>
      </c>
      <c r="AC257" s="4">
        <v>0</v>
      </c>
      <c r="AD257" s="4">
        <v>0</v>
      </c>
      <c r="AE257" s="4">
        <v>0</v>
      </c>
      <c r="AF257" s="4">
        <v>38860.1</v>
      </c>
      <c r="AG257" s="4">
        <v>13.7</v>
      </c>
      <c r="AH257" s="4">
        <v>51.46</v>
      </c>
      <c r="AI257" s="4">
        <v>51.46</v>
      </c>
    </row>
    <row r="258" spans="3:35" x14ac:dyDescent="0.2">
      <c r="C258" t="s">
        <v>931</v>
      </c>
      <c r="D258" t="s">
        <v>49</v>
      </c>
      <c r="E258" t="s">
        <v>932</v>
      </c>
      <c r="F258" t="s">
        <v>933</v>
      </c>
      <c r="G258" t="s">
        <v>934</v>
      </c>
      <c r="H258" s="4">
        <v>1</v>
      </c>
      <c r="I258" s="4">
        <v>4</v>
      </c>
      <c r="J258" s="4">
        <v>0</v>
      </c>
      <c r="K258" s="4">
        <v>0</v>
      </c>
      <c r="L258" s="4">
        <v>0</v>
      </c>
      <c r="M258" s="4">
        <v>2</v>
      </c>
      <c r="N258" s="4">
        <v>2</v>
      </c>
      <c r="O258" s="4">
        <v>0</v>
      </c>
      <c r="P258" s="4">
        <v>1</v>
      </c>
      <c r="Q258" s="4">
        <v>4</v>
      </c>
      <c r="R258" s="4">
        <v>0</v>
      </c>
      <c r="S258" s="4">
        <v>0</v>
      </c>
      <c r="T258" s="4">
        <v>0</v>
      </c>
      <c r="U258" s="4">
        <v>2</v>
      </c>
      <c r="V258" s="4">
        <v>2</v>
      </c>
      <c r="W258" s="4">
        <v>0</v>
      </c>
      <c r="X258" s="4">
        <v>1600000</v>
      </c>
      <c r="Y258" s="4">
        <v>10400000</v>
      </c>
      <c r="Z258" s="4">
        <v>0</v>
      </c>
      <c r="AA258" s="4">
        <v>0</v>
      </c>
      <c r="AB258" s="4">
        <v>0</v>
      </c>
      <c r="AC258" s="4">
        <v>28600000</v>
      </c>
      <c r="AD258" s="4">
        <v>18300000</v>
      </c>
      <c r="AE258" s="4">
        <v>0</v>
      </c>
      <c r="AF258" s="4">
        <v>37486.1</v>
      </c>
      <c r="AG258" s="4">
        <v>16.399999999999999</v>
      </c>
      <c r="AH258" s="4">
        <v>53.61</v>
      </c>
      <c r="AI258" s="4">
        <v>53.61</v>
      </c>
    </row>
    <row r="259" spans="3:35" x14ac:dyDescent="0.2">
      <c r="C259" t="s">
        <v>1394</v>
      </c>
      <c r="D259" t="s">
        <v>49</v>
      </c>
      <c r="E259" t="s">
        <v>1395</v>
      </c>
      <c r="F259" t="s">
        <v>1396</v>
      </c>
      <c r="G259" t="s">
        <v>1397</v>
      </c>
      <c r="H259" s="4">
        <v>1</v>
      </c>
      <c r="I259" s="4">
        <v>1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>
        <v>1</v>
      </c>
      <c r="Q259" s="4">
        <v>2</v>
      </c>
      <c r="R259" s="4">
        <v>0</v>
      </c>
      <c r="S259" s="4">
        <v>0</v>
      </c>
      <c r="T259" s="4">
        <v>0</v>
      </c>
      <c r="U259" s="4">
        <v>0</v>
      </c>
      <c r="V259" s="4">
        <v>0</v>
      </c>
      <c r="W259" s="4">
        <v>0</v>
      </c>
      <c r="X259" s="4">
        <v>208000</v>
      </c>
      <c r="Y259" s="4">
        <v>825000</v>
      </c>
      <c r="Z259" s="4">
        <v>0</v>
      </c>
      <c r="AA259" s="4">
        <v>0</v>
      </c>
      <c r="AB259" s="4">
        <v>0</v>
      </c>
      <c r="AC259" s="4">
        <v>0</v>
      </c>
      <c r="AD259" s="4">
        <v>0</v>
      </c>
      <c r="AE259" s="4">
        <v>0</v>
      </c>
      <c r="AF259" s="4">
        <v>39822.5</v>
      </c>
      <c r="AG259" s="4">
        <v>10</v>
      </c>
      <c r="AH259" s="4">
        <v>34.18</v>
      </c>
      <c r="AI259" s="4">
        <v>15.27</v>
      </c>
    </row>
    <row r="260" spans="3:35" x14ac:dyDescent="0.2">
      <c r="C260" t="s">
        <v>1394</v>
      </c>
      <c r="D260" t="s">
        <v>49</v>
      </c>
      <c r="E260" t="s">
        <v>1398</v>
      </c>
      <c r="F260" t="s">
        <v>1399</v>
      </c>
      <c r="G260" t="s">
        <v>1400</v>
      </c>
      <c r="H260" s="4">
        <v>0</v>
      </c>
      <c r="I260" s="4">
        <v>1</v>
      </c>
      <c r="J260" s="4">
        <v>0</v>
      </c>
      <c r="K260" s="4">
        <v>0</v>
      </c>
      <c r="L260" s="4">
        <v>0</v>
      </c>
      <c r="M260" s="4">
        <v>0</v>
      </c>
      <c r="N260" s="4">
        <v>1</v>
      </c>
      <c r="O260" s="4">
        <v>0</v>
      </c>
      <c r="P260" s="4">
        <v>0</v>
      </c>
      <c r="Q260" s="4">
        <v>1</v>
      </c>
      <c r="R260" s="4">
        <v>0</v>
      </c>
      <c r="S260" s="4">
        <v>0</v>
      </c>
      <c r="T260" s="4">
        <v>0</v>
      </c>
      <c r="U260" s="4">
        <v>0</v>
      </c>
      <c r="V260" s="4">
        <v>1</v>
      </c>
      <c r="W260" s="4">
        <v>0</v>
      </c>
      <c r="X260" s="4">
        <v>0</v>
      </c>
      <c r="Y260" s="4">
        <v>3470000</v>
      </c>
      <c r="Z260" s="4">
        <v>0</v>
      </c>
      <c r="AA260" s="4">
        <v>0</v>
      </c>
      <c r="AB260" s="4">
        <v>0</v>
      </c>
      <c r="AC260" s="4">
        <v>0</v>
      </c>
      <c r="AD260" s="4">
        <v>838000</v>
      </c>
      <c r="AE260" s="4">
        <v>0</v>
      </c>
      <c r="AF260" s="4">
        <v>37256.6</v>
      </c>
      <c r="AG260" s="4">
        <v>9.8000000000000007</v>
      </c>
      <c r="AH260" s="4">
        <v>31.23</v>
      </c>
      <c r="AI260" s="4">
        <v>12.32</v>
      </c>
    </row>
    <row r="261" spans="3:35" x14ac:dyDescent="0.2">
      <c r="C261" t="s">
        <v>1565</v>
      </c>
      <c r="D261" t="s">
        <v>49</v>
      </c>
      <c r="E261" t="s">
        <v>1566</v>
      </c>
      <c r="F261" t="s">
        <v>1567</v>
      </c>
      <c r="G261" t="s">
        <v>1568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1</v>
      </c>
      <c r="O261" s="4">
        <v>0</v>
      </c>
      <c r="P261" s="4">
        <v>0</v>
      </c>
      <c r="Q261" s="4">
        <v>0</v>
      </c>
      <c r="R261" s="4">
        <v>0</v>
      </c>
      <c r="S261" s="4">
        <v>0</v>
      </c>
      <c r="T261" s="4">
        <v>0</v>
      </c>
      <c r="U261" s="4">
        <v>0</v>
      </c>
      <c r="V261" s="4">
        <v>1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  <c r="AB261" s="4">
        <v>0</v>
      </c>
      <c r="AC261" s="4">
        <v>0</v>
      </c>
      <c r="AD261" s="4">
        <v>1040000</v>
      </c>
      <c r="AE261" s="4">
        <v>0</v>
      </c>
      <c r="AF261" s="4">
        <v>36081</v>
      </c>
      <c r="AG261" s="4">
        <v>7.2</v>
      </c>
      <c r="AH261" s="4">
        <v>19.14</v>
      </c>
      <c r="AI261" s="4">
        <v>9.65</v>
      </c>
    </row>
    <row r="262" spans="3:35" x14ac:dyDescent="0.2">
      <c r="C262" t="s">
        <v>785</v>
      </c>
      <c r="D262" t="s">
        <v>49</v>
      </c>
      <c r="E262" t="s">
        <v>786</v>
      </c>
      <c r="F262" t="s">
        <v>787</v>
      </c>
      <c r="G262" t="s">
        <v>788</v>
      </c>
      <c r="H262" s="4">
        <v>1</v>
      </c>
      <c r="I262" s="4">
        <v>5</v>
      </c>
      <c r="J262" s="4">
        <v>1</v>
      </c>
      <c r="K262" s="4">
        <v>1</v>
      </c>
      <c r="L262" s="4">
        <v>0</v>
      </c>
      <c r="M262" s="4">
        <v>3</v>
      </c>
      <c r="N262" s="4">
        <v>2</v>
      </c>
      <c r="O262" s="4">
        <v>0</v>
      </c>
      <c r="P262" s="4">
        <v>2</v>
      </c>
      <c r="Q262" s="4">
        <v>6</v>
      </c>
      <c r="R262" s="4">
        <v>1</v>
      </c>
      <c r="S262" s="4">
        <v>1</v>
      </c>
      <c r="T262" s="4">
        <v>0</v>
      </c>
      <c r="U262" s="4">
        <v>3</v>
      </c>
      <c r="V262" s="4">
        <v>2</v>
      </c>
      <c r="W262" s="4">
        <v>0</v>
      </c>
      <c r="X262" s="4">
        <v>11100000</v>
      </c>
      <c r="Y262" s="4">
        <v>21500000</v>
      </c>
      <c r="Z262" s="4">
        <v>3310000</v>
      </c>
      <c r="AA262" s="4">
        <v>3630000</v>
      </c>
      <c r="AB262" s="4">
        <v>0</v>
      </c>
      <c r="AC262" s="4">
        <v>34900000</v>
      </c>
      <c r="AD262" s="4">
        <v>3470000</v>
      </c>
      <c r="AE262" s="4">
        <v>0</v>
      </c>
      <c r="AF262" s="4">
        <v>33726.5</v>
      </c>
      <c r="AG262" s="4">
        <v>17.899999999999999</v>
      </c>
      <c r="AH262" s="4">
        <v>64.680000000000007</v>
      </c>
      <c r="AI262" s="4">
        <v>64.680000000000007</v>
      </c>
    </row>
    <row r="263" spans="3:35" x14ac:dyDescent="0.2">
      <c r="C263" t="s">
        <v>1561</v>
      </c>
      <c r="D263" t="s">
        <v>49</v>
      </c>
      <c r="E263" t="s">
        <v>1562</v>
      </c>
      <c r="F263" t="s">
        <v>1563</v>
      </c>
      <c r="G263" t="s">
        <v>1564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1</v>
      </c>
      <c r="N263" s="4">
        <v>1</v>
      </c>
      <c r="O263" s="4">
        <v>0</v>
      </c>
      <c r="P263" s="4">
        <v>0</v>
      </c>
      <c r="Q263" s="4">
        <v>0</v>
      </c>
      <c r="R263" s="4">
        <v>0</v>
      </c>
      <c r="S263" s="4">
        <v>0</v>
      </c>
      <c r="T263" s="4">
        <v>0</v>
      </c>
      <c r="U263" s="4">
        <v>1</v>
      </c>
      <c r="V263" s="4">
        <v>1</v>
      </c>
      <c r="W263" s="4">
        <v>0</v>
      </c>
      <c r="X263" s="4">
        <v>0</v>
      </c>
      <c r="Y263" s="4">
        <v>0</v>
      </c>
      <c r="Z263" s="4">
        <v>0</v>
      </c>
      <c r="AA263" s="4">
        <v>0</v>
      </c>
      <c r="AB263" s="4">
        <v>0</v>
      </c>
      <c r="AC263" s="4">
        <v>12700000</v>
      </c>
      <c r="AD263" s="4">
        <v>9360000</v>
      </c>
      <c r="AE263" s="4">
        <v>0</v>
      </c>
      <c r="AF263" s="4">
        <v>38604.6</v>
      </c>
      <c r="AG263" s="4">
        <v>6.7</v>
      </c>
      <c r="AH263" s="4">
        <v>23.9</v>
      </c>
      <c r="AI263" s="4">
        <v>14.41</v>
      </c>
    </row>
    <row r="264" spans="3:35" x14ac:dyDescent="0.2">
      <c r="C264" t="s">
        <v>1557</v>
      </c>
      <c r="D264" t="s">
        <v>49</v>
      </c>
      <c r="E264" t="s">
        <v>1558</v>
      </c>
      <c r="F264" t="s">
        <v>1559</v>
      </c>
      <c r="G264" t="s">
        <v>1560</v>
      </c>
      <c r="H264" s="4">
        <v>1</v>
      </c>
      <c r="I264" s="4">
        <v>1</v>
      </c>
      <c r="J264" s="4">
        <v>0</v>
      </c>
      <c r="K264" s="4">
        <v>0</v>
      </c>
      <c r="L264" s="4">
        <v>0</v>
      </c>
      <c r="M264" s="4">
        <v>1</v>
      </c>
      <c r="N264" s="4">
        <v>0</v>
      </c>
      <c r="O264" s="4">
        <v>0</v>
      </c>
      <c r="P264" s="4">
        <v>1</v>
      </c>
      <c r="Q264" s="4">
        <v>1</v>
      </c>
      <c r="R264" s="4">
        <v>0</v>
      </c>
      <c r="S264" s="4">
        <v>0</v>
      </c>
      <c r="T264" s="4">
        <v>0</v>
      </c>
      <c r="U264" s="4">
        <v>1</v>
      </c>
      <c r="V264" s="4">
        <v>0</v>
      </c>
      <c r="W264" s="4">
        <v>0</v>
      </c>
      <c r="X264" s="4">
        <v>1760000</v>
      </c>
      <c r="Y264" s="4">
        <v>3580000</v>
      </c>
      <c r="Z264" s="4">
        <v>0</v>
      </c>
      <c r="AA264" s="4">
        <v>0</v>
      </c>
      <c r="AB264" s="4">
        <v>0</v>
      </c>
      <c r="AC264" s="4">
        <v>5490000</v>
      </c>
      <c r="AD264" s="4">
        <v>0</v>
      </c>
      <c r="AE264" s="4">
        <v>0</v>
      </c>
      <c r="AF264" s="4">
        <v>46607.8</v>
      </c>
      <c r="AG264" s="4">
        <v>6.1</v>
      </c>
      <c r="AH264" s="4">
        <v>27.02</v>
      </c>
      <c r="AI264" s="4">
        <v>17.53</v>
      </c>
    </row>
    <row r="265" spans="3:35" x14ac:dyDescent="0.2">
      <c r="C265" t="s">
        <v>541</v>
      </c>
      <c r="D265" t="s">
        <v>49</v>
      </c>
      <c r="E265" t="s">
        <v>542</v>
      </c>
      <c r="F265" t="s">
        <v>543</v>
      </c>
      <c r="G265" t="s">
        <v>544</v>
      </c>
      <c r="H265" s="4">
        <v>2</v>
      </c>
      <c r="I265" s="4">
        <v>4</v>
      </c>
      <c r="J265" s="4">
        <v>1</v>
      </c>
      <c r="K265" s="4">
        <v>0</v>
      </c>
      <c r="L265" s="4">
        <v>2</v>
      </c>
      <c r="M265" s="4">
        <v>3</v>
      </c>
      <c r="N265" s="4">
        <v>3</v>
      </c>
      <c r="O265" s="4">
        <v>0</v>
      </c>
      <c r="P265" s="4">
        <v>2</v>
      </c>
      <c r="Q265" s="4">
        <v>6</v>
      </c>
      <c r="R265" s="4">
        <v>1</v>
      </c>
      <c r="S265" s="4">
        <v>0</v>
      </c>
      <c r="T265" s="4">
        <v>2</v>
      </c>
      <c r="U265" s="4">
        <v>3</v>
      </c>
      <c r="V265" s="4">
        <v>3</v>
      </c>
      <c r="W265" s="4">
        <v>0</v>
      </c>
      <c r="X265" s="4">
        <v>6380000</v>
      </c>
      <c r="Y265" s="8">
        <v>19000000</v>
      </c>
      <c r="Z265" s="4">
        <v>1350000</v>
      </c>
      <c r="AA265" s="4">
        <v>0</v>
      </c>
      <c r="AB265" s="4">
        <v>1830000</v>
      </c>
      <c r="AC265" s="4">
        <v>11100000</v>
      </c>
      <c r="AD265" s="4">
        <v>7130000</v>
      </c>
      <c r="AE265" s="4">
        <v>0</v>
      </c>
      <c r="AF265" s="4">
        <v>46013.4</v>
      </c>
      <c r="AG265" s="4">
        <v>19</v>
      </c>
      <c r="AH265" s="4">
        <v>67.09</v>
      </c>
      <c r="AI265" s="4">
        <v>51.35</v>
      </c>
    </row>
    <row r="266" spans="3:35" x14ac:dyDescent="0.2">
      <c r="C266" t="s">
        <v>537</v>
      </c>
      <c r="D266" t="s">
        <v>49</v>
      </c>
      <c r="E266" t="s">
        <v>538</v>
      </c>
      <c r="F266" t="s">
        <v>539</v>
      </c>
      <c r="G266" t="s">
        <v>540</v>
      </c>
      <c r="H266" s="4">
        <v>1</v>
      </c>
      <c r="I266" s="4">
        <v>4</v>
      </c>
      <c r="J266" s="4">
        <v>1</v>
      </c>
      <c r="K266" s="4">
        <v>1</v>
      </c>
      <c r="L266" s="4">
        <v>1</v>
      </c>
      <c r="M266" s="4">
        <v>4</v>
      </c>
      <c r="N266" s="4">
        <v>5</v>
      </c>
      <c r="O266" s="4">
        <v>1</v>
      </c>
      <c r="P266" s="4">
        <v>1</v>
      </c>
      <c r="Q266" s="4">
        <v>5</v>
      </c>
      <c r="R266" s="4">
        <v>1</v>
      </c>
      <c r="S266" s="4">
        <v>1</v>
      </c>
      <c r="T266" s="4">
        <v>1</v>
      </c>
      <c r="U266" s="4">
        <v>4</v>
      </c>
      <c r="V266" s="4">
        <v>5</v>
      </c>
      <c r="W266" s="4">
        <v>1</v>
      </c>
      <c r="X266" s="4">
        <v>2410000</v>
      </c>
      <c r="Y266" s="4">
        <v>15300000</v>
      </c>
      <c r="Z266" s="4">
        <v>1840000</v>
      </c>
      <c r="AA266" s="4">
        <v>7140000</v>
      </c>
      <c r="AB266" s="4">
        <v>1010000</v>
      </c>
      <c r="AC266" s="4">
        <v>17300000</v>
      </c>
      <c r="AD266" s="4">
        <v>30900000</v>
      </c>
      <c r="AE266" s="4">
        <v>1620000</v>
      </c>
      <c r="AF266" s="4">
        <v>51514.2</v>
      </c>
      <c r="AG266" s="4">
        <v>24.3</v>
      </c>
      <c r="AH266" s="4">
        <v>99.59</v>
      </c>
      <c r="AI266" s="4">
        <v>83.85</v>
      </c>
    </row>
    <row r="267" spans="3:35" x14ac:dyDescent="0.2">
      <c r="C267" t="s">
        <v>1355</v>
      </c>
      <c r="D267" t="s">
        <v>49</v>
      </c>
      <c r="E267" t="s">
        <v>1356</v>
      </c>
      <c r="F267" t="s">
        <v>1357</v>
      </c>
      <c r="G267" t="s">
        <v>1358</v>
      </c>
      <c r="H267" s="4">
        <v>1</v>
      </c>
      <c r="I267" s="4">
        <v>2</v>
      </c>
      <c r="J267" s="4">
        <v>1</v>
      </c>
      <c r="K267" s="4">
        <v>0</v>
      </c>
      <c r="L267" s="4">
        <v>0</v>
      </c>
      <c r="M267" s="4">
        <v>2</v>
      </c>
      <c r="N267" s="4">
        <v>2</v>
      </c>
      <c r="O267" s="4">
        <v>0</v>
      </c>
      <c r="P267" s="4">
        <v>1</v>
      </c>
      <c r="Q267" s="4">
        <v>2</v>
      </c>
      <c r="R267" s="4">
        <v>1</v>
      </c>
      <c r="S267" s="4">
        <v>0</v>
      </c>
      <c r="T267" s="4">
        <v>0</v>
      </c>
      <c r="U267" s="4">
        <v>3</v>
      </c>
      <c r="V267" s="4">
        <v>2</v>
      </c>
      <c r="W267" s="4">
        <v>0</v>
      </c>
      <c r="X267" s="4">
        <v>2160000</v>
      </c>
      <c r="Y267" s="4">
        <v>6530000</v>
      </c>
      <c r="Z267" s="4">
        <v>1490000</v>
      </c>
      <c r="AA267" s="4">
        <v>0</v>
      </c>
      <c r="AB267" s="4">
        <v>0</v>
      </c>
      <c r="AC267" s="4">
        <v>7690000</v>
      </c>
      <c r="AD267" s="4">
        <v>7130000</v>
      </c>
      <c r="AE267" s="4">
        <v>0</v>
      </c>
      <c r="AF267" s="4">
        <v>36982.9</v>
      </c>
      <c r="AG267" s="4">
        <v>10.9</v>
      </c>
      <c r="AH267" s="4">
        <v>35.840000000000003</v>
      </c>
      <c r="AI267" s="4">
        <v>35.840000000000003</v>
      </c>
    </row>
    <row r="268" spans="3:35" x14ac:dyDescent="0.2">
      <c r="C268" t="s">
        <v>484</v>
      </c>
      <c r="D268" t="s">
        <v>49</v>
      </c>
      <c r="E268" t="s">
        <v>485</v>
      </c>
      <c r="F268" t="s">
        <v>486</v>
      </c>
      <c r="G268" t="s">
        <v>487</v>
      </c>
      <c r="H268" s="4">
        <v>3</v>
      </c>
      <c r="I268" s="4">
        <v>4</v>
      </c>
      <c r="J268" s="4">
        <v>4</v>
      </c>
      <c r="K268" s="4">
        <v>1</v>
      </c>
      <c r="L268" s="4">
        <v>3</v>
      </c>
      <c r="M268" s="4">
        <v>6</v>
      </c>
      <c r="N268" s="4">
        <v>6</v>
      </c>
      <c r="O268" s="4">
        <v>3</v>
      </c>
      <c r="P268" s="4">
        <v>4</v>
      </c>
      <c r="Q268" s="4">
        <v>4</v>
      </c>
      <c r="R268" s="4">
        <v>4</v>
      </c>
      <c r="S268" s="4">
        <v>1</v>
      </c>
      <c r="T268" s="4">
        <v>5</v>
      </c>
      <c r="U268" s="4">
        <v>9</v>
      </c>
      <c r="V268" s="4">
        <v>9</v>
      </c>
      <c r="W268" s="4">
        <v>5</v>
      </c>
      <c r="X268" s="4">
        <v>14900000</v>
      </c>
      <c r="Y268" s="8">
        <v>21000000</v>
      </c>
      <c r="Z268" s="4">
        <v>8070000</v>
      </c>
      <c r="AA268" s="4">
        <v>5580000</v>
      </c>
      <c r="AB268" s="4">
        <v>10600000</v>
      </c>
      <c r="AC268" s="4">
        <v>92700000</v>
      </c>
      <c r="AD268" s="4">
        <v>83200000</v>
      </c>
      <c r="AE268" s="4">
        <v>12500000</v>
      </c>
      <c r="AF268" s="4">
        <v>51312.6</v>
      </c>
      <c r="AG268" s="4">
        <v>38.1</v>
      </c>
      <c r="AH268" s="4">
        <v>108.51</v>
      </c>
      <c r="AI268" s="4">
        <v>108.51</v>
      </c>
    </row>
    <row r="269" spans="3:35" x14ac:dyDescent="0.2">
      <c r="C269" t="s">
        <v>1216</v>
      </c>
      <c r="D269" t="s">
        <v>49</v>
      </c>
      <c r="E269" t="s">
        <v>1217</v>
      </c>
      <c r="F269" t="s">
        <v>1218</v>
      </c>
      <c r="G269" t="s">
        <v>1219</v>
      </c>
      <c r="H269" s="4">
        <v>3</v>
      </c>
      <c r="I269" s="4">
        <v>2</v>
      </c>
      <c r="J269" s="4">
        <v>0</v>
      </c>
      <c r="K269" s="4">
        <v>1</v>
      </c>
      <c r="L269" s="4">
        <v>0</v>
      </c>
      <c r="M269" s="4">
        <v>2</v>
      </c>
      <c r="N269" s="4">
        <v>2</v>
      </c>
      <c r="O269" s="4">
        <v>0</v>
      </c>
      <c r="P269" s="4">
        <v>3</v>
      </c>
      <c r="Q269" s="4">
        <v>2</v>
      </c>
      <c r="R269" s="4">
        <v>0</v>
      </c>
      <c r="S269" s="4">
        <v>1</v>
      </c>
      <c r="T269" s="4">
        <v>0</v>
      </c>
      <c r="U269" s="4">
        <v>2</v>
      </c>
      <c r="V269" s="4">
        <v>2</v>
      </c>
      <c r="W269" s="4">
        <v>0</v>
      </c>
      <c r="X269" s="4">
        <v>11300000</v>
      </c>
      <c r="Y269" s="4">
        <v>8320000</v>
      </c>
      <c r="Z269" s="4">
        <v>0</v>
      </c>
      <c r="AA269" s="4">
        <v>6760000</v>
      </c>
      <c r="AB269" s="4">
        <v>0</v>
      </c>
      <c r="AC269" s="4">
        <v>10400000</v>
      </c>
      <c r="AD269" s="4">
        <v>13700000</v>
      </c>
      <c r="AE269" s="4">
        <v>0</v>
      </c>
      <c r="AF269" s="4">
        <v>64759.199999999997</v>
      </c>
      <c r="AG269" s="4">
        <v>15.2</v>
      </c>
      <c r="AH269" s="4">
        <v>42.06</v>
      </c>
      <c r="AI269" s="4">
        <v>42.06</v>
      </c>
    </row>
    <row r="270" spans="3:35" x14ac:dyDescent="0.2">
      <c r="C270" t="s">
        <v>403</v>
      </c>
      <c r="D270" t="s">
        <v>49</v>
      </c>
      <c r="E270" t="s">
        <v>404</v>
      </c>
      <c r="F270" t="s">
        <v>405</v>
      </c>
      <c r="G270" t="s">
        <v>406</v>
      </c>
      <c r="H270" s="4">
        <v>2</v>
      </c>
      <c r="I270" s="4">
        <v>2</v>
      </c>
      <c r="J270" s="4">
        <v>1</v>
      </c>
      <c r="K270" s="4">
        <v>1</v>
      </c>
      <c r="L270" s="4">
        <v>1</v>
      </c>
      <c r="M270" s="4">
        <v>2</v>
      </c>
      <c r="N270" s="4">
        <v>2</v>
      </c>
      <c r="O270" s="4">
        <v>2</v>
      </c>
      <c r="P270" s="4">
        <v>2</v>
      </c>
      <c r="Q270" s="4">
        <v>4</v>
      </c>
      <c r="R270" s="4">
        <v>1</v>
      </c>
      <c r="S270" s="4">
        <v>2</v>
      </c>
      <c r="T270" s="4">
        <v>1</v>
      </c>
      <c r="U270" s="4">
        <v>3</v>
      </c>
      <c r="V270" s="4">
        <v>2</v>
      </c>
      <c r="W270" s="4">
        <v>2</v>
      </c>
      <c r="X270" s="4">
        <v>12700000</v>
      </c>
      <c r="Y270" s="4">
        <v>33800000</v>
      </c>
      <c r="Z270" s="4">
        <v>2420000</v>
      </c>
      <c r="AA270" s="8">
        <v>10000000</v>
      </c>
      <c r="AB270" s="4">
        <v>3310000</v>
      </c>
      <c r="AC270" s="4">
        <v>16900000</v>
      </c>
      <c r="AD270" s="4">
        <v>11800000</v>
      </c>
      <c r="AE270" s="4">
        <v>6320000</v>
      </c>
      <c r="AF270" s="4">
        <v>77799.7</v>
      </c>
      <c r="AG270" s="4">
        <v>18.600000000000001</v>
      </c>
      <c r="AH270" s="4">
        <v>126.12</v>
      </c>
      <c r="AI270" s="4">
        <v>40.020000000000003</v>
      </c>
    </row>
    <row r="271" spans="3:35" x14ac:dyDescent="0.2">
      <c r="C271" t="s">
        <v>407</v>
      </c>
      <c r="D271" t="s">
        <v>44</v>
      </c>
      <c r="E271" t="s">
        <v>408</v>
      </c>
      <c r="F271" t="s">
        <v>405</v>
      </c>
      <c r="G271" t="s">
        <v>409</v>
      </c>
      <c r="H271" s="4">
        <v>1</v>
      </c>
      <c r="I271" s="4">
        <v>1</v>
      </c>
      <c r="J271" s="4">
        <v>1</v>
      </c>
      <c r="K271" s="4">
        <v>1</v>
      </c>
      <c r="L271" s="4">
        <v>0</v>
      </c>
      <c r="M271" s="4">
        <v>2</v>
      </c>
      <c r="N271" s="4">
        <v>1</v>
      </c>
      <c r="O271" s="4">
        <v>1</v>
      </c>
      <c r="P271" s="4">
        <v>1</v>
      </c>
      <c r="Q271" s="4">
        <v>1</v>
      </c>
      <c r="R271" s="4">
        <v>1</v>
      </c>
      <c r="S271" s="4">
        <v>1</v>
      </c>
      <c r="T271" s="4">
        <v>0</v>
      </c>
      <c r="U271" s="4">
        <v>2</v>
      </c>
      <c r="V271" s="4">
        <v>1</v>
      </c>
      <c r="W271" s="4">
        <v>1</v>
      </c>
      <c r="X271" s="4">
        <v>3820000</v>
      </c>
      <c r="Y271" s="4">
        <v>3930000</v>
      </c>
      <c r="Z271" s="4">
        <v>1020000</v>
      </c>
      <c r="AA271" s="4">
        <v>1830000</v>
      </c>
      <c r="AB271" s="4">
        <v>0</v>
      </c>
      <c r="AC271" s="4">
        <v>3480000</v>
      </c>
      <c r="AD271" s="4">
        <v>2790000</v>
      </c>
      <c r="AE271" s="4">
        <v>1790000</v>
      </c>
      <c r="AF271" s="4">
        <v>77989.899999999994</v>
      </c>
      <c r="AG271" s="4">
        <v>17.399999999999999</v>
      </c>
      <c r="AH271" s="4">
        <v>106.62</v>
      </c>
      <c r="AI271" s="4">
        <v>20.52</v>
      </c>
    </row>
    <row r="272" spans="3:35" x14ac:dyDescent="0.2">
      <c r="C272" t="s">
        <v>730</v>
      </c>
      <c r="D272" t="s">
        <v>49</v>
      </c>
      <c r="E272" t="s">
        <v>731</v>
      </c>
      <c r="F272" t="s">
        <v>732</v>
      </c>
      <c r="G272" t="s">
        <v>733</v>
      </c>
      <c r="H272" s="4">
        <v>0</v>
      </c>
      <c r="I272" s="4">
        <v>4</v>
      </c>
      <c r="J272" s="4">
        <v>0</v>
      </c>
      <c r="K272" s="4">
        <v>1</v>
      </c>
      <c r="L272" s="4">
        <v>0</v>
      </c>
      <c r="M272" s="4">
        <v>3</v>
      </c>
      <c r="N272" s="4">
        <v>1</v>
      </c>
      <c r="O272" s="4">
        <v>0</v>
      </c>
      <c r="P272" s="4">
        <v>0</v>
      </c>
      <c r="Q272" s="4">
        <v>4</v>
      </c>
      <c r="R272" s="4">
        <v>0</v>
      </c>
      <c r="S272" s="4">
        <v>1</v>
      </c>
      <c r="T272" s="4">
        <v>0</v>
      </c>
      <c r="U272" s="4">
        <v>3</v>
      </c>
      <c r="V272" s="4">
        <v>1</v>
      </c>
      <c r="W272" s="4">
        <v>0</v>
      </c>
      <c r="X272" s="4">
        <v>0</v>
      </c>
      <c r="Y272" s="4">
        <v>4380000</v>
      </c>
      <c r="Z272" s="4">
        <v>0</v>
      </c>
      <c r="AA272" s="4">
        <v>1280000</v>
      </c>
      <c r="AB272" s="4">
        <v>0</v>
      </c>
      <c r="AC272" s="4">
        <v>8230000</v>
      </c>
      <c r="AD272" s="4">
        <v>570000</v>
      </c>
      <c r="AE272" s="4">
        <v>0</v>
      </c>
      <c r="AF272" s="4">
        <v>71498.399999999994</v>
      </c>
      <c r="AG272" s="4">
        <v>13.9</v>
      </c>
      <c r="AH272" s="4">
        <v>70.14</v>
      </c>
      <c r="AI272" s="4">
        <v>70.14</v>
      </c>
    </row>
    <row r="273" spans="3:35" x14ac:dyDescent="0.2">
      <c r="C273" t="s">
        <v>430</v>
      </c>
      <c r="D273" t="s">
        <v>49</v>
      </c>
      <c r="E273" t="s">
        <v>431</v>
      </c>
      <c r="F273" t="s">
        <v>432</v>
      </c>
      <c r="G273" t="s">
        <v>433</v>
      </c>
      <c r="H273" s="4">
        <v>0</v>
      </c>
      <c r="I273" s="4">
        <v>1</v>
      </c>
      <c r="J273" s="4">
        <v>0</v>
      </c>
      <c r="K273" s="4">
        <v>0</v>
      </c>
      <c r="L273" s="4">
        <v>0</v>
      </c>
      <c r="M273" s="4">
        <v>1</v>
      </c>
      <c r="N273" s="4">
        <v>3</v>
      </c>
      <c r="O273" s="4">
        <v>1</v>
      </c>
      <c r="P273" s="4">
        <v>0</v>
      </c>
      <c r="Q273" s="4">
        <v>1</v>
      </c>
      <c r="R273" s="4">
        <v>0</v>
      </c>
      <c r="S273" s="4">
        <v>0</v>
      </c>
      <c r="T273" s="4">
        <v>0</v>
      </c>
      <c r="U273" s="4">
        <v>1</v>
      </c>
      <c r="V273" s="4">
        <v>4</v>
      </c>
      <c r="W273" s="4">
        <v>1</v>
      </c>
      <c r="X273" s="4">
        <v>0</v>
      </c>
      <c r="Y273" s="4">
        <v>615000</v>
      </c>
      <c r="Z273" s="4">
        <v>0</v>
      </c>
      <c r="AA273" s="4">
        <v>0</v>
      </c>
      <c r="AB273" s="4">
        <v>0</v>
      </c>
      <c r="AC273" s="4">
        <v>1050000</v>
      </c>
      <c r="AD273" s="8">
        <v>12000000</v>
      </c>
      <c r="AE273" s="4">
        <v>166000</v>
      </c>
      <c r="AF273" s="4">
        <v>91324.5</v>
      </c>
      <c r="AG273" s="4">
        <v>19.600000000000001</v>
      </c>
      <c r="AH273" s="4">
        <v>122.52</v>
      </c>
      <c r="AI273" s="4">
        <v>40.130000000000003</v>
      </c>
    </row>
    <row r="274" spans="3:35" x14ac:dyDescent="0.2">
      <c r="C274" t="s">
        <v>434</v>
      </c>
      <c r="D274" t="s">
        <v>44</v>
      </c>
      <c r="E274" t="s">
        <v>435</v>
      </c>
      <c r="F274" t="s">
        <v>432</v>
      </c>
      <c r="G274" t="s">
        <v>436</v>
      </c>
      <c r="H274" s="4">
        <v>1</v>
      </c>
      <c r="I274" s="4">
        <v>1</v>
      </c>
      <c r="J274" s="4">
        <v>1</v>
      </c>
      <c r="K274" s="4">
        <v>1</v>
      </c>
      <c r="L274" s="4">
        <v>1</v>
      </c>
      <c r="M274" s="4">
        <v>2</v>
      </c>
      <c r="N274" s="4">
        <v>2</v>
      </c>
      <c r="O274" s="4">
        <v>1</v>
      </c>
      <c r="P274" s="4">
        <v>1</v>
      </c>
      <c r="Q274" s="4">
        <v>2</v>
      </c>
      <c r="R274" s="4">
        <v>2</v>
      </c>
      <c r="S274" s="4">
        <v>1</v>
      </c>
      <c r="T274" s="4">
        <v>1</v>
      </c>
      <c r="U274" s="4">
        <v>2</v>
      </c>
      <c r="V274" s="4">
        <v>2</v>
      </c>
      <c r="W274" s="4">
        <v>1</v>
      </c>
      <c r="X274" s="4">
        <v>9390000</v>
      </c>
      <c r="Y274" s="4">
        <v>12400000</v>
      </c>
      <c r="Z274" s="4">
        <v>8740000</v>
      </c>
      <c r="AA274" s="4">
        <v>3250000</v>
      </c>
      <c r="AB274" s="4">
        <v>3820000</v>
      </c>
      <c r="AC274" s="4">
        <v>17300000</v>
      </c>
      <c r="AD274" s="4">
        <v>11500000</v>
      </c>
      <c r="AE274" s="4">
        <v>4760000</v>
      </c>
      <c r="AF274" s="4">
        <v>88714.9</v>
      </c>
      <c r="AG274" s="4">
        <v>12.6</v>
      </c>
      <c r="AH274" s="4">
        <v>96.41</v>
      </c>
      <c r="AI274" s="4">
        <v>26.07</v>
      </c>
    </row>
    <row r="275" spans="3:35" x14ac:dyDescent="0.2">
      <c r="C275" t="s">
        <v>1865</v>
      </c>
      <c r="D275" t="s">
        <v>49</v>
      </c>
      <c r="E275" t="s">
        <v>1866</v>
      </c>
      <c r="F275" t="s">
        <v>1867</v>
      </c>
      <c r="G275" t="s">
        <v>1868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2</v>
      </c>
      <c r="N275" s="4">
        <v>1</v>
      </c>
      <c r="O275" s="4">
        <v>0</v>
      </c>
      <c r="P275" s="4">
        <v>0</v>
      </c>
      <c r="Q275" s="4">
        <v>0</v>
      </c>
      <c r="R275" s="4">
        <v>0</v>
      </c>
      <c r="S275" s="4">
        <v>0</v>
      </c>
      <c r="T275" s="4">
        <v>0</v>
      </c>
      <c r="U275" s="4">
        <v>2</v>
      </c>
      <c r="V275" s="4">
        <v>1</v>
      </c>
      <c r="W275" s="4">
        <v>0</v>
      </c>
      <c r="X275" s="4">
        <v>0</v>
      </c>
      <c r="Y275" s="4">
        <v>0</v>
      </c>
      <c r="Z275" s="4">
        <v>0</v>
      </c>
      <c r="AA275" s="4">
        <v>0</v>
      </c>
      <c r="AB275" s="4">
        <v>0</v>
      </c>
      <c r="AC275" s="4">
        <v>11800000</v>
      </c>
      <c r="AD275" s="4">
        <v>7480000</v>
      </c>
      <c r="AE275" s="4">
        <v>0</v>
      </c>
      <c r="AF275" s="4">
        <v>96307.3</v>
      </c>
      <c r="AG275" s="4">
        <v>3.6</v>
      </c>
      <c r="AH275" s="4">
        <v>20.309999999999999</v>
      </c>
      <c r="AI275" s="4">
        <v>20.309999999999999</v>
      </c>
    </row>
    <row r="276" spans="3:35" x14ac:dyDescent="0.2">
      <c r="C276" t="s">
        <v>2032</v>
      </c>
      <c r="D276" t="s">
        <v>49</v>
      </c>
      <c r="E276" t="s">
        <v>2033</v>
      </c>
      <c r="F276" t="s">
        <v>2034</v>
      </c>
      <c r="G276" t="s">
        <v>2035</v>
      </c>
      <c r="H276" s="4">
        <v>0</v>
      </c>
      <c r="I276" s="4">
        <v>0</v>
      </c>
      <c r="J276" s="4">
        <v>0</v>
      </c>
      <c r="K276" s="4">
        <v>0</v>
      </c>
      <c r="L276" s="4">
        <v>1</v>
      </c>
      <c r="M276" s="4">
        <v>1</v>
      </c>
      <c r="N276" s="4">
        <v>1</v>
      </c>
      <c r="O276" s="4">
        <v>1</v>
      </c>
      <c r="P276" s="4">
        <v>0</v>
      </c>
      <c r="Q276" s="4">
        <v>0</v>
      </c>
      <c r="R276" s="4">
        <v>0</v>
      </c>
      <c r="S276" s="4">
        <v>0</v>
      </c>
      <c r="T276" s="4">
        <v>1</v>
      </c>
      <c r="U276" s="4">
        <v>1</v>
      </c>
      <c r="V276" s="4">
        <v>1</v>
      </c>
      <c r="W276" s="4">
        <v>1</v>
      </c>
      <c r="X276" s="4">
        <v>0</v>
      </c>
      <c r="Y276" s="4">
        <v>0</v>
      </c>
      <c r="Z276" s="4">
        <v>0</v>
      </c>
      <c r="AA276" s="4">
        <v>0</v>
      </c>
      <c r="AB276" s="8">
        <v>67000000</v>
      </c>
      <c r="AC276" s="4">
        <v>6640000</v>
      </c>
      <c r="AD276" s="4">
        <v>5280000</v>
      </c>
      <c r="AE276" s="4">
        <v>1980000</v>
      </c>
      <c r="AF276" s="4">
        <v>85673.7</v>
      </c>
      <c r="AG276" s="4">
        <v>3.8</v>
      </c>
      <c r="AH276" s="4">
        <v>18.04</v>
      </c>
      <c r="AI276" s="4">
        <v>18.04</v>
      </c>
    </row>
    <row r="277" spans="3:35" x14ac:dyDescent="0.2">
      <c r="C277" t="s">
        <v>1059</v>
      </c>
      <c r="D277" t="s">
        <v>49</v>
      </c>
      <c r="E277" t="s">
        <v>1060</v>
      </c>
      <c r="F277" t="s">
        <v>1061</v>
      </c>
      <c r="G277" t="s">
        <v>1062</v>
      </c>
      <c r="H277" s="4">
        <v>1</v>
      </c>
      <c r="I277" s="4">
        <v>3</v>
      </c>
      <c r="J277" s="4">
        <v>0</v>
      </c>
      <c r="K277" s="4">
        <v>0</v>
      </c>
      <c r="L277" s="4">
        <v>0</v>
      </c>
      <c r="M277" s="4">
        <v>1</v>
      </c>
      <c r="N277" s="4">
        <v>2</v>
      </c>
      <c r="O277" s="4">
        <v>0</v>
      </c>
      <c r="P277" s="4">
        <v>1</v>
      </c>
      <c r="Q277" s="4">
        <v>3</v>
      </c>
      <c r="R277" s="4">
        <v>0</v>
      </c>
      <c r="S277" s="4">
        <v>0</v>
      </c>
      <c r="T277" s="4">
        <v>0</v>
      </c>
      <c r="U277" s="4">
        <v>1</v>
      </c>
      <c r="V277" s="4">
        <v>2</v>
      </c>
      <c r="W277" s="4">
        <v>0</v>
      </c>
      <c r="X277" s="4">
        <v>989000</v>
      </c>
      <c r="Y277" s="4">
        <v>3920000</v>
      </c>
      <c r="Z277" s="4">
        <v>0</v>
      </c>
      <c r="AA277" s="4">
        <v>0</v>
      </c>
      <c r="AB277" s="4">
        <v>0</v>
      </c>
      <c r="AC277" s="4">
        <v>1750000</v>
      </c>
      <c r="AD277" s="4">
        <v>5280000</v>
      </c>
      <c r="AE277" s="4">
        <v>0</v>
      </c>
      <c r="AF277" s="4">
        <v>27150.799999999999</v>
      </c>
      <c r="AG277" s="4">
        <v>26</v>
      </c>
      <c r="AH277" s="4">
        <v>48.77</v>
      </c>
      <c r="AI277" s="4">
        <v>48.77</v>
      </c>
    </row>
    <row r="278" spans="3:35" x14ac:dyDescent="0.2">
      <c r="C278" t="s">
        <v>174</v>
      </c>
      <c r="D278" t="s">
        <v>49</v>
      </c>
      <c r="E278" t="s">
        <v>175</v>
      </c>
      <c r="F278" t="s">
        <v>176</v>
      </c>
      <c r="G278" t="s">
        <v>177</v>
      </c>
      <c r="H278" s="4">
        <v>2</v>
      </c>
      <c r="I278" s="4">
        <v>6</v>
      </c>
      <c r="J278" s="4">
        <v>2</v>
      </c>
      <c r="K278" s="4">
        <v>1</v>
      </c>
      <c r="L278" s="4">
        <v>1</v>
      </c>
      <c r="M278" s="4">
        <v>1</v>
      </c>
      <c r="N278" s="4">
        <v>3</v>
      </c>
      <c r="O278" s="4">
        <v>1</v>
      </c>
      <c r="P278" s="4">
        <v>3</v>
      </c>
      <c r="Q278" s="4">
        <v>7</v>
      </c>
      <c r="R278" s="4">
        <v>2</v>
      </c>
      <c r="S278" s="4">
        <v>1</v>
      </c>
      <c r="T278" s="4">
        <v>1</v>
      </c>
      <c r="U278" s="4">
        <v>1</v>
      </c>
      <c r="V278" s="4">
        <v>3</v>
      </c>
      <c r="W278" s="4">
        <v>1</v>
      </c>
      <c r="X278" s="4">
        <v>9520000</v>
      </c>
      <c r="Y278" s="4">
        <v>37600000</v>
      </c>
      <c r="Z278" s="4">
        <v>7200000</v>
      </c>
      <c r="AA278" s="4">
        <v>548000</v>
      </c>
      <c r="AB278" s="4">
        <v>4760000</v>
      </c>
      <c r="AC278" s="4">
        <v>22400000</v>
      </c>
      <c r="AD278" s="4">
        <v>25900000</v>
      </c>
      <c r="AE278" s="4">
        <v>5590000</v>
      </c>
      <c r="AF278" s="4">
        <v>98729.9</v>
      </c>
      <c r="AG278" s="4">
        <v>22.5</v>
      </c>
      <c r="AH278" s="4">
        <v>234.15</v>
      </c>
      <c r="AI278" s="4">
        <v>88.37</v>
      </c>
    </row>
    <row r="279" spans="3:35" x14ac:dyDescent="0.2">
      <c r="C279" t="s">
        <v>170</v>
      </c>
      <c r="D279" t="s">
        <v>49</v>
      </c>
      <c r="E279" t="s">
        <v>171</v>
      </c>
      <c r="F279" t="s">
        <v>172</v>
      </c>
      <c r="G279" t="s">
        <v>173</v>
      </c>
      <c r="H279" s="4">
        <v>4</v>
      </c>
      <c r="I279" s="4">
        <v>7</v>
      </c>
      <c r="J279" s="4">
        <v>4</v>
      </c>
      <c r="K279" s="4">
        <v>3</v>
      </c>
      <c r="L279" s="4">
        <v>4</v>
      </c>
      <c r="M279" s="4">
        <v>6</v>
      </c>
      <c r="N279" s="4">
        <v>7</v>
      </c>
      <c r="O279" s="4">
        <v>5</v>
      </c>
      <c r="P279" s="4">
        <v>4</v>
      </c>
      <c r="Q279" s="4">
        <v>9</v>
      </c>
      <c r="R279" s="4">
        <v>5</v>
      </c>
      <c r="S279" s="4">
        <v>4</v>
      </c>
      <c r="T279" s="4">
        <v>6</v>
      </c>
      <c r="U279" s="4">
        <v>10</v>
      </c>
      <c r="V279" s="4">
        <v>10</v>
      </c>
      <c r="W279" s="4">
        <v>8</v>
      </c>
      <c r="X279" s="4">
        <v>14100000</v>
      </c>
      <c r="Y279" s="8">
        <v>104000000</v>
      </c>
      <c r="Z279" s="4">
        <v>10600000</v>
      </c>
      <c r="AA279" s="4">
        <v>5600000</v>
      </c>
      <c r="AB279" s="4">
        <v>36900000</v>
      </c>
      <c r="AC279" s="8">
        <v>197000000</v>
      </c>
      <c r="AD279" s="8">
        <v>135000000</v>
      </c>
      <c r="AE279" s="8">
        <v>54000000</v>
      </c>
      <c r="AF279" s="4">
        <v>83605</v>
      </c>
      <c r="AG279" s="4">
        <v>43.7</v>
      </c>
      <c r="AH279" s="4">
        <v>325.99</v>
      </c>
      <c r="AI279" s="4">
        <v>165.02</v>
      </c>
    </row>
    <row r="280" spans="3:35" x14ac:dyDescent="0.2">
      <c r="C280" t="s">
        <v>178</v>
      </c>
      <c r="D280" t="s">
        <v>49</v>
      </c>
      <c r="E280" t="s">
        <v>179</v>
      </c>
      <c r="F280" t="s">
        <v>180</v>
      </c>
      <c r="G280" t="s">
        <v>181</v>
      </c>
      <c r="H280" s="4">
        <v>3</v>
      </c>
      <c r="I280" s="4">
        <v>7</v>
      </c>
      <c r="J280" s="4">
        <v>3</v>
      </c>
      <c r="K280" s="4">
        <v>0</v>
      </c>
      <c r="L280" s="4">
        <v>2</v>
      </c>
      <c r="M280" s="4">
        <v>2</v>
      </c>
      <c r="N280" s="4">
        <v>3</v>
      </c>
      <c r="O280" s="4">
        <v>1</v>
      </c>
      <c r="P280" s="4">
        <v>3</v>
      </c>
      <c r="Q280" s="4">
        <v>7</v>
      </c>
      <c r="R280" s="4">
        <v>3</v>
      </c>
      <c r="S280" s="4">
        <v>0</v>
      </c>
      <c r="T280" s="4">
        <v>2</v>
      </c>
      <c r="U280" s="4">
        <v>2</v>
      </c>
      <c r="V280" s="4">
        <v>3</v>
      </c>
      <c r="W280" s="4">
        <v>1</v>
      </c>
      <c r="X280" s="4">
        <v>8450000</v>
      </c>
      <c r="Y280" s="4">
        <v>24800000</v>
      </c>
      <c r="Z280" s="4">
        <v>2920000</v>
      </c>
      <c r="AA280" s="4">
        <v>0</v>
      </c>
      <c r="AB280" s="4">
        <v>2840000</v>
      </c>
      <c r="AC280" s="4">
        <v>15200000</v>
      </c>
      <c r="AD280" s="4">
        <v>15300000</v>
      </c>
      <c r="AE280" s="4">
        <v>2060000</v>
      </c>
      <c r="AF280" s="4">
        <v>92752.5</v>
      </c>
      <c r="AG280" s="4">
        <v>15</v>
      </c>
      <c r="AH280" s="4">
        <v>103.16</v>
      </c>
      <c r="AI280" s="4">
        <v>87.97</v>
      </c>
    </row>
    <row r="281" spans="3:35" x14ac:dyDescent="0.2">
      <c r="C281" t="s">
        <v>190</v>
      </c>
      <c r="D281" t="s">
        <v>49</v>
      </c>
      <c r="E281" t="s">
        <v>191</v>
      </c>
      <c r="F281" t="s">
        <v>192</v>
      </c>
      <c r="G281" t="s">
        <v>193</v>
      </c>
      <c r="H281" s="4">
        <v>2</v>
      </c>
      <c r="I281" s="4">
        <v>6</v>
      </c>
      <c r="J281" s="4">
        <v>1</v>
      </c>
      <c r="K281" s="4">
        <v>0</v>
      </c>
      <c r="L281" s="4">
        <v>2</v>
      </c>
      <c r="M281" s="4">
        <v>7</v>
      </c>
      <c r="N281" s="4">
        <v>4</v>
      </c>
      <c r="O281" s="4">
        <v>2</v>
      </c>
      <c r="P281" s="4">
        <v>2</v>
      </c>
      <c r="Q281" s="4">
        <v>6</v>
      </c>
      <c r="R281" s="4">
        <v>1</v>
      </c>
      <c r="S281" s="4">
        <v>0</v>
      </c>
      <c r="T281" s="4">
        <v>2</v>
      </c>
      <c r="U281" s="4">
        <v>9</v>
      </c>
      <c r="V281" s="4">
        <v>7</v>
      </c>
      <c r="W281" s="4">
        <v>2</v>
      </c>
      <c r="X281" s="4">
        <v>9550000</v>
      </c>
      <c r="Y281" s="4">
        <v>22900000</v>
      </c>
      <c r="Z281" s="4">
        <v>2700000</v>
      </c>
      <c r="AA281" s="4">
        <v>0</v>
      </c>
      <c r="AB281" s="4">
        <v>7970000</v>
      </c>
      <c r="AC281" s="4">
        <v>90900000</v>
      </c>
      <c r="AD281" s="4">
        <v>39500000</v>
      </c>
      <c r="AE281" s="8">
        <v>11000000</v>
      </c>
      <c r="AF281" s="4">
        <v>70336.2</v>
      </c>
      <c r="AG281" s="4">
        <v>33.5</v>
      </c>
      <c r="AH281" s="4">
        <v>178.45</v>
      </c>
      <c r="AI281" s="4">
        <v>100.43</v>
      </c>
    </row>
    <row r="282" spans="3:35" x14ac:dyDescent="0.2">
      <c r="C282" t="s">
        <v>194</v>
      </c>
      <c r="D282" t="s">
        <v>49</v>
      </c>
      <c r="E282" t="s">
        <v>195</v>
      </c>
      <c r="F282" t="s">
        <v>196</v>
      </c>
      <c r="G282" t="s">
        <v>197</v>
      </c>
      <c r="H282" s="4">
        <v>7</v>
      </c>
      <c r="I282" s="4">
        <v>9</v>
      </c>
      <c r="J282" s="4">
        <v>2</v>
      </c>
      <c r="K282" s="4">
        <v>0</v>
      </c>
      <c r="L282" s="4">
        <v>0</v>
      </c>
      <c r="M282" s="4">
        <v>9</v>
      </c>
      <c r="N282" s="4">
        <v>7</v>
      </c>
      <c r="O282" s="4">
        <v>1</v>
      </c>
      <c r="P282" s="4">
        <v>8</v>
      </c>
      <c r="Q282" s="4">
        <v>10</v>
      </c>
      <c r="R282" s="4">
        <v>2</v>
      </c>
      <c r="S282" s="4">
        <v>0</v>
      </c>
      <c r="T282" s="4">
        <v>0</v>
      </c>
      <c r="U282" s="4">
        <v>10</v>
      </c>
      <c r="V282" s="4">
        <v>7</v>
      </c>
      <c r="W282" s="4">
        <v>1</v>
      </c>
      <c r="X282" s="4">
        <v>14300000</v>
      </c>
      <c r="Y282" s="4">
        <v>45700000</v>
      </c>
      <c r="Z282" s="4">
        <v>790000</v>
      </c>
      <c r="AA282" s="4">
        <v>0</v>
      </c>
      <c r="AB282" s="4">
        <v>0</v>
      </c>
      <c r="AC282" s="4">
        <v>82900000</v>
      </c>
      <c r="AD282" s="4">
        <v>35700000</v>
      </c>
      <c r="AE282" s="4">
        <v>3750000</v>
      </c>
      <c r="AF282" s="4">
        <v>72445.7</v>
      </c>
      <c r="AG282" s="4">
        <v>27.5</v>
      </c>
      <c r="AH282" s="4">
        <v>168.58</v>
      </c>
      <c r="AI282" s="4">
        <v>138.83000000000001</v>
      </c>
    </row>
    <row r="283" spans="3:35" x14ac:dyDescent="0.2">
      <c r="C283" t="s">
        <v>198</v>
      </c>
      <c r="D283" t="s">
        <v>49</v>
      </c>
      <c r="E283" t="s">
        <v>199</v>
      </c>
      <c r="F283" t="s">
        <v>200</v>
      </c>
      <c r="G283" t="s">
        <v>199</v>
      </c>
      <c r="H283" s="4">
        <v>0</v>
      </c>
      <c r="I283" s="4">
        <v>0</v>
      </c>
      <c r="J283" s="4">
        <v>0</v>
      </c>
      <c r="K283" s="4">
        <v>0</v>
      </c>
      <c r="L283" s="4">
        <v>1</v>
      </c>
      <c r="M283" s="4">
        <v>0</v>
      </c>
      <c r="N283" s="4">
        <v>1</v>
      </c>
      <c r="O283" s="4">
        <v>0</v>
      </c>
      <c r="P283" s="4">
        <v>0</v>
      </c>
      <c r="Q283" s="4">
        <v>0</v>
      </c>
      <c r="R283" s="4">
        <v>0</v>
      </c>
      <c r="S283" s="4">
        <v>0</v>
      </c>
      <c r="T283" s="4">
        <v>1</v>
      </c>
      <c r="U283" s="4">
        <v>0</v>
      </c>
      <c r="V283" s="4">
        <v>1</v>
      </c>
      <c r="W283" s="4">
        <v>0</v>
      </c>
      <c r="X283" s="4">
        <v>0</v>
      </c>
      <c r="Y283" s="4">
        <v>0</v>
      </c>
      <c r="Z283" s="4">
        <v>0</v>
      </c>
      <c r="AA283" s="4">
        <v>0</v>
      </c>
      <c r="AB283" s="4">
        <v>626000</v>
      </c>
      <c r="AC283" s="4">
        <v>0</v>
      </c>
      <c r="AD283" s="4">
        <v>1620000</v>
      </c>
      <c r="AE283" s="4">
        <v>0</v>
      </c>
      <c r="AF283" s="4">
        <v>71483.3</v>
      </c>
      <c r="AG283" s="4">
        <v>16</v>
      </c>
      <c r="AH283" s="4">
        <v>96.61</v>
      </c>
      <c r="AI283" s="4">
        <v>5.7</v>
      </c>
    </row>
    <row r="284" spans="3:35" x14ac:dyDescent="0.2">
      <c r="C284" t="s">
        <v>186</v>
      </c>
      <c r="D284" t="s">
        <v>49</v>
      </c>
      <c r="E284" t="s">
        <v>187</v>
      </c>
      <c r="F284" t="s">
        <v>188</v>
      </c>
      <c r="G284" t="s">
        <v>189</v>
      </c>
      <c r="H284" s="4">
        <v>10</v>
      </c>
      <c r="I284" s="4">
        <v>13</v>
      </c>
      <c r="J284" s="4">
        <v>8</v>
      </c>
      <c r="K284" s="4">
        <v>7</v>
      </c>
      <c r="L284" s="4">
        <v>11</v>
      </c>
      <c r="M284" s="4">
        <v>14</v>
      </c>
      <c r="N284" s="4">
        <v>14</v>
      </c>
      <c r="O284" s="4">
        <v>13</v>
      </c>
      <c r="P284" s="4">
        <v>14</v>
      </c>
      <c r="Q284" s="4">
        <v>22</v>
      </c>
      <c r="R284" s="4">
        <v>12</v>
      </c>
      <c r="S284" s="4">
        <v>9</v>
      </c>
      <c r="T284" s="4">
        <v>13</v>
      </c>
      <c r="U284" s="4">
        <v>19</v>
      </c>
      <c r="V284" s="4">
        <v>23</v>
      </c>
      <c r="W284" s="4">
        <v>18</v>
      </c>
      <c r="X284" s="4">
        <v>88200000</v>
      </c>
      <c r="Y284" s="8">
        <v>200000000</v>
      </c>
      <c r="Z284" s="4">
        <v>40900000</v>
      </c>
      <c r="AA284" s="4">
        <v>30800000</v>
      </c>
      <c r="AB284" s="4">
        <v>66500000</v>
      </c>
      <c r="AC284" s="8">
        <v>526000000</v>
      </c>
      <c r="AD284" s="8">
        <v>472000000</v>
      </c>
      <c r="AE284" s="8">
        <v>136000000</v>
      </c>
      <c r="AF284" s="4">
        <v>71125</v>
      </c>
      <c r="AG284" s="4">
        <v>42.2</v>
      </c>
      <c r="AH284" s="4">
        <v>324.95</v>
      </c>
      <c r="AI284" s="4">
        <v>256.58</v>
      </c>
    </row>
    <row r="285" spans="3:35" x14ac:dyDescent="0.2">
      <c r="C285" t="s">
        <v>332</v>
      </c>
      <c r="D285" t="s">
        <v>49</v>
      </c>
      <c r="E285" t="s">
        <v>333</v>
      </c>
      <c r="F285" t="s">
        <v>334</v>
      </c>
      <c r="G285" t="s">
        <v>335</v>
      </c>
      <c r="H285" s="4">
        <v>8</v>
      </c>
      <c r="I285" s="4">
        <v>13</v>
      </c>
      <c r="J285" s="4">
        <v>8</v>
      </c>
      <c r="K285" s="4">
        <v>1</v>
      </c>
      <c r="L285" s="4">
        <v>5</v>
      </c>
      <c r="M285" s="4">
        <v>9</v>
      </c>
      <c r="N285" s="4">
        <v>11</v>
      </c>
      <c r="O285" s="4">
        <v>5</v>
      </c>
      <c r="P285" s="4">
        <v>8</v>
      </c>
      <c r="Q285" s="4">
        <v>14</v>
      </c>
      <c r="R285" s="4">
        <v>9</v>
      </c>
      <c r="S285" s="4">
        <v>1</v>
      </c>
      <c r="T285" s="4">
        <v>6</v>
      </c>
      <c r="U285" s="4">
        <v>15</v>
      </c>
      <c r="V285" s="4">
        <v>18</v>
      </c>
      <c r="W285" s="4">
        <v>7</v>
      </c>
      <c r="X285" s="4">
        <v>13700000</v>
      </c>
      <c r="Y285" s="4">
        <v>47500000</v>
      </c>
      <c r="Z285" s="4">
        <v>15500000</v>
      </c>
      <c r="AA285" s="4">
        <v>2280000</v>
      </c>
      <c r="AB285" s="4">
        <v>10800000</v>
      </c>
      <c r="AC285" s="4">
        <v>94200000</v>
      </c>
      <c r="AD285" s="8">
        <v>121000000</v>
      </c>
      <c r="AE285" s="4">
        <v>18300000</v>
      </c>
      <c r="AF285" s="4">
        <v>73964.5</v>
      </c>
      <c r="AG285" s="4">
        <v>34.299999999999997</v>
      </c>
      <c r="AH285" s="4">
        <v>200.76</v>
      </c>
      <c r="AI285" s="4">
        <v>200.76</v>
      </c>
    </row>
    <row r="286" spans="3:35" x14ac:dyDescent="0.2">
      <c r="C286" t="s">
        <v>437</v>
      </c>
      <c r="D286" t="s">
        <v>49</v>
      </c>
      <c r="E286" t="s">
        <v>438</v>
      </c>
      <c r="F286" t="s">
        <v>439</v>
      </c>
      <c r="G286" t="s">
        <v>440</v>
      </c>
      <c r="H286" s="4">
        <v>3</v>
      </c>
      <c r="I286" s="4">
        <v>5</v>
      </c>
      <c r="J286" s="4">
        <v>4</v>
      </c>
      <c r="K286" s="4">
        <v>3</v>
      </c>
      <c r="L286" s="4">
        <v>5</v>
      </c>
      <c r="M286" s="4">
        <v>7</v>
      </c>
      <c r="N286" s="4">
        <v>6</v>
      </c>
      <c r="O286" s="4">
        <v>5</v>
      </c>
      <c r="P286" s="4">
        <v>3</v>
      </c>
      <c r="Q286" s="4">
        <v>8</v>
      </c>
      <c r="R286" s="4">
        <v>4</v>
      </c>
      <c r="S286" s="4">
        <v>3</v>
      </c>
      <c r="T286" s="4">
        <v>9</v>
      </c>
      <c r="U286" s="4">
        <v>15</v>
      </c>
      <c r="V286" s="4">
        <v>12</v>
      </c>
      <c r="W286" s="4">
        <v>9</v>
      </c>
      <c r="X286" s="4">
        <v>17800000</v>
      </c>
      <c r="Y286" s="4">
        <v>44900000</v>
      </c>
      <c r="Z286" s="4">
        <v>10700000</v>
      </c>
      <c r="AA286" s="4">
        <v>13400000</v>
      </c>
      <c r="AB286" s="4">
        <v>65600000</v>
      </c>
      <c r="AC286" s="8">
        <v>291000000</v>
      </c>
      <c r="AD286" s="8">
        <v>230000000</v>
      </c>
      <c r="AE286" s="8">
        <v>80000000</v>
      </c>
      <c r="AF286" s="4">
        <v>22839.1</v>
      </c>
      <c r="AG286" s="4">
        <v>50.2</v>
      </c>
      <c r="AH286" s="4">
        <v>120.66</v>
      </c>
      <c r="AI286" s="4">
        <v>109.27</v>
      </c>
    </row>
    <row r="287" spans="3:35" x14ac:dyDescent="0.2">
      <c r="C287" t="s">
        <v>441</v>
      </c>
      <c r="D287" t="s">
        <v>44</v>
      </c>
      <c r="E287" t="s">
        <v>442</v>
      </c>
      <c r="F287" t="s">
        <v>439</v>
      </c>
      <c r="G287" t="s">
        <v>443</v>
      </c>
      <c r="H287" s="4">
        <v>0</v>
      </c>
      <c r="I287" s="4">
        <v>0</v>
      </c>
      <c r="J287" s="4">
        <v>0</v>
      </c>
      <c r="K287" s="4">
        <v>0</v>
      </c>
      <c r="L287" s="4">
        <v>1</v>
      </c>
      <c r="M287" s="4">
        <v>1</v>
      </c>
      <c r="N287" s="4">
        <v>1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1</v>
      </c>
      <c r="U287" s="4">
        <v>1</v>
      </c>
      <c r="V287" s="4">
        <v>1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  <c r="AB287" s="4">
        <v>1020000</v>
      </c>
      <c r="AC287" s="4">
        <v>4140000</v>
      </c>
      <c r="AD287" s="4">
        <v>470000</v>
      </c>
      <c r="AE287" s="4">
        <v>0</v>
      </c>
      <c r="AF287" s="4">
        <v>23070.5</v>
      </c>
      <c r="AG287" s="4">
        <v>19.100000000000001</v>
      </c>
      <c r="AH287" s="4">
        <v>28.53</v>
      </c>
      <c r="AI287" s="4">
        <v>17.14</v>
      </c>
    </row>
    <row r="288" spans="3:35" x14ac:dyDescent="0.2">
      <c r="C288" t="s">
        <v>572</v>
      </c>
      <c r="D288" t="s">
        <v>49</v>
      </c>
      <c r="E288" t="s">
        <v>573</v>
      </c>
      <c r="F288" t="s">
        <v>574</v>
      </c>
      <c r="G288" t="s">
        <v>575</v>
      </c>
      <c r="H288" s="4">
        <v>4</v>
      </c>
      <c r="I288" s="4">
        <v>8</v>
      </c>
      <c r="J288" s="4">
        <v>2</v>
      </c>
      <c r="K288" s="4">
        <v>0</v>
      </c>
      <c r="L288" s="4">
        <v>0</v>
      </c>
      <c r="M288" s="4">
        <v>1</v>
      </c>
      <c r="N288" s="4">
        <v>1</v>
      </c>
      <c r="O288" s="4">
        <v>0</v>
      </c>
      <c r="P288" s="4">
        <v>4</v>
      </c>
      <c r="Q288" s="4">
        <v>8</v>
      </c>
      <c r="R288" s="4">
        <v>2</v>
      </c>
      <c r="S288" s="4">
        <v>0</v>
      </c>
      <c r="T288" s="4">
        <v>0</v>
      </c>
      <c r="U288" s="4">
        <v>2</v>
      </c>
      <c r="V288" s="4">
        <v>1</v>
      </c>
      <c r="W288" s="4">
        <v>0</v>
      </c>
      <c r="X288" s="4">
        <v>5910000</v>
      </c>
      <c r="Y288" s="8">
        <v>31000000</v>
      </c>
      <c r="Z288" s="4">
        <v>1440000</v>
      </c>
      <c r="AA288" s="4">
        <v>0</v>
      </c>
      <c r="AB288" s="4">
        <v>0</v>
      </c>
      <c r="AC288" s="4">
        <v>17900000</v>
      </c>
      <c r="AD288" s="4">
        <v>11900000</v>
      </c>
      <c r="AE288" s="4">
        <v>0</v>
      </c>
      <c r="AF288" s="4">
        <v>61224.7</v>
      </c>
      <c r="AG288" s="4">
        <v>15.7</v>
      </c>
      <c r="AH288" s="4">
        <v>94</v>
      </c>
      <c r="AI288" s="4">
        <v>94</v>
      </c>
    </row>
    <row r="289" spans="3:35" x14ac:dyDescent="0.2">
      <c r="C289" t="s">
        <v>1938</v>
      </c>
      <c r="D289" t="s">
        <v>49</v>
      </c>
      <c r="E289" t="s">
        <v>1939</v>
      </c>
      <c r="F289" t="s">
        <v>1940</v>
      </c>
      <c r="G289" t="s">
        <v>1941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1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1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4">
        <v>0</v>
      </c>
      <c r="AD289" s="4">
        <v>1490000</v>
      </c>
      <c r="AE289" s="4">
        <v>0</v>
      </c>
      <c r="AF289" s="4">
        <v>43192.9</v>
      </c>
      <c r="AG289" s="4">
        <v>5.8</v>
      </c>
      <c r="AH289" s="4">
        <v>19.010000000000002</v>
      </c>
      <c r="AI289" s="4">
        <v>19.010000000000002</v>
      </c>
    </row>
    <row r="290" spans="3:35" x14ac:dyDescent="0.2">
      <c r="C290" t="s">
        <v>1523</v>
      </c>
      <c r="D290" t="s">
        <v>49</v>
      </c>
      <c r="E290" t="s">
        <v>1524</v>
      </c>
      <c r="F290" t="s">
        <v>1525</v>
      </c>
      <c r="G290" t="s">
        <v>1526</v>
      </c>
      <c r="H290" s="4">
        <v>1</v>
      </c>
      <c r="I290" s="4">
        <v>3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1</v>
      </c>
      <c r="Q290" s="4">
        <v>3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0</v>
      </c>
      <c r="X290" s="4">
        <v>1250000</v>
      </c>
      <c r="Y290" s="4">
        <v>1490000</v>
      </c>
      <c r="Z290" s="4">
        <v>0</v>
      </c>
      <c r="AA290" s="4">
        <v>0</v>
      </c>
      <c r="AB290" s="4">
        <v>0</v>
      </c>
      <c r="AC290" s="4">
        <v>0</v>
      </c>
      <c r="AD290" s="4">
        <v>0</v>
      </c>
      <c r="AE290" s="4">
        <v>0</v>
      </c>
      <c r="AF290" s="4">
        <v>88710.399999999994</v>
      </c>
      <c r="AG290" s="4">
        <v>6.6</v>
      </c>
      <c r="AH290" s="4">
        <v>28.57</v>
      </c>
      <c r="AI290" s="4">
        <v>28.57</v>
      </c>
    </row>
    <row r="291" spans="3:35" x14ac:dyDescent="0.2">
      <c r="C291" t="s">
        <v>1331</v>
      </c>
      <c r="D291" t="s">
        <v>49</v>
      </c>
      <c r="E291" t="s">
        <v>1332</v>
      </c>
      <c r="F291" t="s">
        <v>1333</v>
      </c>
      <c r="G291" t="s">
        <v>1334</v>
      </c>
      <c r="H291" s="4">
        <v>3</v>
      </c>
      <c r="I291" s="4">
        <v>5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>
        <v>3</v>
      </c>
      <c r="Q291" s="4">
        <v>5</v>
      </c>
      <c r="R291" s="4">
        <v>0</v>
      </c>
      <c r="S291" s="4">
        <v>0</v>
      </c>
      <c r="T291" s="4">
        <v>0</v>
      </c>
      <c r="U291" s="4">
        <v>0</v>
      </c>
      <c r="V291" s="4">
        <v>0</v>
      </c>
      <c r="W291" s="4">
        <v>0</v>
      </c>
      <c r="X291" s="4">
        <v>4570000</v>
      </c>
      <c r="Y291" s="4">
        <v>11300000</v>
      </c>
      <c r="Z291" s="4">
        <v>0</v>
      </c>
      <c r="AA291" s="4">
        <v>0</v>
      </c>
      <c r="AB291" s="4">
        <v>0</v>
      </c>
      <c r="AC291" s="4">
        <v>0</v>
      </c>
      <c r="AD291" s="4">
        <v>0</v>
      </c>
      <c r="AE291" s="4">
        <v>0</v>
      </c>
      <c r="AF291" s="4">
        <v>55815.8</v>
      </c>
      <c r="AG291" s="4">
        <v>12.9</v>
      </c>
      <c r="AH291" s="4">
        <v>36.369999999999997</v>
      </c>
      <c r="AI291" s="4">
        <v>36.369999999999997</v>
      </c>
    </row>
    <row r="292" spans="3:35" x14ac:dyDescent="0.2">
      <c r="C292" t="s">
        <v>754</v>
      </c>
      <c r="D292" t="s">
        <v>49</v>
      </c>
      <c r="E292" t="s">
        <v>755</v>
      </c>
      <c r="F292" t="s">
        <v>756</v>
      </c>
      <c r="G292" t="s">
        <v>755</v>
      </c>
      <c r="H292" s="4">
        <v>2</v>
      </c>
      <c r="I292" s="4">
        <v>4</v>
      </c>
      <c r="J292" s="4">
        <v>0</v>
      </c>
      <c r="K292" s="4">
        <v>0</v>
      </c>
      <c r="L292" s="4">
        <v>3</v>
      </c>
      <c r="M292" s="4">
        <v>2</v>
      </c>
      <c r="N292" s="4">
        <v>1</v>
      </c>
      <c r="O292" s="4">
        <v>1</v>
      </c>
      <c r="P292" s="4">
        <v>2</v>
      </c>
      <c r="Q292" s="4">
        <v>7</v>
      </c>
      <c r="R292" s="4">
        <v>0</v>
      </c>
      <c r="S292" s="4">
        <v>0</v>
      </c>
      <c r="T292" s="4">
        <v>4</v>
      </c>
      <c r="U292" s="4">
        <v>2</v>
      </c>
      <c r="V292" s="4">
        <v>1</v>
      </c>
      <c r="W292" s="4">
        <v>1</v>
      </c>
      <c r="X292" s="4">
        <v>1360000</v>
      </c>
      <c r="Y292" s="4">
        <v>19400000</v>
      </c>
      <c r="Z292" s="4">
        <v>0</v>
      </c>
      <c r="AA292" s="4">
        <v>0</v>
      </c>
      <c r="AB292" s="4">
        <v>6220000</v>
      </c>
      <c r="AC292" s="4">
        <v>5630000</v>
      </c>
      <c r="AD292" s="4">
        <v>2700000</v>
      </c>
      <c r="AE292" s="4">
        <v>854000</v>
      </c>
      <c r="AF292" s="4">
        <v>56725.5</v>
      </c>
      <c r="AG292" s="4">
        <v>16.100000000000001</v>
      </c>
      <c r="AH292" s="4">
        <v>66.64</v>
      </c>
      <c r="AI292" s="4">
        <v>66.64</v>
      </c>
    </row>
    <row r="293" spans="3:35" x14ac:dyDescent="0.2">
      <c r="C293" t="s">
        <v>1891</v>
      </c>
      <c r="D293" t="s">
        <v>49</v>
      </c>
      <c r="E293" t="s">
        <v>1892</v>
      </c>
      <c r="F293" t="s">
        <v>1893</v>
      </c>
      <c r="G293" t="s">
        <v>1894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1</v>
      </c>
      <c r="N293" s="4">
        <v>1</v>
      </c>
      <c r="O293" s="4">
        <v>0</v>
      </c>
      <c r="P293" s="4">
        <v>0</v>
      </c>
      <c r="Q293" s="4">
        <v>0</v>
      </c>
      <c r="R293" s="4">
        <v>0</v>
      </c>
      <c r="S293" s="4">
        <v>0</v>
      </c>
      <c r="T293" s="4">
        <v>0</v>
      </c>
      <c r="U293" s="4">
        <v>1</v>
      </c>
      <c r="V293" s="4">
        <v>1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4">
        <v>1820000</v>
      </c>
      <c r="AD293" s="4">
        <v>1550000</v>
      </c>
      <c r="AE293" s="4">
        <v>0</v>
      </c>
      <c r="AF293" s="4">
        <v>64046.2</v>
      </c>
      <c r="AG293" s="4">
        <v>2.9</v>
      </c>
      <c r="AH293" s="4">
        <v>19.690000000000001</v>
      </c>
      <c r="AI293" s="4">
        <v>19.690000000000001</v>
      </c>
    </row>
    <row r="294" spans="3:35" x14ac:dyDescent="0.2">
      <c r="C294" t="s">
        <v>848</v>
      </c>
      <c r="D294" t="s">
        <v>44</v>
      </c>
      <c r="E294" t="s">
        <v>849</v>
      </c>
      <c r="F294" t="s">
        <v>850</v>
      </c>
      <c r="G294" t="s">
        <v>851</v>
      </c>
      <c r="H294" s="4">
        <v>0</v>
      </c>
      <c r="I294" s="4">
        <v>0</v>
      </c>
      <c r="J294" s="4">
        <v>0</v>
      </c>
      <c r="K294" s="4">
        <v>0</v>
      </c>
      <c r="L294" s="4">
        <v>1</v>
      </c>
      <c r="M294" s="4">
        <v>0</v>
      </c>
      <c r="N294" s="4">
        <v>4</v>
      </c>
      <c r="O294" s="4">
        <v>3</v>
      </c>
      <c r="P294" s="4">
        <v>0</v>
      </c>
      <c r="Q294" s="4">
        <v>0</v>
      </c>
      <c r="R294" s="4">
        <v>0</v>
      </c>
      <c r="S294" s="4">
        <v>0</v>
      </c>
      <c r="T294" s="4">
        <v>1</v>
      </c>
      <c r="U294" s="4">
        <v>0</v>
      </c>
      <c r="V294" s="4">
        <v>11</v>
      </c>
      <c r="W294" s="4">
        <v>4</v>
      </c>
      <c r="X294" s="4">
        <v>0</v>
      </c>
      <c r="Y294" s="4">
        <v>0</v>
      </c>
      <c r="Z294" s="4">
        <v>0</v>
      </c>
      <c r="AA294" s="4">
        <v>0</v>
      </c>
      <c r="AB294" s="4">
        <v>1570000</v>
      </c>
      <c r="AC294" s="4">
        <v>0</v>
      </c>
      <c r="AD294" s="4">
        <v>88200000</v>
      </c>
      <c r="AE294" s="4">
        <v>15500000</v>
      </c>
      <c r="AF294" s="4">
        <v>36316.6</v>
      </c>
      <c r="AG294" s="4">
        <v>20.3</v>
      </c>
      <c r="AH294" s="4">
        <v>59.49</v>
      </c>
      <c r="AI294" s="4">
        <v>59.49</v>
      </c>
    </row>
    <row r="295" spans="3:35" x14ac:dyDescent="0.2">
      <c r="C295" t="s">
        <v>1212</v>
      </c>
      <c r="D295" t="s">
        <v>44</v>
      </c>
      <c r="E295" t="s">
        <v>1213</v>
      </c>
      <c r="F295" t="s">
        <v>1214</v>
      </c>
      <c r="G295" t="s">
        <v>1215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1</v>
      </c>
      <c r="N295" s="4">
        <v>1</v>
      </c>
      <c r="O295" s="4">
        <v>1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4">
        <v>1</v>
      </c>
      <c r="V295" s="4">
        <v>1</v>
      </c>
      <c r="W295" s="4">
        <v>1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v>4600000</v>
      </c>
      <c r="AD295" s="4">
        <v>4230000</v>
      </c>
      <c r="AE295" s="4">
        <v>3220000</v>
      </c>
      <c r="AF295" s="4">
        <v>37308.6</v>
      </c>
      <c r="AG295" s="4">
        <v>13</v>
      </c>
      <c r="AH295" s="4">
        <v>27.54</v>
      </c>
      <c r="AI295" s="4">
        <v>16.5</v>
      </c>
    </row>
    <row r="296" spans="3:35" x14ac:dyDescent="0.2">
      <c r="C296" t="s">
        <v>1208</v>
      </c>
      <c r="D296" t="s">
        <v>44</v>
      </c>
      <c r="E296" t="s">
        <v>1209</v>
      </c>
      <c r="F296" t="s">
        <v>1210</v>
      </c>
      <c r="G296" t="s">
        <v>1211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3</v>
      </c>
      <c r="N296" s="4">
        <v>1</v>
      </c>
      <c r="O296" s="4">
        <v>1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4</v>
      </c>
      <c r="V296" s="4">
        <v>2</v>
      </c>
      <c r="W296" s="4">
        <v>2</v>
      </c>
      <c r="X296" s="4">
        <v>0</v>
      </c>
      <c r="Y296" s="4">
        <v>0</v>
      </c>
      <c r="Z296" s="4">
        <v>0</v>
      </c>
      <c r="AA296" s="4">
        <v>0</v>
      </c>
      <c r="AB296" s="4">
        <v>0</v>
      </c>
      <c r="AC296" s="4">
        <v>29500000</v>
      </c>
      <c r="AD296" s="4">
        <v>6430000</v>
      </c>
      <c r="AE296" s="4">
        <v>835000</v>
      </c>
      <c r="AF296" s="4">
        <v>44779.4</v>
      </c>
      <c r="AG296" s="4">
        <v>19.3</v>
      </c>
      <c r="AH296" s="4">
        <v>42.27</v>
      </c>
      <c r="AI296" s="4">
        <v>31.23</v>
      </c>
    </row>
    <row r="297" spans="3:35" x14ac:dyDescent="0.2">
      <c r="C297" t="s">
        <v>750</v>
      </c>
      <c r="D297" t="s">
        <v>44</v>
      </c>
      <c r="E297" t="s">
        <v>751</v>
      </c>
      <c r="F297" t="s">
        <v>752</v>
      </c>
      <c r="G297" t="s">
        <v>753</v>
      </c>
      <c r="H297" s="4">
        <v>0</v>
      </c>
      <c r="I297" s="4">
        <v>2</v>
      </c>
      <c r="J297" s="4">
        <v>3</v>
      </c>
      <c r="K297" s="4">
        <v>0</v>
      </c>
      <c r="L297" s="4">
        <v>1</v>
      </c>
      <c r="M297" s="4">
        <v>1</v>
      </c>
      <c r="N297" s="4">
        <v>5</v>
      </c>
      <c r="O297" s="4">
        <v>1</v>
      </c>
      <c r="P297" s="4">
        <v>0</v>
      </c>
      <c r="Q297" s="4">
        <v>2</v>
      </c>
      <c r="R297" s="4">
        <v>3</v>
      </c>
      <c r="S297" s="4">
        <v>0</v>
      </c>
      <c r="T297" s="4">
        <v>1</v>
      </c>
      <c r="U297" s="4">
        <v>1</v>
      </c>
      <c r="V297" s="4">
        <v>6</v>
      </c>
      <c r="W297" s="4">
        <v>1</v>
      </c>
      <c r="X297" s="4">
        <v>0</v>
      </c>
      <c r="Y297" s="4">
        <v>3310000</v>
      </c>
      <c r="Z297" s="4">
        <v>3120000</v>
      </c>
      <c r="AA297" s="4">
        <v>0</v>
      </c>
      <c r="AB297" s="4">
        <v>2220000</v>
      </c>
      <c r="AC297" s="4">
        <v>9280000</v>
      </c>
      <c r="AD297" s="4">
        <v>38600000</v>
      </c>
      <c r="AE297" s="4">
        <v>3580000</v>
      </c>
      <c r="AF297" s="4">
        <v>53153.5</v>
      </c>
      <c r="AG297" s="4">
        <v>17.600000000000001</v>
      </c>
      <c r="AH297" s="4">
        <v>66.849999999999994</v>
      </c>
      <c r="AI297" s="4">
        <v>66.849999999999994</v>
      </c>
    </row>
    <row r="298" spans="3:35" x14ac:dyDescent="0.2">
      <c r="C298" t="s">
        <v>2166</v>
      </c>
      <c r="D298" t="s">
        <v>49</v>
      </c>
      <c r="E298" t="s">
        <v>2167</v>
      </c>
      <c r="F298" t="s">
        <v>2168</v>
      </c>
      <c r="G298" t="s">
        <v>2169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1</v>
      </c>
      <c r="O298" s="4">
        <v>0</v>
      </c>
      <c r="P298" s="4">
        <v>0</v>
      </c>
      <c r="Q298" s="4">
        <v>0</v>
      </c>
      <c r="R298" s="4">
        <v>0</v>
      </c>
      <c r="S298" s="4">
        <v>0</v>
      </c>
      <c r="T298" s="4">
        <v>0</v>
      </c>
      <c r="U298" s="4">
        <v>0</v>
      </c>
      <c r="V298" s="4">
        <v>1</v>
      </c>
      <c r="W298" s="4">
        <v>0</v>
      </c>
      <c r="X298" s="4">
        <v>0</v>
      </c>
      <c r="Y298" s="4">
        <v>0</v>
      </c>
      <c r="Z298" s="4">
        <v>0</v>
      </c>
      <c r="AA298" s="4">
        <v>0</v>
      </c>
      <c r="AB298" s="4">
        <v>0</v>
      </c>
      <c r="AC298" s="4">
        <v>0</v>
      </c>
      <c r="AD298" s="4">
        <v>331000</v>
      </c>
      <c r="AE298" s="4">
        <v>0</v>
      </c>
      <c r="AF298" s="4">
        <v>51931.8</v>
      </c>
      <c r="AG298" s="4">
        <v>3</v>
      </c>
      <c r="AH298" s="4">
        <v>16.399999999999999</v>
      </c>
      <c r="AI298" s="4">
        <v>16.399999999999999</v>
      </c>
    </row>
    <row r="299" spans="3:35" x14ac:dyDescent="0.2">
      <c r="C299" t="s">
        <v>1880</v>
      </c>
      <c r="D299" t="s">
        <v>49</v>
      </c>
      <c r="E299" t="s">
        <v>1881</v>
      </c>
      <c r="F299" t="s">
        <v>1882</v>
      </c>
      <c r="G299" t="s">
        <v>1883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1</v>
      </c>
      <c r="O299" s="4">
        <v>1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4">
        <v>0</v>
      </c>
      <c r="V299" s="4">
        <v>1</v>
      </c>
      <c r="W299" s="4">
        <v>1</v>
      </c>
      <c r="X299" s="4">
        <v>0</v>
      </c>
      <c r="Y299" s="4">
        <v>0</v>
      </c>
      <c r="Z299" s="4">
        <v>0</v>
      </c>
      <c r="AA299" s="4">
        <v>0</v>
      </c>
      <c r="AB299" s="4">
        <v>0</v>
      </c>
      <c r="AC299" s="4">
        <v>0</v>
      </c>
      <c r="AD299" s="4">
        <v>62800</v>
      </c>
      <c r="AE299" s="4">
        <v>1150000</v>
      </c>
      <c r="AF299" s="4">
        <v>84075.8</v>
      </c>
      <c r="AG299" s="4">
        <v>5.5</v>
      </c>
      <c r="AH299" s="4">
        <v>19.96</v>
      </c>
      <c r="AI299" s="4">
        <v>19.96</v>
      </c>
    </row>
    <row r="300" spans="3:35" x14ac:dyDescent="0.2">
      <c r="C300" t="s">
        <v>1020</v>
      </c>
      <c r="D300" t="s">
        <v>49</v>
      </c>
      <c r="E300" t="s">
        <v>1021</v>
      </c>
      <c r="F300" t="s">
        <v>1022</v>
      </c>
      <c r="G300" t="s">
        <v>1023</v>
      </c>
      <c r="H300" s="4">
        <v>0</v>
      </c>
      <c r="I300" s="4">
        <v>3</v>
      </c>
      <c r="J300" s="4">
        <v>0</v>
      </c>
      <c r="K300" s="4">
        <v>0</v>
      </c>
      <c r="L300" s="4">
        <v>0</v>
      </c>
      <c r="M300" s="4">
        <v>3</v>
      </c>
      <c r="N300" s="4">
        <v>2</v>
      </c>
      <c r="O300" s="4">
        <v>0</v>
      </c>
      <c r="P300" s="4">
        <v>0</v>
      </c>
      <c r="Q300" s="4">
        <v>3</v>
      </c>
      <c r="R300" s="4">
        <v>0</v>
      </c>
      <c r="S300" s="4">
        <v>0</v>
      </c>
      <c r="T300" s="4">
        <v>0</v>
      </c>
      <c r="U300" s="4">
        <v>3</v>
      </c>
      <c r="V300" s="4">
        <v>2</v>
      </c>
      <c r="W300" s="4">
        <v>0</v>
      </c>
      <c r="X300" s="4">
        <v>0</v>
      </c>
      <c r="Y300" s="4">
        <v>5820000</v>
      </c>
      <c r="Z300" s="4">
        <v>0</v>
      </c>
      <c r="AA300" s="4">
        <v>0</v>
      </c>
      <c r="AB300" s="4">
        <v>0</v>
      </c>
      <c r="AC300" s="4">
        <v>9750000</v>
      </c>
      <c r="AD300" s="4">
        <v>4830000</v>
      </c>
      <c r="AE300" s="4">
        <v>0</v>
      </c>
      <c r="AF300" s="4">
        <v>56260.4</v>
      </c>
      <c r="AG300" s="4">
        <v>12.4</v>
      </c>
      <c r="AH300" s="4">
        <v>50.18</v>
      </c>
      <c r="AI300" s="4">
        <v>50.18</v>
      </c>
    </row>
    <row r="301" spans="3:35" x14ac:dyDescent="0.2">
      <c r="C301" t="s">
        <v>904</v>
      </c>
      <c r="D301" t="s">
        <v>49</v>
      </c>
      <c r="E301" t="s">
        <v>905</v>
      </c>
      <c r="F301" t="s">
        <v>906</v>
      </c>
      <c r="G301" t="s">
        <v>907</v>
      </c>
      <c r="H301" s="4">
        <v>1</v>
      </c>
      <c r="I301" s="4">
        <v>3</v>
      </c>
      <c r="J301" s="4">
        <v>1</v>
      </c>
      <c r="K301" s="4">
        <v>1</v>
      </c>
      <c r="L301" s="4">
        <v>1</v>
      </c>
      <c r="M301" s="4">
        <v>3</v>
      </c>
      <c r="N301" s="4">
        <v>2</v>
      </c>
      <c r="O301" s="4">
        <v>4</v>
      </c>
      <c r="P301" s="4">
        <v>2</v>
      </c>
      <c r="Q301" s="4">
        <v>4</v>
      </c>
      <c r="R301" s="4">
        <v>1</v>
      </c>
      <c r="S301" s="4">
        <v>1</v>
      </c>
      <c r="T301" s="4">
        <v>1</v>
      </c>
      <c r="U301" s="4">
        <v>3</v>
      </c>
      <c r="V301" s="4">
        <v>2</v>
      </c>
      <c r="W301" s="4">
        <v>4</v>
      </c>
      <c r="X301" s="4">
        <v>2440000</v>
      </c>
      <c r="Y301" s="4">
        <v>5330000</v>
      </c>
      <c r="Z301" s="4">
        <v>983000</v>
      </c>
      <c r="AA301" s="4">
        <v>1410000</v>
      </c>
      <c r="AB301" s="4">
        <v>767000</v>
      </c>
      <c r="AC301" s="4">
        <v>8850000</v>
      </c>
      <c r="AD301" s="4">
        <v>7010000</v>
      </c>
      <c r="AE301" s="4">
        <v>4900000</v>
      </c>
      <c r="AF301" s="4">
        <v>120826.6</v>
      </c>
      <c r="AG301" s="4">
        <v>6.1</v>
      </c>
      <c r="AH301" s="4">
        <v>54.43</v>
      </c>
      <c r="AI301" s="4">
        <v>54.43</v>
      </c>
    </row>
    <row r="302" spans="3:35" x14ac:dyDescent="0.2">
      <c r="C302" t="s">
        <v>344</v>
      </c>
      <c r="D302" t="s">
        <v>49</v>
      </c>
      <c r="E302" t="s">
        <v>345</v>
      </c>
      <c r="F302" t="s">
        <v>342</v>
      </c>
      <c r="G302" t="s">
        <v>346</v>
      </c>
      <c r="H302" s="4">
        <v>1</v>
      </c>
      <c r="I302" s="4">
        <v>1</v>
      </c>
      <c r="J302" s="4">
        <v>1</v>
      </c>
      <c r="K302" s="4">
        <v>0</v>
      </c>
      <c r="L302" s="4">
        <v>0</v>
      </c>
      <c r="M302" s="4">
        <v>2</v>
      </c>
      <c r="N302" s="4">
        <v>1</v>
      </c>
      <c r="O302" s="4">
        <v>0</v>
      </c>
      <c r="P302" s="4">
        <v>1</v>
      </c>
      <c r="Q302" s="4">
        <v>1</v>
      </c>
      <c r="R302" s="4">
        <v>1</v>
      </c>
      <c r="S302" s="4">
        <v>0</v>
      </c>
      <c r="T302" s="4">
        <v>0</v>
      </c>
      <c r="U302" s="4">
        <v>2</v>
      </c>
      <c r="V302" s="4">
        <v>1</v>
      </c>
      <c r="W302" s="4">
        <v>0</v>
      </c>
      <c r="X302" s="4">
        <v>2850000</v>
      </c>
      <c r="Y302" s="4">
        <v>5250000</v>
      </c>
      <c r="Z302" s="4">
        <v>2150000</v>
      </c>
      <c r="AA302" s="4">
        <v>0</v>
      </c>
      <c r="AB302" s="4">
        <v>0</v>
      </c>
      <c r="AC302" s="4">
        <v>10900000</v>
      </c>
      <c r="AD302" s="4">
        <v>6060000</v>
      </c>
      <c r="AE302" s="4">
        <v>0</v>
      </c>
      <c r="AF302" s="4">
        <v>189876.1</v>
      </c>
      <c r="AG302" s="4">
        <v>9.8000000000000007</v>
      </c>
      <c r="AH302" s="4">
        <v>130.49</v>
      </c>
      <c r="AI302" s="4">
        <v>26.22</v>
      </c>
    </row>
    <row r="303" spans="3:35" x14ac:dyDescent="0.2">
      <c r="C303" t="s">
        <v>340</v>
      </c>
      <c r="D303" t="s">
        <v>44</v>
      </c>
      <c r="E303" t="s">
        <v>341</v>
      </c>
      <c r="F303" t="s">
        <v>342</v>
      </c>
      <c r="G303" t="s">
        <v>343</v>
      </c>
      <c r="H303" s="4">
        <v>2</v>
      </c>
      <c r="I303" s="4">
        <v>3</v>
      </c>
      <c r="J303" s="4">
        <v>2</v>
      </c>
      <c r="K303" s="4">
        <v>0</v>
      </c>
      <c r="L303" s="4">
        <v>0</v>
      </c>
      <c r="M303" s="4">
        <v>2</v>
      </c>
      <c r="N303" s="4">
        <v>4</v>
      </c>
      <c r="O303" s="4">
        <v>0</v>
      </c>
      <c r="P303" s="4">
        <v>2</v>
      </c>
      <c r="Q303" s="4">
        <v>3</v>
      </c>
      <c r="R303" s="4">
        <v>2</v>
      </c>
      <c r="S303" s="4">
        <v>0</v>
      </c>
      <c r="T303" s="4">
        <v>0</v>
      </c>
      <c r="U303" s="4">
        <v>2</v>
      </c>
      <c r="V303" s="4">
        <v>5</v>
      </c>
      <c r="W303" s="4">
        <v>0</v>
      </c>
      <c r="X303" s="4">
        <v>1500000</v>
      </c>
      <c r="Y303" s="4">
        <v>4330000</v>
      </c>
      <c r="Z303" s="4">
        <v>1380000</v>
      </c>
      <c r="AA303" s="4">
        <v>0</v>
      </c>
      <c r="AB303" s="4">
        <v>0</v>
      </c>
      <c r="AC303" s="4">
        <v>2570000</v>
      </c>
      <c r="AD303" s="4">
        <v>20200000</v>
      </c>
      <c r="AE303" s="4">
        <v>0</v>
      </c>
      <c r="AF303" s="4">
        <v>189537.7</v>
      </c>
      <c r="AG303" s="4">
        <v>14.3</v>
      </c>
      <c r="AH303" s="4">
        <v>180.68</v>
      </c>
      <c r="AI303" s="4">
        <v>64.3</v>
      </c>
    </row>
    <row r="304" spans="3:35" x14ac:dyDescent="0.2">
      <c r="C304" t="s">
        <v>1321</v>
      </c>
      <c r="D304" t="s">
        <v>49</v>
      </c>
      <c r="E304" t="s">
        <v>1322</v>
      </c>
      <c r="F304" t="s">
        <v>1323</v>
      </c>
      <c r="G304" t="s">
        <v>1322</v>
      </c>
      <c r="H304" s="4">
        <v>1</v>
      </c>
      <c r="I304" s="4">
        <v>3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1</v>
      </c>
      <c r="Q304" s="4">
        <v>4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372000</v>
      </c>
      <c r="Y304" s="4">
        <v>13400000</v>
      </c>
      <c r="Z304" s="4">
        <v>0</v>
      </c>
      <c r="AA304" s="4">
        <v>0</v>
      </c>
      <c r="AB304" s="4">
        <v>0</v>
      </c>
      <c r="AC304" s="4">
        <v>0</v>
      </c>
      <c r="AD304" s="4">
        <v>0</v>
      </c>
      <c r="AE304" s="4">
        <v>0</v>
      </c>
      <c r="AF304" s="4">
        <v>17944.2</v>
      </c>
      <c r="AG304" s="4">
        <v>19.3</v>
      </c>
      <c r="AH304" s="4">
        <v>36.78</v>
      </c>
      <c r="AI304" s="4">
        <v>36.78</v>
      </c>
    </row>
    <row r="305" spans="3:35" x14ac:dyDescent="0.2">
      <c r="C305" t="s">
        <v>1063</v>
      </c>
      <c r="D305" t="s">
        <v>44</v>
      </c>
      <c r="E305" t="s">
        <v>1064</v>
      </c>
      <c r="F305" t="s">
        <v>1065</v>
      </c>
      <c r="G305" t="s">
        <v>1066</v>
      </c>
      <c r="H305" s="4">
        <v>0</v>
      </c>
      <c r="I305" s="4">
        <v>2</v>
      </c>
      <c r="J305" s="4">
        <v>0</v>
      </c>
      <c r="K305" s="4">
        <v>0</v>
      </c>
      <c r="L305" s="4">
        <v>0</v>
      </c>
      <c r="M305" s="4">
        <v>2</v>
      </c>
      <c r="N305" s="4">
        <v>3</v>
      </c>
      <c r="O305" s="4">
        <v>1</v>
      </c>
      <c r="P305" s="4">
        <v>0</v>
      </c>
      <c r="Q305" s="4">
        <v>2</v>
      </c>
      <c r="R305" s="4">
        <v>0</v>
      </c>
      <c r="S305" s="4">
        <v>0</v>
      </c>
      <c r="T305" s="4">
        <v>0</v>
      </c>
      <c r="U305" s="4">
        <v>2</v>
      </c>
      <c r="V305" s="4">
        <v>3</v>
      </c>
      <c r="W305" s="4">
        <v>1</v>
      </c>
      <c r="X305" s="4">
        <v>0</v>
      </c>
      <c r="Y305" s="4">
        <v>2190000</v>
      </c>
      <c r="Z305" s="4">
        <v>0</v>
      </c>
      <c r="AA305" s="4">
        <v>0</v>
      </c>
      <c r="AB305" s="4">
        <v>0</v>
      </c>
      <c r="AC305" s="4">
        <v>5700000</v>
      </c>
      <c r="AD305" s="4">
        <v>7950000</v>
      </c>
      <c r="AE305" s="4">
        <v>285000</v>
      </c>
      <c r="AF305" s="4">
        <v>88219.4</v>
      </c>
      <c r="AG305" s="4">
        <v>8.4</v>
      </c>
      <c r="AH305" s="4">
        <v>48.77</v>
      </c>
      <c r="AI305" s="4">
        <v>48.77</v>
      </c>
    </row>
    <row r="306" spans="3:35" x14ac:dyDescent="0.2">
      <c r="C306" t="s">
        <v>1612</v>
      </c>
      <c r="D306" t="s">
        <v>49</v>
      </c>
      <c r="E306" t="s">
        <v>1613</v>
      </c>
      <c r="F306" t="s">
        <v>1614</v>
      </c>
      <c r="G306" t="s">
        <v>1615</v>
      </c>
      <c r="H306" s="4">
        <v>0</v>
      </c>
      <c r="I306" s="4">
        <v>2</v>
      </c>
      <c r="J306" s="4">
        <v>0</v>
      </c>
      <c r="K306" s="4">
        <v>0</v>
      </c>
      <c r="L306" s="4">
        <v>0</v>
      </c>
      <c r="M306" s="4">
        <v>1</v>
      </c>
      <c r="N306" s="4">
        <v>2</v>
      </c>
      <c r="O306" s="4">
        <v>0</v>
      </c>
      <c r="P306" s="4">
        <v>0</v>
      </c>
      <c r="Q306" s="4">
        <v>2</v>
      </c>
      <c r="R306" s="4">
        <v>0</v>
      </c>
      <c r="S306" s="4">
        <v>0</v>
      </c>
      <c r="T306" s="4">
        <v>0</v>
      </c>
      <c r="U306" s="4">
        <v>1</v>
      </c>
      <c r="V306" s="4">
        <v>2</v>
      </c>
      <c r="W306" s="4">
        <v>0</v>
      </c>
      <c r="X306" s="4">
        <v>0</v>
      </c>
      <c r="Y306" s="4">
        <v>7850000</v>
      </c>
      <c r="Z306" s="4">
        <v>0</v>
      </c>
      <c r="AA306" s="4">
        <v>0</v>
      </c>
      <c r="AB306" s="4">
        <v>0</v>
      </c>
      <c r="AC306" s="8">
        <v>13000000</v>
      </c>
      <c r="AD306" s="4">
        <v>12400000</v>
      </c>
      <c r="AE306" s="4">
        <v>0</v>
      </c>
      <c r="AF306" s="4">
        <v>48340.6</v>
      </c>
      <c r="AG306" s="4">
        <v>13.3</v>
      </c>
      <c r="AH306" s="4">
        <v>25.78</v>
      </c>
      <c r="AI306" s="4">
        <v>25.78</v>
      </c>
    </row>
    <row r="307" spans="3:35" x14ac:dyDescent="0.2">
      <c r="C307" t="s">
        <v>2162</v>
      </c>
      <c r="D307" t="s">
        <v>49</v>
      </c>
      <c r="E307" t="s">
        <v>2163</v>
      </c>
      <c r="F307" t="s">
        <v>2164</v>
      </c>
      <c r="G307" t="s">
        <v>2165</v>
      </c>
      <c r="H307" s="4">
        <v>1</v>
      </c>
      <c r="I307" s="4">
        <v>2</v>
      </c>
      <c r="J307" s="4">
        <v>1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1</v>
      </c>
      <c r="Q307" s="4">
        <v>2</v>
      </c>
      <c r="R307" s="4">
        <v>1</v>
      </c>
      <c r="S307" s="4">
        <v>0</v>
      </c>
      <c r="T307" s="4">
        <v>0</v>
      </c>
      <c r="U307" s="4">
        <v>0</v>
      </c>
      <c r="V307" s="4">
        <v>0</v>
      </c>
      <c r="W307" s="4">
        <v>0</v>
      </c>
      <c r="X307" s="4">
        <v>1910000</v>
      </c>
      <c r="Y307" s="4">
        <v>5270000</v>
      </c>
      <c r="Z307" s="4">
        <v>982000</v>
      </c>
      <c r="AA307" s="4">
        <v>0</v>
      </c>
      <c r="AB307" s="4">
        <v>0</v>
      </c>
      <c r="AC307" s="4">
        <v>0</v>
      </c>
      <c r="AD307" s="4">
        <v>0</v>
      </c>
      <c r="AE307" s="4">
        <v>0</v>
      </c>
      <c r="AF307" s="4">
        <v>73399.3</v>
      </c>
      <c r="AG307" s="4">
        <v>3.3</v>
      </c>
      <c r="AH307" s="4">
        <v>16.43</v>
      </c>
      <c r="AI307" s="4">
        <v>16.43</v>
      </c>
    </row>
    <row r="308" spans="3:35" x14ac:dyDescent="0.2">
      <c r="C308" t="s">
        <v>1498</v>
      </c>
      <c r="D308" t="s">
        <v>49</v>
      </c>
      <c r="E308" t="s">
        <v>1499</v>
      </c>
      <c r="F308" t="s">
        <v>1500</v>
      </c>
      <c r="G308" t="s">
        <v>1501</v>
      </c>
      <c r="H308" s="4">
        <v>0</v>
      </c>
      <c r="I308" s="4">
        <v>4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4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2810000</v>
      </c>
      <c r="Z308" s="4">
        <v>0</v>
      </c>
      <c r="AA308" s="4">
        <v>0</v>
      </c>
      <c r="AB308" s="4">
        <v>0</v>
      </c>
      <c r="AC308" s="4">
        <v>0</v>
      </c>
      <c r="AD308" s="4">
        <v>0</v>
      </c>
      <c r="AE308" s="4">
        <v>0</v>
      </c>
      <c r="AF308" s="4">
        <v>110424.6</v>
      </c>
      <c r="AG308" s="4">
        <v>5.2</v>
      </c>
      <c r="AH308" s="4">
        <v>29.72</v>
      </c>
      <c r="AI308" s="4">
        <v>29.72</v>
      </c>
    </row>
    <row r="309" spans="3:35" x14ac:dyDescent="0.2">
      <c r="C309" t="s">
        <v>1375</v>
      </c>
      <c r="D309" t="s">
        <v>49</v>
      </c>
      <c r="E309" t="s">
        <v>1376</v>
      </c>
      <c r="F309" t="s">
        <v>1377</v>
      </c>
      <c r="G309" t="s">
        <v>1378</v>
      </c>
      <c r="H309" s="4">
        <v>0</v>
      </c>
      <c r="I309" s="4">
        <v>2</v>
      </c>
      <c r="J309" s="4">
        <v>1</v>
      </c>
      <c r="K309" s="4">
        <v>0</v>
      </c>
      <c r="L309" s="4">
        <v>1</v>
      </c>
      <c r="M309" s="4">
        <v>2</v>
      </c>
      <c r="N309" s="4">
        <v>2</v>
      </c>
      <c r="O309" s="4">
        <v>0</v>
      </c>
      <c r="P309" s="4">
        <v>0</v>
      </c>
      <c r="Q309" s="4">
        <v>2</v>
      </c>
      <c r="R309" s="4">
        <v>1</v>
      </c>
      <c r="S309" s="4">
        <v>0</v>
      </c>
      <c r="T309" s="4">
        <v>1</v>
      </c>
      <c r="U309" s="4">
        <v>3</v>
      </c>
      <c r="V309" s="4">
        <v>4</v>
      </c>
      <c r="W309" s="4">
        <v>0</v>
      </c>
      <c r="X309" s="4">
        <v>0</v>
      </c>
      <c r="Y309" s="4">
        <v>2670000</v>
      </c>
      <c r="Z309" s="4">
        <v>538000</v>
      </c>
      <c r="AA309" s="4">
        <v>0</v>
      </c>
      <c r="AB309" s="4">
        <v>669000</v>
      </c>
      <c r="AC309" s="4">
        <v>4100000</v>
      </c>
      <c r="AD309" s="4">
        <v>6570000</v>
      </c>
      <c r="AE309" s="4">
        <v>0</v>
      </c>
      <c r="AF309" s="4">
        <v>58203.199999999997</v>
      </c>
      <c r="AG309" s="4">
        <v>12.8</v>
      </c>
      <c r="AH309" s="4">
        <v>34.590000000000003</v>
      </c>
      <c r="AI309" s="4">
        <v>34.590000000000003</v>
      </c>
    </row>
    <row r="310" spans="3:35" x14ac:dyDescent="0.2">
      <c r="C310" t="s">
        <v>456</v>
      </c>
      <c r="D310" t="s">
        <v>49</v>
      </c>
      <c r="E310" t="s">
        <v>457</v>
      </c>
      <c r="F310" t="s">
        <v>458</v>
      </c>
      <c r="G310" t="s">
        <v>459</v>
      </c>
      <c r="H310" s="4">
        <v>2</v>
      </c>
      <c r="I310" s="4">
        <v>6</v>
      </c>
      <c r="J310" s="4">
        <v>2</v>
      </c>
      <c r="K310" s="4">
        <v>2</v>
      </c>
      <c r="L310" s="4">
        <v>2</v>
      </c>
      <c r="M310" s="4">
        <v>3</v>
      </c>
      <c r="N310" s="4">
        <v>6</v>
      </c>
      <c r="O310" s="4">
        <v>1</v>
      </c>
      <c r="P310" s="4">
        <v>2</v>
      </c>
      <c r="Q310" s="4">
        <v>8</v>
      </c>
      <c r="R310" s="4">
        <v>3</v>
      </c>
      <c r="S310" s="4">
        <v>2</v>
      </c>
      <c r="T310" s="4">
        <v>2</v>
      </c>
      <c r="U310" s="4">
        <v>3</v>
      </c>
      <c r="V310" s="4">
        <v>7</v>
      </c>
      <c r="W310" s="4">
        <v>1</v>
      </c>
      <c r="X310" s="4">
        <v>5970000</v>
      </c>
      <c r="Y310" s="4">
        <v>17400000</v>
      </c>
      <c r="Z310" s="4">
        <v>3460000</v>
      </c>
      <c r="AA310" s="4">
        <v>3100000</v>
      </c>
      <c r="AB310" s="4">
        <v>1640000</v>
      </c>
      <c r="AC310" s="4">
        <v>6480000</v>
      </c>
      <c r="AD310" s="4">
        <v>12500000</v>
      </c>
      <c r="AE310" s="4">
        <v>732000</v>
      </c>
      <c r="AF310" s="4">
        <v>98480.7</v>
      </c>
      <c r="AG310" s="4">
        <v>14.9</v>
      </c>
      <c r="AH310" s="4">
        <v>117.21</v>
      </c>
      <c r="AI310" s="4">
        <v>117.21</v>
      </c>
    </row>
    <row r="311" spans="3:35" x14ac:dyDescent="0.2">
      <c r="C311" t="s">
        <v>799</v>
      </c>
      <c r="D311" t="s">
        <v>49</v>
      </c>
      <c r="E311" t="s">
        <v>800</v>
      </c>
      <c r="F311" t="s">
        <v>801</v>
      </c>
      <c r="G311" t="s">
        <v>802</v>
      </c>
      <c r="H311" s="4">
        <v>2</v>
      </c>
      <c r="I311" s="4">
        <v>2</v>
      </c>
      <c r="J311" s="4">
        <v>2</v>
      </c>
      <c r="K311" s="4">
        <v>2</v>
      </c>
      <c r="L311" s="4">
        <v>0</v>
      </c>
      <c r="M311" s="4">
        <v>0</v>
      </c>
      <c r="N311" s="4">
        <v>0</v>
      </c>
      <c r="O311" s="4">
        <v>0</v>
      </c>
      <c r="P311" s="4">
        <v>2</v>
      </c>
      <c r="Q311" s="4">
        <v>2</v>
      </c>
      <c r="R311" s="4">
        <v>2</v>
      </c>
      <c r="S311" s="4">
        <v>2</v>
      </c>
      <c r="T311" s="4">
        <v>0</v>
      </c>
      <c r="U311" s="4">
        <v>0</v>
      </c>
      <c r="V311" s="4">
        <v>0</v>
      </c>
      <c r="W311" s="4">
        <v>0</v>
      </c>
      <c r="X311" s="4">
        <v>2670000</v>
      </c>
      <c r="Y311" s="4">
        <v>2820000</v>
      </c>
      <c r="Z311" s="4">
        <v>2720000</v>
      </c>
      <c r="AA311" s="4">
        <v>4940000</v>
      </c>
      <c r="AB311" s="4">
        <v>0</v>
      </c>
      <c r="AC311" s="4">
        <v>0</v>
      </c>
      <c r="AD311" s="4">
        <v>0</v>
      </c>
      <c r="AE311" s="4">
        <v>0</v>
      </c>
      <c r="AF311" s="4">
        <v>66208.7</v>
      </c>
      <c r="AG311" s="4">
        <v>10</v>
      </c>
      <c r="AH311" s="4">
        <v>63.44</v>
      </c>
      <c r="AI311" s="4">
        <v>43.82</v>
      </c>
    </row>
    <row r="312" spans="3:35" x14ac:dyDescent="0.2">
      <c r="C312" t="s">
        <v>807</v>
      </c>
      <c r="D312" t="s">
        <v>44</v>
      </c>
      <c r="E312" t="s">
        <v>808</v>
      </c>
      <c r="F312" t="s">
        <v>801</v>
      </c>
      <c r="G312" t="s">
        <v>808</v>
      </c>
      <c r="H312" s="4">
        <v>0</v>
      </c>
      <c r="I312" s="4">
        <v>0</v>
      </c>
      <c r="J312" s="4">
        <v>0</v>
      </c>
      <c r="K312" s="4">
        <v>1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1</v>
      </c>
      <c r="T312" s="4">
        <v>0</v>
      </c>
      <c r="U312" s="4">
        <v>0</v>
      </c>
      <c r="V312" s="4">
        <v>0</v>
      </c>
      <c r="W312" s="4">
        <v>0</v>
      </c>
      <c r="X312" s="4">
        <v>0</v>
      </c>
      <c r="Y312" s="4">
        <v>0</v>
      </c>
      <c r="Z312" s="4">
        <v>0</v>
      </c>
      <c r="AA312" s="4">
        <v>452000</v>
      </c>
      <c r="AB312" s="4">
        <v>0</v>
      </c>
      <c r="AC312" s="4">
        <v>0</v>
      </c>
      <c r="AD312" s="4">
        <v>0</v>
      </c>
      <c r="AE312" s="4">
        <v>0</v>
      </c>
      <c r="AF312" s="4">
        <v>66118.3</v>
      </c>
      <c r="AG312" s="4">
        <v>3.7</v>
      </c>
      <c r="AH312" s="4">
        <v>17.100000000000001</v>
      </c>
      <c r="AI312" s="4">
        <v>5.01</v>
      </c>
    </row>
    <row r="313" spans="3:35" x14ac:dyDescent="0.2">
      <c r="C313" t="s">
        <v>2213</v>
      </c>
      <c r="D313" t="s">
        <v>49</v>
      </c>
      <c r="E313" t="s">
        <v>2214</v>
      </c>
      <c r="F313" t="s">
        <v>2215</v>
      </c>
      <c r="G313" t="s">
        <v>2216</v>
      </c>
      <c r="H313" s="4">
        <v>1</v>
      </c>
      <c r="I313" s="4">
        <v>0</v>
      </c>
      <c r="J313" s="4">
        <v>2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1</v>
      </c>
      <c r="Q313" s="4">
        <v>0</v>
      </c>
      <c r="R313" s="4">
        <v>2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1860000</v>
      </c>
      <c r="Y313" s="4">
        <v>0</v>
      </c>
      <c r="Z313" s="4">
        <v>3010000</v>
      </c>
      <c r="AA313" s="4">
        <v>0</v>
      </c>
      <c r="AB313" s="4">
        <v>0</v>
      </c>
      <c r="AC313" s="4">
        <v>0</v>
      </c>
      <c r="AD313" s="4">
        <v>0</v>
      </c>
      <c r="AE313" s="4">
        <v>0</v>
      </c>
      <c r="AF313" s="4">
        <v>59054.3</v>
      </c>
      <c r="AG313" s="4">
        <v>3.2</v>
      </c>
      <c r="AH313" s="4">
        <v>15.68</v>
      </c>
      <c r="AI313" s="4">
        <v>15.68</v>
      </c>
    </row>
    <row r="314" spans="3:35" x14ac:dyDescent="0.2">
      <c r="C314" t="s">
        <v>2197</v>
      </c>
      <c r="D314" t="s">
        <v>49</v>
      </c>
      <c r="E314" t="s">
        <v>2198</v>
      </c>
      <c r="F314" t="s">
        <v>2199</v>
      </c>
      <c r="G314" t="s">
        <v>2200</v>
      </c>
      <c r="H314" s="4">
        <v>0</v>
      </c>
      <c r="I314" s="4">
        <v>0</v>
      </c>
      <c r="J314" s="4">
        <v>1</v>
      </c>
      <c r="K314" s="4">
        <v>1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1</v>
      </c>
      <c r="S314" s="4">
        <v>1</v>
      </c>
      <c r="T314" s="4">
        <v>0</v>
      </c>
      <c r="U314" s="4">
        <v>0</v>
      </c>
      <c r="V314" s="4">
        <v>0</v>
      </c>
      <c r="W314" s="4">
        <v>0</v>
      </c>
      <c r="X314" s="4">
        <v>0</v>
      </c>
      <c r="Y314" s="4">
        <v>0</v>
      </c>
      <c r="Z314" s="4">
        <v>1170000</v>
      </c>
      <c r="AA314" s="4">
        <v>2070000</v>
      </c>
      <c r="AB314" s="4">
        <v>0</v>
      </c>
      <c r="AC314" s="4">
        <v>0</v>
      </c>
      <c r="AD314" s="4">
        <v>0</v>
      </c>
      <c r="AE314" s="4">
        <v>0</v>
      </c>
      <c r="AF314" s="4">
        <v>51902.9</v>
      </c>
      <c r="AG314" s="4">
        <v>4.2</v>
      </c>
      <c r="AH314" s="4">
        <v>15.89</v>
      </c>
      <c r="AI314" s="4">
        <v>15.89</v>
      </c>
    </row>
    <row r="315" spans="3:35" x14ac:dyDescent="0.2">
      <c r="C315" t="s">
        <v>2209</v>
      </c>
      <c r="D315" t="s">
        <v>44</v>
      </c>
      <c r="E315" t="s">
        <v>2210</v>
      </c>
      <c r="F315" t="s">
        <v>2211</v>
      </c>
      <c r="G315" t="s">
        <v>2212</v>
      </c>
      <c r="H315" s="4">
        <v>0</v>
      </c>
      <c r="I315" s="4">
        <v>1</v>
      </c>
      <c r="J315" s="4">
        <v>1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1</v>
      </c>
      <c r="R315" s="4">
        <v>1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4">
        <v>0</v>
      </c>
      <c r="Y315" s="4">
        <v>624000</v>
      </c>
      <c r="Z315" s="4">
        <v>1170000</v>
      </c>
      <c r="AA315" s="4">
        <v>0</v>
      </c>
      <c r="AB315" s="4">
        <v>0</v>
      </c>
      <c r="AC315" s="4">
        <v>0</v>
      </c>
      <c r="AD315" s="4">
        <v>0</v>
      </c>
      <c r="AE315" s="4">
        <v>0</v>
      </c>
      <c r="AF315" s="4">
        <v>47537.3</v>
      </c>
      <c r="AG315" s="4">
        <v>4.4000000000000004</v>
      </c>
      <c r="AH315" s="4">
        <v>15.8</v>
      </c>
      <c r="AI315" s="4">
        <v>15.8</v>
      </c>
    </row>
    <row r="316" spans="3:35" x14ac:dyDescent="0.2">
      <c r="C316" t="s">
        <v>803</v>
      </c>
      <c r="D316" t="s">
        <v>49</v>
      </c>
      <c r="E316" t="s">
        <v>804</v>
      </c>
      <c r="F316" t="s">
        <v>805</v>
      </c>
      <c r="G316" t="s">
        <v>806</v>
      </c>
      <c r="H316" s="4">
        <v>0</v>
      </c>
      <c r="I316" s="4">
        <v>0</v>
      </c>
      <c r="J316" s="4">
        <v>0</v>
      </c>
      <c r="K316" s="4">
        <v>1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1</v>
      </c>
      <c r="T316" s="4">
        <v>0</v>
      </c>
      <c r="U316" s="4">
        <v>0</v>
      </c>
      <c r="V316" s="4">
        <v>0</v>
      </c>
      <c r="W316" s="4">
        <v>0</v>
      </c>
      <c r="X316" s="4">
        <v>0</v>
      </c>
      <c r="Y316" s="4">
        <v>0</v>
      </c>
      <c r="Z316" s="4">
        <v>0</v>
      </c>
      <c r="AA316" s="4">
        <v>1210000</v>
      </c>
      <c r="AB316" s="4">
        <v>0</v>
      </c>
      <c r="AC316" s="4">
        <v>0</v>
      </c>
      <c r="AD316" s="4">
        <v>0</v>
      </c>
      <c r="AE316" s="4">
        <v>0</v>
      </c>
      <c r="AF316" s="4">
        <v>65717</v>
      </c>
      <c r="AG316" s="4">
        <v>5</v>
      </c>
      <c r="AH316" s="4">
        <v>26.05</v>
      </c>
      <c r="AI316" s="4">
        <v>6.43</v>
      </c>
    </row>
    <row r="317" spans="3:35" x14ac:dyDescent="0.2">
      <c r="C317" t="s">
        <v>1581</v>
      </c>
      <c r="D317" t="s">
        <v>44</v>
      </c>
      <c r="E317" t="s">
        <v>1582</v>
      </c>
      <c r="F317" t="s">
        <v>1583</v>
      </c>
      <c r="G317" t="s">
        <v>1582</v>
      </c>
      <c r="H317" s="4">
        <v>2</v>
      </c>
      <c r="I317" s="4">
        <v>2</v>
      </c>
      <c r="J317" s="4">
        <v>2</v>
      </c>
      <c r="K317" s="4">
        <v>2</v>
      </c>
      <c r="L317" s="4">
        <v>0</v>
      </c>
      <c r="M317" s="4">
        <v>2</v>
      </c>
      <c r="N317" s="4">
        <v>2</v>
      </c>
      <c r="O317" s="4">
        <v>1</v>
      </c>
      <c r="P317" s="4">
        <v>3</v>
      </c>
      <c r="Q317" s="4">
        <v>4</v>
      </c>
      <c r="R317" s="4">
        <v>3</v>
      </c>
      <c r="S317" s="4">
        <v>3</v>
      </c>
      <c r="T317" s="4">
        <v>0</v>
      </c>
      <c r="U317" s="4">
        <v>2</v>
      </c>
      <c r="V317" s="4">
        <v>2</v>
      </c>
      <c r="W317" s="4">
        <v>1</v>
      </c>
      <c r="X317" s="4">
        <v>22300000</v>
      </c>
      <c r="Y317" s="4">
        <v>53200000</v>
      </c>
      <c r="Z317" s="4">
        <v>18500000</v>
      </c>
      <c r="AA317" s="4">
        <v>15800000</v>
      </c>
      <c r="AB317" s="4">
        <v>0</v>
      </c>
      <c r="AC317" s="8">
        <v>56000000</v>
      </c>
      <c r="AD317" s="4">
        <v>53800000</v>
      </c>
      <c r="AE317" s="4">
        <v>2090000</v>
      </c>
      <c r="AF317" s="4">
        <v>54564.4</v>
      </c>
      <c r="AG317" s="4">
        <v>6.5</v>
      </c>
      <c r="AH317" s="4">
        <v>26.7</v>
      </c>
      <c r="AI317" s="4">
        <v>26.7</v>
      </c>
    </row>
    <row r="318" spans="3:35" x14ac:dyDescent="0.2">
      <c r="C318" t="s">
        <v>1639</v>
      </c>
      <c r="D318" t="s">
        <v>49</v>
      </c>
      <c r="E318" t="s">
        <v>1640</v>
      </c>
      <c r="F318" t="s">
        <v>1641</v>
      </c>
      <c r="G318" t="s">
        <v>1640</v>
      </c>
      <c r="H318" s="4">
        <v>0</v>
      </c>
      <c r="I318" s="4">
        <v>0</v>
      </c>
      <c r="J318" s="4">
        <v>3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3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2270000</v>
      </c>
      <c r="AA318" s="4">
        <v>0</v>
      </c>
      <c r="AB318" s="4">
        <v>0</v>
      </c>
      <c r="AC318" s="4">
        <v>0</v>
      </c>
      <c r="AD318" s="4">
        <v>0</v>
      </c>
      <c r="AE318" s="4">
        <v>0</v>
      </c>
      <c r="AF318" s="4">
        <v>62291.5</v>
      </c>
      <c r="AG318" s="4">
        <v>5.7</v>
      </c>
      <c r="AH318" s="4">
        <v>24.74</v>
      </c>
      <c r="AI318" s="4">
        <v>24.74</v>
      </c>
    </row>
    <row r="319" spans="3:35" x14ac:dyDescent="0.2">
      <c r="C319" t="s">
        <v>1535</v>
      </c>
      <c r="D319" t="s">
        <v>49</v>
      </c>
      <c r="E319" t="s">
        <v>1536</v>
      </c>
      <c r="F319" t="s">
        <v>1537</v>
      </c>
      <c r="G319" t="s">
        <v>1538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1</v>
      </c>
      <c r="N319" s="4">
        <v>3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4">
        <v>1</v>
      </c>
      <c r="V319" s="4">
        <v>3</v>
      </c>
      <c r="W319" s="4">
        <v>0</v>
      </c>
      <c r="X319" s="4">
        <v>0</v>
      </c>
      <c r="Y319" s="4">
        <v>0</v>
      </c>
      <c r="Z319" s="4">
        <v>0</v>
      </c>
      <c r="AA319" s="4">
        <v>0</v>
      </c>
      <c r="AB319" s="4">
        <v>0</v>
      </c>
      <c r="AC319" s="4">
        <v>6340000</v>
      </c>
      <c r="AD319" s="4">
        <v>5980000</v>
      </c>
      <c r="AE319" s="4">
        <v>0</v>
      </c>
      <c r="AF319" s="4">
        <v>56564.7</v>
      </c>
      <c r="AG319" s="4">
        <v>9.8000000000000007</v>
      </c>
      <c r="AH319" s="4">
        <v>27.77</v>
      </c>
      <c r="AI319" s="4">
        <v>27.77</v>
      </c>
    </row>
    <row r="320" spans="3:35" x14ac:dyDescent="0.2">
      <c r="C320" t="s">
        <v>1460</v>
      </c>
      <c r="D320" t="s">
        <v>49</v>
      </c>
      <c r="E320" t="s">
        <v>1461</v>
      </c>
      <c r="F320" t="s">
        <v>1462</v>
      </c>
      <c r="G320" t="s">
        <v>1463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2</v>
      </c>
      <c r="N320" s="4">
        <v>1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3</v>
      </c>
      <c r="V320" s="4">
        <v>1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4">
        <v>0</v>
      </c>
      <c r="AC320" s="4">
        <v>8190000</v>
      </c>
      <c r="AD320" s="4">
        <v>2970000</v>
      </c>
      <c r="AE320" s="4">
        <v>0</v>
      </c>
      <c r="AF320" s="4">
        <v>135661.9</v>
      </c>
      <c r="AG320" s="4">
        <v>4.7</v>
      </c>
      <c r="AH320" s="4">
        <v>31.45</v>
      </c>
      <c r="AI320" s="4">
        <v>31.45</v>
      </c>
    </row>
    <row r="321" spans="3:35" x14ac:dyDescent="0.2">
      <c r="C321" t="s">
        <v>1157</v>
      </c>
      <c r="D321" t="s">
        <v>49</v>
      </c>
      <c r="E321" t="s">
        <v>1158</v>
      </c>
      <c r="F321" t="s">
        <v>1159</v>
      </c>
      <c r="G321" t="s">
        <v>1160</v>
      </c>
      <c r="H321" s="4">
        <v>1</v>
      </c>
      <c r="I321" s="4">
        <v>2</v>
      </c>
      <c r="J321" s="4">
        <v>1</v>
      </c>
      <c r="K321" s="4">
        <v>1</v>
      </c>
      <c r="L321" s="4">
        <v>0</v>
      </c>
      <c r="M321" s="4">
        <v>1</v>
      </c>
      <c r="N321" s="4">
        <v>2</v>
      </c>
      <c r="O321" s="4">
        <v>1</v>
      </c>
      <c r="P321" s="4">
        <v>1</v>
      </c>
      <c r="Q321" s="4">
        <v>3</v>
      </c>
      <c r="R321" s="4">
        <v>1</v>
      </c>
      <c r="S321" s="4">
        <v>1</v>
      </c>
      <c r="T321" s="4">
        <v>0</v>
      </c>
      <c r="U321" s="4">
        <v>1</v>
      </c>
      <c r="V321" s="4">
        <v>3</v>
      </c>
      <c r="W321" s="4">
        <v>1</v>
      </c>
      <c r="X321" s="4">
        <v>2120000</v>
      </c>
      <c r="Y321" s="4">
        <v>1900000</v>
      </c>
      <c r="Z321" s="4">
        <v>1160000</v>
      </c>
      <c r="AA321" s="4">
        <v>1210000</v>
      </c>
      <c r="AB321" s="4">
        <v>0</v>
      </c>
      <c r="AC321" s="4">
        <v>4860000</v>
      </c>
      <c r="AD321" s="4">
        <v>8200000</v>
      </c>
      <c r="AE321" s="4">
        <v>2280000</v>
      </c>
      <c r="AF321" s="4">
        <v>30116</v>
      </c>
      <c r="AG321" s="4">
        <v>22.6</v>
      </c>
      <c r="AH321" s="4">
        <v>44.19</v>
      </c>
      <c r="AI321" s="4">
        <v>44.19</v>
      </c>
    </row>
    <row r="322" spans="3:35" x14ac:dyDescent="0.2">
      <c r="C322" t="s">
        <v>1318</v>
      </c>
      <c r="D322" t="s">
        <v>44</v>
      </c>
      <c r="E322" t="s">
        <v>1319</v>
      </c>
      <c r="F322" t="s">
        <v>1320</v>
      </c>
      <c r="G322" t="s">
        <v>1319</v>
      </c>
      <c r="H322" s="4">
        <v>2</v>
      </c>
      <c r="I322" s="4">
        <v>3</v>
      </c>
      <c r="J322" s="4">
        <v>1</v>
      </c>
      <c r="K322" s="4">
        <v>0</v>
      </c>
      <c r="L322" s="4">
        <v>1</v>
      </c>
      <c r="M322" s="4">
        <v>2</v>
      </c>
      <c r="N322" s="4">
        <v>2</v>
      </c>
      <c r="O322" s="4">
        <v>1</v>
      </c>
      <c r="P322" s="4">
        <v>2</v>
      </c>
      <c r="Q322" s="4">
        <v>3</v>
      </c>
      <c r="R322" s="4">
        <v>1</v>
      </c>
      <c r="S322" s="4">
        <v>0</v>
      </c>
      <c r="T322" s="4">
        <v>1</v>
      </c>
      <c r="U322" s="4">
        <v>2</v>
      </c>
      <c r="V322" s="4">
        <v>2</v>
      </c>
      <c r="W322" s="4">
        <v>1</v>
      </c>
      <c r="X322" s="4">
        <v>3120000</v>
      </c>
      <c r="Y322" s="4">
        <v>7730000</v>
      </c>
      <c r="Z322" s="4">
        <v>1220000</v>
      </c>
      <c r="AA322" s="4">
        <v>0</v>
      </c>
      <c r="AB322" s="4">
        <v>3040000</v>
      </c>
      <c r="AC322" s="4">
        <v>20200000</v>
      </c>
      <c r="AD322" s="4">
        <v>22100000</v>
      </c>
      <c r="AE322" s="4">
        <v>3780000</v>
      </c>
      <c r="AF322" s="4">
        <v>72009.399999999994</v>
      </c>
      <c r="AG322" s="4">
        <v>6</v>
      </c>
      <c r="AH322" s="4">
        <v>36.83</v>
      </c>
      <c r="AI322" s="4">
        <v>36.83</v>
      </c>
    </row>
    <row r="323" spans="3:35" x14ac:dyDescent="0.2">
      <c r="C323" t="s">
        <v>1247</v>
      </c>
      <c r="D323" t="s">
        <v>44</v>
      </c>
      <c r="E323" t="s">
        <v>1248</v>
      </c>
      <c r="F323" t="s">
        <v>1249</v>
      </c>
      <c r="G323" t="s">
        <v>1250</v>
      </c>
      <c r="H323" s="4">
        <v>3</v>
      </c>
      <c r="I323" s="4">
        <v>4</v>
      </c>
      <c r="J323" s="4">
        <v>2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3</v>
      </c>
      <c r="Q323" s="4">
        <v>4</v>
      </c>
      <c r="R323" s="4">
        <v>2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3690000</v>
      </c>
      <c r="Y323" s="4">
        <v>9470000</v>
      </c>
      <c r="Z323" s="4">
        <v>2430000</v>
      </c>
      <c r="AA323" s="4">
        <v>0</v>
      </c>
      <c r="AB323" s="4">
        <v>0</v>
      </c>
      <c r="AC323" s="4">
        <v>0</v>
      </c>
      <c r="AD323" s="4">
        <v>0</v>
      </c>
      <c r="AE323" s="4">
        <v>0</v>
      </c>
      <c r="AF323" s="4">
        <v>70775.600000000006</v>
      </c>
      <c r="AG323" s="4">
        <v>7.1</v>
      </c>
      <c r="AH323" s="4">
        <v>39.74</v>
      </c>
      <c r="AI323" s="4">
        <v>39.74</v>
      </c>
    </row>
    <row r="324" spans="3:35" x14ac:dyDescent="0.2">
      <c r="C324" t="s">
        <v>870</v>
      </c>
      <c r="D324" t="s">
        <v>49</v>
      </c>
      <c r="E324" t="s">
        <v>871</v>
      </c>
      <c r="F324" t="s">
        <v>872</v>
      </c>
      <c r="G324" t="s">
        <v>873</v>
      </c>
      <c r="H324" s="4">
        <v>2</v>
      </c>
      <c r="I324" s="4">
        <v>5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2</v>
      </c>
      <c r="Q324" s="4">
        <v>5</v>
      </c>
      <c r="R324" s="4">
        <v>0</v>
      </c>
      <c r="S324" s="4">
        <v>0</v>
      </c>
      <c r="T324" s="4">
        <v>0</v>
      </c>
      <c r="U324" s="4">
        <v>0</v>
      </c>
      <c r="V324" s="4">
        <v>0</v>
      </c>
      <c r="W324" s="4">
        <v>0</v>
      </c>
      <c r="X324" s="4">
        <v>8090000</v>
      </c>
      <c r="Y324" s="4">
        <v>13500000</v>
      </c>
      <c r="Z324" s="4">
        <v>0</v>
      </c>
      <c r="AA324" s="4">
        <v>0</v>
      </c>
      <c r="AB324" s="4">
        <v>0</v>
      </c>
      <c r="AC324" s="4">
        <v>0</v>
      </c>
      <c r="AD324" s="4">
        <v>0</v>
      </c>
      <c r="AE324" s="4">
        <v>0</v>
      </c>
      <c r="AF324" s="4">
        <v>40121.800000000003</v>
      </c>
      <c r="AG324" s="4">
        <v>16</v>
      </c>
      <c r="AH324" s="4">
        <v>57.02</v>
      </c>
      <c r="AI324" s="4">
        <v>44.37</v>
      </c>
    </row>
    <row r="325" spans="3:35" x14ac:dyDescent="0.2">
      <c r="C325" t="s">
        <v>874</v>
      </c>
      <c r="D325" t="s">
        <v>49</v>
      </c>
      <c r="E325" t="s">
        <v>875</v>
      </c>
      <c r="F325" t="s">
        <v>876</v>
      </c>
      <c r="G325" t="s">
        <v>875</v>
      </c>
      <c r="H325" s="4">
        <v>0</v>
      </c>
      <c r="I325" s="4">
        <v>1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>
        <v>0</v>
      </c>
      <c r="Q325" s="4">
        <v>1</v>
      </c>
      <c r="R325" s="4">
        <v>0</v>
      </c>
      <c r="S325" s="4">
        <v>0</v>
      </c>
      <c r="T325" s="4">
        <v>0</v>
      </c>
      <c r="U325" s="4">
        <v>0</v>
      </c>
      <c r="V325" s="4">
        <v>0</v>
      </c>
      <c r="W325" s="4">
        <v>0</v>
      </c>
      <c r="X325" s="4">
        <v>0</v>
      </c>
      <c r="Y325" s="4">
        <v>625000</v>
      </c>
      <c r="Z325" s="4">
        <v>0</v>
      </c>
      <c r="AA325" s="4">
        <v>0</v>
      </c>
      <c r="AB325" s="4">
        <v>0</v>
      </c>
      <c r="AC325" s="4">
        <v>0</v>
      </c>
      <c r="AD325" s="4">
        <v>0</v>
      </c>
      <c r="AE325" s="4">
        <v>0</v>
      </c>
      <c r="AF325" s="4">
        <v>36923.1</v>
      </c>
      <c r="AG325" s="4">
        <v>8.3000000000000007</v>
      </c>
      <c r="AH325" s="4">
        <v>21.56</v>
      </c>
      <c r="AI325" s="4">
        <v>8.91</v>
      </c>
    </row>
    <row r="326" spans="3:35" x14ac:dyDescent="0.2">
      <c r="C326" t="s">
        <v>527</v>
      </c>
      <c r="D326" t="s">
        <v>49</v>
      </c>
      <c r="E326" t="s">
        <v>528</v>
      </c>
      <c r="F326" t="s">
        <v>529</v>
      </c>
      <c r="G326" t="s">
        <v>530</v>
      </c>
      <c r="H326" s="4">
        <v>5</v>
      </c>
      <c r="I326" s="4">
        <v>9</v>
      </c>
      <c r="J326" s="4">
        <v>2</v>
      </c>
      <c r="K326" s="4">
        <v>1</v>
      </c>
      <c r="L326" s="4">
        <v>1</v>
      </c>
      <c r="M326" s="4">
        <v>2</v>
      </c>
      <c r="N326" s="4">
        <v>1</v>
      </c>
      <c r="O326" s="4">
        <v>0</v>
      </c>
      <c r="P326" s="4">
        <v>5</v>
      </c>
      <c r="Q326" s="4">
        <v>10</v>
      </c>
      <c r="R326" s="4">
        <v>2</v>
      </c>
      <c r="S326" s="4">
        <v>1</v>
      </c>
      <c r="T326" s="4">
        <v>1</v>
      </c>
      <c r="U326" s="4">
        <v>2</v>
      </c>
      <c r="V326" s="4">
        <v>1</v>
      </c>
      <c r="W326" s="4">
        <v>0</v>
      </c>
      <c r="X326" s="4">
        <v>11900000</v>
      </c>
      <c r="Y326" s="4">
        <v>30500000</v>
      </c>
      <c r="Z326" s="4">
        <v>2400000</v>
      </c>
      <c r="AA326" s="4">
        <v>1790000</v>
      </c>
      <c r="AB326" s="4">
        <v>1200000</v>
      </c>
      <c r="AC326" s="4">
        <v>16900000</v>
      </c>
      <c r="AD326" s="4">
        <v>2610000</v>
      </c>
      <c r="AE326" s="4">
        <v>0</v>
      </c>
      <c r="AF326" s="4">
        <v>74423.5</v>
      </c>
      <c r="AG326" s="4">
        <v>15</v>
      </c>
      <c r="AH326" s="4">
        <v>100.34</v>
      </c>
      <c r="AI326" s="4">
        <v>100.34</v>
      </c>
    </row>
    <row r="327" spans="3:35" x14ac:dyDescent="0.2">
      <c r="C327" t="s">
        <v>1005</v>
      </c>
      <c r="D327" t="s">
        <v>49</v>
      </c>
      <c r="E327" t="s">
        <v>1006</v>
      </c>
      <c r="F327" t="s">
        <v>1004</v>
      </c>
      <c r="G327" t="s">
        <v>1007</v>
      </c>
      <c r="H327" s="4">
        <v>0</v>
      </c>
      <c r="I327" s="4">
        <v>1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1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8">
        <v>1000000</v>
      </c>
      <c r="Z327" s="4">
        <v>0</v>
      </c>
      <c r="AA327" s="4">
        <v>0</v>
      </c>
      <c r="AB327" s="4">
        <v>0</v>
      </c>
      <c r="AC327" s="4">
        <v>0</v>
      </c>
      <c r="AD327" s="4">
        <v>0</v>
      </c>
      <c r="AE327" s="4">
        <v>0</v>
      </c>
      <c r="AF327" s="4">
        <v>66692.5</v>
      </c>
      <c r="AG327" s="4">
        <v>8.6999999999999993</v>
      </c>
      <c r="AH327" s="4">
        <v>38.47</v>
      </c>
      <c r="AI327" s="4">
        <v>6.43</v>
      </c>
    </row>
    <row r="328" spans="3:35" x14ac:dyDescent="0.2">
      <c r="C328" t="s">
        <v>1002</v>
      </c>
      <c r="D328" t="s">
        <v>44</v>
      </c>
      <c r="E328" t="s">
        <v>1003</v>
      </c>
      <c r="F328" t="s">
        <v>1004</v>
      </c>
      <c r="G328" t="s">
        <v>1003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2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  <c r="V328" s="4">
        <v>2</v>
      </c>
      <c r="W328" s="4">
        <v>0</v>
      </c>
      <c r="X328" s="4">
        <v>0</v>
      </c>
      <c r="Y328" s="4">
        <v>0</v>
      </c>
      <c r="Z328" s="4">
        <v>0</v>
      </c>
      <c r="AA328" s="4">
        <v>0</v>
      </c>
      <c r="AB328" s="4">
        <v>0</v>
      </c>
      <c r="AC328" s="4">
        <v>0</v>
      </c>
      <c r="AD328" s="4">
        <v>1120000</v>
      </c>
      <c r="AE328" s="4">
        <v>0</v>
      </c>
      <c r="AF328" s="4">
        <v>67012.7</v>
      </c>
      <c r="AG328" s="4">
        <v>13.7</v>
      </c>
      <c r="AH328" s="4">
        <v>51.22</v>
      </c>
      <c r="AI328" s="4">
        <v>19.18</v>
      </c>
    </row>
    <row r="329" spans="3:35" x14ac:dyDescent="0.2">
      <c r="C329" t="s">
        <v>1036</v>
      </c>
      <c r="D329" t="s">
        <v>49</v>
      </c>
      <c r="E329" t="s">
        <v>1037</v>
      </c>
      <c r="F329" t="s">
        <v>1038</v>
      </c>
      <c r="G329" t="s">
        <v>1039</v>
      </c>
      <c r="H329" s="4">
        <v>1</v>
      </c>
      <c r="I329" s="4">
        <v>4</v>
      </c>
      <c r="J329" s="4">
        <v>1</v>
      </c>
      <c r="K329" s="4">
        <v>1</v>
      </c>
      <c r="L329" s="4">
        <v>0</v>
      </c>
      <c r="M329" s="4">
        <v>2</v>
      </c>
      <c r="N329" s="4">
        <v>3</v>
      </c>
      <c r="O329" s="4">
        <v>1</v>
      </c>
      <c r="P329" s="4">
        <v>2</v>
      </c>
      <c r="Q329" s="4">
        <v>4</v>
      </c>
      <c r="R329" s="4">
        <v>1</v>
      </c>
      <c r="S329" s="4">
        <v>2</v>
      </c>
      <c r="T329" s="4">
        <v>0</v>
      </c>
      <c r="U329" s="4">
        <v>2</v>
      </c>
      <c r="V329" s="4">
        <v>3</v>
      </c>
      <c r="W329" s="4">
        <v>1</v>
      </c>
      <c r="X329" s="4">
        <v>60200000</v>
      </c>
      <c r="Y329" s="4">
        <v>21200000</v>
      </c>
      <c r="Z329" s="4">
        <v>515000</v>
      </c>
      <c r="AA329" s="4">
        <v>73800000</v>
      </c>
      <c r="AB329" s="4">
        <v>0</v>
      </c>
      <c r="AC329" s="8">
        <v>147000000</v>
      </c>
      <c r="AD329" s="8">
        <v>546000000</v>
      </c>
      <c r="AE329" s="8">
        <v>569000000</v>
      </c>
      <c r="AF329" s="4">
        <v>159100.29999999999</v>
      </c>
      <c r="AG329" s="4">
        <v>6.8</v>
      </c>
      <c r="AH329" s="4">
        <v>49.55</v>
      </c>
      <c r="AI329" s="4">
        <v>49.55</v>
      </c>
    </row>
    <row r="330" spans="3:35" x14ac:dyDescent="0.2">
      <c r="C330" t="s">
        <v>1188</v>
      </c>
      <c r="D330" t="s">
        <v>49</v>
      </c>
      <c r="E330" t="s">
        <v>1189</v>
      </c>
      <c r="F330" t="s">
        <v>1190</v>
      </c>
      <c r="G330" t="s">
        <v>1191</v>
      </c>
      <c r="H330" s="4">
        <v>2</v>
      </c>
      <c r="I330" s="4">
        <v>2</v>
      </c>
      <c r="J330" s="4">
        <v>2</v>
      </c>
      <c r="K330" s="4">
        <v>0</v>
      </c>
      <c r="L330" s="4">
        <v>0</v>
      </c>
      <c r="M330" s="4">
        <v>3</v>
      </c>
      <c r="N330" s="4">
        <v>2</v>
      </c>
      <c r="O330" s="4">
        <v>0</v>
      </c>
      <c r="P330" s="4">
        <v>2</v>
      </c>
      <c r="Q330" s="4">
        <v>2</v>
      </c>
      <c r="R330" s="4">
        <v>2</v>
      </c>
      <c r="S330" s="4">
        <v>0</v>
      </c>
      <c r="T330" s="4">
        <v>0</v>
      </c>
      <c r="U330" s="4">
        <v>4</v>
      </c>
      <c r="V330" s="4">
        <v>2</v>
      </c>
      <c r="W330" s="4">
        <v>0</v>
      </c>
      <c r="X330" s="4">
        <v>5430000</v>
      </c>
      <c r="Y330" s="4">
        <v>4630000</v>
      </c>
      <c r="Z330" s="4">
        <v>2260000</v>
      </c>
      <c r="AA330" s="4">
        <v>0</v>
      </c>
      <c r="AB330" s="4">
        <v>0</v>
      </c>
      <c r="AC330" s="4">
        <v>11600000</v>
      </c>
      <c r="AD330" s="4">
        <v>5760000</v>
      </c>
      <c r="AE330" s="4">
        <v>0</v>
      </c>
      <c r="AF330" s="4">
        <v>35329.199999999997</v>
      </c>
      <c r="AG330" s="4">
        <v>17.2</v>
      </c>
      <c r="AH330" s="4">
        <v>42.57</v>
      </c>
      <c r="AI330" s="4">
        <v>42.57</v>
      </c>
    </row>
    <row r="331" spans="3:35" x14ac:dyDescent="0.2">
      <c r="C331" t="s">
        <v>2093</v>
      </c>
      <c r="D331" t="s">
        <v>49</v>
      </c>
      <c r="E331" t="s">
        <v>2094</v>
      </c>
      <c r="F331" t="s">
        <v>2095</v>
      </c>
      <c r="G331" t="s">
        <v>2096</v>
      </c>
      <c r="H331" s="4">
        <v>0</v>
      </c>
      <c r="I331" s="4">
        <v>0</v>
      </c>
      <c r="J331" s="4">
        <v>0</v>
      </c>
      <c r="K331" s="4">
        <v>0</v>
      </c>
      <c r="L331" s="4">
        <v>1</v>
      </c>
      <c r="M331" s="4">
        <v>1</v>
      </c>
      <c r="N331" s="4">
        <v>1</v>
      </c>
      <c r="O331" s="4">
        <v>1</v>
      </c>
      <c r="P331" s="4">
        <v>0</v>
      </c>
      <c r="Q331" s="4">
        <v>0</v>
      </c>
      <c r="R331" s="4">
        <v>0</v>
      </c>
      <c r="S331" s="4">
        <v>0</v>
      </c>
      <c r="T331" s="4">
        <v>1</v>
      </c>
      <c r="U331" s="4">
        <v>2</v>
      </c>
      <c r="V331" s="4">
        <v>2</v>
      </c>
      <c r="W331" s="4">
        <v>2</v>
      </c>
      <c r="X331" s="4">
        <v>0</v>
      </c>
      <c r="Y331" s="4">
        <v>0</v>
      </c>
      <c r="Z331" s="4">
        <v>0</v>
      </c>
      <c r="AA331" s="4">
        <v>0</v>
      </c>
      <c r="AB331" s="4">
        <v>291000</v>
      </c>
      <c r="AC331" s="4">
        <v>1820000</v>
      </c>
      <c r="AD331" s="4">
        <v>1510000</v>
      </c>
      <c r="AE331" s="4">
        <v>787000</v>
      </c>
      <c r="AF331" s="4">
        <v>9994.4</v>
      </c>
      <c r="AG331" s="4">
        <v>20.8</v>
      </c>
      <c r="AH331" s="4">
        <v>17.25</v>
      </c>
      <c r="AI331" s="4">
        <v>17.25</v>
      </c>
    </row>
    <row r="332" spans="3:35" x14ac:dyDescent="0.2">
      <c r="C332" t="s">
        <v>1347</v>
      </c>
      <c r="D332" t="s">
        <v>44</v>
      </c>
      <c r="E332" t="s">
        <v>1348</v>
      </c>
      <c r="F332" t="s">
        <v>1349</v>
      </c>
      <c r="G332" t="s">
        <v>1350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3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0</v>
      </c>
      <c r="V332" s="4">
        <v>3</v>
      </c>
      <c r="W332" s="4">
        <v>0</v>
      </c>
      <c r="X332" s="4">
        <v>0</v>
      </c>
      <c r="Y332" s="4">
        <v>0</v>
      </c>
      <c r="Z332" s="4">
        <v>0</v>
      </c>
      <c r="AA332" s="4">
        <v>0</v>
      </c>
      <c r="AB332" s="4">
        <v>0</v>
      </c>
      <c r="AC332" s="4">
        <v>0</v>
      </c>
      <c r="AD332" s="4">
        <v>19100000</v>
      </c>
      <c r="AE332" s="4">
        <v>0</v>
      </c>
      <c r="AF332" s="4">
        <v>69677.2</v>
      </c>
      <c r="AG332" s="4">
        <v>6.5</v>
      </c>
      <c r="AH332" s="4">
        <v>35.950000000000003</v>
      </c>
      <c r="AI332" s="4">
        <v>35.950000000000003</v>
      </c>
    </row>
    <row r="333" spans="3:35" x14ac:dyDescent="0.2">
      <c r="C333" t="s">
        <v>515</v>
      </c>
      <c r="D333" t="s">
        <v>44</v>
      </c>
      <c r="E333" t="s">
        <v>516</v>
      </c>
      <c r="F333" t="s">
        <v>517</v>
      </c>
      <c r="G333" t="s">
        <v>516</v>
      </c>
      <c r="H333" s="4">
        <v>1</v>
      </c>
      <c r="I333" s="4">
        <v>4</v>
      </c>
      <c r="J333" s="4">
        <v>2</v>
      </c>
      <c r="K333" s="4">
        <v>0</v>
      </c>
      <c r="L333" s="4">
        <v>0</v>
      </c>
      <c r="M333" s="4">
        <v>8</v>
      </c>
      <c r="N333" s="4">
        <v>3</v>
      </c>
      <c r="O333" s="4">
        <v>0</v>
      </c>
      <c r="P333" s="4">
        <v>1</v>
      </c>
      <c r="Q333" s="4">
        <v>4</v>
      </c>
      <c r="R333" s="4">
        <v>2</v>
      </c>
      <c r="S333" s="4">
        <v>0</v>
      </c>
      <c r="T333" s="4">
        <v>0</v>
      </c>
      <c r="U333" s="4">
        <v>11</v>
      </c>
      <c r="V333" s="4">
        <v>3</v>
      </c>
      <c r="W333" s="4">
        <v>0</v>
      </c>
      <c r="X333" s="4">
        <v>2330000</v>
      </c>
      <c r="Y333" s="4">
        <v>8750000</v>
      </c>
      <c r="Z333" s="4">
        <v>1770000</v>
      </c>
      <c r="AA333" s="4">
        <v>0</v>
      </c>
      <c r="AB333" s="4">
        <v>0</v>
      </c>
      <c r="AC333" s="4">
        <v>60900000</v>
      </c>
      <c r="AD333" s="4">
        <v>7910000</v>
      </c>
      <c r="AE333" s="4">
        <v>0</v>
      </c>
      <c r="AF333" s="4">
        <v>79719.100000000006</v>
      </c>
      <c r="AG333" s="4">
        <v>19</v>
      </c>
      <c r="AH333" s="4">
        <v>102.17</v>
      </c>
      <c r="AI333" s="4">
        <v>102.17</v>
      </c>
    </row>
    <row r="334" spans="3:35" x14ac:dyDescent="0.2">
      <c r="C334" t="s">
        <v>1798</v>
      </c>
      <c r="D334" t="s">
        <v>44</v>
      </c>
      <c r="E334" t="s">
        <v>1799</v>
      </c>
      <c r="F334" t="s">
        <v>1800</v>
      </c>
      <c r="G334" t="s">
        <v>1799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1</v>
      </c>
      <c r="N334" s="4">
        <v>1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1</v>
      </c>
      <c r="V334" s="4">
        <v>1</v>
      </c>
      <c r="W334" s="4">
        <v>0</v>
      </c>
      <c r="X334" s="4">
        <v>0</v>
      </c>
      <c r="Y334" s="4">
        <v>0</v>
      </c>
      <c r="Z334" s="4">
        <v>0</v>
      </c>
      <c r="AA334" s="4">
        <v>0</v>
      </c>
      <c r="AB334" s="4">
        <v>0</v>
      </c>
      <c r="AC334" s="4">
        <v>3270000</v>
      </c>
      <c r="AD334" s="4">
        <v>367000</v>
      </c>
      <c r="AE334" s="4">
        <v>0</v>
      </c>
      <c r="AF334" s="4">
        <v>17145.099999999999</v>
      </c>
      <c r="AG334" s="4">
        <v>27</v>
      </c>
      <c r="AH334" s="4">
        <v>21.4</v>
      </c>
      <c r="AI334" s="4">
        <v>21.4</v>
      </c>
    </row>
    <row r="335" spans="3:35" x14ac:dyDescent="0.2">
      <c r="C335" t="s">
        <v>2256</v>
      </c>
      <c r="D335" t="s">
        <v>44</v>
      </c>
      <c r="E335" t="s">
        <v>2257</v>
      </c>
      <c r="F335" t="s">
        <v>2258</v>
      </c>
      <c r="G335" t="s">
        <v>2259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2</v>
      </c>
      <c r="N335" s="4">
        <v>1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  <c r="U335" s="4">
        <v>2</v>
      </c>
      <c r="V335" s="4">
        <v>1</v>
      </c>
      <c r="W335" s="4">
        <v>0</v>
      </c>
      <c r="X335" s="4">
        <v>0</v>
      </c>
      <c r="Y335" s="4">
        <v>0</v>
      </c>
      <c r="Z335" s="4">
        <v>0</v>
      </c>
      <c r="AA335" s="4">
        <v>0</v>
      </c>
      <c r="AB335" s="4">
        <v>0</v>
      </c>
      <c r="AC335" s="4">
        <v>2780000</v>
      </c>
      <c r="AD335" s="4">
        <v>1440000</v>
      </c>
      <c r="AE335" s="4">
        <v>0</v>
      </c>
      <c r="AF335" s="4">
        <v>30186.799999999999</v>
      </c>
      <c r="AG335" s="4">
        <v>19.399999999999999</v>
      </c>
      <c r="AH335" s="4">
        <v>15.29</v>
      </c>
      <c r="AI335" s="4">
        <v>15.29</v>
      </c>
    </row>
    <row r="336" spans="3:35" x14ac:dyDescent="0.2">
      <c r="C336" t="s">
        <v>1335</v>
      </c>
      <c r="D336" t="s">
        <v>49</v>
      </c>
      <c r="E336" t="s">
        <v>1336</v>
      </c>
      <c r="F336" t="s">
        <v>1337</v>
      </c>
      <c r="G336" t="s">
        <v>1338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2</v>
      </c>
      <c r="N336" s="4">
        <v>3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2</v>
      </c>
      <c r="V336" s="4">
        <v>3</v>
      </c>
      <c r="W336" s="4">
        <v>0</v>
      </c>
      <c r="X336" s="4">
        <v>0</v>
      </c>
      <c r="Y336" s="4">
        <v>0</v>
      </c>
      <c r="Z336" s="4">
        <v>0</v>
      </c>
      <c r="AA336" s="4">
        <v>0</v>
      </c>
      <c r="AB336" s="4">
        <v>0</v>
      </c>
      <c r="AC336" s="4">
        <v>7040000</v>
      </c>
      <c r="AD336" s="4">
        <v>7290000</v>
      </c>
      <c r="AE336" s="4">
        <v>0</v>
      </c>
      <c r="AF336" s="4">
        <v>102312</v>
      </c>
      <c r="AG336" s="4">
        <v>5.7</v>
      </c>
      <c r="AH336" s="4">
        <v>36.04</v>
      </c>
      <c r="AI336" s="4">
        <v>36.04</v>
      </c>
    </row>
    <row r="337" spans="3:35" x14ac:dyDescent="0.2">
      <c r="C337" t="s">
        <v>1965</v>
      </c>
      <c r="D337" t="s">
        <v>49</v>
      </c>
      <c r="E337" t="s">
        <v>1966</v>
      </c>
      <c r="F337" t="s">
        <v>1967</v>
      </c>
      <c r="G337" t="s">
        <v>1968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1</v>
      </c>
      <c r="N337" s="4">
        <v>1</v>
      </c>
      <c r="O337" s="4">
        <v>0</v>
      </c>
      <c r="P337" s="4">
        <v>0</v>
      </c>
      <c r="Q337" s="4">
        <v>0</v>
      </c>
      <c r="R337" s="4">
        <v>0</v>
      </c>
      <c r="S337" s="4">
        <v>0</v>
      </c>
      <c r="T337" s="4">
        <v>0</v>
      </c>
      <c r="U337" s="4">
        <v>1</v>
      </c>
      <c r="V337" s="4">
        <v>1</v>
      </c>
      <c r="W337" s="4">
        <v>0</v>
      </c>
      <c r="X337" s="4">
        <v>0</v>
      </c>
      <c r="Y337" s="4">
        <v>0</v>
      </c>
      <c r="Z337" s="4">
        <v>0</v>
      </c>
      <c r="AA337" s="4">
        <v>0</v>
      </c>
      <c r="AB337" s="4">
        <v>0</v>
      </c>
      <c r="AC337" s="4">
        <v>4900000</v>
      </c>
      <c r="AD337" s="4">
        <v>5470000</v>
      </c>
      <c r="AE337" s="4">
        <v>0</v>
      </c>
      <c r="AF337" s="4">
        <v>44002.2</v>
      </c>
      <c r="AG337" s="4">
        <v>5.3</v>
      </c>
      <c r="AH337" s="4">
        <v>18.82</v>
      </c>
      <c r="AI337" s="4">
        <v>18.82</v>
      </c>
    </row>
    <row r="338" spans="3:35" x14ac:dyDescent="0.2">
      <c r="C338" t="s">
        <v>1067</v>
      </c>
      <c r="D338" t="s">
        <v>49</v>
      </c>
      <c r="E338" t="s">
        <v>1068</v>
      </c>
      <c r="F338" t="s">
        <v>1069</v>
      </c>
      <c r="G338" t="s">
        <v>1070</v>
      </c>
      <c r="H338" s="4">
        <v>1</v>
      </c>
      <c r="I338" s="4">
        <v>1</v>
      </c>
      <c r="J338" s="4">
        <v>1</v>
      </c>
      <c r="K338" s="4">
        <v>0</v>
      </c>
      <c r="L338" s="4">
        <v>0</v>
      </c>
      <c r="M338" s="4">
        <v>4</v>
      </c>
      <c r="N338" s="4">
        <v>3</v>
      </c>
      <c r="O338" s="4">
        <v>0</v>
      </c>
      <c r="P338" s="4">
        <v>1</v>
      </c>
      <c r="Q338" s="4">
        <v>1</v>
      </c>
      <c r="R338" s="4">
        <v>1</v>
      </c>
      <c r="S338" s="4">
        <v>0</v>
      </c>
      <c r="T338" s="4">
        <v>0</v>
      </c>
      <c r="U338" s="4">
        <v>4</v>
      </c>
      <c r="V338" s="4">
        <v>3</v>
      </c>
      <c r="W338" s="4">
        <v>0</v>
      </c>
      <c r="X338" s="4">
        <v>2660000</v>
      </c>
      <c r="Y338" s="4">
        <v>4820000</v>
      </c>
      <c r="Z338" s="4">
        <v>967000</v>
      </c>
      <c r="AA338" s="4">
        <v>0</v>
      </c>
      <c r="AB338" s="4">
        <v>0</v>
      </c>
      <c r="AC338" s="4">
        <v>12500000</v>
      </c>
      <c r="AD338" s="4">
        <v>6420000</v>
      </c>
      <c r="AE338" s="4">
        <v>0</v>
      </c>
      <c r="AF338" s="4">
        <v>100478.9</v>
      </c>
      <c r="AG338" s="4">
        <v>7</v>
      </c>
      <c r="AH338" s="4">
        <v>48.21</v>
      </c>
      <c r="AI338" s="4">
        <v>48.21</v>
      </c>
    </row>
    <row r="339" spans="3:35" x14ac:dyDescent="0.2">
      <c r="C339" t="s">
        <v>2252</v>
      </c>
      <c r="D339" t="s">
        <v>44</v>
      </c>
      <c r="E339" t="s">
        <v>2253</v>
      </c>
      <c r="F339" t="s">
        <v>2254</v>
      </c>
      <c r="G339" t="s">
        <v>2255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1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1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4">
        <v>0</v>
      </c>
      <c r="AC339" s="4">
        <v>0</v>
      </c>
      <c r="AD339" s="4">
        <v>1920000</v>
      </c>
      <c r="AE339" s="4">
        <v>0</v>
      </c>
      <c r="AF339" s="4">
        <v>54119.4</v>
      </c>
      <c r="AG339" s="4">
        <v>6.1</v>
      </c>
      <c r="AH339" s="4">
        <v>15.32</v>
      </c>
      <c r="AI339" s="4">
        <v>15.32</v>
      </c>
    </row>
    <row r="340" spans="3:35" x14ac:dyDescent="0.2">
      <c r="C340" t="s">
        <v>738</v>
      </c>
      <c r="D340" t="s">
        <v>49</v>
      </c>
      <c r="E340" t="s">
        <v>739</v>
      </c>
      <c r="F340" t="s">
        <v>740</v>
      </c>
      <c r="G340" t="s">
        <v>741</v>
      </c>
      <c r="H340" s="4">
        <v>2</v>
      </c>
      <c r="I340" s="4">
        <v>3</v>
      </c>
      <c r="J340" s="4">
        <v>1</v>
      </c>
      <c r="K340" s="4">
        <v>0</v>
      </c>
      <c r="L340" s="4">
        <v>1</v>
      </c>
      <c r="M340" s="4">
        <v>4</v>
      </c>
      <c r="N340" s="4">
        <v>3</v>
      </c>
      <c r="O340" s="4">
        <v>1</v>
      </c>
      <c r="P340" s="4">
        <v>2</v>
      </c>
      <c r="Q340" s="4">
        <v>3</v>
      </c>
      <c r="R340" s="4">
        <v>1</v>
      </c>
      <c r="S340" s="4">
        <v>0</v>
      </c>
      <c r="T340" s="4">
        <v>1</v>
      </c>
      <c r="U340" s="4">
        <v>5</v>
      </c>
      <c r="V340" s="4">
        <v>3</v>
      </c>
      <c r="W340" s="4">
        <v>1</v>
      </c>
      <c r="X340" s="4">
        <v>3130000</v>
      </c>
      <c r="Y340" s="4">
        <v>6690000</v>
      </c>
      <c r="Z340" s="4">
        <v>1420000</v>
      </c>
      <c r="AA340" s="4">
        <v>0</v>
      </c>
      <c r="AB340" s="4">
        <v>2640000</v>
      </c>
      <c r="AC340" s="8">
        <v>25000000</v>
      </c>
      <c r="AD340" s="4">
        <v>10100000</v>
      </c>
      <c r="AE340" s="4">
        <v>2950000</v>
      </c>
      <c r="AF340" s="4">
        <v>102579</v>
      </c>
      <c r="AG340" s="4">
        <v>11.2</v>
      </c>
      <c r="AH340" s="4">
        <v>69.77</v>
      </c>
      <c r="AI340" s="4">
        <v>69.77</v>
      </c>
    </row>
    <row r="341" spans="3:35" x14ac:dyDescent="0.2">
      <c r="C341" t="s">
        <v>649</v>
      </c>
      <c r="D341" t="s">
        <v>49</v>
      </c>
      <c r="E341" t="s">
        <v>650</v>
      </c>
      <c r="F341" t="s">
        <v>651</v>
      </c>
      <c r="G341" t="s">
        <v>652</v>
      </c>
      <c r="H341" s="4">
        <v>1</v>
      </c>
      <c r="I341" s="4">
        <v>4</v>
      </c>
      <c r="J341" s="4">
        <v>1</v>
      </c>
      <c r="K341" s="4">
        <v>0</v>
      </c>
      <c r="L341" s="4">
        <v>1</v>
      </c>
      <c r="M341" s="4">
        <v>3</v>
      </c>
      <c r="N341" s="4">
        <v>5</v>
      </c>
      <c r="O341" s="4">
        <v>1</v>
      </c>
      <c r="P341" s="4">
        <v>1</v>
      </c>
      <c r="Q341" s="4">
        <v>4</v>
      </c>
      <c r="R341" s="4">
        <v>1</v>
      </c>
      <c r="S341" s="4">
        <v>0</v>
      </c>
      <c r="T341" s="4">
        <v>1</v>
      </c>
      <c r="U341" s="4">
        <v>3</v>
      </c>
      <c r="V341" s="4">
        <v>5</v>
      </c>
      <c r="W341" s="4">
        <v>1</v>
      </c>
      <c r="X341" s="4">
        <v>4720000</v>
      </c>
      <c r="Y341" s="4">
        <v>8700000</v>
      </c>
      <c r="Z341" s="4">
        <v>2580000</v>
      </c>
      <c r="AA341" s="4">
        <v>0</v>
      </c>
      <c r="AB341" s="4">
        <v>1360000</v>
      </c>
      <c r="AC341" s="4">
        <v>7570000</v>
      </c>
      <c r="AD341" s="4">
        <v>9410000</v>
      </c>
      <c r="AE341" s="4">
        <v>1440000</v>
      </c>
      <c r="AF341" s="4">
        <v>91606.8</v>
      </c>
      <c r="AG341" s="4">
        <v>11.6</v>
      </c>
      <c r="AH341" s="4">
        <v>78.69</v>
      </c>
      <c r="AI341" s="4">
        <v>78.69</v>
      </c>
    </row>
    <row r="342" spans="3:35" x14ac:dyDescent="0.2">
      <c r="C342" t="s">
        <v>821</v>
      </c>
      <c r="D342" t="s">
        <v>49</v>
      </c>
      <c r="E342" t="s">
        <v>822</v>
      </c>
      <c r="F342" t="s">
        <v>823</v>
      </c>
      <c r="G342" t="s">
        <v>824</v>
      </c>
      <c r="H342" s="4">
        <v>1</v>
      </c>
      <c r="I342" s="4">
        <v>3</v>
      </c>
      <c r="J342" s="4">
        <v>0</v>
      </c>
      <c r="K342" s="4">
        <v>0</v>
      </c>
      <c r="L342" s="4">
        <v>1</v>
      </c>
      <c r="M342" s="4">
        <v>3</v>
      </c>
      <c r="N342" s="4">
        <v>3</v>
      </c>
      <c r="O342" s="4">
        <v>2</v>
      </c>
      <c r="P342" s="4">
        <v>1</v>
      </c>
      <c r="Q342" s="4">
        <v>3</v>
      </c>
      <c r="R342" s="4">
        <v>0</v>
      </c>
      <c r="S342" s="4">
        <v>0</v>
      </c>
      <c r="T342" s="4">
        <v>1</v>
      </c>
      <c r="U342" s="4">
        <v>3</v>
      </c>
      <c r="V342" s="4">
        <v>3</v>
      </c>
      <c r="W342" s="4">
        <v>2</v>
      </c>
      <c r="X342" s="4">
        <v>1230000</v>
      </c>
      <c r="Y342" s="4">
        <v>5630000</v>
      </c>
      <c r="Z342" s="4">
        <v>0</v>
      </c>
      <c r="AA342" s="4">
        <v>0</v>
      </c>
      <c r="AB342" s="4">
        <v>1520000</v>
      </c>
      <c r="AC342" s="4">
        <v>10500000</v>
      </c>
      <c r="AD342" s="4">
        <v>9050000</v>
      </c>
      <c r="AE342" s="4">
        <v>2600000</v>
      </c>
      <c r="AF342" s="4">
        <v>97126.8</v>
      </c>
      <c r="AG342" s="4">
        <v>9.3000000000000007</v>
      </c>
      <c r="AH342" s="4">
        <v>60.38</v>
      </c>
      <c r="AI342" s="4">
        <v>60.38</v>
      </c>
    </row>
    <row r="343" spans="3:35" x14ac:dyDescent="0.2">
      <c r="C343" t="s">
        <v>1074</v>
      </c>
      <c r="D343" t="s">
        <v>49</v>
      </c>
      <c r="E343" t="s">
        <v>1075</v>
      </c>
      <c r="F343" t="s">
        <v>1076</v>
      </c>
      <c r="G343" t="s">
        <v>1077</v>
      </c>
      <c r="H343" s="4">
        <v>0</v>
      </c>
      <c r="I343" s="4">
        <v>3</v>
      </c>
      <c r="J343" s="4">
        <v>0</v>
      </c>
      <c r="K343" s="4">
        <v>0</v>
      </c>
      <c r="L343" s="4">
        <v>1</v>
      </c>
      <c r="M343" s="4">
        <v>1</v>
      </c>
      <c r="N343" s="4">
        <v>2</v>
      </c>
      <c r="O343" s="4">
        <v>0</v>
      </c>
      <c r="P343" s="4">
        <v>0</v>
      </c>
      <c r="Q343" s="4">
        <v>3</v>
      </c>
      <c r="R343" s="4">
        <v>0</v>
      </c>
      <c r="S343" s="4">
        <v>0</v>
      </c>
      <c r="T343" s="4">
        <v>1</v>
      </c>
      <c r="U343" s="4">
        <v>1</v>
      </c>
      <c r="V343" s="4">
        <v>2</v>
      </c>
      <c r="W343" s="4">
        <v>0</v>
      </c>
      <c r="X343" s="4">
        <v>0</v>
      </c>
      <c r="Y343" s="4">
        <v>5570000</v>
      </c>
      <c r="Z343" s="4">
        <v>0</v>
      </c>
      <c r="AA343" s="4">
        <v>0</v>
      </c>
      <c r="AB343" s="4">
        <v>929000</v>
      </c>
      <c r="AC343" s="4">
        <v>4940000</v>
      </c>
      <c r="AD343" s="4">
        <v>2750000</v>
      </c>
      <c r="AE343" s="4">
        <v>0</v>
      </c>
      <c r="AF343" s="4">
        <v>83082.8</v>
      </c>
      <c r="AG343" s="4">
        <v>8.6999999999999993</v>
      </c>
      <c r="AH343" s="4">
        <v>47.41</v>
      </c>
      <c r="AI343" s="4">
        <v>47.41</v>
      </c>
    </row>
    <row r="344" spans="3:35" x14ac:dyDescent="0.2">
      <c r="C344" t="s">
        <v>661</v>
      </c>
      <c r="D344" t="s">
        <v>49</v>
      </c>
      <c r="E344" t="s">
        <v>662</v>
      </c>
      <c r="F344" t="s">
        <v>663</v>
      </c>
      <c r="G344" t="s">
        <v>664</v>
      </c>
      <c r="H344" s="4">
        <v>0</v>
      </c>
      <c r="I344" s="4">
        <v>5</v>
      </c>
      <c r="J344" s="4">
        <v>0</v>
      </c>
      <c r="K344" s="4">
        <v>0</v>
      </c>
      <c r="L344" s="4">
        <v>0</v>
      </c>
      <c r="M344" s="4">
        <v>2</v>
      </c>
      <c r="N344" s="4">
        <v>2</v>
      </c>
      <c r="O344" s="4">
        <v>0</v>
      </c>
      <c r="P344" s="4">
        <v>0</v>
      </c>
      <c r="Q344" s="4">
        <v>5</v>
      </c>
      <c r="R344" s="4">
        <v>0</v>
      </c>
      <c r="S344" s="4">
        <v>0</v>
      </c>
      <c r="T344" s="4">
        <v>0</v>
      </c>
      <c r="U344" s="4">
        <v>2</v>
      </c>
      <c r="V344" s="4">
        <v>2</v>
      </c>
      <c r="W344" s="4">
        <v>0</v>
      </c>
      <c r="X344" s="4">
        <v>0</v>
      </c>
      <c r="Y344" s="4">
        <v>8100000</v>
      </c>
      <c r="Z344" s="4">
        <v>0</v>
      </c>
      <c r="AA344" s="4">
        <v>0</v>
      </c>
      <c r="AB344" s="4">
        <v>0</v>
      </c>
      <c r="AC344" s="4">
        <v>6770000</v>
      </c>
      <c r="AD344" s="4">
        <v>6050000</v>
      </c>
      <c r="AE344" s="4">
        <v>0</v>
      </c>
      <c r="AF344" s="4">
        <v>93857.5</v>
      </c>
      <c r="AG344" s="4">
        <v>10.4</v>
      </c>
      <c r="AH344" s="4">
        <v>77.25</v>
      </c>
      <c r="AI344" s="4">
        <v>77.25</v>
      </c>
    </row>
    <row r="345" spans="3:35" x14ac:dyDescent="0.2">
      <c r="C345" t="s">
        <v>1845</v>
      </c>
      <c r="D345" t="s">
        <v>49</v>
      </c>
      <c r="E345" t="s">
        <v>1846</v>
      </c>
      <c r="F345" t="s">
        <v>1847</v>
      </c>
      <c r="G345" t="s">
        <v>1848</v>
      </c>
      <c r="H345" s="4">
        <v>2</v>
      </c>
      <c r="I345" s="4">
        <v>2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2</v>
      </c>
      <c r="Q345" s="4">
        <v>2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1100000</v>
      </c>
      <c r="Y345" s="4">
        <v>3260000</v>
      </c>
      <c r="Z345" s="4">
        <v>0</v>
      </c>
      <c r="AA345" s="4">
        <v>0</v>
      </c>
      <c r="AB345" s="4">
        <v>0</v>
      </c>
      <c r="AC345" s="4">
        <v>0</v>
      </c>
      <c r="AD345" s="4">
        <v>0</v>
      </c>
      <c r="AE345" s="4">
        <v>0</v>
      </c>
      <c r="AF345" s="4">
        <v>81934.100000000006</v>
      </c>
      <c r="AG345" s="4">
        <v>3.6</v>
      </c>
      <c r="AH345" s="4">
        <v>20.78</v>
      </c>
      <c r="AI345" s="4">
        <v>20.78</v>
      </c>
    </row>
    <row r="346" spans="3:35" x14ac:dyDescent="0.2">
      <c r="C346" t="s">
        <v>2170</v>
      </c>
      <c r="D346" t="s">
        <v>44</v>
      </c>
      <c r="E346" t="s">
        <v>2171</v>
      </c>
      <c r="F346" t="s">
        <v>2172</v>
      </c>
      <c r="G346" t="s">
        <v>2173</v>
      </c>
      <c r="H346" s="4">
        <v>2</v>
      </c>
      <c r="I346" s="4">
        <v>1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2</v>
      </c>
      <c r="Q346" s="4">
        <v>1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3900000</v>
      </c>
      <c r="Y346" s="4">
        <v>3420000</v>
      </c>
      <c r="Z346" s="4">
        <v>0</v>
      </c>
      <c r="AA346" s="4">
        <v>0</v>
      </c>
      <c r="AB346" s="4">
        <v>0</v>
      </c>
      <c r="AC346" s="4">
        <v>0</v>
      </c>
      <c r="AD346" s="4">
        <v>0</v>
      </c>
      <c r="AE346" s="4">
        <v>0</v>
      </c>
      <c r="AF346" s="4">
        <v>27538.5</v>
      </c>
      <c r="AG346" s="4">
        <v>9.6999999999999993</v>
      </c>
      <c r="AH346" s="4">
        <v>16.239999999999998</v>
      </c>
      <c r="AI346" s="4">
        <v>16.239999999999998</v>
      </c>
    </row>
    <row r="347" spans="3:35" x14ac:dyDescent="0.2">
      <c r="C347" t="s">
        <v>1814</v>
      </c>
      <c r="D347" t="s">
        <v>49</v>
      </c>
      <c r="E347" t="s">
        <v>1815</v>
      </c>
      <c r="F347" t="s">
        <v>1816</v>
      </c>
      <c r="G347" t="s">
        <v>1817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2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2</v>
      </c>
      <c r="W347" s="4">
        <v>0</v>
      </c>
      <c r="X347" s="4">
        <v>0</v>
      </c>
      <c r="Y347" s="4">
        <v>0</v>
      </c>
      <c r="Z347" s="4">
        <v>0</v>
      </c>
      <c r="AA347" s="4">
        <v>0</v>
      </c>
      <c r="AB347" s="4">
        <v>0</v>
      </c>
      <c r="AC347" s="4">
        <v>0</v>
      </c>
      <c r="AD347" s="4">
        <v>5480000</v>
      </c>
      <c r="AE347" s="4">
        <v>0</v>
      </c>
      <c r="AF347" s="4">
        <v>35959.1</v>
      </c>
      <c r="AG347" s="4">
        <v>7.6</v>
      </c>
      <c r="AH347" s="4">
        <v>21.15</v>
      </c>
      <c r="AI347" s="4">
        <v>21.15</v>
      </c>
    </row>
    <row r="348" spans="3:35" x14ac:dyDescent="0.2">
      <c r="C348" t="s">
        <v>336</v>
      </c>
      <c r="D348" t="s">
        <v>44</v>
      </c>
      <c r="E348" t="s">
        <v>337</v>
      </c>
      <c r="F348" t="s">
        <v>338</v>
      </c>
      <c r="G348" t="s">
        <v>339</v>
      </c>
      <c r="H348" s="4">
        <v>6</v>
      </c>
      <c r="I348" s="4">
        <v>12</v>
      </c>
      <c r="J348" s="4">
        <v>5</v>
      </c>
      <c r="K348" s="4">
        <v>2</v>
      </c>
      <c r="L348" s="4">
        <v>2</v>
      </c>
      <c r="M348" s="4">
        <v>9</v>
      </c>
      <c r="N348" s="4">
        <v>11</v>
      </c>
      <c r="O348" s="4">
        <v>3</v>
      </c>
      <c r="P348" s="4">
        <v>7</v>
      </c>
      <c r="Q348" s="4">
        <v>15</v>
      </c>
      <c r="R348" s="4">
        <v>6</v>
      </c>
      <c r="S348" s="4">
        <v>3</v>
      </c>
      <c r="T348" s="4">
        <v>2</v>
      </c>
      <c r="U348" s="4">
        <v>13</v>
      </c>
      <c r="V348" s="4">
        <v>15</v>
      </c>
      <c r="W348" s="4">
        <v>3</v>
      </c>
      <c r="X348" s="4">
        <v>9740000</v>
      </c>
      <c r="Y348" s="8">
        <v>55000000</v>
      </c>
      <c r="Z348" s="4">
        <v>5600000</v>
      </c>
      <c r="AA348" s="4">
        <v>3470000</v>
      </c>
      <c r="AB348" s="4">
        <v>7440000</v>
      </c>
      <c r="AC348" s="8">
        <v>169000000</v>
      </c>
      <c r="AD348" s="8">
        <v>196000000</v>
      </c>
      <c r="AE348" s="4">
        <v>17900000</v>
      </c>
      <c r="AF348" s="4">
        <v>82093.100000000006</v>
      </c>
      <c r="AG348" s="4">
        <v>29.9</v>
      </c>
      <c r="AH348" s="4">
        <v>181.6</v>
      </c>
      <c r="AI348" s="4">
        <v>181.6</v>
      </c>
    </row>
    <row r="349" spans="3:35" x14ac:dyDescent="0.2">
      <c r="C349" t="s">
        <v>2013</v>
      </c>
      <c r="D349" t="s">
        <v>49</v>
      </c>
      <c r="E349" t="s">
        <v>2014</v>
      </c>
      <c r="F349" t="s">
        <v>2015</v>
      </c>
      <c r="G349" t="s">
        <v>2016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1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1</v>
      </c>
      <c r="W349" s="4">
        <v>0</v>
      </c>
      <c r="X349" s="4">
        <v>0</v>
      </c>
      <c r="Y349" s="4">
        <v>0</v>
      </c>
      <c r="Z349" s="4">
        <v>0</v>
      </c>
      <c r="AA349" s="4">
        <v>0</v>
      </c>
      <c r="AB349" s="4">
        <v>0</v>
      </c>
      <c r="AC349" s="4">
        <v>0</v>
      </c>
      <c r="AD349" s="4">
        <v>3440000</v>
      </c>
      <c r="AE349" s="4">
        <v>0</v>
      </c>
      <c r="AF349" s="4">
        <v>25891.200000000001</v>
      </c>
      <c r="AG349" s="4">
        <v>12.8</v>
      </c>
      <c r="AH349" s="4">
        <v>18.23</v>
      </c>
      <c r="AI349" s="4">
        <v>18.23</v>
      </c>
    </row>
    <row r="350" spans="3:35" x14ac:dyDescent="0.2">
      <c r="C350" t="s">
        <v>970</v>
      </c>
      <c r="D350" t="s">
        <v>49</v>
      </c>
      <c r="E350" t="s">
        <v>971</v>
      </c>
      <c r="F350" t="s">
        <v>972</v>
      </c>
      <c r="G350" t="s">
        <v>973</v>
      </c>
      <c r="H350" s="4">
        <v>0</v>
      </c>
      <c r="I350" s="4">
        <v>6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4">
        <v>6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4">
        <v>0</v>
      </c>
      <c r="Y350" s="4">
        <v>10400000</v>
      </c>
      <c r="Z350" s="4">
        <v>0</v>
      </c>
      <c r="AA350" s="4">
        <v>0</v>
      </c>
      <c r="AB350" s="4">
        <v>0</v>
      </c>
      <c r="AC350" s="4">
        <v>0</v>
      </c>
      <c r="AD350" s="4">
        <v>0</v>
      </c>
      <c r="AE350" s="4">
        <v>0</v>
      </c>
      <c r="AF350" s="4">
        <v>67933</v>
      </c>
      <c r="AG350" s="4">
        <v>9.3000000000000007</v>
      </c>
      <c r="AH350" s="4">
        <v>52.5</v>
      </c>
      <c r="AI350" s="4">
        <v>45.81</v>
      </c>
    </row>
    <row r="351" spans="3:35" x14ac:dyDescent="0.2">
      <c r="C351" t="s">
        <v>653</v>
      </c>
      <c r="D351" t="s">
        <v>49</v>
      </c>
      <c r="E351" t="s">
        <v>654</v>
      </c>
      <c r="F351" t="s">
        <v>655</v>
      </c>
      <c r="G351" t="s">
        <v>656</v>
      </c>
      <c r="H351" s="4">
        <v>3</v>
      </c>
      <c r="I351" s="4">
        <v>5</v>
      </c>
      <c r="J351" s="4">
        <v>3</v>
      </c>
      <c r="K351" s="4">
        <v>0</v>
      </c>
      <c r="L351" s="4">
        <v>0</v>
      </c>
      <c r="M351" s="4">
        <v>1</v>
      </c>
      <c r="N351" s="4">
        <v>2</v>
      </c>
      <c r="O351" s="4">
        <v>1</v>
      </c>
      <c r="P351" s="4">
        <v>3</v>
      </c>
      <c r="Q351" s="4">
        <v>5</v>
      </c>
      <c r="R351" s="4">
        <v>3</v>
      </c>
      <c r="S351" s="4">
        <v>0</v>
      </c>
      <c r="T351" s="4">
        <v>0</v>
      </c>
      <c r="U351" s="4">
        <v>1</v>
      </c>
      <c r="V351" s="4">
        <v>2</v>
      </c>
      <c r="W351" s="4">
        <v>1</v>
      </c>
      <c r="X351" s="4">
        <v>4550000</v>
      </c>
      <c r="Y351" s="4">
        <v>12700000</v>
      </c>
      <c r="Z351" s="4">
        <v>2110000</v>
      </c>
      <c r="AA351" s="4">
        <v>0</v>
      </c>
      <c r="AB351" s="4">
        <v>0</v>
      </c>
      <c r="AC351" s="4">
        <v>3160000</v>
      </c>
      <c r="AD351" s="4">
        <v>11600000</v>
      </c>
      <c r="AE351" s="4">
        <v>3520000</v>
      </c>
      <c r="AF351" s="4">
        <v>111409.8</v>
      </c>
      <c r="AG351" s="4">
        <v>9.3000000000000007</v>
      </c>
      <c r="AH351" s="4">
        <v>78.650000000000006</v>
      </c>
      <c r="AI351" s="4">
        <v>78.650000000000006</v>
      </c>
    </row>
    <row r="352" spans="3:35" x14ac:dyDescent="0.2">
      <c r="C352" t="s">
        <v>1834</v>
      </c>
      <c r="D352" t="s">
        <v>49</v>
      </c>
      <c r="E352" t="s">
        <v>1835</v>
      </c>
      <c r="F352" t="s">
        <v>1836</v>
      </c>
      <c r="G352" t="s">
        <v>1835</v>
      </c>
      <c r="H352" s="4">
        <v>1</v>
      </c>
      <c r="I352" s="4">
        <v>1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>
        <v>1</v>
      </c>
      <c r="Q352" s="4">
        <v>1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4">
        <v>589000</v>
      </c>
      <c r="Y352" s="4">
        <v>2780000</v>
      </c>
      <c r="Z352" s="4">
        <v>0</v>
      </c>
      <c r="AA352" s="4">
        <v>0</v>
      </c>
      <c r="AB352" s="4">
        <v>0</v>
      </c>
      <c r="AC352" s="4">
        <v>0</v>
      </c>
      <c r="AD352" s="4">
        <v>0</v>
      </c>
      <c r="AE352" s="4">
        <v>0</v>
      </c>
      <c r="AF352" s="4">
        <v>82543.600000000006</v>
      </c>
      <c r="AG352" s="4">
        <v>3.6</v>
      </c>
      <c r="AH352" s="4">
        <v>20.88</v>
      </c>
      <c r="AI352" s="4">
        <v>20.88</v>
      </c>
    </row>
    <row r="353" spans="3:35" x14ac:dyDescent="0.2">
      <c r="C353" t="s">
        <v>557</v>
      </c>
      <c r="D353" t="s">
        <v>44</v>
      </c>
      <c r="E353" t="s">
        <v>558</v>
      </c>
      <c r="F353" t="s">
        <v>559</v>
      </c>
      <c r="G353" t="s">
        <v>560</v>
      </c>
      <c r="H353" s="4">
        <v>0</v>
      </c>
      <c r="I353" s="4">
        <v>12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  <c r="Q353" s="4">
        <v>12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18900000</v>
      </c>
      <c r="Z353" s="4">
        <v>0</v>
      </c>
      <c r="AA353" s="4">
        <v>0</v>
      </c>
      <c r="AB353" s="4">
        <v>0</v>
      </c>
      <c r="AC353" s="4">
        <v>0</v>
      </c>
      <c r="AD353" s="4">
        <v>0</v>
      </c>
      <c r="AE353" s="4">
        <v>0</v>
      </c>
      <c r="AF353" s="4">
        <v>223767.7</v>
      </c>
      <c r="AG353" s="4">
        <v>7.8</v>
      </c>
      <c r="AH353" s="4">
        <v>95.09</v>
      </c>
      <c r="AI353" s="4">
        <v>95.09</v>
      </c>
    </row>
    <row r="354" spans="3:35" x14ac:dyDescent="0.2">
      <c r="C354" t="s">
        <v>123</v>
      </c>
      <c r="D354" t="s">
        <v>49</v>
      </c>
      <c r="E354" t="s">
        <v>124</v>
      </c>
      <c r="F354" t="s">
        <v>121</v>
      </c>
      <c r="G354" t="s">
        <v>125</v>
      </c>
      <c r="H354" s="4">
        <v>2</v>
      </c>
      <c r="I354" s="4">
        <v>5</v>
      </c>
      <c r="J354" s="4">
        <v>1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>
        <v>2</v>
      </c>
      <c r="Q354" s="4">
        <v>6</v>
      </c>
      <c r="R354" s="4">
        <v>1</v>
      </c>
      <c r="S354" s="4">
        <v>0</v>
      </c>
      <c r="T354" s="4">
        <v>0</v>
      </c>
      <c r="U354" s="4">
        <v>0</v>
      </c>
      <c r="V354" s="4">
        <v>0</v>
      </c>
      <c r="W354" s="4">
        <v>0</v>
      </c>
      <c r="X354" s="4">
        <v>5730000</v>
      </c>
      <c r="Y354" s="4">
        <v>19400000</v>
      </c>
      <c r="Z354" s="4">
        <v>973000</v>
      </c>
      <c r="AA354" s="4">
        <v>0</v>
      </c>
      <c r="AB354" s="4">
        <v>0</v>
      </c>
      <c r="AC354" s="4">
        <v>0</v>
      </c>
      <c r="AD354" s="4">
        <v>0</v>
      </c>
      <c r="AE354" s="4">
        <v>0</v>
      </c>
      <c r="AF354" s="4">
        <v>227783.5</v>
      </c>
      <c r="AG354" s="4">
        <v>28.1</v>
      </c>
      <c r="AH354" s="4">
        <v>512.58000000000004</v>
      </c>
      <c r="AI354" s="4">
        <v>63.3</v>
      </c>
    </row>
    <row r="355" spans="3:35" x14ac:dyDescent="0.2">
      <c r="C355" t="s">
        <v>119</v>
      </c>
      <c r="D355" t="s">
        <v>44</v>
      </c>
      <c r="E355" t="s">
        <v>120</v>
      </c>
      <c r="F355" t="s">
        <v>121</v>
      </c>
      <c r="G355" t="s">
        <v>122</v>
      </c>
      <c r="H355" s="4">
        <v>4</v>
      </c>
      <c r="I355" s="4">
        <v>6</v>
      </c>
      <c r="J355" s="4">
        <v>1</v>
      </c>
      <c r="K355" s="4">
        <v>0</v>
      </c>
      <c r="L355" s="4">
        <v>1</v>
      </c>
      <c r="M355" s="4">
        <v>1</v>
      </c>
      <c r="N355" s="4">
        <v>0</v>
      </c>
      <c r="O355" s="4">
        <v>0</v>
      </c>
      <c r="P355" s="4">
        <v>4</v>
      </c>
      <c r="Q355" s="4">
        <v>7</v>
      </c>
      <c r="R355" s="4">
        <v>1</v>
      </c>
      <c r="S355" s="4">
        <v>0</v>
      </c>
      <c r="T355" s="4">
        <v>1</v>
      </c>
      <c r="U355" s="4">
        <v>1</v>
      </c>
      <c r="V355" s="4">
        <v>0</v>
      </c>
      <c r="W355" s="4">
        <v>0</v>
      </c>
      <c r="X355" s="4">
        <v>5290000</v>
      </c>
      <c r="Y355" s="4">
        <v>9050000</v>
      </c>
      <c r="Z355" s="4">
        <v>923000</v>
      </c>
      <c r="AA355" s="4">
        <v>0</v>
      </c>
      <c r="AB355" s="4">
        <v>901000</v>
      </c>
      <c r="AC355" s="4">
        <v>1710000</v>
      </c>
      <c r="AD355" s="4">
        <v>0</v>
      </c>
      <c r="AE355" s="4">
        <v>0</v>
      </c>
      <c r="AF355" s="4">
        <v>227566.2</v>
      </c>
      <c r="AG355" s="4">
        <v>30.3</v>
      </c>
      <c r="AH355" s="4">
        <v>522.79999999999995</v>
      </c>
      <c r="AI355" s="4">
        <v>73.52</v>
      </c>
    </row>
    <row r="356" spans="3:35" x14ac:dyDescent="0.2">
      <c r="C356" t="s">
        <v>1154</v>
      </c>
      <c r="D356" t="s">
        <v>49</v>
      </c>
      <c r="E356" t="s">
        <v>1155</v>
      </c>
      <c r="F356" t="s">
        <v>1152</v>
      </c>
      <c r="G356" t="s">
        <v>1156</v>
      </c>
      <c r="H356" s="4">
        <v>0</v>
      </c>
      <c r="I356" s="4">
        <v>0</v>
      </c>
      <c r="J356" s="4">
        <v>0</v>
      </c>
      <c r="K356" s="4">
        <v>0</v>
      </c>
      <c r="L356" s="4">
        <v>1</v>
      </c>
      <c r="M356" s="4">
        <v>1</v>
      </c>
      <c r="N356" s="4">
        <v>1</v>
      </c>
      <c r="O356" s="4">
        <v>1</v>
      </c>
      <c r="P356" s="4">
        <v>0</v>
      </c>
      <c r="Q356" s="4">
        <v>0</v>
      </c>
      <c r="R356" s="4">
        <v>0</v>
      </c>
      <c r="S356" s="4">
        <v>0</v>
      </c>
      <c r="T356" s="4">
        <v>1</v>
      </c>
      <c r="U356" s="4">
        <v>1</v>
      </c>
      <c r="V356" s="4">
        <v>1</v>
      </c>
      <c r="W356" s="4">
        <v>1</v>
      </c>
      <c r="X356" s="4">
        <v>0</v>
      </c>
      <c r="Y356" s="4">
        <v>0</v>
      </c>
      <c r="Z356" s="4">
        <v>0</v>
      </c>
      <c r="AA356" s="4">
        <v>0</v>
      </c>
      <c r="AB356" s="4">
        <v>963000</v>
      </c>
      <c r="AC356" s="4">
        <v>2460000</v>
      </c>
      <c r="AD356" s="4">
        <v>3570000</v>
      </c>
      <c r="AE356" s="4">
        <v>1940000</v>
      </c>
      <c r="AF356" s="4">
        <v>122535.2</v>
      </c>
      <c r="AG356" s="4">
        <v>4.5</v>
      </c>
      <c r="AH356" s="4">
        <v>42.99</v>
      </c>
      <c r="AI356" s="4">
        <v>14.95</v>
      </c>
    </row>
    <row r="357" spans="3:35" x14ac:dyDescent="0.2">
      <c r="C357" t="s">
        <v>1150</v>
      </c>
      <c r="D357" t="s">
        <v>44</v>
      </c>
      <c r="E357" t="s">
        <v>1151</v>
      </c>
      <c r="F357" t="s">
        <v>1152</v>
      </c>
      <c r="G357" t="s">
        <v>1153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1</v>
      </c>
      <c r="N357" s="4">
        <v>1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1</v>
      </c>
      <c r="V357" s="4">
        <v>1</v>
      </c>
      <c r="W357" s="4">
        <v>0</v>
      </c>
      <c r="X357" s="4">
        <v>0</v>
      </c>
      <c r="Y357" s="4">
        <v>0</v>
      </c>
      <c r="Z357" s="4">
        <v>0</v>
      </c>
      <c r="AA357" s="4">
        <v>0</v>
      </c>
      <c r="AB357" s="4">
        <v>0</v>
      </c>
      <c r="AC357" s="4">
        <v>1110000</v>
      </c>
      <c r="AD357" s="4">
        <v>1200000</v>
      </c>
      <c r="AE357" s="4">
        <v>0</v>
      </c>
      <c r="AF357" s="4">
        <v>122797.7</v>
      </c>
      <c r="AG357" s="4">
        <v>4.4000000000000004</v>
      </c>
      <c r="AH357" s="4">
        <v>44.27</v>
      </c>
      <c r="AI357" s="4">
        <v>16.23</v>
      </c>
    </row>
    <row r="358" spans="3:35" x14ac:dyDescent="0.2">
      <c r="C358" t="s">
        <v>1748</v>
      </c>
      <c r="D358" t="s">
        <v>49</v>
      </c>
      <c r="E358" t="s">
        <v>1749</v>
      </c>
      <c r="F358" t="s">
        <v>1750</v>
      </c>
      <c r="G358" t="s">
        <v>1751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2</v>
      </c>
      <c r="N358" s="4">
        <v>1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2</v>
      </c>
      <c r="V358" s="4">
        <v>1</v>
      </c>
      <c r="W358" s="4">
        <v>0</v>
      </c>
      <c r="X358" s="4">
        <v>0</v>
      </c>
      <c r="Y358" s="4">
        <v>0</v>
      </c>
      <c r="Z358" s="4">
        <v>0</v>
      </c>
      <c r="AA358" s="4">
        <v>0</v>
      </c>
      <c r="AB358" s="4">
        <v>0</v>
      </c>
      <c r="AC358" s="4">
        <v>4680000</v>
      </c>
      <c r="AD358" s="4">
        <v>2760000</v>
      </c>
      <c r="AE358" s="4">
        <v>0</v>
      </c>
      <c r="AF358" s="4">
        <v>45658.6</v>
      </c>
      <c r="AG358" s="4">
        <v>12.2</v>
      </c>
      <c r="AH358" s="4">
        <v>22.51</v>
      </c>
      <c r="AI358" s="4">
        <v>22.51</v>
      </c>
    </row>
    <row r="359" spans="3:35" x14ac:dyDescent="0.2">
      <c r="C359" t="s">
        <v>2193</v>
      </c>
      <c r="D359" t="s">
        <v>44</v>
      </c>
      <c r="E359" t="s">
        <v>2194</v>
      </c>
      <c r="F359" t="s">
        <v>2195</v>
      </c>
      <c r="G359" t="s">
        <v>2196</v>
      </c>
      <c r="H359" s="4">
        <v>0</v>
      </c>
      <c r="I359" s="4">
        <v>0</v>
      </c>
      <c r="J359" s="4">
        <v>0</v>
      </c>
      <c r="K359" s="4">
        <v>0</v>
      </c>
      <c r="L359" s="4">
        <v>1</v>
      </c>
      <c r="M359" s="4">
        <v>1</v>
      </c>
      <c r="N359" s="4">
        <v>0</v>
      </c>
      <c r="O359" s="4">
        <v>1</v>
      </c>
      <c r="P359" s="4">
        <v>0</v>
      </c>
      <c r="Q359" s="4">
        <v>0</v>
      </c>
      <c r="R359" s="4">
        <v>0</v>
      </c>
      <c r="S359" s="4">
        <v>0</v>
      </c>
      <c r="T359" s="4">
        <v>1</v>
      </c>
      <c r="U359" s="4">
        <v>1</v>
      </c>
      <c r="V359" s="4">
        <v>0</v>
      </c>
      <c r="W359" s="4">
        <v>1</v>
      </c>
      <c r="X359" s="4">
        <v>0</v>
      </c>
      <c r="Y359" s="4">
        <v>0</v>
      </c>
      <c r="Z359" s="4">
        <v>0</v>
      </c>
      <c r="AA359" s="4">
        <v>0</v>
      </c>
      <c r="AB359" s="4">
        <v>667000</v>
      </c>
      <c r="AC359" s="4">
        <v>2680000</v>
      </c>
      <c r="AD359" s="4">
        <v>0</v>
      </c>
      <c r="AE359" s="4">
        <v>15100000</v>
      </c>
      <c r="AF359" s="4">
        <v>46185.599999999999</v>
      </c>
      <c r="AG359" s="4">
        <v>13.6</v>
      </c>
      <c r="AH359" s="4">
        <v>15.91</v>
      </c>
      <c r="AI359" s="4">
        <v>15.91</v>
      </c>
    </row>
    <row r="360" spans="3:35" x14ac:dyDescent="0.2">
      <c r="C360" t="s">
        <v>1632</v>
      </c>
      <c r="D360" t="s">
        <v>44</v>
      </c>
      <c r="E360" t="s">
        <v>1633</v>
      </c>
      <c r="F360" t="s">
        <v>1634</v>
      </c>
      <c r="G360" t="s">
        <v>1633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2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2</v>
      </c>
      <c r="W360" s="4">
        <v>0</v>
      </c>
      <c r="X360" s="4">
        <v>0</v>
      </c>
      <c r="Y360" s="4">
        <v>0</v>
      </c>
      <c r="Z360" s="4">
        <v>0</v>
      </c>
      <c r="AA360" s="4">
        <v>0</v>
      </c>
      <c r="AB360" s="4">
        <v>0</v>
      </c>
      <c r="AC360" s="4">
        <v>0</v>
      </c>
      <c r="AD360" s="4">
        <v>13100000</v>
      </c>
      <c r="AE360" s="4">
        <v>0</v>
      </c>
      <c r="AF360" s="4">
        <v>59940.7</v>
      </c>
      <c r="AG360" s="4">
        <v>7.4</v>
      </c>
      <c r="AH360" s="4">
        <v>25.06</v>
      </c>
      <c r="AI360" s="4">
        <v>25.06</v>
      </c>
    </row>
    <row r="361" spans="3:35" x14ac:dyDescent="0.2">
      <c r="C361" t="s">
        <v>1308</v>
      </c>
      <c r="D361" t="s">
        <v>44</v>
      </c>
      <c r="E361" t="s">
        <v>1309</v>
      </c>
      <c r="F361" t="s">
        <v>1310</v>
      </c>
      <c r="G361" t="s">
        <v>1309</v>
      </c>
      <c r="H361" s="4">
        <v>0</v>
      </c>
      <c r="I361" s="4">
        <v>0</v>
      </c>
      <c r="J361" s="4">
        <v>0</v>
      </c>
      <c r="K361" s="4">
        <v>0</v>
      </c>
      <c r="L361" s="4">
        <v>2</v>
      </c>
      <c r="M361" s="4">
        <v>1</v>
      </c>
      <c r="N361" s="4">
        <v>2</v>
      </c>
      <c r="O361" s="4">
        <v>2</v>
      </c>
      <c r="P361" s="4">
        <v>0</v>
      </c>
      <c r="Q361" s="4">
        <v>0</v>
      </c>
      <c r="R361" s="4">
        <v>0</v>
      </c>
      <c r="S361" s="4">
        <v>0</v>
      </c>
      <c r="T361" s="4">
        <v>2</v>
      </c>
      <c r="U361" s="4">
        <v>1</v>
      </c>
      <c r="V361" s="4">
        <v>3</v>
      </c>
      <c r="W361" s="4">
        <v>2</v>
      </c>
      <c r="X361" s="4">
        <v>0</v>
      </c>
      <c r="Y361" s="4">
        <v>0</v>
      </c>
      <c r="Z361" s="4">
        <v>0</v>
      </c>
      <c r="AA361" s="4">
        <v>0</v>
      </c>
      <c r="AB361" s="4">
        <v>1760000</v>
      </c>
      <c r="AC361" s="4">
        <v>2370000</v>
      </c>
      <c r="AD361" s="4">
        <v>7880000</v>
      </c>
      <c r="AE361" s="4">
        <v>2230000</v>
      </c>
      <c r="AF361" s="4">
        <v>38877.800000000003</v>
      </c>
      <c r="AG361" s="4">
        <v>11.5</v>
      </c>
      <c r="AH361" s="4">
        <v>37.01</v>
      </c>
      <c r="AI361" s="4">
        <v>37.01</v>
      </c>
    </row>
    <row r="362" spans="3:35" x14ac:dyDescent="0.2">
      <c r="C362" t="s">
        <v>640</v>
      </c>
      <c r="D362" t="s">
        <v>49</v>
      </c>
      <c r="E362" t="s">
        <v>641</v>
      </c>
      <c r="F362" t="s">
        <v>642</v>
      </c>
      <c r="G362" t="s">
        <v>641</v>
      </c>
      <c r="H362" s="4">
        <v>1</v>
      </c>
      <c r="I362" s="4">
        <v>3</v>
      </c>
      <c r="J362" s="4">
        <v>2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>
        <v>1</v>
      </c>
      <c r="Q362" s="4">
        <v>3</v>
      </c>
      <c r="R362" s="4">
        <v>2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1740000</v>
      </c>
      <c r="Y362" s="4">
        <v>15900000</v>
      </c>
      <c r="Z362" s="4">
        <v>1650000</v>
      </c>
      <c r="AA362" s="4">
        <v>0</v>
      </c>
      <c r="AB362" s="4">
        <v>0</v>
      </c>
      <c r="AC362" s="4">
        <v>0</v>
      </c>
      <c r="AD362" s="4">
        <v>0</v>
      </c>
      <c r="AE362" s="4">
        <v>0</v>
      </c>
      <c r="AF362" s="4">
        <v>76670.100000000006</v>
      </c>
      <c r="AG362" s="4">
        <v>10.7</v>
      </c>
      <c r="AH362" s="4">
        <v>79.5</v>
      </c>
      <c r="AI362" s="4">
        <v>26.25</v>
      </c>
    </row>
    <row r="363" spans="3:35" x14ac:dyDescent="0.2">
      <c r="C363" t="s">
        <v>643</v>
      </c>
      <c r="D363" t="s">
        <v>44</v>
      </c>
      <c r="E363" t="s">
        <v>644</v>
      </c>
      <c r="F363" t="s">
        <v>642</v>
      </c>
      <c r="G363" t="s">
        <v>644</v>
      </c>
      <c r="H363" s="4">
        <v>1</v>
      </c>
      <c r="I363" s="4">
        <v>2</v>
      </c>
      <c r="J363" s="4">
        <v>1</v>
      </c>
      <c r="K363" s="4">
        <v>2</v>
      </c>
      <c r="L363" s="4">
        <v>0</v>
      </c>
      <c r="M363" s="4">
        <v>0</v>
      </c>
      <c r="N363" s="4">
        <v>0</v>
      </c>
      <c r="O363" s="4">
        <v>0</v>
      </c>
      <c r="P363" s="4">
        <v>1</v>
      </c>
      <c r="Q363" s="4">
        <v>2</v>
      </c>
      <c r="R363" s="4">
        <v>1</v>
      </c>
      <c r="S363" s="4">
        <v>2</v>
      </c>
      <c r="T363" s="4">
        <v>0</v>
      </c>
      <c r="U363" s="4">
        <v>0</v>
      </c>
      <c r="V363" s="4">
        <v>0</v>
      </c>
      <c r="W363" s="4">
        <v>0</v>
      </c>
      <c r="X363" s="4">
        <v>4710000</v>
      </c>
      <c r="Y363" s="4">
        <v>7490000</v>
      </c>
      <c r="Z363" s="4">
        <v>1910000</v>
      </c>
      <c r="AA363" s="4">
        <v>1630000</v>
      </c>
      <c r="AB363" s="4">
        <v>0</v>
      </c>
      <c r="AC363" s="4">
        <v>0</v>
      </c>
      <c r="AD363" s="4">
        <v>0</v>
      </c>
      <c r="AE363" s="4">
        <v>0</v>
      </c>
      <c r="AF363" s="4">
        <v>76778.7</v>
      </c>
      <c r="AG363" s="4">
        <v>9.6</v>
      </c>
      <c r="AH363" s="4">
        <v>65.349999999999994</v>
      </c>
      <c r="AI363" s="4">
        <v>23.76</v>
      </c>
    </row>
    <row r="364" spans="3:35" x14ac:dyDescent="0.2">
      <c r="C364" t="s">
        <v>328</v>
      </c>
      <c r="D364" t="s">
        <v>330</v>
      </c>
      <c r="E364" t="s">
        <v>329</v>
      </c>
      <c r="F364" t="s">
        <v>331</v>
      </c>
      <c r="G364" t="s">
        <v>329</v>
      </c>
      <c r="H364" s="4">
        <v>13</v>
      </c>
      <c r="I364" s="4">
        <v>15</v>
      </c>
      <c r="J364" s="4">
        <v>13</v>
      </c>
      <c r="K364" s="4">
        <v>12</v>
      </c>
      <c r="L364" s="4">
        <v>10</v>
      </c>
      <c r="M364" s="4">
        <v>9</v>
      </c>
      <c r="N364" s="4">
        <v>10</v>
      </c>
      <c r="O364" s="4">
        <v>7</v>
      </c>
      <c r="P364" s="4">
        <v>23</v>
      </c>
      <c r="Q364" s="4">
        <v>36</v>
      </c>
      <c r="R364" s="4">
        <v>22</v>
      </c>
      <c r="S364" s="4">
        <v>31</v>
      </c>
      <c r="T364" s="4">
        <v>18</v>
      </c>
      <c r="U364" s="4">
        <v>17</v>
      </c>
      <c r="V364" s="4">
        <v>17</v>
      </c>
      <c r="W364" s="4">
        <v>12</v>
      </c>
      <c r="X364" s="8">
        <v>342000000</v>
      </c>
      <c r="Y364" s="8">
        <v>907000000</v>
      </c>
      <c r="Z364" s="8">
        <v>276000000</v>
      </c>
      <c r="AA364" s="8">
        <v>317000000</v>
      </c>
      <c r="AB364" s="8">
        <v>203000000</v>
      </c>
      <c r="AC364" s="8">
        <v>318000000</v>
      </c>
      <c r="AD364" s="8">
        <v>228000000</v>
      </c>
      <c r="AE364" s="8">
        <v>124000000</v>
      </c>
      <c r="AF364" s="4">
        <v>39430.699999999997</v>
      </c>
      <c r="AG364" s="4">
        <v>47.1</v>
      </c>
      <c r="AH364" s="4">
        <v>204.11</v>
      </c>
      <c r="AI364" s="4">
        <v>204.11</v>
      </c>
    </row>
    <row r="365" spans="3:35" x14ac:dyDescent="0.2">
      <c r="C365" t="s">
        <v>1236</v>
      </c>
      <c r="D365" t="s">
        <v>44</v>
      </c>
      <c r="E365" t="s">
        <v>1237</v>
      </c>
      <c r="F365" t="s">
        <v>1238</v>
      </c>
      <c r="G365" t="s">
        <v>1237</v>
      </c>
      <c r="H365" s="4">
        <v>0</v>
      </c>
      <c r="I365" s="4">
        <v>2</v>
      </c>
      <c r="J365" s="4">
        <v>1</v>
      </c>
      <c r="K365" s="4">
        <v>0</v>
      </c>
      <c r="L365" s="4">
        <v>1</v>
      </c>
      <c r="M365" s="4">
        <v>2</v>
      </c>
      <c r="N365" s="4">
        <v>2</v>
      </c>
      <c r="O365" s="4">
        <v>0</v>
      </c>
      <c r="P365" s="4">
        <v>0</v>
      </c>
      <c r="Q365" s="4">
        <v>2</v>
      </c>
      <c r="R365" s="4">
        <v>1</v>
      </c>
      <c r="S365" s="4">
        <v>0</v>
      </c>
      <c r="T365" s="4">
        <v>1</v>
      </c>
      <c r="U365" s="4">
        <v>3</v>
      </c>
      <c r="V365" s="4">
        <v>3</v>
      </c>
      <c r="W365" s="4">
        <v>0</v>
      </c>
      <c r="X365" s="4">
        <v>0</v>
      </c>
      <c r="Y365" s="4">
        <v>4380000</v>
      </c>
      <c r="Z365" s="4">
        <v>138000</v>
      </c>
      <c r="AA365" s="4">
        <v>0</v>
      </c>
      <c r="AB365" s="4">
        <v>858000</v>
      </c>
      <c r="AC365" s="4">
        <v>41600000</v>
      </c>
      <c r="AD365" s="4">
        <v>19200000</v>
      </c>
      <c r="AE365" s="4">
        <v>0</v>
      </c>
      <c r="AF365" s="4">
        <v>19673.7</v>
      </c>
      <c r="AG365" s="4">
        <v>29.9</v>
      </c>
      <c r="AH365" s="4">
        <v>40.880000000000003</v>
      </c>
      <c r="AI365" s="4">
        <v>40.880000000000003</v>
      </c>
    </row>
    <row r="366" spans="3:35" x14ac:dyDescent="0.2">
      <c r="C366" t="s">
        <v>1502</v>
      </c>
      <c r="D366" t="s">
        <v>49</v>
      </c>
      <c r="E366" t="s">
        <v>1503</v>
      </c>
      <c r="F366" t="s">
        <v>1504</v>
      </c>
      <c r="G366" t="s">
        <v>1505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2</v>
      </c>
      <c r="N366" s="4">
        <v>2</v>
      </c>
      <c r="O366" s="4">
        <v>1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3</v>
      </c>
      <c r="V366" s="4">
        <v>2</v>
      </c>
      <c r="W366" s="4">
        <v>1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v>15100000</v>
      </c>
      <c r="AD366" s="4">
        <v>8500000</v>
      </c>
      <c r="AE366" s="4">
        <v>1400000</v>
      </c>
      <c r="AF366" s="4">
        <v>14855.1</v>
      </c>
      <c r="AG366" s="4">
        <v>18.100000000000001</v>
      </c>
      <c r="AH366" s="4">
        <v>29.69</v>
      </c>
      <c r="AI366" s="4">
        <v>29.69</v>
      </c>
    </row>
    <row r="367" spans="3:35" x14ac:dyDescent="0.2">
      <c r="C367" t="s">
        <v>1872</v>
      </c>
      <c r="D367" t="s">
        <v>49</v>
      </c>
      <c r="E367" t="s">
        <v>1873</v>
      </c>
      <c r="F367" t="s">
        <v>1874</v>
      </c>
      <c r="G367" t="s">
        <v>1875</v>
      </c>
      <c r="H367" s="4">
        <v>0</v>
      </c>
      <c r="I367" s="4">
        <v>2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  <c r="Q367" s="4">
        <v>3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2280000</v>
      </c>
      <c r="Z367" s="4">
        <v>0</v>
      </c>
      <c r="AA367" s="4">
        <v>0</v>
      </c>
      <c r="AB367" s="4">
        <v>0</v>
      </c>
      <c r="AC367" s="4">
        <v>0</v>
      </c>
      <c r="AD367" s="4">
        <v>0</v>
      </c>
      <c r="AE367" s="4">
        <v>0</v>
      </c>
      <c r="AF367" s="4">
        <v>19881.5</v>
      </c>
      <c r="AG367" s="4">
        <v>17.5</v>
      </c>
      <c r="AH367" s="4">
        <v>20.149999999999999</v>
      </c>
      <c r="AI367" s="4">
        <v>20.149999999999999</v>
      </c>
    </row>
    <row r="368" spans="3:35" x14ac:dyDescent="0.2">
      <c r="C368" t="s">
        <v>2133</v>
      </c>
      <c r="D368" t="s">
        <v>49</v>
      </c>
      <c r="E368" t="s">
        <v>2134</v>
      </c>
      <c r="F368" t="s">
        <v>2135</v>
      </c>
      <c r="G368" t="s">
        <v>2136</v>
      </c>
      <c r="H368" s="4">
        <v>0</v>
      </c>
      <c r="I368" s="4">
        <v>2</v>
      </c>
      <c r="J368" s="4">
        <v>1</v>
      </c>
      <c r="K368" s="4">
        <v>1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2</v>
      </c>
      <c r="R368" s="4">
        <v>1</v>
      </c>
      <c r="S368" s="4">
        <v>1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1370000</v>
      </c>
      <c r="Z368" s="4">
        <v>255000</v>
      </c>
      <c r="AA368" s="4">
        <v>790000</v>
      </c>
      <c r="AB368" s="4">
        <v>0</v>
      </c>
      <c r="AC368" s="4">
        <v>0</v>
      </c>
      <c r="AD368" s="4">
        <v>0</v>
      </c>
      <c r="AE368" s="4">
        <v>0</v>
      </c>
      <c r="AF368" s="4">
        <v>74745.2</v>
      </c>
      <c r="AG368" s="4">
        <v>3.5</v>
      </c>
      <c r="AH368" s="4">
        <v>17.03</v>
      </c>
      <c r="AI368" s="4">
        <v>17.03</v>
      </c>
    </row>
    <row r="369" spans="3:35" x14ac:dyDescent="0.2">
      <c r="C369" t="s">
        <v>773</v>
      </c>
      <c r="D369" t="s">
        <v>49</v>
      </c>
      <c r="E369" t="s">
        <v>774</v>
      </c>
      <c r="F369" t="s">
        <v>775</v>
      </c>
      <c r="G369" t="s">
        <v>776</v>
      </c>
      <c r="H369" s="4">
        <v>1</v>
      </c>
      <c r="I369" s="4">
        <v>3</v>
      </c>
      <c r="J369" s="4">
        <v>0</v>
      </c>
      <c r="K369" s="4">
        <v>0</v>
      </c>
      <c r="L369" s="4">
        <v>0</v>
      </c>
      <c r="M369" s="4">
        <v>4</v>
      </c>
      <c r="N369" s="4">
        <v>2</v>
      </c>
      <c r="O369" s="4">
        <v>0</v>
      </c>
      <c r="P369" s="4">
        <v>1</v>
      </c>
      <c r="Q369" s="4">
        <v>3</v>
      </c>
      <c r="R369" s="4">
        <v>0</v>
      </c>
      <c r="S369" s="4">
        <v>0</v>
      </c>
      <c r="T369" s="4">
        <v>0</v>
      </c>
      <c r="U369" s="4">
        <v>4</v>
      </c>
      <c r="V369" s="4">
        <v>2</v>
      </c>
      <c r="W369" s="4">
        <v>0</v>
      </c>
      <c r="X369" s="4">
        <v>564000</v>
      </c>
      <c r="Y369" s="4">
        <v>5800000</v>
      </c>
      <c r="Z369" s="4">
        <v>0</v>
      </c>
      <c r="AA369" s="4">
        <v>0</v>
      </c>
      <c r="AB369" s="4">
        <v>0</v>
      </c>
      <c r="AC369" s="4">
        <v>7980000</v>
      </c>
      <c r="AD369" s="4">
        <v>5130000</v>
      </c>
      <c r="AE369" s="4">
        <v>0</v>
      </c>
      <c r="AF369" s="4">
        <v>54344.7</v>
      </c>
      <c r="AG369" s="4">
        <v>25.2</v>
      </c>
      <c r="AH369" s="4">
        <v>65.349999999999994</v>
      </c>
      <c r="AI369" s="4">
        <v>65.349999999999994</v>
      </c>
    </row>
    <row r="370" spans="3:35" x14ac:dyDescent="0.2">
      <c r="C370" t="s">
        <v>1146</v>
      </c>
      <c r="D370" t="s">
        <v>49</v>
      </c>
      <c r="E370" t="s">
        <v>1147</v>
      </c>
      <c r="F370" t="s">
        <v>1148</v>
      </c>
      <c r="G370" t="s">
        <v>1149</v>
      </c>
      <c r="H370" s="4">
        <v>1</v>
      </c>
      <c r="I370" s="4">
        <v>3</v>
      </c>
      <c r="J370" s="4">
        <v>0</v>
      </c>
      <c r="K370" s="4">
        <v>0</v>
      </c>
      <c r="L370" s="4">
        <v>1</v>
      </c>
      <c r="M370" s="4">
        <v>1</v>
      </c>
      <c r="N370" s="4">
        <v>1</v>
      </c>
      <c r="O370" s="4">
        <v>1</v>
      </c>
      <c r="P370" s="4">
        <v>1</v>
      </c>
      <c r="Q370" s="4">
        <v>3</v>
      </c>
      <c r="R370" s="4">
        <v>0</v>
      </c>
      <c r="S370" s="4">
        <v>0</v>
      </c>
      <c r="T370" s="4">
        <v>1</v>
      </c>
      <c r="U370" s="4">
        <v>1</v>
      </c>
      <c r="V370" s="4">
        <v>1</v>
      </c>
      <c r="W370" s="4">
        <v>1</v>
      </c>
      <c r="X370" s="4">
        <v>1160000</v>
      </c>
      <c r="Y370" s="4">
        <v>5740000</v>
      </c>
      <c r="Z370" s="4">
        <v>0</v>
      </c>
      <c r="AA370" s="4">
        <v>0</v>
      </c>
      <c r="AB370" s="4">
        <v>150000</v>
      </c>
      <c r="AC370" s="4">
        <v>1090000</v>
      </c>
      <c r="AD370" s="4">
        <v>3960000</v>
      </c>
      <c r="AE370" s="4">
        <v>326000</v>
      </c>
      <c r="AF370" s="4">
        <v>66448.100000000006</v>
      </c>
      <c r="AG370" s="4">
        <v>8.4</v>
      </c>
      <c r="AH370" s="4">
        <v>44.42</v>
      </c>
      <c r="AI370" s="4">
        <v>44.42</v>
      </c>
    </row>
    <row r="371" spans="3:35" x14ac:dyDescent="0.2">
      <c r="C371" t="s">
        <v>919</v>
      </c>
      <c r="D371" t="s">
        <v>49</v>
      </c>
      <c r="E371" t="s">
        <v>920</v>
      </c>
      <c r="F371" t="s">
        <v>921</v>
      </c>
      <c r="G371" t="s">
        <v>922</v>
      </c>
      <c r="H371" s="4">
        <v>3</v>
      </c>
      <c r="I371" s="4">
        <v>4</v>
      </c>
      <c r="J371" s="4">
        <v>0</v>
      </c>
      <c r="K371" s="4">
        <v>0</v>
      </c>
      <c r="L371" s="4">
        <v>1</v>
      </c>
      <c r="M371" s="4">
        <v>2</v>
      </c>
      <c r="N371" s="4">
        <v>1</v>
      </c>
      <c r="O371" s="4">
        <v>1</v>
      </c>
      <c r="P371" s="4">
        <v>3</v>
      </c>
      <c r="Q371" s="4">
        <v>4</v>
      </c>
      <c r="R371" s="4">
        <v>0</v>
      </c>
      <c r="S371" s="4">
        <v>0</v>
      </c>
      <c r="T371" s="4">
        <v>1</v>
      </c>
      <c r="U371" s="4">
        <v>2</v>
      </c>
      <c r="V371" s="4">
        <v>1</v>
      </c>
      <c r="W371" s="4">
        <v>1</v>
      </c>
      <c r="X371" s="4">
        <v>4440000</v>
      </c>
      <c r="Y371" s="4">
        <v>5600000</v>
      </c>
      <c r="Z371" s="4">
        <v>0</v>
      </c>
      <c r="AA371" s="4">
        <v>0</v>
      </c>
      <c r="AB371" s="4">
        <v>1470000</v>
      </c>
      <c r="AC371" s="4">
        <v>7800000</v>
      </c>
      <c r="AD371" s="4">
        <v>4550000</v>
      </c>
      <c r="AE371" s="4">
        <v>2070000</v>
      </c>
      <c r="AF371" s="4">
        <v>60090.6</v>
      </c>
      <c r="AG371" s="4">
        <v>11.1</v>
      </c>
      <c r="AH371" s="4">
        <v>53.91</v>
      </c>
      <c r="AI371" s="4">
        <v>53.91</v>
      </c>
    </row>
    <row r="372" spans="3:35" x14ac:dyDescent="0.2">
      <c r="C372" t="s">
        <v>460</v>
      </c>
      <c r="D372" t="s">
        <v>49</v>
      </c>
      <c r="E372" t="s">
        <v>461</v>
      </c>
      <c r="F372" t="s">
        <v>462</v>
      </c>
      <c r="G372" t="s">
        <v>463</v>
      </c>
      <c r="H372" s="4">
        <v>3</v>
      </c>
      <c r="I372" s="4">
        <v>6</v>
      </c>
      <c r="J372" s="4">
        <v>3</v>
      </c>
      <c r="K372" s="4">
        <v>4</v>
      </c>
      <c r="L372" s="4">
        <v>3</v>
      </c>
      <c r="M372" s="4">
        <v>4</v>
      </c>
      <c r="N372" s="4">
        <v>5</v>
      </c>
      <c r="O372" s="4">
        <v>3</v>
      </c>
      <c r="P372" s="4">
        <v>4</v>
      </c>
      <c r="Q372" s="4">
        <v>10</v>
      </c>
      <c r="R372" s="4">
        <v>4</v>
      </c>
      <c r="S372" s="4">
        <v>4</v>
      </c>
      <c r="T372" s="4">
        <v>4</v>
      </c>
      <c r="U372" s="4">
        <v>6</v>
      </c>
      <c r="V372" s="4">
        <v>8</v>
      </c>
      <c r="W372" s="4">
        <v>4</v>
      </c>
      <c r="X372" s="4">
        <v>30900000</v>
      </c>
      <c r="Y372" s="8">
        <v>128000000</v>
      </c>
      <c r="Z372" s="4">
        <v>14100000</v>
      </c>
      <c r="AA372" s="4">
        <v>15400000</v>
      </c>
      <c r="AB372" s="4">
        <v>15200000</v>
      </c>
      <c r="AC372" s="8">
        <v>133000000</v>
      </c>
      <c r="AD372" s="8">
        <v>104000000</v>
      </c>
      <c r="AE372" s="4">
        <v>9300000</v>
      </c>
      <c r="AF372" s="4">
        <v>32745.599999999999</v>
      </c>
      <c r="AG372" s="4">
        <v>47.2</v>
      </c>
      <c r="AH372" s="4">
        <v>116.37</v>
      </c>
      <c r="AI372" s="4">
        <v>116.37</v>
      </c>
    </row>
    <row r="373" spans="3:35" x14ac:dyDescent="0.2">
      <c r="C373" t="s">
        <v>1779</v>
      </c>
      <c r="D373" t="s">
        <v>49</v>
      </c>
      <c r="E373" t="s">
        <v>1780</v>
      </c>
      <c r="F373" t="s">
        <v>1781</v>
      </c>
      <c r="G373" t="s">
        <v>1780</v>
      </c>
      <c r="H373" s="4">
        <v>1</v>
      </c>
      <c r="I373" s="4">
        <v>1</v>
      </c>
      <c r="J373" s="4">
        <v>1</v>
      </c>
      <c r="K373" s="4">
        <v>1</v>
      </c>
      <c r="L373" s="4">
        <v>1</v>
      </c>
      <c r="M373" s="4">
        <v>1</v>
      </c>
      <c r="N373" s="4">
        <v>1</v>
      </c>
      <c r="O373" s="4">
        <v>1</v>
      </c>
      <c r="P373" s="4">
        <v>1</v>
      </c>
      <c r="Q373" s="4">
        <v>1</v>
      </c>
      <c r="R373" s="4">
        <v>1</v>
      </c>
      <c r="S373" s="4">
        <v>1</v>
      </c>
      <c r="T373" s="4">
        <v>1</v>
      </c>
      <c r="U373" s="4">
        <v>1</v>
      </c>
      <c r="V373" s="4">
        <v>1</v>
      </c>
      <c r="W373" s="4">
        <v>1</v>
      </c>
      <c r="X373" s="4">
        <v>4730000</v>
      </c>
      <c r="Y373" s="4">
        <v>6700000</v>
      </c>
      <c r="Z373" s="8">
        <v>3000000</v>
      </c>
      <c r="AA373" s="4">
        <v>4700000</v>
      </c>
      <c r="AB373" s="4">
        <v>1290000</v>
      </c>
      <c r="AC373" s="4">
        <v>3480000</v>
      </c>
      <c r="AD373" s="4">
        <v>3270000</v>
      </c>
      <c r="AE373" s="4">
        <v>1430000</v>
      </c>
      <c r="AF373" s="4">
        <v>19628.599999999999</v>
      </c>
      <c r="AG373" s="4">
        <v>8.9</v>
      </c>
      <c r="AH373" s="4">
        <v>21.89</v>
      </c>
      <c r="AI373" s="4">
        <v>21.89</v>
      </c>
    </row>
    <row r="374" spans="3:35" x14ac:dyDescent="0.2">
      <c r="C374" t="s">
        <v>1689</v>
      </c>
      <c r="D374" t="s">
        <v>49</v>
      </c>
      <c r="E374" t="s">
        <v>1690</v>
      </c>
      <c r="F374" t="s">
        <v>1691</v>
      </c>
      <c r="G374" t="s">
        <v>1692</v>
      </c>
      <c r="H374" s="4">
        <v>0</v>
      </c>
      <c r="I374" s="4">
        <v>0</v>
      </c>
      <c r="J374" s="4">
        <v>0</v>
      </c>
      <c r="K374" s="4">
        <v>0</v>
      </c>
      <c r="L374" s="4">
        <v>2</v>
      </c>
      <c r="M374" s="4">
        <v>1</v>
      </c>
      <c r="N374" s="4">
        <v>1</v>
      </c>
      <c r="O374" s="4">
        <v>1</v>
      </c>
      <c r="P374" s="4">
        <v>0</v>
      </c>
      <c r="Q374" s="4">
        <v>0</v>
      </c>
      <c r="R374" s="4">
        <v>0</v>
      </c>
      <c r="S374" s="4">
        <v>0</v>
      </c>
      <c r="T374" s="4">
        <v>2</v>
      </c>
      <c r="U374" s="4">
        <v>1</v>
      </c>
      <c r="V374" s="4">
        <v>1</v>
      </c>
      <c r="W374" s="4">
        <v>1</v>
      </c>
      <c r="X374" s="4">
        <v>0</v>
      </c>
      <c r="Y374" s="4">
        <v>0</v>
      </c>
      <c r="Z374" s="4">
        <v>0</v>
      </c>
      <c r="AA374" s="4">
        <v>0</v>
      </c>
      <c r="AB374" s="4">
        <v>24200000</v>
      </c>
      <c r="AC374" s="4">
        <v>2780000</v>
      </c>
      <c r="AD374" s="4">
        <v>2110000</v>
      </c>
      <c r="AE374" s="4">
        <v>404000</v>
      </c>
      <c r="AF374" s="4">
        <v>87267.9</v>
      </c>
      <c r="AG374" s="4">
        <v>3.5</v>
      </c>
      <c r="AH374" s="4">
        <v>23.89</v>
      </c>
      <c r="AI374" s="4">
        <v>23.89</v>
      </c>
    </row>
    <row r="375" spans="3:35" x14ac:dyDescent="0.2">
      <c r="C375" t="s">
        <v>1760</v>
      </c>
      <c r="D375" t="s">
        <v>49</v>
      </c>
      <c r="E375" t="s">
        <v>1761</v>
      </c>
      <c r="F375" t="s">
        <v>1762</v>
      </c>
      <c r="G375" t="s">
        <v>1763</v>
      </c>
      <c r="H375" s="4">
        <v>1</v>
      </c>
      <c r="I375" s="4">
        <v>2</v>
      </c>
      <c r="J375" s="4">
        <v>1</v>
      </c>
      <c r="K375" s="4">
        <v>1</v>
      </c>
      <c r="L375" s="4">
        <v>0</v>
      </c>
      <c r="M375" s="4">
        <v>0</v>
      </c>
      <c r="N375" s="4">
        <v>0</v>
      </c>
      <c r="O375" s="4">
        <v>0</v>
      </c>
      <c r="P375" s="4">
        <v>1</v>
      </c>
      <c r="Q375" s="4">
        <v>2</v>
      </c>
      <c r="R375" s="4">
        <v>1</v>
      </c>
      <c r="S375" s="4">
        <v>1</v>
      </c>
      <c r="T375" s="4">
        <v>0</v>
      </c>
      <c r="U375" s="4">
        <v>0</v>
      </c>
      <c r="V375" s="4">
        <v>0</v>
      </c>
      <c r="W375" s="4">
        <v>0</v>
      </c>
      <c r="X375" s="4">
        <v>2570000</v>
      </c>
      <c r="Y375" s="8">
        <v>5000000</v>
      </c>
      <c r="Z375" s="4">
        <v>1010000</v>
      </c>
      <c r="AA375" s="4">
        <v>1120000</v>
      </c>
      <c r="AB375" s="4">
        <v>0</v>
      </c>
      <c r="AC375" s="4">
        <v>0</v>
      </c>
      <c r="AD375" s="4">
        <v>0</v>
      </c>
      <c r="AE375" s="4">
        <v>0</v>
      </c>
      <c r="AF375" s="4">
        <v>38299.300000000003</v>
      </c>
      <c r="AG375" s="4">
        <v>6.9</v>
      </c>
      <c r="AH375" s="4">
        <v>22.42</v>
      </c>
      <c r="AI375" s="4">
        <v>22.42</v>
      </c>
    </row>
    <row r="376" spans="3:35" x14ac:dyDescent="0.2">
      <c r="C376" t="s">
        <v>1903</v>
      </c>
      <c r="D376" t="s">
        <v>49</v>
      </c>
      <c r="E376" t="s">
        <v>1904</v>
      </c>
      <c r="F376" t="s">
        <v>1905</v>
      </c>
      <c r="G376" t="s">
        <v>1906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1</v>
      </c>
      <c r="O376" s="4">
        <v>0</v>
      </c>
      <c r="P376" s="4">
        <v>0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1</v>
      </c>
      <c r="W376" s="4">
        <v>0</v>
      </c>
      <c r="X376" s="4">
        <v>0</v>
      </c>
      <c r="Y376" s="4">
        <v>0</v>
      </c>
      <c r="Z376" s="4">
        <v>0</v>
      </c>
      <c r="AA376" s="4">
        <v>0</v>
      </c>
      <c r="AB376" s="4">
        <v>0</v>
      </c>
      <c r="AC376" s="4">
        <v>0</v>
      </c>
      <c r="AD376" s="4">
        <v>1330000</v>
      </c>
      <c r="AE376" s="4">
        <v>0</v>
      </c>
      <c r="AF376" s="4">
        <v>53425.1</v>
      </c>
      <c r="AG376" s="4">
        <v>4.5</v>
      </c>
      <c r="AH376" s="4">
        <v>19.5</v>
      </c>
      <c r="AI376" s="4">
        <v>19.5</v>
      </c>
    </row>
    <row r="377" spans="3:35" x14ac:dyDescent="0.2">
      <c r="C377" t="s">
        <v>2189</v>
      </c>
      <c r="D377" t="s">
        <v>49</v>
      </c>
      <c r="E377" t="s">
        <v>2190</v>
      </c>
      <c r="F377" t="s">
        <v>2191</v>
      </c>
      <c r="G377" t="s">
        <v>2192</v>
      </c>
      <c r="H377" s="4">
        <v>0</v>
      </c>
      <c r="I377" s="4">
        <v>0</v>
      </c>
      <c r="J377" s="4">
        <v>0</v>
      </c>
      <c r="K377" s="4">
        <v>0</v>
      </c>
      <c r="L377" s="4">
        <v>1</v>
      </c>
      <c r="M377" s="4">
        <v>1</v>
      </c>
      <c r="N377" s="4">
        <v>1</v>
      </c>
      <c r="O377" s="4">
        <v>1</v>
      </c>
      <c r="P377" s="4">
        <v>0</v>
      </c>
      <c r="Q377" s="4">
        <v>0</v>
      </c>
      <c r="R377" s="4">
        <v>0</v>
      </c>
      <c r="S377" s="4">
        <v>0</v>
      </c>
      <c r="T377" s="4">
        <v>1</v>
      </c>
      <c r="U377" s="4">
        <v>1</v>
      </c>
      <c r="V377" s="4">
        <v>1</v>
      </c>
      <c r="W377" s="4">
        <v>1</v>
      </c>
      <c r="X377" s="4">
        <v>0</v>
      </c>
      <c r="Y377" s="4">
        <v>0</v>
      </c>
      <c r="Z377" s="4">
        <v>0</v>
      </c>
      <c r="AA377" s="4">
        <v>0</v>
      </c>
      <c r="AB377" s="4">
        <v>850000</v>
      </c>
      <c r="AC377" s="4">
        <v>2130000</v>
      </c>
      <c r="AD377" s="4">
        <v>1710000</v>
      </c>
      <c r="AE377" s="4">
        <v>966000</v>
      </c>
      <c r="AF377" s="4">
        <v>100351.7</v>
      </c>
      <c r="AG377" s="4">
        <v>1.9</v>
      </c>
      <c r="AH377" s="4">
        <v>16.079999999999998</v>
      </c>
      <c r="AI377" s="4">
        <v>16.079999999999998</v>
      </c>
    </row>
    <row r="378" spans="3:35" x14ac:dyDescent="0.2">
      <c r="C378" t="s">
        <v>2125</v>
      </c>
      <c r="D378" t="s">
        <v>49</v>
      </c>
      <c r="E378" t="s">
        <v>2126</v>
      </c>
      <c r="F378" t="s">
        <v>2127</v>
      </c>
      <c r="G378" t="s">
        <v>2128</v>
      </c>
      <c r="H378" s="4">
        <v>0</v>
      </c>
      <c r="I378" s="4">
        <v>0</v>
      </c>
      <c r="J378" s="4">
        <v>0</v>
      </c>
      <c r="K378" s="4">
        <v>0</v>
      </c>
      <c r="L378" s="4">
        <v>1</v>
      </c>
      <c r="M378" s="4">
        <v>1</v>
      </c>
      <c r="N378" s="4">
        <v>1</v>
      </c>
      <c r="O378" s="4">
        <v>1</v>
      </c>
      <c r="P378" s="4">
        <v>0</v>
      </c>
      <c r="Q378" s="4">
        <v>0</v>
      </c>
      <c r="R378" s="4">
        <v>0</v>
      </c>
      <c r="S378" s="4">
        <v>0</v>
      </c>
      <c r="T378" s="4">
        <v>1</v>
      </c>
      <c r="U378" s="4">
        <v>1</v>
      </c>
      <c r="V378" s="4">
        <v>1</v>
      </c>
      <c r="W378" s="4">
        <v>1</v>
      </c>
      <c r="X378" s="4">
        <v>0</v>
      </c>
      <c r="Y378" s="4">
        <v>0</v>
      </c>
      <c r="Z378" s="4">
        <v>0</v>
      </c>
      <c r="AA378" s="4">
        <v>0</v>
      </c>
      <c r="AB378" s="4">
        <v>1140000</v>
      </c>
      <c r="AC378" s="4">
        <v>5670000</v>
      </c>
      <c r="AD378" s="4">
        <v>7240000</v>
      </c>
      <c r="AE378" s="4">
        <v>1180000</v>
      </c>
      <c r="AF378" s="4">
        <v>23957.5</v>
      </c>
      <c r="AG378" s="4">
        <v>11.6</v>
      </c>
      <c r="AH378" s="4">
        <v>17.100000000000001</v>
      </c>
      <c r="AI378" s="4">
        <v>17.100000000000001</v>
      </c>
    </row>
    <row r="379" spans="3:35" x14ac:dyDescent="0.2">
      <c r="C379" t="s">
        <v>1740</v>
      </c>
      <c r="D379" t="s">
        <v>49</v>
      </c>
      <c r="E379" t="s">
        <v>1741</v>
      </c>
      <c r="F379" t="s">
        <v>1742</v>
      </c>
      <c r="G379" t="s">
        <v>1743</v>
      </c>
      <c r="H379" s="4">
        <v>1</v>
      </c>
      <c r="I379" s="4">
        <v>2</v>
      </c>
      <c r="J379" s="4">
        <v>1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>
        <v>1</v>
      </c>
      <c r="Q379" s="4">
        <v>2</v>
      </c>
      <c r="R379" s="4">
        <v>1</v>
      </c>
      <c r="S379" s="4">
        <v>0</v>
      </c>
      <c r="T379" s="4">
        <v>0</v>
      </c>
      <c r="U379" s="4">
        <v>0</v>
      </c>
      <c r="V379" s="4">
        <v>0</v>
      </c>
      <c r="W379" s="4">
        <v>0</v>
      </c>
      <c r="X379" s="4">
        <v>1080000</v>
      </c>
      <c r="Y379" s="4">
        <v>2650000</v>
      </c>
      <c r="Z379" s="4">
        <v>185000</v>
      </c>
      <c r="AA379" s="4">
        <v>0</v>
      </c>
      <c r="AB379" s="4">
        <v>0</v>
      </c>
      <c r="AC379" s="4">
        <v>0</v>
      </c>
      <c r="AD379" s="4">
        <v>0</v>
      </c>
      <c r="AE379" s="4">
        <v>0</v>
      </c>
      <c r="AF379" s="4">
        <v>57514.7</v>
      </c>
      <c r="AG379" s="4">
        <v>5.0999999999999996</v>
      </c>
      <c r="AH379" s="4">
        <v>22.94</v>
      </c>
      <c r="AI379" s="4">
        <v>22.94</v>
      </c>
    </row>
    <row r="380" spans="3:35" x14ac:dyDescent="0.2">
      <c r="C380" t="s">
        <v>703</v>
      </c>
      <c r="D380" t="s">
        <v>49</v>
      </c>
      <c r="E380" t="s">
        <v>704</v>
      </c>
      <c r="F380" t="s">
        <v>705</v>
      </c>
      <c r="G380" t="s">
        <v>706</v>
      </c>
      <c r="H380" s="4">
        <v>4</v>
      </c>
      <c r="I380" s="4">
        <v>4</v>
      </c>
      <c r="J380" s="4">
        <v>0</v>
      </c>
      <c r="K380" s="4">
        <v>0</v>
      </c>
      <c r="L380" s="4">
        <v>2</v>
      </c>
      <c r="M380" s="4">
        <v>5</v>
      </c>
      <c r="N380" s="4">
        <v>3</v>
      </c>
      <c r="O380" s="4">
        <v>1</v>
      </c>
      <c r="P380" s="4">
        <v>4</v>
      </c>
      <c r="Q380" s="4">
        <v>4</v>
      </c>
      <c r="R380" s="4">
        <v>0</v>
      </c>
      <c r="S380" s="4">
        <v>0</v>
      </c>
      <c r="T380" s="4">
        <v>2</v>
      </c>
      <c r="U380" s="4">
        <v>5</v>
      </c>
      <c r="V380" s="4">
        <v>4</v>
      </c>
      <c r="W380" s="4">
        <v>2</v>
      </c>
      <c r="X380" s="4">
        <v>7440000</v>
      </c>
      <c r="Y380" s="4">
        <v>15800000</v>
      </c>
      <c r="Z380" s="4">
        <v>0</v>
      </c>
      <c r="AA380" s="4">
        <v>0</v>
      </c>
      <c r="AB380" s="4">
        <v>3170000</v>
      </c>
      <c r="AC380" s="4">
        <v>36400000</v>
      </c>
      <c r="AD380" s="4">
        <v>27700000</v>
      </c>
      <c r="AE380" s="4">
        <v>3330000</v>
      </c>
      <c r="AF380" s="4">
        <v>44128.4</v>
      </c>
      <c r="AG380" s="4">
        <v>19.7</v>
      </c>
      <c r="AH380" s="4">
        <v>72.34</v>
      </c>
      <c r="AI380" s="4">
        <v>72.34</v>
      </c>
    </row>
    <row r="381" spans="3:35" x14ac:dyDescent="0.2">
      <c r="C381" t="s">
        <v>825</v>
      </c>
      <c r="D381" t="s">
        <v>49</v>
      </c>
      <c r="E381" t="s">
        <v>826</v>
      </c>
      <c r="F381" t="s">
        <v>827</v>
      </c>
      <c r="G381" t="s">
        <v>828</v>
      </c>
      <c r="H381" s="4">
        <v>3</v>
      </c>
      <c r="I381" s="4">
        <v>5</v>
      </c>
      <c r="J381" s="4">
        <v>1</v>
      </c>
      <c r="K381" s="4">
        <v>0</v>
      </c>
      <c r="L381" s="4">
        <v>0</v>
      </c>
      <c r="M381" s="4">
        <v>2</v>
      </c>
      <c r="N381" s="4">
        <v>1</v>
      </c>
      <c r="O381" s="4">
        <v>0</v>
      </c>
      <c r="P381" s="4">
        <v>3</v>
      </c>
      <c r="Q381" s="4">
        <v>5</v>
      </c>
      <c r="R381" s="4">
        <v>1</v>
      </c>
      <c r="S381" s="4">
        <v>0</v>
      </c>
      <c r="T381" s="4">
        <v>0</v>
      </c>
      <c r="U381" s="4">
        <v>2</v>
      </c>
      <c r="V381" s="4">
        <v>1</v>
      </c>
      <c r="W381" s="4">
        <v>0</v>
      </c>
      <c r="X381" s="4">
        <v>4410000</v>
      </c>
      <c r="Y381" s="4">
        <v>14600000</v>
      </c>
      <c r="Z381" s="4">
        <v>671000</v>
      </c>
      <c r="AA381" s="4">
        <v>0</v>
      </c>
      <c r="AB381" s="4">
        <v>0</v>
      </c>
      <c r="AC381" s="4">
        <v>10600000</v>
      </c>
      <c r="AD381" s="4">
        <v>6430000</v>
      </c>
      <c r="AE381" s="4">
        <v>0</v>
      </c>
      <c r="AF381" s="4">
        <v>70897.8</v>
      </c>
      <c r="AG381" s="4">
        <v>9.1999999999999993</v>
      </c>
      <c r="AH381" s="4">
        <v>60.21</v>
      </c>
      <c r="AI381" s="4">
        <v>44.27</v>
      </c>
    </row>
    <row r="382" spans="3:35" x14ac:dyDescent="0.2">
      <c r="C382" t="s">
        <v>829</v>
      </c>
      <c r="D382" t="s">
        <v>49</v>
      </c>
      <c r="E382" t="s">
        <v>830</v>
      </c>
      <c r="F382" t="s">
        <v>831</v>
      </c>
      <c r="G382" t="s">
        <v>832</v>
      </c>
      <c r="H382" s="4">
        <v>0</v>
      </c>
      <c r="I382" s="4">
        <v>1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1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1700000</v>
      </c>
      <c r="Z382" s="4">
        <v>0</v>
      </c>
      <c r="AA382" s="4">
        <v>0</v>
      </c>
      <c r="AB382" s="4">
        <v>0</v>
      </c>
      <c r="AC382" s="4">
        <v>0</v>
      </c>
      <c r="AD382" s="4">
        <v>0</v>
      </c>
      <c r="AE382" s="4">
        <v>0</v>
      </c>
      <c r="AF382" s="4">
        <v>72731.7</v>
      </c>
      <c r="AG382" s="4">
        <v>3.4</v>
      </c>
      <c r="AH382" s="4">
        <v>25.65</v>
      </c>
      <c r="AI382" s="4">
        <v>9.7100000000000009</v>
      </c>
    </row>
    <row r="383" spans="3:35" x14ac:dyDescent="0.2">
      <c r="C383" t="s">
        <v>1776</v>
      </c>
      <c r="D383" t="s">
        <v>44</v>
      </c>
      <c r="E383" t="s">
        <v>1777</v>
      </c>
      <c r="F383" t="s">
        <v>1778</v>
      </c>
      <c r="G383" t="s">
        <v>1777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1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1</v>
      </c>
      <c r="W383" s="4">
        <v>0</v>
      </c>
      <c r="X383" s="4">
        <v>0</v>
      </c>
      <c r="Y383" s="4">
        <v>0</v>
      </c>
      <c r="Z383" s="4">
        <v>0</v>
      </c>
      <c r="AA383" s="4">
        <v>0</v>
      </c>
      <c r="AB383" s="4">
        <v>0</v>
      </c>
      <c r="AC383" s="4">
        <v>0</v>
      </c>
      <c r="AD383" s="4">
        <v>1570000</v>
      </c>
      <c r="AE383" s="4">
        <v>0</v>
      </c>
      <c r="AF383" s="4">
        <v>75098.5</v>
      </c>
      <c r="AG383" s="4">
        <v>4.3</v>
      </c>
      <c r="AH383" s="4">
        <v>21.97</v>
      </c>
      <c r="AI383" s="4">
        <v>21.97</v>
      </c>
    </row>
    <row r="384" spans="3:35" x14ac:dyDescent="0.2">
      <c r="C384" t="s">
        <v>1251</v>
      </c>
      <c r="D384" t="s">
        <v>49</v>
      </c>
      <c r="E384" t="s">
        <v>1252</v>
      </c>
      <c r="F384" t="s">
        <v>1253</v>
      </c>
      <c r="G384" t="s">
        <v>1254</v>
      </c>
      <c r="H384" s="4">
        <v>0</v>
      </c>
      <c r="I384" s="4">
        <v>3</v>
      </c>
      <c r="J384" s="4">
        <v>0</v>
      </c>
      <c r="K384" s="4">
        <v>0</v>
      </c>
      <c r="L384" s="4">
        <v>0</v>
      </c>
      <c r="M384" s="4">
        <v>2</v>
      </c>
      <c r="N384" s="4">
        <v>2</v>
      </c>
      <c r="O384" s="4">
        <v>1</v>
      </c>
      <c r="P384" s="4">
        <v>0</v>
      </c>
      <c r="Q384" s="4">
        <v>3</v>
      </c>
      <c r="R384" s="4">
        <v>0</v>
      </c>
      <c r="S384" s="4">
        <v>0</v>
      </c>
      <c r="T384" s="4">
        <v>0</v>
      </c>
      <c r="U384" s="4">
        <v>2</v>
      </c>
      <c r="V384" s="4">
        <v>2</v>
      </c>
      <c r="W384" s="4">
        <v>1</v>
      </c>
      <c r="X384" s="4">
        <v>0</v>
      </c>
      <c r="Y384" s="4">
        <v>5930000</v>
      </c>
      <c r="Z384" s="4">
        <v>0</v>
      </c>
      <c r="AA384" s="4">
        <v>0</v>
      </c>
      <c r="AB384" s="4">
        <v>0</v>
      </c>
      <c r="AC384" s="4">
        <v>8510000</v>
      </c>
      <c r="AD384" s="4">
        <v>7420000</v>
      </c>
      <c r="AE384" s="4">
        <v>1260000</v>
      </c>
      <c r="AF384" s="4">
        <v>113880.5</v>
      </c>
      <c r="AG384" s="4">
        <v>4.5999999999999996</v>
      </c>
      <c r="AH384" s="4">
        <v>39.409999999999997</v>
      </c>
      <c r="AI384" s="4">
        <v>39.409999999999997</v>
      </c>
    </row>
    <row r="385" spans="3:35" x14ac:dyDescent="0.2">
      <c r="C385" t="s">
        <v>381</v>
      </c>
      <c r="D385" t="s">
        <v>49</v>
      </c>
      <c r="E385" t="s">
        <v>382</v>
      </c>
      <c r="F385" t="s">
        <v>383</v>
      </c>
      <c r="G385" t="s">
        <v>384</v>
      </c>
      <c r="H385" s="4">
        <v>2</v>
      </c>
      <c r="I385" s="4">
        <v>2</v>
      </c>
      <c r="J385" s="4">
        <v>1</v>
      </c>
      <c r="K385" s="4">
        <v>0</v>
      </c>
      <c r="L385" s="4">
        <v>3</v>
      </c>
      <c r="M385" s="4">
        <v>5</v>
      </c>
      <c r="N385" s="4">
        <v>6</v>
      </c>
      <c r="O385" s="4">
        <v>3</v>
      </c>
      <c r="P385" s="4">
        <v>3</v>
      </c>
      <c r="Q385" s="4">
        <v>2</v>
      </c>
      <c r="R385" s="4">
        <v>1</v>
      </c>
      <c r="S385" s="4">
        <v>0</v>
      </c>
      <c r="T385" s="4">
        <v>3</v>
      </c>
      <c r="U385" s="4">
        <v>6</v>
      </c>
      <c r="V385" s="4">
        <v>8</v>
      </c>
      <c r="W385" s="4">
        <v>3</v>
      </c>
      <c r="X385" s="4">
        <v>7250000</v>
      </c>
      <c r="Y385" s="4">
        <v>10700000</v>
      </c>
      <c r="Z385" s="4">
        <v>2110000</v>
      </c>
      <c r="AA385" s="4">
        <v>0</v>
      </c>
      <c r="AB385" s="4">
        <v>23700000</v>
      </c>
      <c r="AC385" s="4">
        <v>73200000</v>
      </c>
      <c r="AD385" s="4">
        <v>82700000</v>
      </c>
      <c r="AE385" s="4">
        <v>23700000</v>
      </c>
      <c r="AF385" s="4">
        <v>38010.699999999997</v>
      </c>
      <c r="AG385" s="4">
        <v>42.4</v>
      </c>
      <c r="AH385" s="4">
        <v>128.69</v>
      </c>
      <c r="AI385" s="4">
        <v>91.6</v>
      </c>
    </row>
    <row r="386" spans="3:35" x14ac:dyDescent="0.2">
      <c r="C386" t="s">
        <v>385</v>
      </c>
      <c r="D386" t="s">
        <v>49</v>
      </c>
      <c r="E386" t="s">
        <v>386</v>
      </c>
      <c r="F386" t="s">
        <v>387</v>
      </c>
      <c r="G386" t="s">
        <v>388</v>
      </c>
      <c r="H386" s="4">
        <v>2</v>
      </c>
      <c r="I386" s="4">
        <v>4</v>
      </c>
      <c r="J386" s="4">
        <v>1</v>
      </c>
      <c r="K386" s="4">
        <v>2</v>
      </c>
      <c r="L386" s="4">
        <v>4</v>
      </c>
      <c r="M386" s="4">
        <v>4</v>
      </c>
      <c r="N386" s="4">
        <v>5</v>
      </c>
      <c r="O386" s="4">
        <v>4</v>
      </c>
      <c r="P386" s="4">
        <v>2</v>
      </c>
      <c r="Q386" s="4">
        <v>4</v>
      </c>
      <c r="R386" s="4">
        <v>1</v>
      </c>
      <c r="S386" s="4">
        <v>3</v>
      </c>
      <c r="T386" s="4">
        <v>4</v>
      </c>
      <c r="U386" s="4">
        <v>5</v>
      </c>
      <c r="V386" s="4">
        <v>6</v>
      </c>
      <c r="W386" s="4">
        <v>4</v>
      </c>
      <c r="X386" s="4">
        <v>8540000</v>
      </c>
      <c r="Y386" s="4">
        <v>23200000</v>
      </c>
      <c r="Z386" s="4">
        <v>4280000</v>
      </c>
      <c r="AA386" s="4">
        <v>7710000</v>
      </c>
      <c r="AB386" s="4">
        <v>23400000</v>
      </c>
      <c r="AC386" s="4">
        <v>64800000</v>
      </c>
      <c r="AD386" s="4">
        <v>64500000</v>
      </c>
      <c r="AE386" s="4">
        <v>26200000</v>
      </c>
      <c r="AF386" s="4">
        <v>39049.9</v>
      </c>
      <c r="AG386" s="4">
        <v>31.6</v>
      </c>
      <c r="AH386" s="4">
        <v>116.22</v>
      </c>
      <c r="AI386" s="4">
        <v>79.13</v>
      </c>
    </row>
    <row r="387" spans="3:35" x14ac:dyDescent="0.2">
      <c r="C387" t="s">
        <v>951</v>
      </c>
      <c r="D387" t="s">
        <v>49</v>
      </c>
      <c r="E387" t="s">
        <v>952</v>
      </c>
      <c r="F387" t="s">
        <v>953</v>
      </c>
      <c r="G387" t="s">
        <v>954</v>
      </c>
      <c r="H387" s="4">
        <v>1</v>
      </c>
      <c r="I387" s="4">
        <v>2</v>
      </c>
      <c r="J387" s="4">
        <v>1</v>
      </c>
      <c r="K387" s="4">
        <v>0</v>
      </c>
      <c r="L387" s="4">
        <v>2</v>
      </c>
      <c r="M387" s="4">
        <v>4</v>
      </c>
      <c r="N387" s="4">
        <v>5</v>
      </c>
      <c r="O387" s="4">
        <v>2</v>
      </c>
      <c r="P387" s="4">
        <v>1</v>
      </c>
      <c r="Q387" s="4">
        <v>2</v>
      </c>
      <c r="R387" s="4">
        <v>1</v>
      </c>
      <c r="S387" s="4">
        <v>0</v>
      </c>
      <c r="T387" s="4">
        <v>2</v>
      </c>
      <c r="U387" s="4">
        <v>6</v>
      </c>
      <c r="V387" s="4">
        <v>6</v>
      </c>
      <c r="W387" s="4">
        <v>3</v>
      </c>
      <c r="X387" s="4">
        <v>3600000</v>
      </c>
      <c r="Y387" s="4">
        <v>3900000</v>
      </c>
      <c r="Z387" s="4">
        <v>1250000</v>
      </c>
      <c r="AA387" s="4">
        <v>0</v>
      </c>
      <c r="AB387" s="4">
        <v>4070000</v>
      </c>
      <c r="AC387" s="4">
        <v>22600000</v>
      </c>
      <c r="AD387" s="4">
        <v>16600000</v>
      </c>
      <c r="AE387" s="4">
        <v>6410000</v>
      </c>
      <c r="AF387" s="4">
        <v>29110.6</v>
      </c>
      <c r="AG387" s="4">
        <v>34</v>
      </c>
      <c r="AH387" s="4">
        <v>52.9</v>
      </c>
      <c r="AI387" s="4">
        <v>52.9</v>
      </c>
    </row>
    <row r="388" spans="3:35" x14ac:dyDescent="0.2">
      <c r="C388" t="s">
        <v>1869</v>
      </c>
      <c r="D388" t="s">
        <v>49</v>
      </c>
      <c r="E388" t="s">
        <v>1870</v>
      </c>
      <c r="F388" t="s">
        <v>1871</v>
      </c>
      <c r="G388" t="s">
        <v>1870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1</v>
      </c>
      <c r="N388" s="4">
        <v>2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1</v>
      </c>
      <c r="V388" s="4">
        <v>2</v>
      </c>
      <c r="W388" s="4">
        <v>0</v>
      </c>
      <c r="X388" s="4">
        <v>0</v>
      </c>
      <c r="Y388" s="4">
        <v>0</v>
      </c>
      <c r="Z388" s="4">
        <v>0</v>
      </c>
      <c r="AA388" s="4">
        <v>0</v>
      </c>
      <c r="AB388" s="4">
        <v>0</v>
      </c>
      <c r="AC388" s="4">
        <v>4570000</v>
      </c>
      <c r="AD388" s="4">
        <v>4560000</v>
      </c>
      <c r="AE388" s="4">
        <v>0</v>
      </c>
      <c r="AF388" s="4">
        <v>210066.3</v>
      </c>
      <c r="AG388" s="4">
        <v>1.9</v>
      </c>
      <c r="AH388" s="4">
        <v>20.23</v>
      </c>
      <c r="AI388" s="4">
        <v>20.23</v>
      </c>
    </row>
    <row r="389" spans="3:35" x14ac:dyDescent="0.2">
      <c r="C389" t="s">
        <v>2070</v>
      </c>
      <c r="D389" t="s">
        <v>49</v>
      </c>
      <c r="E389" t="s">
        <v>2071</v>
      </c>
      <c r="F389" t="s">
        <v>2072</v>
      </c>
      <c r="G389" t="s">
        <v>2073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1</v>
      </c>
      <c r="N389" s="4">
        <v>2</v>
      </c>
      <c r="O389" s="4">
        <v>0</v>
      </c>
      <c r="P389" s="4">
        <v>0</v>
      </c>
      <c r="Q389" s="4">
        <v>0</v>
      </c>
      <c r="R389" s="4">
        <v>0</v>
      </c>
      <c r="S389" s="4">
        <v>0</v>
      </c>
      <c r="T389" s="4">
        <v>0</v>
      </c>
      <c r="U389" s="4">
        <v>1</v>
      </c>
      <c r="V389" s="4">
        <v>2</v>
      </c>
      <c r="W389" s="4">
        <v>0</v>
      </c>
      <c r="X389" s="4">
        <v>0</v>
      </c>
      <c r="Y389" s="4">
        <v>0</v>
      </c>
      <c r="Z389" s="4">
        <v>0</v>
      </c>
      <c r="AA389" s="4">
        <v>0</v>
      </c>
      <c r="AB389" s="4">
        <v>0</v>
      </c>
      <c r="AC389" s="4">
        <v>1450000</v>
      </c>
      <c r="AD389" s="4">
        <v>1290000</v>
      </c>
      <c r="AE389" s="4">
        <v>0</v>
      </c>
      <c r="AF389" s="4">
        <v>97397.8</v>
      </c>
      <c r="AG389" s="4">
        <v>4.9000000000000004</v>
      </c>
      <c r="AH389" s="4">
        <v>17.5</v>
      </c>
      <c r="AI389" s="4">
        <v>17.5</v>
      </c>
    </row>
    <row r="390" spans="3:35" x14ac:dyDescent="0.2">
      <c r="C390" t="s">
        <v>1510</v>
      </c>
      <c r="D390" t="s">
        <v>49</v>
      </c>
      <c r="E390" t="s">
        <v>1511</v>
      </c>
      <c r="F390" t="s">
        <v>1512</v>
      </c>
      <c r="G390" t="s">
        <v>1513</v>
      </c>
      <c r="H390" s="4">
        <v>0</v>
      </c>
      <c r="I390" s="4">
        <v>3</v>
      </c>
      <c r="J390" s="4">
        <v>0</v>
      </c>
      <c r="K390" s="4">
        <v>0</v>
      </c>
      <c r="L390" s="4">
        <v>0</v>
      </c>
      <c r="M390" s="4">
        <v>2</v>
      </c>
      <c r="N390" s="4">
        <v>1</v>
      </c>
      <c r="O390" s="4">
        <v>0</v>
      </c>
      <c r="P390" s="4">
        <v>0</v>
      </c>
      <c r="Q390" s="4">
        <v>3</v>
      </c>
      <c r="R390" s="4">
        <v>0</v>
      </c>
      <c r="S390" s="4">
        <v>0</v>
      </c>
      <c r="T390" s="4">
        <v>0</v>
      </c>
      <c r="U390" s="4">
        <v>2</v>
      </c>
      <c r="V390" s="4">
        <v>1</v>
      </c>
      <c r="W390" s="4">
        <v>0</v>
      </c>
      <c r="X390" s="4">
        <v>0</v>
      </c>
      <c r="Y390" s="4">
        <v>13800000</v>
      </c>
      <c r="Z390" s="4">
        <v>0</v>
      </c>
      <c r="AA390" s="4">
        <v>0</v>
      </c>
      <c r="AB390" s="4">
        <v>0</v>
      </c>
      <c r="AC390" s="8">
        <v>25000000</v>
      </c>
      <c r="AD390" s="4">
        <v>8850000</v>
      </c>
      <c r="AE390" s="4">
        <v>0</v>
      </c>
      <c r="AF390" s="4">
        <v>18322.2</v>
      </c>
      <c r="AG390" s="4">
        <v>31</v>
      </c>
      <c r="AH390" s="4">
        <v>29.35</v>
      </c>
      <c r="AI390" s="4">
        <v>29.35</v>
      </c>
    </row>
    <row r="391" spans="3:35" x14ac:dyDescent="0.2">
      <c r="C391" t="s">
        <v>1518</v>
      </c>
      <c r="D391" t="s">
        <v>49</v>
      </c>
      <c r="E391" t="s">
        <v>1519</v>
      </c>
      <c r="F391" t="s">
        <v>1520</v>
      </c>
      <c r="G391" t="s">
        <v>1519</v>
      </c>
      <c r="H391" s="4">
        <v>2</v>
      </c>
      <c r="I391" s="4">
        <v>1</v>
      </c>
      <c r="J391" s="4">
        <v>1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2</v>
      </c>
      <c r="Q391" s="4">
        <v>1</v>
      </c>
      <c r="R391" s="4">
        <v>1</v>
      </c>
      <c r="S391" s="4">
        <v>0</v>
      </c>
      <c r="T391" s="4">
        <v>0</v>
      </c>
      <c r="U391" s="4">
        <v>0</v>
      </c>
      <c r="V391" s="4">
        <v>0</v>
      </c>
      <c r="W391" s="4">
        <v>0</v>
      </c>
      <c r="X391" s="4">
        <v>3380000</v>
      </c>
      <c r="Y391" s="4">
        <v>2710000</v>
      </c>
      <c r="Z391" s="4">
        <v>810000</v>
      </c>
      <c r="AA391" s="4">
        <v>0</v>
      </c>
      <c r="AB391" s="4">
        <v>0</v>
      </c>
      <c r="AC391" s="4">
        <v>0</v>
      </c>
      <c r="AD391" s="4">
        <v>0</v>
      </c>
      <c r="AE391" s="4">
        <v>0</v>
      </c>
      <c r="AF391" s="4">
        <v>57180.7</v>
      </c>
      <c r="AG391" s="4">
        <v>10.4</v>
      </c>
      <c r="AH391" s="4">
        <v>29.16</v>
      </c>
      <c r="AI391" s="4">
        <v>15.06</v>
      </c>
    </row>
    <row r="392" spans="3:35" x14ac:dyDescent="0.2">
      <c r="C392" t="s">
        <v>1521</v>
      </c>
      <c r="D392" t="s">
        <v>44</v>
      </c>
      <c r="E392" t="s">
        <v>1522</v>
      </c>
      <c r="F392" t="s">
        <v>1520</v>
      </c>
      <c r="G392" t="s">
        <v>1522</v>
      </c>
      <c r="H392" s="4">
        <v>1</v>
      </c>
      <c r="I392" s="4">
        <v>1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>
        <v>1</v>
      </c>
      <c r="Q392" s="4">
        <v>1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0</v>
      </c>
      <c r="X392" s="4">
        <v>8070000</v>
      </c>
      <c r="Y392" s="4">
        <v>4710000</v>
      </c>
      <c r="Z392" s="4">
        <v>0</v>
      </c>
      <c r="AA392" s="4">
        <v>0</v>
      </c>
      <c r="AB392" s="4">
        <v>0</v>
      </c>
      <c r="AC392" s="4">
        <v>0</v>
      </c>
      <c r="AD392" s="4">
        <v>0</v>
      </c>
      <c r="AE392" s="4">
        <v>0</v>
      </c>
      <c r="AF392" s="4">
        <v>57133.7</v>
      </c>
      <c r="AG392" s="4">
        <v>7.7</v>
      </c>
      <c r="AH392" s="4">
        <v>22.28</v>
      </c>
      <c r="AI392" s="4">
        <v>8.18</v>
      </c>
    </row>
    <row r="393" spans="3:35" x14ac:dyDescent="0.2">
      <c r="C393" t="s">
        <v>452</v>
      </c>
      <c r="D393" t="s">
        <v>49</v>
      </c>
      <c r="E393" t="s">
        <v>453</v>
      </c>
      <c r="F393" t="s">
        <v>454</v>
      </c>
      <c r="G393" t="s">
        <v>455</v>
      </c>
      <c r="H393" s="4">
        <v>3</v>
      </c>
      <c r="I393" s="4">
        <v>12</v>
      </c>
      <c r="J393" s="4">
        <v>3</v>
      </c>
      <c r="K393" s="4">
        <v>1</v>
      </c>
      <c r="L393" s="4">
        <v>0</v>
      </c>
      <c r="M393" s="4">
        <v>0</v>
      </c>
      <c r="N393" s="4">
        <v>0</v>
      </c>
      <c r="O393" s="4">
        <v>0</v>
      </c>
      <c r="P393" s="4">
        <v>3</v>
      </c>
      <c r="Q393" s="4">
        <v>12</v>
      </c>
      <c r="R393" s="4">
        <v>3</v>
      </c>
      <c r="S393" s="4">
        <v>1</v>
      </c>
      <c r="T393" s="4">
        <v>0</v>
      </c>
      <c r="U393" s="4">
        <v>0</v>
      </c>
      <c r="V393" s="4">
        <v>0</v>
      </c>
      <c r="W393" s="4">
        <v>0</v>
      </c>
      <c r="X393" s="4">
        <v>7710000</v>
      </c>
      <c r="Y393" s="4">
        <v>26300000</v>
      </c>
      <c r="Z393" s="4">
        <v>3580000</v>
      </c>
      <c r="AA393" s="4">
        <v>3130000</v>
      </c>
      <c r="AB393" s="4">
        <v>0</v>
      </c>
      <c r="AC393" s="4">
        <v>0</v>
      </c>
      <c r="AD393" s="4">
        <v>0</v>
      </c>
      <c r="AE393" s="4">
        <v>0</v>
      </c>
      <c r="AF393" s="4">
        <v>73273.399999999994</v>
      </c>
      <c r="AG393" s="4">
        <v>23.5</v>
      </c>
      <c r="AH393" s="4">
        <v>118.74</v>
      </c>
      <c r="AI393" s="4">
        <v>109.71</v>
      </c>
    </row>
    <row r="394" spans="3:35" x14ac:dyDescent="0.2">
      <c r="C394" t="s">
        <v>1934</v>
      </c>
      <c r="D394" t="s">
        <v>44</v>
      </c>
      <c r="E394" t="s">
        <v>1935</v>
      </c>
      <c r="F394" t="s">
        <v>1936</v>
      </c>
      <c r="G394" t="s">
        <v>1937</v>
      </c>
      <c r="H394" s="4">
        <v>1</v>
      </c>
      <c r="I394" s="4">
        <v>2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>
        <v>1</v>
      </c>
      <c r="Q394" s="4">
        <v>2</v>
      </c>
      <c r="R394" s="4">
        <v>0</v>
      </c>
      <c r="S394" s="4">
        <v>0</v>
      </c>
      <c r="T394" s="4">
        <v>0</v>
      </c>
      <c r="U394" s="4">
        <v>0</v>
      </c>
      <c r="V394" s="4">
        <v>0</v>
      </c>
      <c r="W394" s="4">
        <v>0</v>
      </c>
      <c r="X394" s="4">
        <v>868000</v>
      </c>
      <c r="Y394" s="4">
        <v>2110000</v>
      </c>
      <c r="Z394" s="4">
        <v>0</v>
      </c>
      <c r="AA394" s="4">
        <v>0</v>
      </c>
      <c r="AB394" s="4">
        <v>0</v>
      </c>
      <c r="AC394" s="4">
        <v>0</v>
      </c>
      <c r="AD394" s="4">
        <v>0</v>
      </c>
      <c r="AE394" s="4">
        <v>0</v>
      </c>
      <c r="AF394" s="4">
        <v>48498.9</v>
      </c>
      <c r="AG394" s="4">
        <v>7.2</v>
      </c>
      <c r="AH394" s="4">
        <v>19.03</v>
      </c>
      <c r="AI394" s="4">
        <v>19.03</v>
      </c>
    </row>
    <row r="395" spans="3:35" x14ac:dyDescent="0.2">
      <c r="C395" t="s">
        <v>1032</v>
      </c>
      <c r="D395" t="s">
        <v>49</v>
      </c>
      <c r="E395" t="s">
        <v>1033</v>
      </c>
      <c r="F395" t="s">
        <v>1034</v>
      </c>
      <c r="G395" t="s">
        <v>1035</v>
      </c>
      <c r="H395" s="4">
        <v>0</v>
      </c>
      <c r="I395" s="4">
        <v>3</v>
      </c>
      <c r="J395" s="4">
        <v>0</v>
      </c>
      <c r="K395" s="4">
        <v>0</v>
      </c>
      <c r="L395" s="4">
        <v>0</v>
      </c>
      <c r="M395" s="4">
        <v>1</v>
      </c>
      <c r="N395" s="4">
        <v>1</v>
      </c>
      <c r="O395" s="4">
        <v>0</v>
      </c>
      <c r="P395" s="4">
        <v>0</v>
      </c>
      <c r="Q395" s="4">
        <v>4</v>
      </c>
      <c r="R395" s="4">
        <v>0</v>
      </c>
      <c r="S395" s="4">
        <v>0</v>
      </c>
      <c r="T395" s="4">
        <v>0</v>
      </c>
      <c r="U395" s="4">
        <v>1</v>
      </c>
      <c r="V395" s="4">
        <v>1</v>
      </c>
      <c r="W395" s="4">
        <v>0</v>
      </c>
      <c r="X395" s="4">
        <v>0</v>
      </c>
      <c r="Y395" s="4">
        <v>5040000</v>
      </c>
      <c r="Z395" s="4">
        <v>0</v>
      </c>
      <c r="AA395" s="4">
        <v>0</v>
      </c>
      <c r="AB395" s="4">
        <v>0</v>
      </c>
      <c r="AC395" s="4">
        <v>1690000</v>
      </c>
      <c r="AD395" s="4">
        <v>2510000</v>
      </c>
      <c r="AE395" s="4">
        <v>0</v>
      </c>
      <c r="AF395" s="4">
        <v>86507.4</v>
      </c>
      <c r="AG395" s="4">
        <v>8.5</v>
      </c>
      <c r="AH395" s="4">
        <v>49.6</v>
      </c>
      <c r="AI395" s="4">
        <v>49.6</v>
      </c>
    </row>
    <row r="396" spans="3:35" x14ac:dyDescent="0.2">
      <c r="C396" t="s">
        <v>500</v>
      </c>
      <c r="D396" t="s">
        <v>49</v>
      </c>
      <c r="E396" t="s">
        <v>501</v>
      </c>
      <c r="F396" t="s">
        <v>498</v>
      </c>
      <c r="G396" t="s">
        <v>502</v>
      </c>
      <c r="H396" s="4">
        <v>2</v>
      </c>
      <c r="I396" s="4">
        <v>4</v>
      </c>
      <c r="J396" s="4">
        <v>1</v>
      </c>
      <c r="K396" s="4">
        <v>1</v>
      </c>
      <c r="L396" s="4">
        <v>4</v>
      </c>
      <c r="M396" s="4">
        <v>5</v>
      </c>
      <c r="N396" s="4">
        <v>5</v>
      </c>
      <c r="O396" s="4">
        <v>4</v>
      </c>
      <c r="P396" s="4">
        <v>2</v>
      </c>
      <c r="Q396" s="4">
        <v>6</v>
      </c>
      <c r="R396" s="4">
        <v>1</v>
      </c>
      <c r="S396" s="4">
        <v>1</v>
      </c>
      <c r="T396" s="4">
        <v>4</v>
      </c>
      <c r="U396" s="4">
        <v>6</v>
      </c>
      <c r="V396" s="4">
        <v>7</v>
      </c>
      <c r="W396" s="4">
        <v>4</v>
      </c>
      <c r="X396" s="8">
        <v>13000000</v>
      </c>
      <c r="Y396" s="4">
        <v>18700000</v>
      </c>
      <c r="Z396" s="4">
        <v>6040000</v>
      </c>
      <c r="AA396" s="4">
        <v>4570000</v>
      </c>
      <c r="AB396" s="4">
        <v>21200000</v>
      </c>
      <c r="AC396" s="4">
        <v>81500000</v>
      </c>
      <c r="AD396" s="4">
        <v>69300000</v>
      </c>
      <c r="AE396" s="4">
        <v>32600000</v>
      </c>
      <c r="AF396" s="4">
        <v>15225.1</v>
      </c>
      <c r="AG396" s="4">
        <v>74.2</v>
      </c>
      <c r="AH396" s="4">
        <v>103.97</v>
      </c>
      <c r="AI396" s="4">
        <v>74.209999999999994</v>
      </c>
    </row>
    <row r="397" spans="3:35" x14ac:dyDescent="0.2">
      <c r="C397" t="s">
        <v>496</v>
      </c>
      <c r="D397" t="s">
        <v>44</v>
      </c>
      <c r="E397" t="s">
        <v>497</v>
      </c>
      <c r="F397" t="s">
        <v>498</v>
      </c>
      <c r="G397" t="s">
        <v>499</v>
      </c>
      <c r="H397" s="4">
        <v>1</v>
      </c>
      <c r="I397" s="4">
        <v>3</v>
      </c>
      <c r="J397" s="4">
        <v>0</v>
      </c>
      <c r="K397" s="4">
        <v>1</v>
      </c>
      <c r="L397" s="4">
        <v>3</v>
      </c>
      <c r="M397" s="4">
        <v>4</v>
      </c>
      <c r="N397" s="4">
        <v>4</v>
      </c>
      <c r="O397" s="4">
        <v>4</v>
      </c>
      <c r="P397" s="4">
        <v>1</v>
      </c>
      <c r="Q397" s="4">
        <v>4</v>
      </c>
      <c r="R397" s="4">
        <v>0</v>
      </c>
      <c r="S397" s="4">
        <v>1</v>
      </c>
      <c r="T397" s="4">
        <v>4</v>
      </c>
      <c r="U397" s="4">
        <v>5</v>
      </c>
      <c r="V397" s="4">
        <v>5</v>
      </c>
      <c r="W397" s="4">
        <v>4</v>
      </c>
      <c r="X397" s="4">
        <v>1060000</v>
      </c>
      <c r="Y397" s="4">
        <v>7560000</v>
      </c>
      <c r="Z397" s="4">
        <v>0</v>
      </c>
      <c r="AA397" s="4">
        <v>5060000</v>
      </c>
      <c r="AB397" s="4">
        <v>7540000</v>
      </c>
      <c r="AC397" s="4">
        <v>28800000</v>
      </c>
      <c r="AD397" s="4">
        <v>40500000</v>
      </c>
      <c r="AE397" s="4">
        <v>6630000</v>
      </c>
      <c r="AF397" s="4">
        <v>15128.1</v>
      </c>
      <c r="AG397" s="4">
        <v>76.400000000000006</v>
      </c>
      <c r="AH397" s="4">
        <v>105.15</v>
      </c>
      <c r="AI397" s="4">
        <v>75.39</v>
      </c>
    </row>
    <row r="398" spans="3:35" x14ac:dyDescent="0.2">
      <c r="C398" t="s">
        <v>1674</v>
      </c>
      <c r="D398" t="s">
        <v>49</v>
      </c>
      <c r="E398" t="s">
        <v>1675</v>
      </c>
      <c r="F398" t="s">
        <v>1676</v>
      </c>
      <c r="G398" t="s">
        <v>1677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1</v>
      </c>
      <c r="O398" s="4">
        <v>0</v>
      </c>
      <c r="P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1</v>
      </c>
      <c r="W398" s="4">
        <v>0</v>
      </c>
      <c r="X398" s="4">
        <v>0</v>
      </c>
      <c r="Y398" s="4">
        <v>0</v>
      </c>
      <c r="Z398" s="4">
        <v>0</v>
      </c>
      <c r="AA398" s="4">
        <v>0</v>
      </c>
      <c r="AB398" s="4">
        <v>0</v>
      </c>
      <c r="AC398" s="4">
        <v>0</v>
      </c>
      <c r="AD398" s="4">
        <v>371000</v>
      </c>
      <c r="AE398" s="4">
        <v>0</v>
      </c>
      <c r="AF398" s="4">
        <v>45013.3</v>
      </c>
      <c r="AG398" s="4">
        <v>8.6</v>
      </c>
      <c r="AH398" s="4">
        <v>24.01</v>
      </c>
      <c r="AI398" s="4">
        <v>10.69</v>
      </c>
    </row>
    <row r="399" spans="3:35" x14ac:dyDescent="0.2">
      <c r="C399" t="s">
        <v>1678</v>
      </c>
      <c r="D399" t="s">
        <v>44</v>
      </c>
      <c r="E399" t="s">
        <v>1679</v>
      </c>
      <c r="F399" t="s">
        <v>1676</v>
      </c>
      <c r="G399" t="s">
        <v>1680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1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0</v>
      </c>
      <c r="U399" s="4">
        <v>0</v>
      </c>
      <c r="V399" s="4">
        <v>1</v>
      </c>
      <c r="W399" s="4">
        <v>0</v>
      </c>
      <c r="X399" s="4">
        <v>0</v>
      </c>
      <c r="Y399" s="4">
        <v>0</v>
      </c>
      <c r="Z399" s="4">
        <v>0</v>
      </c>
      <c r="AA399" s="4">
        <v>0</v>
      </c>
      <c r="AB399" s="4">
        <v>0</v>
      </c>
      <c r="AC399" s="4">
        <v>0</v>
      </c>
      <c r="AD399" s="4">
        <v>89200</v>
      </c>
      <c r="AE399" s="4">
        <v>0</v>
      </c>
      <c r="AF399" s="4">
        <v>44949.1</v>
      </c>
      <c r="AG399" s="4">
        <v>10.5</v>
      </c>
      <c r="AH399" s="4">
        <v>18.420000000000002</v>
      </c>
      <c r="AI399" s="4">
        <v>5.0999999999999996</v>
      </c>
    </row>
    <row r="400" spans="3:35" x14ac:dyDescent="0.2">
      <c r="C400" t="s">
        <v>226</v>
      </c>
      <c r="D400" t="s">
        <v>49</v>
      </c>
      <c r="E400" t="s">
        <v>227</v>
      </c>
      <c r="F400" t="s">
        <v>228</v>
      </c>
      <c r="G400" t="s">
        <v>229</v>
      </c>
      <c r="H400" s="4">
        <v>0</v>
      </c>
      <c r="I400" s="4">
        <v>1</v>
      </c>
      <c r="J400" s="4">
        <v>0</v>
      </c>
      <c r="K400" s="4">
        <v>1</v>
      </c>
      <c r="L400" s="4">
        <v>3</v>
      </c>
      <c r="M400" s="4">
        <v>3</v>
      </c>
      <c r="N400" s="4">
        <v>6</v>
      </c>
      <c r="O400" s="4">
        <v>2</v>
      </c>
      <c r="P400" s="4">
        <v>0</v>
      </c>
      <c r="Q400" s="4">
        <v>1</v>
      </c>
      <c r="R400" s="4">
        <v>0</v>
      </c>
      <c r="S400" s="4">
        <v>1</v>
      </c>
      <c r="T400" s="4">
        <v>4</v>
      </c>
      <c r="U400" s="4">
        <v>4</v>
      </c>
      <c r="V400" s="4">
        <v>7</v>
      </c>
      <c r="W400" s="4">
        <v>3</v>
      </c>
      <c r="X400" s="4">
        <v>0</v>
      </c>
      <c r="Y400" s="4">
        <v>253000</v>
      </c>
      <c r="Z400" s="4">
        <v>0</v>
      </c>
      <c r="AA400" s="4">
        <v>997000</v>
      </c>
      <c r="AB400" s="4">
        <v>16400000</v>
      </c>
      <c r="AC400" s="4">
        <v>26400000</v>
      </c>
      <c r="AD400" s="4">
        <v>73200000</v>
      </c>
      <c r="AE400" s="4">
        <v>17900000</v>
      </c>
      <c r="AF400" s="4">
        <v>58506.400000000001</v>
      </c>
      <c r="AG400" s="4">
        <v>40.1</v>
      </c>
      <c r="AH400" s="4">
        <v>250.36</v>
      </c>
      <c r="AI400" s="4">
        <v>92.41</v>
      </c>
    </row>
    <row r="401" spans="3:35" x14ac:dyDescent="0.2">
      <c r="C401" t="s">
        <v>230</v>
      </c>
      <c r="D401" t="s">
        <v>44</v>
      </c>
      <c r="E401" t="s">
        <v>231</v>
      </c>
      <c r="F401" t="s">
        <v>228</v>
      </c>
      <c r="G401" t="s">
        <v>232</v>
      </c>
      <c r="H401" s="4">
        <v>2</v>
      </c>
      <c r="I401" s="4">
        <v>1</v>
      </c>
      <c r="J401" s="4">
        <v>2</v>
      </c>
      <c r="K401" s="4">
        <v>0</v>
      </c>
      <c r="L401" s="4">
        <v>1</v>
      </c>
      <c r="M401" s="4">
        <v>3</v>
      </c>
      <c r="N401" s="4">
        <v>4</v>
      </c>
      <c r="O401" s="4">
        <v>1</v>
      </c>
      <c r="P401" s="4">
        <v>2</v>
      </c>
      <c r="Q401" s="4">
        <v>1</v>
      </c>
      <c r="R401" s="4">
        <v>2</v>
      </c>
      <c r="S401" s="4">
        <v>0</v>
      </c>
      <c r="T401" s="4">
        <v>2</v>
      </c>
      <c r="U401" s="4">
        <v>4</v>
      </c>
      <c r="V401" s="4">
        <v>6</v>
      </c>
      <c r="W401" s="4">
        <v>2</v>
      </c>
      <c r="X401" s="4">
        <v>2300000</v>
      </c>
      <c r="Y401" s="4">
        <v>2320000</v>
      </c>
      <c r="Z401" s="4">
        <v>1650000</v>
      </c>
      <c r="AA401" s="4">
        <v>0</v>
      </c>
      <c r="AB401" s="4">
        <v>2760000</v>
      </c>
      <c r="AC401" s="4">
        <v>18700000</v>
      </c>
      <c r="AD401" s="4">
        <v>44800000</v>
      </c>
      <c r="AE401" s="4">
        <v>6170000</v>
      </c>
      <c r="AF401" s="4">
        <v>58414.400000000001</v>
      </c>
      <c r="AG401" s="4">
        <v>37.200000000000003</v>
      </c>
      <c r="AH401" s="4">
        <v>216.09</v>
      </c>
      <c r="AI401" s="4">
        <v>58.14</v>
      </c>
    </row>
    <row r="402" spans="3:35" x14ac:dyDescent="0.2">
      <c r="C402" t="s">
        <v>112</v>
      </c>
      <c r="D402" t="s">
        <v>49</v>
      </c>
      <c r="E402" t="s">
        <v>113</v>
      </c>
      <c r="F402" t="s">
        <v>114</v>
      </c>
      <c r="G402" t="s">
        <v>115</v>
      </c>
      <c r="H402" s="4">
        <v>6</v>
      </c>
      <c r="I402" s="4">
        <v>17</v>
      </c>
      <c r="J402" s="4">
        <v>2</v>
      </c>
      <c r="K402" s="4">
        <v>2</v>
      </c>
      <c r="L402" s="4">
        <v>3</v>
      </c>
      <c r="M402" s="4">
        <v>5</v>
      </c>
      <c r="N402" s="4">
        <v>7</v>
      </c>
      <c r="O402" s="4">
        <v>1</v>
      </c>
      <c r="P402" s="4">
        <v>6</v>
      </c>
      <c r="Q402" s="4">
        <v>18</v>
      </c>
      <c r="R402" s="4">
        <v>2</v>
      </c>
      <c r="S402" s="4">
        <v>2</v>
      </c>
      <c r="T402" s="4">
        <v>4</v>
      </c>
      <c r="U402" s="4">
        <v>6</v>
      </c>
      <c r="V402" s="4">
        <v>7</v>
      </c>
      <c r="W402" s="4">
        <v>2</v>
      </c>
      <c r="X402" s="4">
        <v>12900000</v>
      </c>
      <c r="Y402" s="4">
        <v>27300000</v>
      </c>
      <c r="Z402" s="4">
        <v>2380000</v>
      </c>
      <c r="AA402" s="4">
        <v>1120000</v>
      </c>
      <c r="AB402" s="4">
        <v>9380000</v>
      </c>
      <c r="AC402" s="4">
        <v>15700000</v>
      </c>
      <c r="AD402" s="4">
        <v>24700000</v>
      </c>
      <c r="AE402" s="4">
        <v>4350000</v>
      </c>
      <c r="AF402" s="4">
        <v>533778</v>
      </c>
      <c r="AG402" s="4">
        <v>16.3</v>
      </c>
      <c r="AH402" s="4">
        <v>564.35</v>
      </c>
      <c r="AI402" s="4">
        <v>230.01</v>
      </c>
    </row>
    <row r="403" spans="3:35" x14ac:dyDescent="0.2">
      <c r="C403" t="s">
        <v>116</v>
      </c>
      <c r="D403" t="s">
        <v>44</v>
      </c>
      <c r="E403" t="s">
        <v>117</v>
      </c>
      <c r="F403" t="s">
        <v>114</v>
      </c>
      <c r="G403" t="s">
        <v>118</v>
      </c>
      <c r="H403" s="4">
        <v>0</v>
      </c>
      <c r="I403" s="4">
        <v>1</v>
      </c>
      <c r="J403" s="4">
        <v>0</v>
      </c>
      <c r="K403" s="4">
        <v>0</v>
      </c>
      <c r="L403" s="4">
        <v>0</v>
      </c>
      <c r="M403" s="4">
        <v>1</v>
      </c>
      <c r="N403" s="4">
        <v>1</v>
      </c>
      <c r="O403" s="4">
        <v>0</v>
      </c>
      <c r="P403" s="4">
        <v>0</v>
      </c>
      <c r="Q403" s="4">
        <v>1</v>
      </c>
      <c r="R403" s="4">
        <v>0</v>
      </c>
      <c r="S403" s="4">
        <v>0</v>
      </c>
      <c r="T403" s="4">
        <v>0</v>
      </c>
      <c r="U403" s="4">
        <v>1</v>
      </c>
      <c r="V403" s="4">
        <v>1</v>
      </c>
      <c r="W403" s="4">
        <v>0</v>
      </c>
      <c r="X403" s="4">
        <v>0</v>
      </c>
      <c r="Y403" s="4">
        <v>1420000</v>
      </c>
      <c r="Z403" s="4">
        <v>0</v>
      </c>
      <c r="AA403" s="4">
        <v>0</v>
      </c>
      <c r="AB403" s="4">
        <v>0</v>
      </c>
      <c r="AC403" s="4">
        <v>1640000</v>
      </c>
      <c r="AD403" s="4">
        <v>1440000</v>
      </c>
      <c r="AE403" s="4">
        <v>0</v>
      </c>
      <c r="AF403" s="4">
        <v>536118</v>
      </c>
      <c r="AG403" s="4">
        <v>8.3000000000000007</v>
      </c>
      <c r="AH403" s="4">
        <v>350.31</v>
      </c>
      <c r="AI403" s="4">
        <v>15.97</v>
      </c>
    </row>
    <row r="404" spans="3:35" x14ac:dyDescent="0.2">
      <c r="C404" t="s">
        <v>1895</v>
      </c>
      <c r="D404" t="s">
        <v>49</v>
      </c>
      <c r="E404" t="s">
        <v>1896</v>
      </c>
      <c r="F404" t="s">
        <v>1897</v>
      </c>
      <c r="G404" t="s">
        <v>1898</v>
      </c>
      <c r="H404" s="4">
        <v>1</v>
      </c>
      <c r="I404" s="4">
        <v>3</v>
      </c>
      <c r="J404" s="4">
        <v>1</v>
      </c>
      <c r="K404" s="4">
        <v>1</v>
      </c>
      <c r="L404" s="4">
        <v>0</v>
      </c>
      <c r="M404" s="4">
        <v>0</v>
      </c>
      <c r="N404" s="4">
        <v>0</v>
      </c>
      <c r="O404" s="4">
        <v>0</v>
      </c>
      <c r="P404" s="4">
        <v>3</v>
      </c>
      <c r="Q404" s="4">
        <v>3</v>
      </c>
      <c r="R404" s="4">
        <v>2</v>
      </c>
      <c r="S404" s="4">
        <v>2</v>
      </c>
      <c r="T404" s="4">
        <v>0</v>
      </c>
      <c r="U404" s="4">
        <v>0</v>
      </c>
      <c r="V404" s="4">
        <v>0</v>
      </c>
      <c r="W404" s="4">
        <v>0</v>
      </c>
      <c r="X404" s="4">
        <v>99600000</v>
      </c>
      <c r="Y404" s="4">
        <v>43400000</v>
      </c>
      <c r="Z404" s="4">
        <v>42700000</v>
      </c>
      <c r="AA404" s="8">
        <v>121000000</v>
      </c>
      <c r="AB404" s="4">
        <v>0</v>
      </c>
      <c r="AC404" s="4">
        <v>0</v>
      </c>
      <c r="AD404" s="4">
        <v>0</v>
      </c>
      <c r="AE404" s="4">
        <v>0</v>
      </c>
      <c r="AF404" s="4">
        <v>47245.3</v>
      </c>
      <c r="AG404" s="4">
        <v>8.6999999999999993</v>
      </c>
      <c r="AH404" s="4">
        <v>19.690000000000001</v>
      </c>
      <c r="AI404" s="4">
        <v>19.690000000000001</v>
      </c>
    </row>
    <row r="405" spans="3:35" x14ac:dyDescent="0.2">
      <c r="C405" t="s">
        <v>1961</v>
      </c>
      <c r="D405" t="s">
        <v>49</v>
      </c>
      <c r="E405" t="s">
        <v>1962</v>
      </c>
      <c r="F405" t="s">
        <v>1963</v>
      </c>
      <c r="G405" t="s">
        <v>1964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1</v>
      </c>
      <c r="N405" s="4">
        <v>1</v>
      </c>
      <c r="O405" s="4">
        <v>0</v>
      </c>
      <c r="P405" s="4">
        <v>0</v>
      </c>
      <c r="Q405" s="4">
        <v>0</v>
      </c>
      <c r="R405" s="4">
        <v>0</v>
      </c>
      <c r="S405" s="4">
        <v>0</v>
      </c>
      <c r="T405" s="4">
        <v>0</v>
      </c>
      <c r="U405" s="4">
        <v>1</v>
      </c>
      <c r="V405" s="4">
        <v>1</v>
      </c>
      <c r="W405" s="4">
        <v>0</v>
      </c>
      <c r="X405" s="4">
        <v>0</v>
      </c>
      <c r="Y405" s="4">
        <v>0</v>
      </c>
      <c r="Z405" s="4">
        <v>0</v>
      </c>
      <c r="AA405" s="4">
        <v>0</v>
      </c>
      <c r="AB405" s="4">
        <v>0</v>
      </c>
      <c r="AC405" s="4">
        <v>831000</v>
      </c>
      <c r="AD405" s="4">
        <v>2030000</v>
      </c>
      <c r="AE405" s="4">
        <v>0</v>
      </c>
      <c r="AF405" s="4">
        <v>135320.6</v>
      </c>
      <c r="AG405" s="4">
        <v>2.2000000000000002</v>
      </c>
      <c r="AH405" s="4">
        <v>18.829999999999998</v>
      </c>
      <c r="AI405" s="4">
        <v>18.829999999999998</v>
      </c>
    </row>
    <row r="406" spans="3:35" x14ac:dyDescent="0.2">
      <c r="C406" t="s">
        <v>697</v>
      </c>
      <c r="D406" t="s">
        <v>49</v>
      </c>
      <c r="E406" t="s">
        <v>698</v>
      </c>
      <c r="F406" t="s">
        <v>699</v>
      </c>
      <c r="G406" t="s">
        <v>700</v>
      </c>
      <c r="H406" s="4">
        <v>0</v>
      </c>
      <c r="I406" s="4">
        <v>1</v>
      </c>
      <c r="J406" s="4">
        <v>0</v>
      </c>
      <c r="K406" s="4">
        <v>0</v>
      </c>
      <c r="L406" s="4">
        <v>0</v>
      </c>
      <c r="M406" s="4">
        <v>1</v>
      </c>
      <c r="N406" s="4">
        <v>2</v>
      </c>
      <c r="O406" s="4">
        <v>2</v>
      </c>
      <c r="P406" s="4">
        <v>0</v>
      </c>
      <c r="Q406" s="4">
        <v>1</v>
      </c>
      <c r="R406" s="4">
        <v>0</v>
      </c>
      <c r="S406" s="4">
        <v>0</v>
      </c>
      <c r="T406" s="4">
        <v>0</v>
      </c>
      <c r="U406" s="4">
        <v>1</v>
      </c>
      <c r="V406" s="4">
        <v>2</v>
      </c>
      <c r="W406" s="4">
        <v>2</v>
      </c>
      <c r="X406" s="4">
        <v>0</v>
      </c>
      <c r="Y406" s="4">
        <v>1090000</v>
      </c>
      <c r="Z406" s="4">
        <v>0</v>
      </c>
      <c r="AA406" s="4">
        <v>0</v>
      </c>
      <c r="AB406" s="4">
        <v>0</v>
      </c>
      <c r="AC406" s="4">
        <v>15800000</v>
      </c>
      <c r="AD406" s="4">
        <v>18700000</v>
      </c>
      <c r="AE406" s="4">
        <v>2330000</v>
      </c>
      <c r="AF406" s="4">
        <v>18240.400000000001</v>
      </c>
      <c r="AG406" s="4">
        <v>42.4</v>
      </c>
      <c r="AH406" s="4">
        <v>73.27</v>
      </c>
      <c r="AI406" s="4">
        <v>20.82</v>
      </c>
    </row>
    <row r="407" spans="3:35" x14ac:dyDescent="0.2">
      <c r="C407" t="s">
        <v>701</v>
      </c>
      <c r="D407" t="s">
        <v>44</v>
      </c>
      <c r="E407" t="s">
        <v>702</v>
      </c>
      <c r="F407" t="s">
        <v>699</v>
      </c>
      <c r="G407" t="s">
        <v>702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2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3</v>
      </c>
      <c r="W407" s="4">
        <v>0</v>
      </c>
      <c r="X407" s="4">
        <v>0</v>
      </c>
      <c r="Y407" s="4">
        <v>0</v>
      </c>
      <c r="Z407" s="4">
        <v>0</v>
      </c>
      <c r="AA407" s="4">
        <v>0</v>
      </c>
      <c r="AB407" s="4">
        <v>0</v>
      </c>
      <c r="AC407" s="4">
        <v>0</v>
      </c>
      <c r="AD407" s="4">
        <v>4930000</v>
      </c>
      <c r="AE407" s="4">
        <v>0</v>
      </c>
      <c r="AF407" s="4">
        <v>18142.2</v>
      </c>
      <c r="AG407" s="4">
        <v>42</v>
      </c>
      <c r="AH407" s="4">
        <v>73.14</v>
      </c>
      <c r="AI407" s="4">
        <v>20.69</v>
      </c>
    </row>
    <row r="408" spans="3:35" x14ac:dyDescent="0.2">
      <c r="C408" t="s">
        <v>1768</v>
      </c>
      <c r="D408" t="s">
        <v>49</v>
      </c>
      <c r="E408" t="s">
        <v>1769</v>
      </c>
      <c r="F408" t="s">
        <v>1770</v>
      </c>
      <c r="G408" t="s">
        <v>1771</v>
      </c>
      <c r="H408" s="4">
        <v>1</v>
      </c>
      <c r="I408" s="4">
        <v>2</v>
      </c>
      <c r="J408" s="4">
        <v>0</v>
      </c>
      <c r="K408" s="4">
        <v>0</v>
      </c>
      <c r="L408" s="4">
        <v>0</v>
      </c>
      <c r="M408" s="4">
        <v>1</v>
      </c>
      <c r="N408" s="4">
        <v>1</v>
      </c>
      <c r="O408" s="4">
        <v>0</v>
      </c>
      <c r="P408" s="4">
        <v>1</v>
      </c>
      <c r="Q408" s="4">
        <v>2</v>
      </c>
      <c r="R408" s="4">
        <v>0</v>
      </c>
      <c r="S408" s="4">
        <v>0</v>
      </c>
      <c r="T408" s="4">
        <v>0</v>
      </c>
      <c r="U408" s="4">
        <v>1</v>
      </c>
      <c r="V408" s="4">
        <v>1</v>
      </c>
      <c r="W408" s="4">
        <v>0</v>
      </c>
      <c r="X408" s="4">
        <v>1380000</v>
      </c>
      <c r="Y408" s="4">
        <v>5680000</v>
      </c>
      <c r="Z408" s="4">
        <v>0</v>
      </c>
      <c r="AA408" s="4">
        <v>0</v>
      </c>
      <c r="AB408" s="4">
        <v>0</v>
      </c>
      <c r="AC408" s="4">
        <v>2740000</v>
      </c>
      <c r="AD408" s="4">
        <v>1670000</v>
      </c>
      <c r="AE408" s="4">
        <v>0</v>
      </c>
      <c r="AF408" s="4">
        <v>23799.1</v>
      </c>
      <c r="AG408" s="4">
        <v>11.1</v>
      </c>
      <c r="AH408" s="4">
        <v>21.99</v>
      </c>
      <c r="AI408" s="4">
        <v>21.99</v>
      </c>
    </row>
    <row r="409" spans="3:35" x14ac:dyDescent="0.2">
      <c r="C409" t="s">
        <v>2001</v>
      </c>
      <c r="D409" t="s">
        <v>49</v>
      </c>
      <c r="E409" t="s">
        <v>2002</v>
      </c>
      <c r="F409" t="s">
        <v>2003</v>
      </c>
      <c r="G409" t="s">
        <v>2004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2</v>
      </c>
      <c r="O409" s="4">
        <v>0</v>
      </c>
      <c r="P409" s="4">
        <v>0</v>
      </c>
      <c r="Q409" s="4">
        <v>0</v>
      </c>
      <c r="R409" s="4">
        <v>0</v>
      </c>
      <c r="S409" s="4">
        <v>0</v>
      </c>
      <c r="T409" s="4">
        <v>0</v>
      </c>
      <c r="U409" s="4">
        <v>0</v>
      </c>
      <c r="V409" s="4">
        <v>2</v>
      </c>
      <c r="W409" s="4">
        <v>0</v>
      </c>
      <c r="X409" s="4">
        <v>0</v>
      </c>
      <c r="Y409" s="4">
        <v>0</v>
      </c>
      <c r="Z409" s="4">
        <v>0</v>
      </c>
      <c r="AA409" s="4">
        <v>0</v>
      </c>
      <c r="AB409" s="4">
        <v>0</v>
      </c>
      <c r="AC409" s="4">
        <v>0</v>
      </c>
      <c r="AD409" s="4">
        <v>6660000</v>
      </c>
      <c r="AE409" s="4">
        <v>0</v>
      </c>
      <c r="AF409" s="4">
        <v>41162.199999999997</v>
      </c>
      <c r="AG409" s="4">
        <v>9.4</v>
      </c>
      <c r="AH409" s="4">
        <v>18.39</v>
      </c>
      <c r="AI409" s="4">
        <v>18.39</v>
      </c>
    </row>
    <row r="410" spans="3:35" x14ac:dyDescent="0.2">
      <c r="C410" t="s">
        <v>1429</v>
      </c>
      <c r="D410" t="s">
        <v>49</v>
      </c>
      <c r="E410" t="s">
        <v>1430</v>
      </c>
      <c r="F410" t="s">
        <v>1431</v>
      </c>
      <c r="G410" t="s">
        <v>1432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1</v>
      </c>
      <c r="N410" s="4">
        <v>2</v>
      </c>
      <c r="O410" s="4">
        <v>1</v>
      </c>
      <c r="P410" s="4">
        <v>0</v>
      </c>
      <c r="Q410" s="4">
        <v>0</v>
      </c>
      <c r="R410" s="4">
        <v>0</v>
      </c>
      <c r="S410" s="4">
        <v>0</v>
      </c>
      <c r="T410" s="4">
        <v>0</v>
      </c>
      <c r="U410" s="4">
        <v>1</v>
      </c>
      <c r="V410" s="4">
        <v>2</v>
      </c>
      <c r="W410" s="4">
        <v>1</v>
      </c>
      <c r="X410" s="4">
        <v>0</v>
      </c>
      <c r="Y410" s="4">
        <v>0</v>
      </c>
      <c r="Z410" s="4">
        <v>0</v>
      </c>
      <c r="AA410" s="4">
        <v>0</v>
      </c>
      <c r="AB410" s="4">
        <v>0</v>
      </c>
      <c r="AC410" s="4">
        <v>309000</v>
      </c>
      <c r="AD410" s="4">
        <v>3620000</v>
      </c>
      <c r="AE410" s="4">
        <v>440000</v>
      </c>
      <c r="AF410" s="4">
        <v>22382.2</v>
      </c>
      <c r="AG410" s="4">
        <v>35.700000000000003</v>
      </c>
      <c r="AH410" s="4">
        <v>32.71</v>
      </c>
      <c r="AI410" s="4">
        <v>32.71</v>
      </c>
    </row>
    <row r="411" spans="3:35" x14ac:dyDescent="0.2">
      <c r="C411" t="s">
        <v>1642</v>
      </c>
      <c r="D411" t="s">
        <v>49</v>
      </c>
      <c r="E411" t="s">
        <v>1643</v>
      </c>
      <c r="F411" t="s">
        <v>1644</v>
      </c>
      <c r="G411" t="s">
        <v>1645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2</v>
      </c>
      <c r="N411" s="4">
        <v>2</v>
      </c>
      <c r="O411" s="4">
        <v>1</v>
      </c>
      <c r="P411" s="4">
        <v>0</v>
      </c>
      <c r="Q411" s="4">
        <v>0</v>
      </c>
      <c r="R411" s="4">
        <v>0</v>
      </c>
      <c r="S411" s="4">
        <v>0</v>
      </c>
      <c r="T411" s="4">
        <v>0</v>
      </c>
      <c r="U411" s="4">
        <v>3</v>
      </c>
      <c r="V411" s="4">
        <v>3</v>
      </c>
      <c r="W411" s="4">
        <v>1</v>
      </c>
      <c r="X411" s="4">
        <v>0</v>
      </c>
      <c r="Y411" s="4">
        <v>0</v>
      </c>
      <c r="Z411" s="4">
        <v>0</v>
      </c>
      <c r="AA411" s="4">
        <v>0</v>
      </c>
      <c r="AB411" s="4">
        <v>0</v>
      </c>
      <c r="AC411" s="4">
        <v>3180000</v>
      </c>
      <c r="AD411" s="4">
        <v>3720000</v>
      </c>
      <c r="AE411" s="4">
        <v>1520000</v>
      </c>
      <c r="AF411" s="4">
        <v>37984.9</v>
      </c>
      <c r="AG411" s="4">
        <v>9.4</v>
      </c>
      <c r="AH411" s="4">
        <v>24.72</v>
      </c>
      <c r="AI411" s="4">
        <v>24.72</v>
      </c>
    </row>
    <row r="412" spans="3:35" x14ac:dyDescent="0.2">
      <c r="C412" t="s">
        <v>781</v>
      </c>
      <c r="D412" t="s">
        <v>49</v>
      </c>
      <c r="E412" t="s">
        <v>782</v>
      </c>
      <c r="F412" t="s">
        <v>783</v>
      </c>
      <c r="G412" t="s">
        <v>784</v>
      </c>
      <c r="H412" s="4">
        <v>3</v>
      </c>
      <c r="I412" s="4">
        <v>1</v>
      </c>
      <c r="J412" s="4">
        <v>3</v>
      </c>
      <c r="K412" s="4">
        <v>2</v>
      </c>
      <c r="L412" s="4">
        <v>0</v>
      </c>
      <c r="M412" s="4">
        <v>2</v>
      </c>
      <c r="N412" s="4">
        <v>1</v>
      </c>
      <c r="O412" s="4">
        <v>1</v>
      </c>
      <c r="P412" s="4">
        <v>3</v>
      </c>
      <c r="Q412" s="4">
        <v>1</v>
      </c>
      <c r="R412" s="4">
        <v>3</v>
      </c>
      <c r="S412" s="4">
        <v>2</v>
      </c>
      <c r="T412" s="4">
        <v>0</v>
      </c>
      <c r="U412" s="4">
        <v>3</v>
      </c>
      <c r="V412" s="4">
        <v>1</v>
      </c>
      <c r="W412" s="4">
        <v>1</v>
      </c>
      <c r="X412" s="4">
        <v>7590000</v>
      </c>
      <c r="Y412" s="4">
        <v>2990000</v>
      </c>
      <c r="Z412" s="4">
        <v>2080000</v>
      </c>
      <c r="AA412" s="4">
        <v>12700000</v>
      </c>
      <c r="AB412" s="4">
        <v>0</v>
      </c>
      <c r="AC412" s="8">
        <v>95000000</v>
      </c>
      <c r="AD412" s="4">
        <v>1210000</v>
      </c>
      <c r="AE412" s="4">
        <v>7850000</v>
      </c>
      <c r="AF412" s="4">
        <v>66106.2</v>
      </c>
      <c r="AG412" s="4">
        <v>13</v>
      </c>
      <c r="AH412" s="4">
        <v>64.91</v>
      </c>
      <c r="AI412" s="4">
        <v>64.91</v>
      </c>
    </row>
    <row r="413" spans="3:35" x14ac:dyDescent="0.2">
      <c r="C413" t="s">
        <v>420</v>
      </c>
      <c r="D413" t="s">
        <v>49</v>
      </c>
      <c r="E413" t="s">
        <v>421</v>
      </c>
      <c r="F413" t="s">
        <v>422</v>
      </c>
      <c r="G413" t="s">
        <v>423</v>
      </c>
      <c r="H413" s="4">
        <v>2</v>
      </c>
      <c r="I413" s="4">
        <v>4</v>
      </c>
      <c r="J413" s="4">
        <v>1</v>
      </c>
      <c r="K413" s="4">
        <v>0</v>
      </c>
      <c r="L413" s="4">
        <v>1</v>
      </c>
      <c r="M413" s="4">
        <v>3</v>
      </c>
      <c r="N413" s="4">
        <v>3</v>
      </c>
      <c r="O413" s="4">
        <v>1</v>
      </c>
      <c r="P413" s="4">
        <v>3</v>
      </c>
      <c r="Q413" s="4">
        <v>6</v>
      </c>
      <c r="R413" s="4">
        <v>1</v>
      </c>
      <c r="S413" s="4">
        <v>0</v>
      </c>
      <c r="T413" s="4">
        <v>2</v>
      </c>
      <c r="U413" s="4">
        <v>4</v>
      </c>
      <c r="V413" s="4">
        <v>4</v>
      </c>
      <c r="W413" s="4">
        <v>2</v>
      </c>
      <c r="X413" s="4">
        <v>8110000</v>
      </c>
      <c r="Y413" s="4">
        <v>23800000</v>
      </c>
      <c r="Z413" s="4">
        <v>1190000</v>
      </c>
      <c r="AA413" s="4">
        <v>0</v>
      </c>
      <c r="AB413" s="4">
        <v>3960000</v>
      </c>
      <c r="AC413" s="4">
        <v>23500000</v>
      </c>
      <c r="AD413" s="4">
        <v>16400000</v>
      </c>
      <c r="AE413" s="4">
        <v>5690000</v>
      </c>
      <c r="AF413" s="4">
        <v>22338.2</v>
      </c>
      <c r="AG413" s="4">
        <v>45.7</v>
      </c>
      <c r="AH413" s="4">
        <v>123.51</v>
      </c>
      <c r="AI413" s="4">
        <v>52.78</v>
      </c>
    </row>
    <row r="414" spans="3:35" x14ac:dyDescent="0.2">
      <c r="C414" t="s">
        <v>424</v>
      </c>
      <c r="D414" t="s">
        <v>44</v>
      </c>
      <c r="E414" t="s">
        <v>425</v>
      </c>
      <c r="F414" t="s">
        <v>422</v>
      </c>
      <c r="G414" t="s">
        <v>426</v>
      </c>
      <c r="H414" s="4">
        <v>3</v>
      </c>
      <c r="I414" s="4">
        <v>6</v>
      </c>
      <c r="J414" s="4">
        <v>1</v>
      </c>
      <c r="K414" s="4">
        <v>1</v>
      </c>
      <c r="L414" s="4">
        <v>2</v>
      </c>
      <c r="M414" s="4">
        <v>2</v>
      </c>
      <c r="N414" s="4">
        <v>2</v>
      </c>
      <c r="O414" s="4">
        <v>2</v>
      </c>
      <c r="P414" s="4">
        <v>3</v>
      </c>
      <c r="Q414" s="4">
        <v>8</v>
      </c>
      <c r="R414" s="4">
        <v>1</v>
      </c>
      <c r="S414" s="4">
        <v>1</v>
      </c>
      <c r="T414" s="4">
        <v>2</v>
      </c>
      <c r="U414" s="4">
        <v>3</v>
      </c>
      <c r="V414" s="4">
        <v>2</v>
      </c>
      <c r="W414" s="4">
        <v>2</v>
      </c>
      <c r="X414" s="4">
        <v>11300000</v>
      </c>
      <c r="Y414" s="4">
        <v>29700000</v>
      </c>
      <c r="Z414" s="4">
        <v>4010000</v>
      </c>
      <c r="AA414" s="4">
        <v>2590000</v>
      </c>
      <c r="AB414" s="4">
        <v>3610000</v>
      </c>
      <c r="AC414" s="4">
        <v>25300000</v>
      </c>
      <c r="AD414" s="4">
        <v>13100000</v>
      </c>
      <c r="AE414" s="4">
        <v>4530000</v>
      </c>
      <c r="AF414" s="4">
        <v>22404.3</v>
      </c>
      <c r="AG414" s="4">
        <v>45.2</v>
      </c>
      <c r="AH414" s="4">
        <v>94.36</v>
      </c>
      <c r="AI414" s="4">
        <v>47.12</v>
      </c>
    </row>
    <row r="415" spans="3:35" x14ac:dyDescent="0.2">
      <c r="C415" t="s">
        <v>427</v>
      </c>
      <c r="D415" t="s">
        <v>44</v>
      </c>
      <c r="E415" t="s">
        <v>428</v>
      </c>
      <c r="F415" t="s">
        <v>429</v>
      </c>
      <c r="G415" t="s">
        <v>428</v>
      </c>
      <c r="H415" s="4">
        <v>0</v>
      </c>
      <c r="I415" s="4">
        <v>1</v>
      </c>
      <c r="J415" s="4">
        <v>0</v>
      </c>
      <c r="K415" s="4">
        <v>0</v>
      </c>
      <c r="L415" s="4">
        <v>1</v>
      </c>
      <c r="M415" s="4">
        <v>2</v>
      </c>
      <c r="N415" s="4">
        <v>2</v>
      </c>
      <c r="O415" s="4">
        <v>0</v>
      </c>
      <c r="P415" s="4">
        <v>0</v>
      </c>
      <c r="Q415" s="4">
        <v>1</v>
      </c>
      <c r="R415" s="4">
        <v>0</v>
      </c>
      <c r="S415" s="4">
        <v>0</v>
      </c>
      <c r="T415" s="4">
        <v>1</v>
      </c>
      <c r="U415" s="4">
        <v>2</v>
      </c>
      <c r="V415" s="4">
        <v>2</v>
      </c>
      <c r="W415" s="4">
        <v>0</v>
      </c>
      <c r="X415" s="4">
        <v>0</v>
      </c>
      <c r="Y415" s="4">
        <v>1340000</v>
      </c>
      <c r="Z415" s="4">
        <v>0</v>
      </c>
      <c r="AA415" s="4">
        <v>0</v>
      </c>
      <c r="AB415" s="4">
        <v>178000</v>
      </c>
      <c r="AC415" s="4">
        <v>1500000</v>
      </c>
      <c r="AD415" s="4">
        <v>1350000</v>
      </c>
      <c r="AE415" s="4">
        <v>0</v>
      </c>
      <c r="AF415" s="4">
        <v>21949.4</v>
      </c>
      <c r="AG415" s="4">
        <v>27.2</v>
      </c>
      <c r="AH415" s="4">
        <v>38.200000000000003</v>
      </c>
      <c r="AI415" s="4">
        <v>25.34</v>
      </c>
    </row>
    <row r="416" spans="3:35" x14ac:dyDescent="0.2">
      <c r="C416" t="s">
        <v>1666</v>
      </c>
      <c r="D416" t="s">
        <v>49</v>
      </c>
      <c r="E416" t="s">
        <v>1667</v>
      </c>
      <c r="F416" t="s">
        <v>1668</v>
      </c>
      <c r="G416" t="s">
        <v>1669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1</v>
      </c>
      <c r="N416" s="4">
        <v>2</v>
      </c>
      <c r="O416" s="4">
        <v>0</v>
      </c>
      <c r="P416" s="4">
        <v>0</v>
      </c>
      <c r="Q416" s="4">
        <v>0</v>
      </c>
      <c r="R416" s="4">
        <v>0</v>
      </c>
      <c r="S416" s="4">
        <v>0</v>
      </c>
      <c r="T416" s="4">
        <v>0</v>
      </c>
      <c r="U416" s="4">
        <v>1</v>
      </c>
      <c r="V416" s="4">
        <v>2</v>
      </c>
      <c r="W416" s="4">
        <v>0</v>
      </c>
      <c r="X416" s="4">
        <v>0</v>
      </c>
      <c r="Y416" s="4">
        <v>0</v>
      </c>
      <c r="Z416" s="4">
        <v>0</v>
      </c>
      <c r="AA416" s="4">
        <v>0</v>
      </c>
      <c r="AB416" s="4">
        <v>0</v>
      </c>
      <c r="AC416" s="4">
        <v>4640000</v>
      </c>
      <c r="AD416" s="4">
        <v>9470000</v>
      </c>
      <c r="AE416" s="4">
        <v>0</v>
      </c>
      <c r="AF416" s="4">
        <v>22314.2</v>
      </c>
      <c r="AG416" s="4">
        <v>13.5</v>
      </c>
      <c r="AH416" s="4">
        <v>24.18</v>
      </c>
      <c r="AI416" s="4">
        <v>24.18</v>
      </c>
    </row>
    <row r="417" spans="3:35" x14ac:dyDescent="0.2">
      <c r="C417" t="s">
        <v>288</v>
      </c>
      <c r="D417" t="s">
        <v>49</v>
      </c>
      <c r="E417" t="s">
        <v>289</v>
      </c>
      <c r="F417" t="s">
        <v>290</v>
      </c>
      <c r="G417" t="s">
        <v>291</v>
      </c>
      <c r="H417" s="4">
        <v>3</v>
      </c>
      <c r="I417" s="4">
        <v>12</v>
      </c>
      <c r="J417" s="4">
        <v>1</v>
      </c>
      <c r="K417" s="4">
        <v>0</v>
      </c>
      <c r="L417" s="4">
        <v>3</v>
      </c>
      <c r="M417" s="4">
        <v>6</v>
      </c>
      <c r="N417" s="4">
        <v>9</v>
      </c>
      <c r="O417" s="4">
        <v>6</v>
      </c>
      <c r="P417" s="4">
        <v>3</v>
      </c>
      <c r="Q417" s="4">
        <v>13</v>
      </c>
      <c r="R417" s="4">
        <v>1</v>
      </c>
      <c r="S417" s="4">
        <v>0</v>
      </c>
      <c r="T417" s="4">
        <v>4</v>
      </c>
      <c r="U417" s="4">
        <v>7</v>
      </c>
      <c r="V417" s="4">
        <v>10</v>
      </c>
      <c r="W417" s="4">
        <v>7</v>
      </c>
      <c r="X417" s="4">
        <v>2320000</v>
      </c>
      <c r="Y417" s="4">
        <v>17700000</v>
      </c>
      <c r="Z417" s="4">
        <v>403000</v>
      </c>
      <c r="AA417" s="4">
        <v>0</v>
      </c>
      <c r="AB417" s="4">
        <v>3900000</v>
      </c>
      <c r="AC417" s="4">
        <v>30100000</v>
      </c>
      <c r="AD417" s="4">
        <v>27400000</v>
      </c>
      <c r="AE417" s="4">
        <v>11400000</v>
      </c>
      <c r="AF417" s="4">
        <v>474044.1</v>
      </c>
      <c r="AG417" s="4">
        <v>6.9</v>
      </c>
      <c r="AH417" s="4">
        <v>226.32</v>
      </c>
      <c r="AI417" s="4">
        <v>226.32</v>
      </c>
    </row>
    <row r="418" spans="3:35" x14ac:dyDescent="0.2">
      <c r="C418" t="s">
        <v>1421</v>
      </c>
      <c r="D418" t="s">
        <v>49</v>
      </c>
      <c r="E418" t="s">
        <v>1422</v>
      </c>
      <c r="F418" t="s">
        <v>1423</v>
      </c>
      <c r="G418" t="s">
        <v>1424</v>
      </c>
      <c r="H418" s="4">
        <v>0</v>
      </c>
      <c r="I418" s="4">
        <v>2</v>
      </c>
      <c r="J418" s="4">
        <v>0</v>
      </c>
      <c r="K418" s="4">
        <v>0</v>
      </c>
      <c r="L418" s="4">
        <v>1</v>
      </c>
      <c r="M418" s="4">
        <v>1</v>
      </c>
      <c r="N418" s="4">
        <v>2</v>
      </c>
      <c r="O418" s="4">
        <v>1</v>
      </c>
      <c r="P418" s="4">
        <v>0</v>
      </c>
      <c r="Q418" s="4">
        <v>2</v>
      </c>
      <c r="R418" s="4">
        <v>0</v>
      </c>
      <c r="S418" s="4">
        <v>0</v>
      </c>
      <c r="T418" s="4">
        <v>1</v>
      </c>
      <c r="U418" s="4">
        <v>3</v>
      </c>
      <c r="V418" s="4">
        <v>4</v>
      </c>
      <c r="W418" s="4">
        <v>2</v>
      </c>
      <c r="X418" s="4">
        <v>0</v>
      </c>
      <c r="Y418" s="4">
        <v>4720000</v>
      </c>
      <c r="Z418" s="4">
        <v>0</v>
      </c>
      <c r="AA418" s="4">
        <v>0</v>
      </c>
      <c r="AB418" s="4">
        <v>297000</v>
      </c>
      <c r="AC418" s="4">
        <v>6240000</v>
      </c>
      <c r="AD418" s="4">
        <v>8670000</v>
      </c>
      <c r="AE418" s="4">
        <v>670000</v>
      </c>
      <c r="AF418" s="4">
        <v>55636.2</v>
      </c>
      <c r="AG418" s="4">
        <v>9.6999999999999993</v>
      </c>
      <c r="AH418" s="4">
        <v>32.75</v>
      </c>
      <c r="AI418" s="4">
        <v>32.75</v>
      </c>
    </row>
    <row r="419" spans="3:35" x14ac:dyDescent="0.2">
      <c r="C419" t="s">
        <v>1588</v>
      </c>
      <c r="D419" t="s">
        <v>49</v>
      </c>
      <c r="E419" t="s">
        <v>1589</v>
      </c>
      <c r="F419" t="s">
        <v>1590</v>
      </c>
      <c r="G419" t="s">
        <v>1591</v>
      </c>
      <c r="H419" s="4">
        <v>1</v>
      </c>
      <c r="I419" s="4">
        <v>3</v>
      </c>
      <c r="J419" s="4">
        <v>1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>
        <v>1</v>
      </c>
      <c r="Q419" s="4">
        <v>3</v>
      </c>
      <c r="R419" s="4">
        <v>1</v>
      </c>
      <c r="S419" s="4">
        <v>0</v>
      </c>
      <c r="T419" s="4">
        <v>0</v>
      </c>
      <c r="U419" s="4">
        <v>0</v>
      </c>
      <c r="V419" s="4">
        <v>0</v>
      </c>
      <c r="W419" s="4">
        <v>0</v>
      </c>
      <c r="X419" s="4">
        <v>1100000</v>
      </c>
      <c r="Y419" s="4">
        <v>4400000</v>
      </c>
      <c r="Z419" s="4">
        <v>196000</v>
      </c>
      <c r="AA419" s="4">
        <v>0</v>
      </c>
      <c r="AB419" s="4">
        <v>0</v>
      </c>
      <c r="AC419" s="4">
        <v>0</v>
      </c>
      <c r="AD419" s="4">
        <v>0</v>
      </c>
      <c r="AE419" s="4">
        <v>0</v>
      </c>
      <c r="AF419" s="4">
        <v>274907.59999999998</v>
      </c>
      <c r="AG419" s="4">
        <v>1.1000000000000001</v>
      </c>
      <c r="AH419" s="4">
        <v>26.57</v>
      </c>
      <c r="AI419" s="4">
        <v>26.57</v>
      </c>
    </row>
    <row r="420" spans="3:35" x14ac:dyDescent="0.2">
      <c r="C420" t="s">
        <v>1697</v>
      </c>
      <c r="D420" t="s">
        <v>49</v>
      </c>
      <c r="E420" t="s">
        <v>1698</v>
      </c>
      <c r="F420" t="s">
        <v>1699</v>
      </c>
      <c r="G420" t="s">
        <v>1700</v>
      </c>
      <c r="H420" s="4">
        <v>0</v>
      </c>
      <c r="I420" s="4">
        <v>2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>
        <v>0</v>
      </c>
      <c r="Q420" s="4">
        <v>2</v>
      </c>
      <c r="R420" s="4">
        <v>0</v>
      </c>
      <c r="S420" s="4">
        <v>0</v>
      </c>
      <c r="T420" s="4">
        <v>0</v>
      </c>
      <c r="U420" s="4">
        <v>0</v>
      </c>
      <c r="V420" s="4">
        <v>0</v>
      </c>
      <c r="W420" s="4">
        <v>0</v>
      </c>
      <c r="X420" s="4">
        <v>0</v>
      </c>
      <c r="Y420" s="4">
        <v>5320000</v>
      </c>
      <c r="Z420" s="4">
        <v>0</v>
      </c>
      <c r="AA420" s="4">
        <v>0</v>
      </c>
      <c r="AB420" s="4">
        <v>0</v>
      </c>
      <c r="AC420" s="4">
        <v>0</v>
      </c>
      <c r="AD420" s="4">
        <v>0</v>
      </c>
      <c r="AE420" s="4">
        <v>0</v>
      </c>
      <c r="AF420" s="4">
        <v>26581.7</v>
      </c>
      <c r="AG420" s="4">
        <v>12</v>
      </c>
      <c r="AH420" s="4">
        <v>23.79</v>
      </c>
      <c r="AI420" s="4">
        <v>23.79</v>
      </c>
    </row>
    <row r="421" spans="3:35" x14ac:dyDescent="0.2">
      <c r="C421" t="s">
        <v>2082</v>
      </c>
      <c r="D421" t="s">
        <v>49</v>
      </c>
      <c r="E421" t="s">
        <v>2083</v>
      </c>
      <c r="F421" t="s">
        <v>2084</v>
      </c>
      <c r="G421" t="s">
        <v>2085</v>
      </c>
      <c r="H421" s="4">
        <v>0</v>
      </c>
      <c r="I421" s="4">
        <v>2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>
        <v>0</v>
      </c>
      <c r="Q421" s="4">
        <v>2</v>
      </c>
      <c r="R421" s="4">
        <v>0</v>
      </c>
      <c r="S421" s="4">
        <v>0</v>
      </c>
      <c r="T421" s="4">
        <v>0</v>
      </c>
      <c r="U421" s="4">
        <v>0</v>
      </c>
      <c r="V421" s="4">
        <v>0</v>
      </c>
      <c r="W421" s="4">
        <v>0</v>
      </c>
      <c r="X421" s="4">
        <v>0</v>
      </c>
      <c r="Y421" s="4">
        <v>2610000</v>
      </c>
      <c r="Z421" s="4">
        <v>0</v>
      </c>
      <c r="AA421" s="4">
        <v>0</v>
      </c>
      <c r="AB421" s="4">
        <v>0</v>
      </c>
      <c r="AC421" s="4">
        <v>0</v>
      </c>
      <c r="AD421" s="4">
        <v>0</v>
      </c>
      <c r="AE421" s="4">
        <v>0</v>
      </c>
      <c r="AF421" s="4">
        <v>28057.5</v>
      </c>
      <c r="AG421" s="4">
        <v>10.4</v>
      </c>
      <c r="AH421" s="4">
        <v>17.350000000000001</v>
      </c>
      <c r="AI421" s="4">
        <v>17.350000000000001</v>
      </c>
    </row>
    <row r="422" spans="3:35" x14ac:dyDescent="0.2">
      <c r="C422" t="s">
        <v>1112</v>
      </c>
      <c r="D422" t="s">
        <v>49</v>
      </c>
      <c r="E422" t="s">
        <v>1113</v>
      </c>
      <c r="F422" t="s">
        <v>1114</v>
      </c>
      <c r="G422" t="s">
        <v>1115</v>
      </c>
      <c r="H422" s="4">
        <v>0</v>
      </c>
      <c r="I422" s="4">
        <v>2</v>
      </c>
      <c r="J422" s="4">
        <v>0</v>
      </c>
      <c r="K422" s="4">
        <v>0</v>
      </c>
      <c r="L422" s="4">
        <v>0</v>
      </c>
      <c r="M422" s="4">
        <v>2</v>
      </c>
      <c r="N422" s="4">
        <v>2</v>
      </c>
      <c r="O422" s="4">
        <v>1</v>
      </c>
      <c r="P422" s="4">
        <v>0</v>
      </c>
      <c r="Q422" s="4">
        <v>2</v>
      </c>
      <c r="R422" s="4">
        <v>0</v>
      </c>
      <c r="S422" s="4">
        <v>0</v>
      </c>
      <c r="T422" s="4">
        <v>0</v>
      </c>
      <c r="U422" s="4">
        <v>2</v>
      </c>
      <c r="V422" s="4">
        <v>2</v>
      </c>
      <c r="W422" s="4">
        <v>1</v>
      </c>
      <c r="X422" s="4">
        <v>0</v>
      </c>
      <c r="Y422" s="4">
        <v>4100000</v>
      </c>
      <c r="Z422" s="4">
        <v>0</v>
      </c>
      <c r="AA422" s="4">
        <v>0</v>
      </c>
      <c r="AB422" s="4">
        <v>0</v>
      </c>
      <c r="AC422" s="4">
        <v>4770000</v>
      </c>
      <c r="AD422" s="4">
        <v>5050000</v>
      </c>
      <c r="AE422" s="4">
        <v>1160000</v>
      </c>
      <c r="AF422" s="4">
        <v>49354.8</v>
      </c>
      <c r="AG422" s="4">
        <v>15</v>
      </c>
      <c r="AH422" s="4">
        <v>45.73</v>
      </c>
      <c r="AI422" s="4">
        <v>37.32</v>
      </c>
    </row>
    <row r="423" spans="3:35" x14ac:dyDescent="0.2">
      <c r="C423" t="s">
        <v>549</v>
      </c>
      <c r="D423" t="s">
        <v>49</v>
      </c>
      <c r="E423" t="s">
        <v>550</v>
      </c>
      <c r="F423" t="s">
        <v>551</v>
      </c>
      <c r="G423" t="s">
        <v>552</v>
      </c>
      <c r="H423" s="4">
        <v>4</v>
      </c>
      <c r="I423" s="4">
        <v>5</v>
      </c>
      <c r="J423" s="4">
        <v>0</v>
      </c>
      <c r="K423" s="4">
        <v>0</v>
      </c>
      <c r="L423" s="4">
        <v>1</v>
      </c>
      <c r="M423" s="4">
        <v>4</v>
      </c>
      <c r="N423" s="4">
        <v>4</v>
      </c>
      <c r="O423" s="4">
        <v>2</v>
      </c>
      <c r="P423" s="4">
        <v>4</v>
      </c>
      <c r="Q423" s="4">
        <v>5</v>
      </c>
      <c r="R423" s="4">
        <v>0</v>
      </c>
      <c r="S423" s="4">
        <v>0</v>
      </c>
      <c r="T423" s="4">
        <v>1</v>
      </c>
      <c r="U423" s="4">
        <v>5</v>
      </c>
      <c r="V423" s="4">
        <v>4</v>
      </c>
      <c r="W423" s="4">
        <v>2</v>
      </c>
      <c r="X423" s="4">
        <v>2560000</v>
      </c>
      <c r="Y423" s="4">
        <v>6490000</v>
      </c>
      <c r="Z423" s="4">
        <v>0</v>
      </c>
      <c r="AA423" s="4">
        <v>0</v>
      </c>
      <c r="AB423" s="4">
        <v>1260000</v>
      </c>
      <c r="AC423" s="4">
        <v>14300000</v>
      </c>
      <c r="AD423" s="4">
        <v>12600000</v>
      </c>
      <c r="AE423" s="4">
        <v>1950000</v>
      </c>
      <c r="AF423" s="4">
        <v>49032.4</v>
      </c>
      <c r="AG423" s="4">
        <v>25.1</v>
      </c>
      <c r="AH423" s="4">
        <v>97.3</v>
      </c>
      <c r="AI423" s="4">
        <v>97.3</v>
      </c>
    </row>
    <row r="424" spans="3:35" x14ac:dyDescent="0.2">
      <c r="C424" t="s">
        <v>833</v>
      </c>
      <c r="D424" t="s">
        <v>49</v>
      </c>
      <c r="E424" t="s">
        <v>834</v>
      </c>
      <c r="F424" t="s">
        <v>835</v>
      </c>
      <c r="G424" t="s">
        <v>836</v>
      </c>
      <c r="H424" s="4">
        <v>0</v>
      </c>
      <c r="I424" s="4">
        <v>2</v>
      </c>
      <c r="J424" s="4">
        <v>0</v>
      </c>
      <c r="K424" s="4">
        <v>0</v>
      </c>
      <c r="L424" s="4">
        <v>1</v>
      </c>
      <c r="M424" s="4">
        <v>3</v>
      </c>
      <c r="N424" s="4">
        <v>3</v>
      </c>
      <c r="O424" s="4">
        <v>2</v>
      </c>
      <c r="P424" s="4">
        <v>0</v>
      </c>
      <c r="Q424" s="4">
        <v>2</v>
      </c>
      <c r="R424" s="4">
        <v>0</v>
      </c>
      <c r="S424" s="4">
        <v>0</v>
      </c>
      <c r="T424" s="4">
        <v>1</v>
      </c>
      <c r="U424" s="4">
        <v>4</v>
      </c>
      <c r="V424" s="4">
        <v>4</v>
      </c>
      <c r="W424" s="4">
        <v>2</v>
      </c>
      <c r="X424" s="4">
        <v>0</v>
      </c>
      <c r="Y424" s="4">
        <v>2360000</v>
      </c>
      <c r="Z424" s="4">
        <v>0</v>
      </c>
      <c r="AA424" s="4">
        <v>0</v>
      </c>
      <c r="AB424" s="4">
        <v>727000</v>
      </c>
      <c r="AC424" s="4">
        <v>14900000</v>
      </c>
      <c r="AD424" s="4">
        <v>13300000</v>
      </c>
      <c r="AE424" s="4">
        <v>1300000</v>
      </c>
      <c r="AF424" s="4">
        <v>47636.800000000003</v>
      </c>
      <c r="AG424" s="4">
        <v>14.6</v>
      </c>
      <c r="AH424" s="4">
        <v>59.75</v>
      </c>
      <c r="AI424" s="4">
        <v>59.75</v>
      </c>
    </row>
    <row r="425" spans="3:35" x14ac:dyDescent="0.2">
      <c r="C425" t="s">
        <v>1116</v>
      </c>
      <c r="D425" t="s">
        <v>49</v>
      </c>
      <c r="E425" t="s">
        <v>1117</v>
      </c>
      <c r="F425" t="s">
        <v>1118</v>
      </c>
      <c r="G425" t="s">
        <v>1119</v>
      </c>
      <c r="H425" s="4">
        <v>1</v>
      </c>
      <c r="I425" s="4">
        <v>2</v>
      </c>
      <c r="J425" s="4">
        <v>1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>
        <v>1</v>
      </c>
      <c r="Q425" s="4">
        <v>2</v>
      </c>
      <c r="R425" s="4">
        <v>1</v>
      </c>
      <c r="S425" s="4">
        <v>0</v>
      </c>
      <c r="T425" s="4">
        <v>0</v>
      </c>
      <c r="U425" s="4">
        <v>0</v>
      </c>
      <c r="V425" s="4">
        <v>0</v>
      </c>
      <c r="W425" s="4">
        <v>0</v>
      </c>
      <c r="X425" s="4">
        <v>880000</v>
      </c>
      <c r="Y425" s="4">
        <v>2490000</v>
      </c>
      <c r="Z425" s="4">
        <v>778000</v>
      </c>
      <c r="AA425" s="4">
        <v>0</v>
      </c>
      <c r="AB425" s="4">
        <v>0</v>
      </c>
      <c r="AC425" s="4">
        <v>0</v>
      </c>
      <c r="AD425" s="4">
        <v>0</v>
      </c>
      <c r="AE425" s="4">
        <v>0</v>
      </c>
      <c r="AF425" s="4">
        <v>45796.4</v>
      </c>
      <c r="AG425" s="4">
        <v>8.1</v>
      </c>
      <c r="AH425" s="4">
        <v>27.1</v>
      </c>
      <c r="AI425" s="4">
        <v>18.690000000000001</v>
      </c>
    </row>
    <row r="426" spans="3:35" x14ac:dyDescent="0.2">
      <c r="C426" t="s">
        <v>2129</v>
      </c>
      <c r="D426" t="s">
        <v>49</v>
      </c>
      <c r="E426" t="s">
        <v>2130</v>
      </c>
      <c r="F426" t="s">
        <v>2131</v>
      </c>
      <c r="G426" t="s">
        <v>2132</v>
      </c>
      <c r="H426" s="4">
        <v>1</v>
      </c>
      <c r="I426" s="4">
        <v>2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>
        <v>1</v>
      </c>
      <c r="Q426" s="4">
        <v>2</v>
      </c>
      <c r="R426" s="4">
        <v>0</v>
      </c>
      <c r="S426" s="4">
        <v>0</v>
      </c>
      <c r="T426" s="4">
        <v>0</v>
      </c>
      <c r="U426" s="4">
        <v>0</v>
      </c>
      <c r="V426" s="4">
        <v>0</v>
      </c>
      <c r="W426" s="4">
        <v>0</v>
      </c>
      <c r="X426" s="4">
        <v>946000</v>
      </c>
      <c r="Y426" s="4">
        <v>1590000</v>
      </c>
      <c r="Z426" s="4">
        <v>0</v>
      </c>
      <c r="AA426" s="4">
        <v>0</v>
      </c>
      <c r="AB426" s="4">
        <v>0</v>
      </c>
      <c r="AC426" s="4">
        <v>0</v>
      </c>
      <c r="AD426" s="4">
        <v>0</v>
      </c>
      <c r="AE426" s="4">
        <v>0</v>
      </c>
      <c r="AF426" s="4">
        <v>47819.3</v>
      </c>
      <c r="AG426" s="4">
        <v>5.6</v>
      </c>
      <c r="AH426" s="4">
        <v>17.07</v>
      </c>
      <c r="AI426" s="4">
        <v>17.07</v>
      </c>
    </row>
    <row r="427" spans="3:35" x14ac:dyDescent="0.2">
      <c r="C427" t="s">
        <v>1837</v>
      </c>
      <c r="D427" t="s">
        <v>49</v>
      </c>
      <c r="E427" t="s">
        <v>1838</v>
      </c>
      <c r="F427" t="s">
        <v>1839</v>
      </c>
      <c r="G427" t="s">
        <v>1840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1</v>
      </c>
      <c r="N427" s="4">
        <v>1</v>
      </c>
      <c r="O427" s="4">
        <v>0</v>
      </c>
      <c r="P427" s="4">
        <v>0</v>
      </c>
      <c r="Q427" s="4">
        <v>0</v>
      </c>
      <c r="R427" s="4">
        <v>0</v>
      </c>
      <c r="S427" s="4">
        <v>0</v>
      </c>
      <c r="T427" s="4">
        <v>0</v>
      </c>
      <c r="U427" s="4">
        <v>1</v>
      </c>
      <c r="V427" s="4">
        <v>1</v>
      </c>
      <c r="W427" s="4">
        <v>0</v>
      </c>
      <c r="X427" s="4">
        <v>0</v>
      </c>
      <c r="Y427" s="4">
        <v>0</v>
      </c>
      <c r="Z427" s="4">
        <v>0</v>
      </c>
      <c r="AA427" s="4">
        <v>0</v>
      </c>
      <c r="AB427" s="4">
        <v>0</v>
      </c>
      <c r="AC427" s="4">
        <v>5140000</v>
      </c>
      <c r="AD427" s="4">
        <v>823000</v>
      </c>
      <c r="AE427" s="4">
        <v>0</v>
      </c>
      <c r="AF427" s="4">
        <v>53302.9</v>
      </c>
      <c r="AG427" s="4">
        <v>7.2</v>
      </c>
      <c r="AH427" s="4">
        <v>20.85</v>
      </c>
      <c r="AI427" s="4">
        <v>20.85</v>
      </c>
    </row>
    <row r="428" spans="3:35" x14ac:dyDescent="0.2">
      <c r="C428" t="s">
        <v>1480</v>
      </c>
      <c r="D428" t="s">
        <v>49</v>
      </c>
      <c r="E428" t="s">
        <v>1481</v>
      </c>
      <c r="F428" t="s">
        <v>1482</v>
      </c>
      <c r="G428" t="s">
        <v>1483</v>
      </c>
      <c r="H428" s="4">
        <v>1</v>
      </c>
      <c r="I428" s="4">
        <v>3</v>
      </c>
      <c r="J428" s="4">
        <v>1</v>
      </c>
      <c r="K428" s="4">
        <v>0</v>
      </c>
      <c r="L428" s="4">
        <v>1</v>
      </c>
      <c r="M428" s="4">
        <v>1</v>
      </c>
      <c r="N428" s="4">
        <v>0</v>
      </c>
      <c r="O428" s="4">
        <v>1</v>
      </c>
      <c r="P428" s="4">
        <v>2</v>
      </c>
      <c r="Q428" s="4">
        <v>3</v>
      </c>
      <c r="R428" s="4">
        <v>1</v>
      </c>
      <c r="S428" s="4">
        <v>0</v>
      </c>
      <c r="T428" s="4">
        <v>1</v>
      </c>
      <c r="U428" s="4">
        <v>1</v>
      </c>
      <c r="V428" s="4">
        <v>0</v>
      </c>
      <c r="W428" s="4">
        <v>1</v>
      </c>
      <c r="X428" s="4">
        <v>4680000</v>
      </c>
      <c r="Y428" s="4">
        <v>10200000</v>
      </c>
      <c r="Z428" s="4">
        <v>2210000</v>
      </c>
      <c r="AA428" s="4">
        <v>0</v>
      </c>
      <c r="AB428" s="4">
        <v>2270000</v>
      </c>
      <c r="AC428" s="4">
        <v>3870000</v>
      </c>
      <c r="AD428" s="4">
        <v>0</v>
      </c>
      <c r="AE428" s="4">
        <v>1920000</v>
      </c>
      <c r="AF428" s="4">
        <v>28893.7</v>
      </c>
      <c r="AG428" s="4">
        <v>12.8</v>
      </c>
      <c r="AH428" s="4">
        <v>30.53</v>
      </c>
      <c r="AI428" s="4">
        <v>30.53</v>
      </c>
    </row>
    <row r="429" spans="3:35" x14ac:dyDescent="0.2">
      <c r="C429" t="s">
        <v>1425</v>
      </c>
      <c r="D429" t="s">
        <v>49</v>
      </c>
      <c r="E429" t="s">
        <v>1426</v>
      </c>
      <c r="F429" t="s">
        <v>1427</v>
      </c>
      <c r="G429" t="s">
        <v>1428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1</v>
      </c>
      <c r="N429" s="4">
        <v>2</v>
      </c>
      <c r="O429" s="4">
        <v>0</v>
      </c>
      <c r="P429" s="4">
        <v>0</v>
      </c>
      <c r="Q429" s="4">
        <v>0</v>
      </c>
      <c r="R429" s="4">
        <v>0</v>
      </c>
      <c r="S429" s="4">
        <v>0</v>
      </c>
      <c r="T429" s="4">
        <v>0</v>
      </c>
      <c r="U429" s="4">
        <v>1</v>
      </c>
      <c r="V429" s="4">
        <v>2</v>
      </c>
      <c r="W429" s="4">
        <v>0</v>
      </c>
      <c r="X429" s="4">
        <v>0</v>
      </c>
      <c r="Y429" s="4">
        <v>0</v>
      </c>
      <c r="Z429" s="4">
        <v>0</v>
      </c>
      <c r="AA429" s="4">
        <v>0</v>
      </c>
      <c r="AB429" s="4">
        <v>0</v>
      </c>
      <c r="AC429" s="4">
        <v>1380000</v>
      </c>
      <c r="AD429" s="4">
        <v>1790000</v>
      </c>
      <c r="AE429" s="4">
        <v>0</v>
      </c>
      <c r="AF429" s="4">
        <v>59803.1</v>
      </c>
      <c r="AG429" s="4">
        <v>6.4</v>
      </c>
      <c r="AH429" s="4">
        <v>32.74</v>
      </c>
      <c r="AI429" s="4">
        <v>32.74</v>
      </c>
    </row>
    <row r="430" spans="3:35" x14ac:dyDescent="0.2">
      <c r="C430" t="s">
        <v>892</v>
      </c>
      <c r="D430" t="s">
        <v>44</v>
      </c>
      <c r="E430" t="s">
        <v>893</v>
      </c>
      <c r="F430" t="s">
        <v>894</v>
      </c>
      <c r="G430" t="s">
        <v>895</v>
      </c>
      <c r="H430" s="4">
        <v>1</v>
      </c>
      <c r="I430" s="4">
        <v>2</v>
      </c>
      <c r="J430" s="4">
        <v>2</v>
      </c>
      <c r="K430" s="4">
        <v>0</v>
      </c>
      <c r="L430" s="4">
        <v>0</v>
      </c>
      <c r="M430" s="4">
        <v>2</v>
      </c>
      <c r="N430" s="4">
        <v>2</v>
      </c>
      <c r="O430" s="4">
        <v>0</v>
      </c>
      <c r="P430" s="4">
        <v>1</v>
      </c>
      <c r="Q430" s="4">
        <v>2</v>
      </c>
      <c r="R430" s="4">
        <v>2</v>
      </c>
      <c r="S430" s="4">
        <v>0</v>
      </c>
      <c r="T430" s="4">
        <v>0</v>
      </c>
      <c r="U430" s="4">
        <v>3</v>
      </c>
      <c r="V430" s="4">
        <v>2</v>
      </c>
      <c r="W430" s="4">
        <v>0</v>
      </c>
      <c r="X430" s="4">
        <v>2650000</v>
      </c>
      <c r="Y430" s="4">
        <v>546000</v>
      </c>
      <c r="Z430" s="4">
        <v>1620000</v>
      </c>
      <c r="AA430" s="4">
        <v>0</v>
      </c>
      <c r="AB430" s="4">
        <v>0</v>
      </c>
      <c r="AC430" s="4">
        <v>4570000</v>
      </c>
      <c r="AD430" s="4">
        <v>3630000</v>
      </c>
      <c r="AE430" s="4">
        <v>0</v>
      </c>
      <c r="AF430" s="4">
        <v>68058.2</v>
      </c>
      <c r="AG430" s="4">
        <v>14</v>
      </c>
      <c r="AH430" s="4">
        <v>55.61</v>
      </c>
      <c r="AI430" s="4">
        <v>55.61</v>
      </c>
    </row>
    <row r="431" spans="3:35" x14ac:dyDescent="0.2">
      <c r="C431" t="s">
        <v>2005</v>
      </c>
      <c r="D431" t="s">
        <v>44</v>
      </c>
      <c r="E431" t="s">
        <v>2006</v>
      </c>
      <c r="F431" t="s">
        <v>2007</v>
      </c>
      <c r="G431" t="s">
        <v>2008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1</v>
      </c>
      <c r="N431" s="4">
        <v>1</v>
      </c>
      <c r="O431" s="4">
        <v>0</v>
      </c>
      <c r="P431" s="4">
        <v>0</v>
      </c>
      <c r="Q431" s="4">
        <v>0</v>
      </c>
      <c r="R431" s="4">
        <v>0</v>
      </c>
      <c r="S431" s="4">
        <v>0</v>
      </c>
      <c r="T431" s="4">
        <v>0</v>
      </c>
      <c r="U431" s="4">
        <v>1</v>
      </c>
      <c r="V431" s="4">
        <v>1</v>
      </c>
      <c r="W431" s="4">
        <v>0</v>
      </c>
      <c r="X431" s="4">
        <v>0</v>
      </c>
      <c r="Y431" s="4">
        <v>0</v>
      </c>
      <c r="Z431" s="4">
        <v>0</v>
      </c>
      <c r="AA431" s="4">
        <v>0</v>
      </c>
      <c r="AB431" s="4">
        <v>0</v>
      </c>
      <c r="AC431" s="4">
        <v>2010000</v>
      </c>
      <c r="AD431" s="4">
        <v>4330000</v>
      </c>
      <c r="AE431" s="4">
        <v>0</v>
      </c>
      <c r="AF431" s="4">
        <v>146545.70000000001</v>
      </c>
      <c r="AG431" s="4">
        <v>1.9</v>
      </c>
      <c r="AH431" s="4">
        <v>18.36</v>
      </c>
      <c r="AI431" s="4">
        <v>18.36</v>
      </c>
    </row>
    <row r="432" spans="3:35" x14ac:dyDescent="0.2">
      <c r="C432" t="s">
        <v>1993</v>
      </c>
      <c r="D432" t="s">
        <v>49</v>
      </c>
      <c r="E432" t="s">
        <v>1994</v>
      </c>
      <c r="F432" t="s">
        <v>1995</v>
      </c>
      <c r="G432" t="s">
        <v>1996</v>
      </c>
      <c r="H432" s="4">
        <v>0</v>
      </c>
      <c r="I432" s="4">
        <v>0</v>
      </c>
      <c r="J432" s="4">
        <v>0</v>
      </c>
      <c r="K432" s="4">
        <v>0</v>
      </c>
      <c r="L432" s="4">
        <v>0</v>
      </c>
      <c r="M432" s="4">
        <v>1</v>
      </c>
      <c r="N432" s="4">
        <v>1</v>
      </c>
      <c r="O432" s="4">
        <v>0</v>
      </c>
      <c r="P432" s="4">
        <v>0</v>
      </c>
      <c r="Q432" s="4">
        <v>0</v>
      </c>
      <c r="R432" s="4">
        <v>0</v>
      </c>
      <c r="S432" s="4">
        <v>0</v>
      </c>
      <c r="T432" s="4">
        <v>0</v>
      </c>
      <c r="U432" s="4">
        <v>1</v>
      </c>
      <c r="V432" s="4">
        <v>1</v>
      </c>
      <c r="W432" s="4">
        <v>0</v>
      </c>
      <c r="X432" s="4">
        <v>0</v>
      </c>
      <c r="Y432" s="4">
        <v>0</v>
      </c>
      <c r="Z432" s="4">
        <v>0</v>
      </c>
      <c r="AA432" s="4">
        <v>0</v>
      </c>
      <c r="AB432" s="4">
        <v>0</v>
      </c>
      <c r="AC432" s="4">
        <v>3070000</v>
      </c>
      <c r="AD432" s="4">
        <v>1400000</v>
      </c>
      <c r="AE432" s="4">
        <v>0</v>
      </c>
      <c r="AF432" s="4">
        <v>97378.8</v>
      </c>
      <c r="AG432" s="4">
        <v>2.1</v>
      </c>
      <c r="AH432" s="4">
        <v>18.510000000000002</v>
      </c>
      <c r="AI432" s="4">
        <v>18.510000000000002</v>
      </c>
    </row>
    <row r="433" spans="3:35" x14ac:dyDescent="0.2">
      <c r="C433" t="s">
        <v>837</v>
      </c>
      <c r="D433" t="s">
        <v>44</v>
      </c>
      <c r="E433" t="s">
        <v>838</v>
      </c>
      <c r="F433" t="s">
        <v>839</v>
      </c>
      <c r="G433" t="s">
        <v>840</v>
      </c>
      <c r="H433" s="4">
        <v>0</v>
      </c>
      <c r="I433" s="4">
        <v>1</v>
      </c>
      <c r="J433" s="4">
        <v>0</v>
      </c>
      <c r="K433" s="4">
        <v>0</v>
      </c>
      <c r="L433" s="4">
        <v>0</v>
      </c>
      <c r="M433" s="4">
        <v>1</v>
      </c>
      <c r="N433" s="4">
        <v>1</v>
      </c>
      <c r="O433" s="4">
        <v>0</v>
      </c>
      <c r="P433" s="4">
        <v>0</v>
      </c>
      <c r="Q433" s="4">
        <v>1</v>
      </c>
      <c r="R433" s="4">
        <v>0</v>
      </c>
      <c r="S433" s="4">
        <v>0</v>
      </c>
      <c r="T433" s="4">
        <v>0</v>
      </c>
      <c r="U433" s="4">
        <v>1</v>
      </c>
      <c r="V433" s="4">
        <v>1</v>
      </c>
      <c r="W433" s="4">
        <v>0</v>
      </c>
      <c r="X433" s="4">
        <v>0</v>
      </c>
      <c r="Y433" s="4">
        <v>314000</v>
      </c>
      <c r="Z433" s="4">
        <v>0</v>
      </c>
      <c r="AA433" s="4">
        <v>0</v>
      </c>
      <c r="AB433" s="4">
        <v>0</v>
      </c>
      <c r="AC433" s="4">
        <v>1790000</v>
      </c>
      <c r="AD433" s="4">
        <v>1310000</v>
      </c>
      <c r="AE433" s="4">
        <v>0</v>
      </c>
      <c r="AF433" s="4">
        <v>22600.2</v>
      </c>
      <c r="AG433" s="4">
        <v>33.1</v>
      </c>
      <c r="AH433" s="4">
        <v>59.62</v>
      </c>
      <c r="AI433" s="4">
        <v>17.27</v>
      </c>
    </row>
    <row r="434" spans="3:35" x14ac:dyDescent="0.2">
      <c r="C434" t="s">
        <v>2089</v>
      </c>
      <c r="D434" t="s">
        <v>49</v>
      </c>
      <c r="E434" t="s">
        <v>2090</v>
      </c>
      <c r="F434" t="s">
        <v>2091</v>
      </c>
      <c r="G434" t="s">
        <v>2092</v>
      </c>
      <c r="H434" s="4">
        <v>0</v>
      </c>
      <c r="I434" s="4">
        <v>2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>
        <v>0</v>
      </c>
      <c r="Q434" s="4">
        <v>2</v>
      </c>
      <c r="R434" s="4">
        <v>0</v>
      </c>
      <c r="S434" s="4">
        <v>0</v>
      </c>
      <c r="T434" s="4">
        <v>0</v>
      </c>
      <c r="U434" s="4">
        <v>0</v>
      </c>
      <c r="V434" s="4">
        <v>0</v>
      </c>
      <c r="W434" s="4">
        <v>0</v>
      </c>
      <c r="X434" s="4">
        <v>0</v>
      </c>
      <c r="Y434" s="4">
        <v>3610000</v>
      </c>
      <c r="Z434" s="4">
        <v>0</v>
      </c>
      <c r="AA434" s="4">
        <v>0</v>
      </c>
      <c r="AB434" s="4">
        <v>0</v>
      </c>
      <c r="AC434" s="4">
        <v>0</v>
      </c>
      <c r="AD434" s="4">
        <v>0</v>
      </c>
      <c r="AE434" s="4">
        <v>0</v>
      </c>
      <c r="AF434" s="4">
        <v>24602.2</v>
      </c>
      <c r="AG434" s="4">
        <v>10.5</v>
      </c>
      <c r="AH434" s="4">
        <v>17.309999999999999</v>
      </c>
      <c r="AI434" s="4">
        <v>17.309999999999999</v>
      </c>
    </row>
    <row r="435" spans="3:35" x14ac:dyDescent="0.2">
      <c r="C435" t="s">
        <v>844</v>
      </c>
      <c r="D435" t="s">
        <v>49</v>
      </c>
      <c r="E435" t="s">
        <v>845</v>
      </c>
      <c r="F435" t="s">
        <v>846</v>
      </c>
      <c r="G435" t="s">
        <v>847</v>
      </c>
      <c r="H435" s="4">
        <v>0</v>
      </c>
      <c r="I435" s="4">
        <v>2</v>
      </c>
      <c r="J435" s="4">
        <v>0</v>
      </c>
      <c r="K435" s="4">
        <v>0</v>
      </c>
      <c r="L435" s="4">
        <v>0</v>
      </c>
      <c r="M435" s="4">
        <v>1</v>
      </c>
      <c r="N435" s="4">
        <v>2</v>
      </c>
      <c r="O435" s="4">
        <v>0</v>
      </c>
      <c r="P435" s="4">
        <v>0</v>
      </c>
      <c r="Q435" s="4">
        <v>2</v>
      </c>
      <c r="R435" s="4">
        <v>0</v>
      </c>
      <c r="S435" s="4">
        <v>0</v>
      </c>
      <c r="T435" s="4">
        <v>0</v>
      </c>
      <c r="U435" s="4">
        <v>1</v>
      </c>
      <c r="V435" s="4">
        <v>2</v>
      </c>
      <c r="W435" s="4">
        <v>0</v>
      </c>
      <c r="X435" s="4">
        <v>0</v>
      </c>
      <c r="Y435" s="4">
        <v>2260000</v>
      </c>
      <c r="Z435" s="4">
        <v>0</v>
      </c>
      <c r="AA435" s="4">
        <v>0</v>
      </c>
      <c r="AB435" s="4">
        <v>0</v>
      </c>
      <c r="AC435" s="4">
        <v>5070000</v>
      </c>
      <c r="AD435" s="4">
        <v>6450000</v>
      </c>
      <c r="AE435" s="4">
        <v>0</v>
      </c>
      <c r="AF435" s="4">
        <v>24124.7</v>
      </c>
      <c r="AG435" s="4">
        <v>25.5</v>
      </c>
      <c r="AH435" s="4">
        <v>34.57</v>
      </c>
      <c r="AI435" s="4">
        <v>22.35</v>
      </c>
    </row>
    <row r="436" spans="3:35" x14ac:dyDescent="0.2">
      <c r="C436" t="s">
        <v>841</v>
      </c>
      <c r="D436" t="s">
        <v>49</v>
      </c>
      <c r="E436" t="s">
        <v>842</v>
      </c>
      <c r="F436" t="s">
        <v>839</v>
      </c>
      <c r="G436" t="s">
        <v>843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1</v>
      </c>
      <c r="O436" s="4">
        <v>0</v>
      </c>
      <c r="P436" s="4">
        <v>0</v>
      </c>
      <c r="Q436" s="4">
        <v>0</v>
      </c>
      <c r="R436" s="4">
        <v>0</v>
      </c>
      <c r="S436" s="4">
        <v>0</v>
      </c>
      <c r="T436" s="4">
        <v>0</v>
      </c>
      <c r="U436" s="4">
        <v>0</v>
      </c>
      <c r="V436" s="4">
        <v>1</v>
      </c>
      <c r="W436" s="4">
        <v>0</v>
      </c>
      <c r="X436" s="4">
        <v>0</v>
      </c>
      <c r="Y436" s="4">
        <v>0</v>
      </c>
      <c r="Z436" s="4">
        <v>0</v>
      </c>
      <c r="AA436" s="4">
        <v>0</v>
      </c>
      <c r="AB436" s="4">
        <v>0</v>
      </c>
      <c r="AC436" s="4">
        <v>0</v>
      </c>
      <c r="AD436" s="4">
        <v>1080000</v>
      </c>
      <c r="AE436" s="4">
        <v>0</v>
      </c>
      <c r="AF436" s="4">
        <v>22905.599999999999</v>
      </c>
      <c r="AG436" s="4">
        <v>34.1</v>
      </c>
      <c r="AH436" s="4">
        <v>58.71</v>
      </c>
      <c r="AI436" s="4">
        <v>10.06</v>
      </c>
    </row>
    <row r="437" spans="3:35" x14ac:dyDescent="0.2">
      <c r="C437" t="s">
        <v>1464</v>
      </c>
      <c r="D437" t="s">
        <v>49</v>
      </c>
      <c r="E437" t="s">
        <v>1465</v>
      </c>
      <c r="F437" t="s">
        <v>1466</v>
      </c>
      <c r="G437" t="s">
        <v>1467</v>
      </c>
      <c r="H437" s="4">
        <v>0</v>
      </c>
      <c r="I437" s="4">
        <v>0</v>
      </c>
      <c r="J437" s="4">
        <v>0</v>
      </c>
      <c r="K437" s="4">
        <v>0</v>
      </c>
      <c r="L437" s="4">
        <v>0</v>
      </c>
      <c r="M437" s="4">
        <v>2</v>
      </c>
      <c r="N437" s="4">
        <v>2</v>
      </c>
      <c r="O437" s="4">
        <v>0</v>
      </c>
      <c r="P437" s="4">
        <v>0</v>
      </c>
      <c r="Q437" s="4">
        <v>0</v>
      </c>
      <c r="R437" s="4">
        <v>0</v>
      </c>
      <c r="S437" s="4">
        <v>0</v>
      </c>
      <c r="T437" s="4">
        <v>0</v>
      </c>
      <c r="U437" s="4">
        <v>2</v>
      </c>
      <c r="V437" s="4">
        <v>2</v>
      </c>
      <c r="W437" s="4">
        <v>0</v>
      </c>
      <c r="X437" s="4">
        <v>0</v>
      </c>
      <c r="Y437" s="4">
        <v>0</v>
      </c>
      <c r="Z437" s="4">
        <v>0</v>
      </c>
      <c r="AA437" s="4">
        <v>0</v>
      </c>
      <c r="AB437" s="4">
        <v>0</v>
      </c>
      <c r="AC437" s="4">
        <v>8610000</v>
      </c>
      <c r="AD437" s="4">
        <v>6580000</v>
      </c>
      <c r="AE437" s="4">
        <v>0</v>
      </c>
      <c r="AF437" s="4">
        <v>23716.3</v>
      </c>
      <c r="AG437" s="4">
        <v>14.1</v>
      </c>
      <c r="AH437" s="4">
        <v>31.44</v>
      </c>
      <c r="AI437" s="4">
        <v>31.44</v>
      </c>
    </row>
    <row r="438" spans="3:35" x14ac:dyDescent="0.2">
      <c r="C438" t="s">
        <v>734</v>
      </c>
      <c r="D438" t="s">
        <v>49</v>
      </c>
      <c r="E438" t="s">
        <v>735</v>
      </c>
      <c r="F438" t="s">
        <v>736</v>
      </c>
      <c r="G438" t="s">
        <v>737</v>
      </c>
      <c r="H438" s="4">
        <v>2</v>
      </c>
      <c r="I438" s="4">
        <v>6</v>
      </c>
      <c r="J438" s="4">
        <v>1</v>
      </c>
      <c r="K438" s="4">
        <v>0</v>
      </c>
      <c r="L438" s="4">
        <v>0</v>
      </c>
      <c r="M438" s="4">
        <v>3</v>
      </c>
      <c r="N438" s="4">
        <v>4</v>
      </c>
      <c r="O438" s="4">
        <v>0</v>
      </c>
      <c r="P438" s="4">
        <v>2</v>
      </c>
      <c r="Q438" s="4">
        <v>6</v>
      </c>
      <c r="R438" s="4">
        <v>1</v>
      </c>
      <c r="S438" s="4">
        <v>0</v>
      </c>
      <c r="T438" s="4">
        <v>0</v>
      </c>
      <c r="U438" s="4">
        <v>3</v>
      </c>
      <c r="V438" s="4">
        <v>4</v>
      </c>
      <c r="W438" s="4">
        <v>0</v>
      </c>
      <c r="X438" s="4">
        <v>1850000</v>
      </c>
      <c r="Y438" s="4">
        <v>12800000</v>
      </c>
      <c r="Z438" s="4">
        <v>590000</v>
      </c>
      <c r="AA438" s="4">
        <v>0</v>
      </c>
      <c r="AB438" s="4">
        <v>0</v>
      </c>
      <c r="AC438" s="4">
        <v>11800000</v>
      </c>
      <c r="AD438" s="8">
        <v>14000000</v>
      </c>
      <c r="AE438" s="4">
        <v>0</v>
      </c>
      <c r="AF438" s="4">
        <v>23774.6</v>
      </c>
      <c r="AG438" s="4">
        <v>33.299999999999997</v>
      </c>
      <c r="AH438" s="4">
        <v>69.81</v>
      </c>
      <c r="AI438" s="4">
        <v>69.81</v>
      </c>
    </row>
    <row r="439" spans="3:35" x14ac:dyDescent="0.2">
      <c r="C439" t="s">
        <v>710</v>
      </c>
      <c r="D439" t="s">
        <v>49</v>
      </c>
      <c r="E439" t="s">
        <v>711</v>
      </c>
      <c r="F439" t="s">
        <v>712</v>
      </c>
      <c r="G439" t="s">
        <v>713</v>
      </c>
      <c r="H439" s="4">
        <v>2</v>
      </c>
      <c r="I439" s="4">
        <v>4</v>
      </c>
      <c r="J439" s="4">
        <v>1</v>
      </c>
      <c r="K439" s="4">
        <v>1</v>
      </c>
      <c r="L439" s="4">
        <v>0</v>
      </c>
      <c r="M439" s="4">
        <v>4</v>
      </c>
      <c r="N439" s="4">
        <v>4</v>
      </c>
      <c r="O439" s="4">
        <v>0</v>
      </c>
      <c r="P439" s="4">
        <v>2</v>
      </c>
      <c r="Q439" s="4">
        <v>5</v>
      </c>
      <c r="R439" s="4">
        <v>1</v>
      </c>
      <c r="S439" s="4">
        <v>1</v>
      </c>
      <c r="T439" s="4">
        <v>0</v>
      </c>
      <c r="U439" s="4">
        <v>4</v>
      </c>
      <c r="V439" s="4">
        <v>4</v>
      </c>
      <c r="W439" s="4">
        <v>0</v>
      </c>
      <c r="X439" s="4">
        <v>6900000</v>
      </c>
      <c r="Y439" s="4">
        <v>24600000</v>
      </c>
      <c r="Z439" s="4">
        <v>1010000</v>
      </c>
      <c r="AA439" s="4">
        <v>1260000</v>
      </c>
      <c r="AB439" s="4">
        <v>0</v>
      </c>
      <c r="AC439" s="4">
        <v>63400000</v>
      </c>
      <c r="AD439" s="4">
        <v>89500000</v>
      </c>
      <c r="AE439" s="4">
        <v>0</v>
      </c>
      <c r="AF439" s="4">
        <v>21827.8</v>
      </c>
      <c r="AG439" s="4">
        <v>27.6</v>
      </c>
      <c r="AH439" s="4">
        <v>70.959999999999994</v>
      </c>
      <c r="AI439" s="4">
        <v>57.71</v>
      </c>
    </row>
    <row r="440" spans="3:35" x14ac:dyDescent="0.2">
      <c r="C440" t="s">
        <v>614</v>
      </c>
      <c r="D440" t="s">
        <v>49</v>
      </c>
      <c r="E440" t="s">
        <v>615</v>
      </c>
      <c r="F440" t="s">
        <v>616</v>
      </c>
      <c r="G440" t="s">
        <v>617</v>
      </c>
      <c r="H440" s="4">
        <v>5</v>
      </c>
      <c r="I440" s="4">
        <v>6</v>
      </c>
      <c r="J440" s="4">
        <v>5</v>
      </c>
      <c r="K440" s="4">
        <v>5</v>
      </c>
      <c r="L440" s="4">
        <v>5</v>
      </c>
      <c r="M440" s="4">
        <v>6</v>
      </c>
      <c r="N440" s="4">
        <v>6</v>
      </c>
      <c r="O440" s="4">
        <v>5</v>
      </c>
      <c r="P440" s="4">
        <v>6</v>
      </c>
      <c r="Q440" s="4">
        <v>11</v>
      </c>
      <c r="R440" s="4">
        <v>6</v>
      </c>
      <c r="S440" s="4">
        <v>5</v>
      </c>
      <c r="T440" s="4">
        <v>5</v>
      </c>
      <c r="U440" s="4">
        <v>7</v>
      </c>
      <c r="V440" s="4">
        <v>11</v>
      </c>
      <c r="W440" s="4">
        <v>7</v>
      </c>
      <c r="X440" s="4">
        <v>72200000</v>
      </c>
      <c r="Y440" s="8">
        <v>133000000</v>
      </c>
      <c r="Z440" s="4">
        <v>38500000</v>
      </c>
      <c r="AA440" s="4">
        <v>31400000</v>
      </c>
      <c r="AB440" s="4">
        <v>37600000</v>
      </c>
      <c r="AC440" s="8">
        <v>232000000</v>
      </c>
      <c r="AD440" s="8">
        <v>220000000</v>
      </c>
      <c r="AE440" s="4">
        <v>80600000</v>
      </c>
      <c r="AF440" s="4">
        <v>26394.9</v>
      </c>
      <c r="AG440" s="4">
        <v>30</v>
      </c>
      <c r="AH440" s="4">
        <v>83.1</v>
      </c>
      <c r="AI440" s="4">
        <v>83.1</v>
      </c>
    </row>
    <row r="441" spans="3:35" x14ac:dyDescent="0.2">
      <c r="C441" t="s">
        <v>1324</v>
      </c>
      <c r="D441" t="s">
        <v>49</v>
      </c>
      <c r="E441" t="s">
        <v>1325</v>
      </c>
      <c r="F441" t="s">
        <v>1326</v>
      </c>
      <c r="G441" t="s">
        <v>1327</v>
      </c>
      <c r="H441" s="4">
        <v>0</v>
      </c>
      <c r="I441" s="4">
        <v>2</v>
      </c>
      <c r="J441" s="4">
        <v>0</v>
      </c>
      <c r="K441" s="4">
        <v>0</v>
      </c>
      <c r="L441" s="4">
        <v>0</v>
      </c>
      <c r="M441" s="4">
        <v>2</v>
      </c>
      <c r="N441" s="4">
        <v>1</v>
      </c>
      <c r="O441" s="4">
        <v>0</v>
      </c>
      <c r="P441" s="4">
        <v>0</v>
      </c>
      <c r="Q441" s="4">
        <v>2</v>
      </c>
      <c r="R441" s="4">
        <v>0</v>
      </c>
      <c r="S441" s="4">
        <v>0</v>
      </c>
      <c r="T441" s="4">
        <v>0</v>
      </c>
      <c r="U441" s="4">
        <v>4</v>
      </c>
      <c r="V441" s="4">
        <v>3</v>
      </c>
      <c r="W441" s="4">
        <v>0</v>
      </c>
      <c r="X441" s="4">
        <v>0</v>
      </c>
      <c r="Y441" s="4">
        <v>4410000</v>
      </c>
      <c r="Z441" s="4">
        <v>0</v>
      </c>
      <c r="AA441" s="4">
        <v>0</v>
      </c>
      <c r="AB441" s="4">
        <v>0</v>
      </c>
      <c r="AC441" s="4">
        <v>15200000</v>
      </c>
      <c r="AD441" s="4">
        <v>8320000</v>
      </c>
      <c r="AE441" s="4">
        <v>0</v>
      </c>
      <c r="AF441" s="4">
        <v>23480.9</v>
      </c>
      <c r="AG441" s="4">
        <v>27.8</v>
      </c>
      <c r="AH441" s="4">
        <v>36.630000000000003</v>
      </c>
      <c r="AI441" s="4">
        <v>36.630000000000003</v>
      </c>
    </row>
    <row r="442" spans="3:35" x14ac:dyDescent="0.2">
      <c r="C442" t="s">
        <v>2074</v>
      </c>
      <c r="D442" t="s">
        <v>49</v>
      </c>
      <c r="E442" t="s">
        <v>2075</v>
      </c>
      <c r="F442" t="s">
        <v>2076</v>
      </c>
      <c r="G442" t="s">
        <v>2077</v>
      </c>
      <c r="H442" s="4">
        <v>0</v>
      </c>
      <c r="I442" s="4">
        <v>2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>
        <v>0</v>
      </c>
      <c r="Q442" s="4">
        <v>2</v>
      </c>
      <c r="R442" s="4">
        <v>0</v>
      </c>
      <c r="S442" s="4">
        <v>0</v>
      </c>
      <c r="T442" s="4">
        <v>0</v>
      </c>
      <c r="U442" s="4">
        <v>0</v>
      </c>
      <c r="V442" s="4">
        <v>0</v>
      </c>
      <c r="W442" s="4">
        <v>0</v>
      </c>
      <c r="X442" s="4">
        <v>0</v>
      </c>
      <c r="Y442" s="4">
        <v>1830000</v>
      </c>
      <c r="Z442" s="4">
        <v>0</v>
      </c>
      <c r="AA442" s="4">
        <v>0</v>
      </c>
      <c r="AB442" s="4">
        <v>0</v>
      </c>
      <c r="AC442" s="4">
        <v>0</v>
      </c>
      <c r="AD442" s="4">
        <v>0</v>
      </c>
      <c r="AE442" s="4">
        <v>0</v>
      </c>
      <c r="AF442" s="4">
        <v>63997.2</v>
      </c>
      <c r="AG442" s="4">
        <v>4.7</v>
      </c>
      <c r="AH442" s="4">
        <v>17.48</v>
      </c>
      <c r="AI442" s="4">
        <v>17.48</v>
      </c>
    </row>
    <row r="443" spans="3:35" x14ac:dyDescent="0.2">
      <c r="C443" t="s">
        <v>1830</v>
      </c>
      <c r="D443" t="s">
        <v>49</v>
      </c>
      <c r="E443" t="s">
        <v>1831</v>
      </c>
      <c r="F443" t="s">
        <v>1832</v>
      </c>
      <c r="G443" t="s">
        <v>1833</v>
      </c>
      <c r="H443" s="4">
        <v>2</v>
      </c>
      <c r="I443" s="4">
        <v>1</v>
      </c>
      <c r="J443" s="4">
        <v>1</v>
      </c>
      <c r="K443" s="4">
        <v>0</v>
      </c>
      <c r="L443" s="4">
        <v>0</v>
      </c>
      <c r="M443" s="4">
        <v>2</v>
      </c>
      <c r="N443" s="4">
        <v>1</v>
      </c>
      <c r="O443" s="4">
        <v>0</v>
      </c>
      <c r="P443" s="4">
        <v>2</v>
      </c>
      <c r="Q443" s="4">
        <v>1</v>
      </c>
      <c r="R443" s="4">
        <v>1</v>
      </c>
      <c r="S443" s="4">
        <v>0</v>
      </c>
      <c r="T443" s="4">
        <v>0</v>
      </c>
      <c r="U443" s="4">
        <v>2</v>
      </c>
      <c r="V443" s="4">
        <v>1</v>
      </c>
      <c r="W443" s="4">
        <v>0</v>
      </c>
      <c r="X443" s="4">
        <v>1970000</v>
      </c>
      <c r="Y443" s="4">
        <v>2830000</v>
      </c>
      <c r="Z443" s="4">
        <v>932000</v>
      </c>
      <c r="AA443" s="4">
        <v>0</v>
      </c>
      <c r="AB443" s="4">
        <v>0</v>
      </c>
      <c r="AC443" s="4">
        <v>14800000</v>
      </c>
      <c r="AD443" s="4">
        <v>4450000</v>
      </c>
      <c r="AE443" s="4">
        <v>0</v>
      </c>
      <c r="AF443" s="4">
        <v>21329.1</v>
      </c>
      <c r="AG443" s="4">
        <v>11.4</v>
      </c>
      <c r="AH443" s="4">
        <v>20.91</v>
      </c>
      <c r="AI443" s="4">
        <v>20.91</v>
      </c>
    </row>
    <row r="444" spans="3:35" x14ac:dyDescent="0.2">
      <c r="C444" t="s">
        <v>602</v>
      </c>
      <c r="D444" t="s">
        <v>49</v>
      </c>
      <c r="E444" t="s">
        <v>603</v>
      </c>
      <c r="F444" t="s">
        <v>604</v>
      </c>
      <c r="G444" t="s">
        <v>605</v>
      </c>
      <c r="H444" s="4">
        <v>3</v>
      </c>
      <c r="I444" s="4">
        <v>5</v>
      </c>
      <c r="J444" s="4">
        <v>1</v>
      </c>
      <c r="K444" s="4">
        <v>0</v>
      </c>
      <c r="L444" s="4">
        <v>2</v>
      </c>
      <c r="M444" s="4">
        <v>3</v>
      </c>
      <c r="N444" s="4">
        <v>6</v>
      </c>
      <c r="O444" s="4">
        <v>2</v>
      </c>
      <c r="P444" s="4">
        <v>3</v>
      </c>
      <c r="Q444" s="4">
        <v>5</v>
      </c>
      <c r="R444" s="4">
        <v>1</v>
      </c>
      <c r="S444" s="4">
        <v>0</v>
      </c>
      <c r="T444" s="4">
        <v>2</v>
      </c>
      <c r="U444" s="4">
        <v>4</v>
      </c>
      <c r="V444" s="4">
        <v>7</v>
      </c>
      <c r="W444" s="4">
        <v>3</v>
      </c>
      <c r="X444" s="4">
        <v>4340000</v>
      </c>
      <c r="Y444" s="4">
        <v>11600000</v>
      </c>
      <c r="Z444" s="4">
        <v>699000</v>
      </c>
      <c r="AA444" s="4">
        <v>0</v>
      </c>
      <c r="AB444" s="4">
        <v>2910000</v>
      </c>
      <c r="AC444" s="8">
        <v>13000000</v>
      </c>
      <c r="AD444" s="4">
        <v>19600000</v>
      </c>
      <c r="AE444" s="4">
        <v>6240000</v>
      </c>
      <c r="AF444" s="4">
        <v>76176.399999999994</v>
      </c>
      <c r="AG444" s="4">
        <v>17.100000000000001</v>
      </c>
      <c r="AH444" s="4">
        <v>85.89</v>
      </c>
      <c r="AI444" s="4">
        <v>85.89</v>
      </c>
    </row>
    <row r="445" spans="3:35" x14ac:dyDescent="0.2">
      <c r="C445" t="s">
        <v>1232</v>
      </c>
      <c r="D445" t="s">
        <v>49</v>
      </c>
      <c r="E445" t="s">
        <v>1233</v>
      </c>
      <c r="F445" t="s">
        <v>1234</v>
      </c>
      <c r="G445" t="s">
        <v>1235</v>
      </c>
      <c r="H445" s="4">
        <v>1</v>
      </c>
      <c r="I445" s="4">
        <v>2</v>
      </c>
      <c r="J445" s="4">
        <v>2</v>
      </c>
      <c r="K445" s="4">
        <v>0</v>
      </c>
      <c r="L445" s="4">
        <v>1</v>
      </c>
      <c r="M445" s="4">
        <v>2</v>
      </c>
      <c r="N445" s="4">
        <v>3</v>
      </c>
      <c r="O445" s="4">
        <v>2</v>
      </c>
      <c r="P445" s="4">
        <v>1</v>
      </c>
      <c r="Q445" s="4">
        <v>2</v>
      </c>
      <c r="R445" s="4">
        <v>2</v>
      </c>
      <c r="S445" s="4">
        <v>0</v>
      </c>
      <c r="T445" s="4">
        <v>1</v>
      </c>
      <c r="U445" s="4">
        <v>2</v>
      </c>
      <c r="V445" s="4">
        <v>3</v>
      </c>
      <c r="W445" s="4">
        <v>2</v>
      </c>
      <c r="X445" s="4">
        <v>1230000</v>
      </c>
      <c r="Y445" s="4">
        <v>3170000</v>
      </c>
      <c r="Z445" s="4">
        <v>226000</v>
      </c>
      <c r="AA445" s="4">
        <v>0</v>
      </c>
      <c r="AB445" s="4">
        <v>1430000</v>
      </c>
      <c r="AC445" s="4">
        <v>9960000</v>
      </c>
      <c r="AD445" s="4">
        <v>11200000</v>
      </c>
      <c r="AE445" s="4">
        <v>3910000</v>
      </c>
      <c r="AF445" s="4">
        <v>59663.8</v>
      </c>
      <c r="AG445" s="4">
        <v>7.9</v>
      </c>
      <c r="AH445" s="4">
        <v>41</v>
      </c>
      <c r="AI445" s="4">
        <v>41</v>
      </c>
    </row>
    <row r="446" spans="3:35" x14ac:dyDescent="0.2">
      <c r="C446" t="s">
        <v>1359</v>
      </c>
      <c r="D446" t="s">
        <v>49</v>
      </c>
      <c r="E446" t="s">
        <v>1360</v>
      </c>
      <c r="F446" t="s">
        <v>1361</v>
      </c>
      <c r="G446" t="s">
        <v>1362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1</v>
      </c>
      <c r="N446" s="4">
        <v>1</v>
      </c>
      <c r="O446" s="4">
        <v>0</v>
      </c>
      <c r="P446" s="4">
        <v>0</v>
      </c>
      <c r="Q446" s="4">
        <v>0</v>
      </c>
      <c r="R446" s="4">
        <v>0</v>
      </c>
      <c r="S446" s="4">
        <v>0</v>
      </c>
      <c r="T446" s="4">
        <v>0</v>
      </c>
      <c r="U446" s="4">
        <v>1</v>
      </c>
      <c r="V446" s="4">
        <v>1</v>
      </c>
      <c r="W446" s="4">
        <v>0</v>
      </c>
      <c r="X446" s="4">
        <v>0</v>
      </c>
      <c r="Y446" s="4">
        <v>0</v>
      </c>
      <c r="Z446" s="4">
        <v>0</v>
      </c>
      <c r="AA446" s="4">
        <v>0</v>
      </c>
      <c r="AB446" s="4">
        <v>0</v>
      </c>
      <c r="AC446" s="4">
        <v>1250000</v>
      </c>
      <c r="AD446" s="4">
        <v>2240000</v>
      </c>
      <c r="AE446" s="4">
        <v>0</v>
      </c>
      <c r="AF446" s="4">
        <v>48715.3</v>
      </c>
      <c r="AG446" s="4">
        <v>7.5</v>
      </c>
      <c r="AH446" s="4">
        <v>35.56</v>
      </c>
      <c r="AI446" s="4">
        <v>35.56</v>
      </c>
    </row>
    <row r="447" spans="3:35" x14ac:dyDescent="0.2">
      <c r="C447" t="s">
        <v>1954</v>
      </c>
      <c r="D447" t="s">
        <v>49</v>
      </c>
      <c r="E447" t="s">
        <v>1955</v>
      </c>
      <c r="F447" t="s">
        <v>1956</v>
      </c>
      <c r="G447" t="s">
        <v>1955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1</v>
      </c>
      <c r="N447" s="4">
        <v>1</v>
      </c>
      <c r="O447" s="4">
        <v>0</v>
      </c>
      <c r="P447" s="4">
        <v>0</v>
      </c>
      <c r="Q447" s="4">
        <v>0</v>
      </c>
      <c r="R447" s="4">
        <v>0</v>
      </c>
      <c r="S447" s="4">
        <v>0</v>
      </c>
      <c r="T447" s="4">
        <v>0</v>
      </c>
      <c r="U447" s="4">
        <v>1</v>
      </c>
      <c r="V447" s="4">
        <v>1</v>
      </c>
      <c r="W447" s="4">
        <v>0</v>
      </c>
      <c r="X447" s="4">
        <v>0</v>
      </c>
      <c r="Y447" s="4">
        <v>0</v>
      </c>
      <c r="Z447" s="4">
        <v>0</v>
      </c>
      <c r="AA447" s="4">
        <v>0</v>
      </c>
      <c r="AB447" s="4">
        <v>0</v>
      </c>
      <c r="AC447" s="4">
        <v>1830000</v>
      </c>
      <c r="AD447" s="4">
        <v>1050000</v>
      </c>
      <c r="AE447" s="4">
        <v>0</v>
      </c>
      <c r="AF447" s="4">
        <v>74483</v>
      </c>
      <c r="AG447" s="4">
        <v>2.2999999999999998</v>
      </c>
      <c r="AH447" s="4">
        <v>18.920000000000002</v>
      </c>
      <c r="AI447" s="4">
        <v>18.920000000000002</v>
      </c>
    </row>
    <row r="448" spans="3:35" x14ac:dyDescent="0.2">
      <c r="C448" t="s">
        <v>2144</v>
      </c>
      <c r="D448" t="s">
        <v>49</v>
      </c>
      <c r="E448" t="s">
        <v>2145</v>
      </c>
      <c r="F448" t="s">
        <v>2146</v>
      </c>
      <c r="G448" t="s">
        <v>2147</v>
      </c>
      <c r="H448" s="4">
        <v>0</v>
      </c>
      <c r="I448" s="4">
        <v>2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>
        <v>0</v>
      </c>
      <c r="Q448" s="4">
        <v>2</v>
      </c>
      <c r="R448" s="4">
        <v>0</v>
      </c>
      <c r="S448" s="4">
        <v>0</v>
      </c>
      <c r="T448" s="4">
        <v>0</v>
      </c>
      <c r="U448" s="4">
        <v>0</v>
      </c>
      <c r="V448" s="4">
        <v>0</v>
      </c>
      <c r="W448" s="4">
        <v>0</v>
      </c>
      <c r="X448" s="4">
        <v>0</v>
      </c>
      <c r="Y448" s="4">
        <v>3310000</v>
      </c>
      <c r="Z448" s="4">
        <v>0</v>
      </c>
      <c r="AA448" s="4">
        <v>0</v>
      </c>
      <c r="AB448" s="4">
        <v>0</v>
      </c>
      <c r="AC448" s="4">
        <v>0</v>
      </c>
      <c r="AD448" s="4">
        <v>0</v>
      </c>
      <c r="AE448" s="4">
        <v>0</v>
      </c>
      <c r="AF448" s="4">
        <v>22110.1</v>
      </c>
      <c r="AG448" s="4">
        <v>10.3</v>
      </c>
      <c r="AH448" s="4">
        <v>16.739999999999998</v>
      </c>
      <c r="AI448" s="4">
        <v>16.739999999999998</v>
      </c>
    </row>
    <row r="449" spans="3:35" x14ac:dyDescent="0.2">
      <c r="C449" t="s">
        <v>714</v>
      </c>
      <c r="D449" t="s">
        <v>49</v>
      </c>
      <c r="E449" t="s">
        <v>715</v>
      </c>
      <c r="F449" t="s">
        <v>716</v>
      </c>
      <c r="G449" t="s">
        <v>717</v>
      </c>
      <c r="H449" s="4">
        <v>2</v>
      </c>
      <c r="I449" s="4">
        <v>2</v>
      </c>
      <c r="J449" s="4">
        <v>2</v>
      </c>
      <c r="K449" s="4">
        <v>0</v>
      </c>
      <c r="L449" s="4">
        <v>0</v>
      </c>
      <c r="M449" s="4">
        <v>3</v>
      </c>
      <c r="N449" s="4">
        <v>3</v>
      </c>
      <c r="O449" s="4">
        <v>0</v>
      </c>
      <c r="P449" s="4">
        <v>2</v>
      </c>
      <c r="Q449" s="4">
        <v>2</v>
      </c>
      <c r="R449" s="4">
        <v>2</v>
      </c>
      <c r="S449" s="4">
        <v>0</v>
      </c>
      <c r="T449" s="4">
        <v>0</v>
      </c>
      <c r="U449" s="4">
        <v>3</v>
      </c>
      <c r="V449" s="4">
        <v>3</v>
      </c>
      <c r="W449" s="4">
        <v>0</v>
      </c>
      <c r="X449" s="4">
        <v>3150000</v>
      </c>
      <c r="Y449" s="4">
        <v>4570000</v>
      </c>
      <c r="Z449" s="4">
        <v>1830000</v>
      </c>
      <c r="AA449" s="4">
        <v>0</v>
      </c>
      <c r="AB449" s="4">
        <v>0</v>
      </c>
      <c r="AC449" s="4">
        <v>24700000</v>
      </c>
      <c r="AD449" s="4">
        <v>12100000</v>
      </c>
      <c r="AE449" s="4">
        <v>0</v>
      </c>
      <c r="AF449" s="4">
        <v>21764.5</v>
      </c>
      <c r="AG449" s="4">
        <v>36.1</v>
      </c>
      <c r="AH449" s="4">
        <v>64.84</v>
      </c>
      <c r="AI449" s="4">
        <v>51.59</v>
      </c>
    </row>
    <row r="450" spans="3:35" x14ac:dyDescent="0.2">
      <c r="C450" t="s">
        <v>369</v>
      </c>
      <c r="D450" t="s">
        <v>49</v>
      </c>
      <c r="E450" t="s">
        <v>370</v>
      </c>
      <c r="F450" t="s">
        <v>371</v>
      </c>
      <c r="G450" t="s">
        <v>372</v>
      </c>
      <c r="H450" s="4">
        <v>3</v>
      </c>
      <c r="I450" s="4">
        <v>4</v>
      </c>
      <c r="J450" s="4">
        <v>3</v>
      </c>
      <c r="K450" s="4">
        <v>1</v>
      </c>
      <c r="L450" s="4">
        <v>7</v>
      </c>
      <c r="M450" s="4">
        <v>8</v>
      </c>
      <c r="N450" s="4">
        <v>10</v>
      </c>
      <c r="O450" s="4">
        <v>5</v>
      </c>
      <c r="P450" s="4">
        <v>3</v>
      </c>
      <c r="Q450" s="4">
        <v>6</v>
      </c>
      <c r="R450" s="4">
        <v>3</v>
      </c>
      <c r="S450" s="4">
        <v>1</v>
      </c>
      <c r="T450" s="4">
        <v>8</v>
      </c>
      <c r="U450" s="4">
        <v>9</v>
      </c>
      <c r="V450" s="4">
        <v>11</v>
      </c>
      <c r="W450" s="4">
        <v>6</v>
      </c>
      <c r="X450" s="4">
        <v>7400000</v>
      </c>
      <c r="Y450" s="4">
        <v>47600000</v>
      </c>
      <c r="Z450" s="4">
        <v>4080000</v>
      </c>
      <c r="AA450" s="4">
        <v>788000</v>
      </c>
      <c r="AB450" s="4">
        <v>29600000</v>
      </c>
      <c r="AC450" s="8">
        <v>118000000</v>
      </c>
      <c r="AD450" s="8">
        <v>114000000</v>
      </c>
      <c r="AE450" s="4">
        <v>20500000</v>
      </c>
      <c r="AF450" s="4">
        <v>51798.3</v>
      </c>
      <c r="AG450" s="4">
        <v>33.6</v>
      </c>
      <c r="AH450" s="4">
        <v>143.66</v>
      </c>
      <c r="AI450" s="4">
        <v>143.66</v>
      </c>
    </row>
    <row r="451" spans="3:35" x14ac:dyDescent="0.2">
      <c r="C451" t="s">
        <v>1918</v>
      </c>
      <c r="D451" t="s">
        <v>49</v>
      </c>
      <c r="E451" t="s">
        <v>1919</v>
      </c>
      <c r="F451" t="s">
        <v>1920</v>
      </c>
      <c r="G451" t="s">
        <v>1921</v>
      </c>
      <c r="H451" s="4">
        <v>0</v>
      </c>
      <c r="I451" s="4">
        <v>0</v>
      </c>
      <c r="J451" s="4">
        <v>0</v>
      </c>
      <c r="K451" s="4">
        <v>0</v>
      </c>
      <c r="L451" s="4">
        <v>1</v>
      </c>
      <c r="M451" s="4">
        <v>2</v>
      </c>
      <c r="N451" s="4">
        <v>1</v>
      </c>
      <c r="O451" s="4">
        <v>1</v>
      </c>
      <c r="P451" s="4">
        <v>0</v>
      </c>
      <c r="Q451" s="4">
        <v>0</v>
      </c>
      <c r="R451" s="4">
        <v>0</v>
      </c>
      <c r="S451" s="4">
        <v>0</v>
      </c>
      <c r="T451" s="4">
        <v>1</v>
      </c>
      <c r="U451" s="4">
        <v>2</v>
      </c>
      <c r="V451" s="4">
        <v>1</v>
      </c>
      <c r="W451" s="4">
        <v>1</v>
      </c>
      <c r="X451" s="4">
        <v>0</v>
      </c>
      <c r="Y451" s="4">
        <v>0</v>
      </c>
      <c r="Z451" s="4">
        <v>0</v>
      </c>
      <c r="AA451" s="4">
        <v>0</v>
      </c>
      <c r="AB451" s="4">
        <v>872000</v>
      </c>
      <c r="AC451" s="4">
        <v>6080000</v>
      </c>
      <c r="AD451" s="4">
        <v>5380000</v>
      </c>
      <c r="AE451" s="4">
        <v>1150000</v>
      </c>
      <c r="AF451" s="4">
        <v>25059.9</v>
      </c>
      <c r="AG451" s="4">
        <v>18.600000000000001</v>
      </c>
      <c r="AH451" s="4">
        <v>19.21</v>
      </c>
      <c r="AI451" s="4">
        <v>19.21</v>
      </c>
    </row>
    <row r="452" spans="3:35" x14ac:dyDescent="0.2">
      <c r="C452" t="s">
        <v>1596</v>
      </c>
      <c r="D452" t="s">
        <v>49</v>
      </c>
      <c r="E452" t="s">
        <v>1597</v>
      </c>
      <c r="F452" t="s">
        <v>1598</v>
      </c>
      <c r="G452" t="s">
        <v>1599</v>
      </c>
      <c r="H452" s="4">
        <v>1</v>
      </c>
      <c r="I452" s="4">
        <v>3</v>
      </c>
      <c r="J452" s="4">
        <v>1</v>
      </c>
      <c r="K452" s="4">
        <v>1</v>
      </c>
      <c r="L452" s="4">
        <v>0</v>
      </c>
      <c r="M452" s="4">
        <v>2</v>
      </c>
      <c r="N452" s="4">
        <v>2</v>
      </c>
      <c r="O452" s="4">
        <v>0</v>
      </c>
      <c r="P452" s="4">
        <v>1</v>
      </c>
      <c r="Q452" s="4">
        <v>3</v>
      </c>
      <c r="R452" s="4">
        <v>1</v>
      </c>
      <c r="S452" s="4">
        <v>1</v>
      </c>
      <c r="T452" s="4">
        <v>0</v>
      </c>
      <c r="U452" s="4">
        <v>2</v>
      </c>
      <c r="V452" s="4">
        <v>2</v>
      </c>
      <c r="W452" s="4">
        <v>0</v>
      </c>
      <c r="X452" s="4">
        <v>2490000</v>
      </c>
      <c r="Y452" s="4">
        <v>9940000</v>
      </c>
      <c r="Z452" s="4">
        <v>1170000</v>
      </c>
      <c r="AA452" s="4">
        <v>637000</v>
      </c>
      <c r="AB452" s="4">
        <v>0</v>
      </c>
      <c r="AC452" s="4">
        <v>17600000</v>
      </c>
      <c r="AD452" s="4">
        <v>10300000</v>
      </c>
      <c r="AE452" s="4">
        <v>0</v>
      </c>
      <c r="AF452" s="4">
        <v>25002</v>
      </c>
      <c r="AG452" s="4">
        <v>13.3</v>
      </c>
      <c r="AH452" s="4">
        <v>26.23</v>
      </c>
      <c r="AI452" s="4">
        <v>26.23</v>
      </c>
    </row>
    <row r="453" spans="3:35" x14ac:dyDescent="0.2">
      <c r="C453" t="s">
        <v>1104</v>
      </c>
      <c r="D453" t="s">
        <v>49</v>
      </c>
      <c r="E453" t="s">
        <v>1105</v>
      </c>
      <c r="F453" t="s">
        <v>1106</v>
      </c>
      <c r="G453" t="s">
        <v>1107</v>
      </c>
      <c r="H453" s="4">
        <v>4</v>
      </c>
      <c r="I453" s="4">
        <v>2</v>
      </c>
      <c r="J453" s="4">
        <v>2</v>
      </c>
      <c r="K453" s="4">
        <v>1</v>
      </c>
      <c r="L453" s="4">
        <v>1</v>
      </c>
      <c r="M453" s="4">
        <v>2</v>
      </c>
      <c r="N453" s="4">
        <v>2</v>
      </c>
      <c r="O453" s="4">
        <v>1</v>
      </c>
      <c r="P453" s="4">
        <v>5</v>
      </c>
      <c r="Q453" s="4">
        <v>3</v>
      </c>
      <c r="R453" s="4">
        <v>2</v>
      </c>
      <c r="S453" s="4">
        <v>1</v>
      </c>
      <c r="T453" s="4">
        <v>1</v>
      </c>
      <c r="U453" s="4">
        <v>2</v>
      </c>
      <c r="V453" s="4">
        <v>2</v>
      </c>
      <c r="W453" s="4">
        <v>1</v>
      </c>
      <c r="X453" s="4">
        <v>19800000</v>
      </c>
      <c r="Y453" s="4">
        <v>17900000</v>
      </c>
      <c r="Z453" s="4">
        <v>5900000</v>
      </c>
      <c r="AA453" s="4">
        <v>2550000</v>
      </c>
      <c r="AB453" s="4">
        <v>7190000</v>
      </c>
      <c r="AC453" s="4">
        <v>46200000</v>
      </c>
      <c r="AD453" s="4">
        <v>37600000</v>
      </c>
      <c r="AE453" s="4">
        <v>7530000</v>
      </c>
      <c r="AF453" s="4">
        <v>20480.2</v>
      </c>
      <c r="AG453" s="4">
        <v>21.3</v>
      </c>
      <c r="AH453" s="4">
        <v>45.89</v>
      </c>
      <c r="AI453" s="4">
        <v>45.89</v>
      </c>
    </row>
    <row r="454" spans="3:35" x14ac:dyDescent="0.2">
      <c r="C454" t="s">
        <v>1382</v>
      </c>
      <c r="D454" t="s">
        <v>49</v>
      </c>
      <c r="E454" t="s">
        <v>1383</v>
      </c>
      <c r="F454" t="s">
        <v>1384</v>
      </c>
      <c r="G454" t="s">
        <v>1385</v>
      </c>
      <c r="H454" s="4">
        <v>1</v>
      </c>
      <c r="I454" s="4">
        <v>2</v>
      </c>
      <c r="J454" s="4">
        <v>1</v>
      </c>
      <c r="K454" s="4">
        <v>0</v>
      </c>
      <c r="L454" s="4">
        <v>1</v>
      </c>
      <c r="M454" s="4">
        <v>2</v>
      </c>
      <c r="N454" s="4">
        <v>2</v>
      </c>
      <c r="O454" s="4">
        <v>2</v>
      </c>
      <c r="P454" s="4">
        <v>1</v>
      </c>
      <c r="Q454" s="4">
        <v>2</v>
      </c>
      <c r="R454" s="4">
        <v>1</v>
      </c>
      <c r="S454" s="4">
        <v>0</v>
      </c>
      <c r="T454" s="4">
        <v>1</v>
      </c>
      <c r="U454" s="4">
        <v>2</v>
      </c>
      <c r="V454" s="4">
        <v>2</v>
      </c>
      <c r="W454" s="4">
        <v>2</v>
      </c>
      <c r="X454" s="4">
        <v>1080000</v>
      </c>
      <c r="Y454" s="4">
        <v>3940000</v>
      </c>
      <c r="Z454" s="4">
        <v>527000</v>
      </c>
      <c r="AA454" s="4">
        <v>0</v>
      </c>
      <c r="AB454" s="4">
        <v>796000</v>
      </c>
      <c r="AC454" s="4">
        <v>8410000</v>
      </c>
      <c r="AD454" s="4">
        <v>3040000</v>
      </c>
      <c r="AE454" s="4">
        <v>1870000</v>
      </c>
      <c r="AF454" s="4">
        <v>17989.400000000001</v>
      </c>
      <c r="AG454" s="4">
        <v>24.8</v>
      </c>
      <c r="AH454" s="4">
        <v>34.380000000000003</v>
      </c>
      <c r="AI454" s="4">
        <v>34.380000000000003</v>
      </c>
    </row>
    <row r="455" spans="3:35" x14ac:dyDescent="0.2">
      <c r="C455" t="s">
        <v>1448</v>
      </c>
      <c r="D455" t="s">
        <v>49</v>
      </c>
      <c r="E455" t="s">
        <v>1449</v>
      </c>
      <c r="F455" t="s">
        <v>1450</v>
      </c>
      <c r="G455" t="s">
        <v>1451</v>
      </c>
      <c r="H455" s="4">
        <v>2</v>
      </c>
      <c r="I455" s="4">
        <v>3</v>
      </c>
      <c r="J455" s="4">
        <v>2</v>
      </c>
      <c r="K455" s="4">
        <v>1</v>
      </c>
      <c r="L455" s="4">
        <v>1</v>
      </c>
      <c r="M455" s="4">
        <v>3</v>
      </c>
      <c r="N455" s="4">
        <v>3</v>
      </c>
      <c r="O455" s="4">
        <v>1</v>
      </c>
      <c r="P455" s="4">
        <v>2</v>
      </c>
      <c r="Q455" s="4">
        <v>3</v>
      </c>
      <c r="R455" s="4">
        <v>2</v>
      </c>
      <c r="S455" s="4">
        <v>1</v>
      </c>
      <c r="T455" s="4">
        <v>1</v>
      </c>
      <c r="U455" s="4">
        <v>3</v>
      </c>
      <c r="V455" s="4">
        <v>3</v>
      </c>
      <c r="W455" s="4">
        <v>1</v>
      </c>
      <c r="X455" s="4">
        <v>6370000</v>
      </c>
      <c r="Y455" s="4">
        <v>14600000</v>
      </c>
      <c r="Z455" s="4">
        <v>3820000</v>
      </c>
      <c r="AA455" s="4">
        <v>2550000</v>
      </c>
      <c r="AB455" s="4">
        <v>1540000</v>
      </c>
      <c r="AC455" s="4">
        <v>43300000</v>
      </c>
      <c r="AD455" s="4">
        <v>29200000</v>
      </c>
      <c r="AE455" s="4">
        <v>1610000</v>
      </c>
      <c r="AF455" s="4">
        <v>24318.1</v>
      </c>
      <c r="AG455" s="4">
        <v>15.6</v>
      </c>
      <c r="AH455" s="4">
        <v>31.97</v>
      </c>
      <c r="AI455" s="4">
        <v>31.97</v>
      </c>
    </row>
    <row r="456" spans="3:35" x14ac:dyDescent="0.2">
      <c r="C456" t="s">
        <v>1339</v>
      </c>
      <c r="D456" t="s">
        <v>49</v>
      </c>
      <c r="E456" t="s">
        <v>1340</v>
      </c>
      <c r="F456" t="s">
        <v>1341</v>
      </c>
      <c r="G456" t="s">
        <v>1342</v>
      </c>
      <c r="H456" s="4">
        <v>3</v>
      </c>
      <c r="I456" s="4">
        <v>4</v>
      </c>
      <c r="J456" s="4">
        <v>1</v>
      </c>
      <c r="K456" s="4">
        <v>1</v>
      </c>
      <c r="L456" s="4">
        <v>1</v>
      </c>
      <c r="M456" s="4">
        <v>2</v>
      </c>
      <c r="N456" s="4">
        <v>2</v>
      </c>
      <c r="O456" s="4">
        <v>1</v>
      </c>
      <c r="P456" s="4">
        <v>3</v>
      </c>
      <c r="Q456" s="4">
        <v>5</v>
      </c>
      <c r="R456" s="4">
        <v>1</v>
      </c>
      <c r="S456" s="4">
        <v>1</v>
      </c>
      <c r="T456" s="4">
        <v>1</v>
      </c>
      <c r="U456" s="4">
        <v>2</v>
      </c>
      <c r="V456" s="4">
        <v>2</v>
      </c>
      <c r="W456" s="4">
        <v>1</v>
      </c>
      <c r="X456" s="4">
        <v>11700000</v>
      </c>
      <c r="Y456" s="4">
        <v>27600000</v>
      </c>
      <c r="Z456" s="4">
        <v>3300000</v>
      </c>
      <c r="AA456" s="4">
        <v>6220000</v>
      </c>
      <c r="AB456" s="8">
        <v>8000000</v>
      </c>
      <c r="AC456" s="4">
        <v>48200000</v>
      </c>
      <c r="AD456" s="8">
        <v>31000000</v>
      </c>
      <c r="AE456" s="4">
        <v>9750000</v>
      </c>
      <c r="AF456" s="4">
        <v>23633.9</v>
      </c>
      <c r="AG456" s="4">
        <v>20.100000000000001</v>
      </c>
      <c r="AH456" s="4">
        <v>36.020000000000003</v>
      </c>
      <c r="AI456" s="4">
        <v>36.020000000000003</v>
      </c>
    </row>
    <row r="457" spans="3:35" x14ac:dyDescent="0.2">
      <c r="C457" t="s">
        <v>1728</v>
      </c>
      <c r="D457" t="s">
        <v>49</v>
      </c>
      <c r="E457" t="s">
        <v>1729</v>
      </c>
      <c r="F457" t="s">
        <v>1730</v>
      </c>
      <c r="G457" t="s">
        <v>1731</v>
      </c>
      <c r="H457" s="4">
        <v>0</v>
      </c>
      <c r="I457" s="4">
        <v>0</v>
      </c>
      <c r="J457" s="4">
        <v>0</v>
      </c>
      <c r="K457" s="4">
        <v>0</v>
      </c>
      <c r="L457" s="4">
        <v>1</v>
      </c>
      <c r="M457" s="4">
        <v>2</v>
      </c>
      <c r="N457" s="4">
        <v>2</v>
      </c>
      <c r="O457" s="4">
        <v>1</v>
      </c>
      <c r="P457" s="4">
        <v>0</v>
      </c>
      <c r="Q457" s="4">
        <v>0</v>
      </c>
      <c r="R457" s="4">
        <v>0</v>
      </c>
      <c r="S457" s="4">
        <v>0</v>
      </c>
      <c r="T457" s="4">
        <v>1</v>
      </c>
      <c r="U457" s="4">
        <v>2</v>
      </c>
      <c r="V457" s="4">
        <v>2</v>
      </c>
      <c r="W457" s="4">
        <v>1</v>
      </c>
      <c r="X457" s="4">
        <v>0</v>
      </c>
      <c r="Y457" s="4">
        <v>0</v>
      </c>
      <c r="Z457" s="4">
        <v>0</v>
      </c>
      <c r="AA457" s="4">
        <v>0</v>
      </c>
      <c r="AB457" s="4">
        <v>255000</v>
      </c>
      <c r="AC457" s="4">
        <v>36200000</v>
      </c>
      <c r="AD457" s="4">
        <v>26200000</v>
      </c>
      <c r="AE457" s="4">
        <v>230000</v>
      </c>
      <c r="AF457" s="4">
        <v>23545.5</v>
      </c>
      <c r="AG457" s="4">
        <v>9.6999999999999993</v>
      </c>
      <c r="AH457" s="4">
        <v>23.17</v>
      </c>
      <c r="AI457" s="4">
        <v>23.17</v>
      </c>
    </row>
    <row r="458" spans="3:35" x14ac:dyDescent="0.2">
      <c r="C458" t="s">
        <v>1514</v>
      </c>
      <c r="D458" t="s">
        <v>49</v>
      </c>
      <c r="E458" t="s">
        <v>1515</v>
      </c>
      <c r="F458" t="s">
        <v>1516</v>
      </c>
      <c r="G458" t="s">
        <v>1517</v>
      </c>
      <c r="H458" s="4">
        <v>1</v>
      </c>
      <c r="I458" s="4">
        <v>2</v>
      </c>
      <c r="J458" s="4">
        <v>1</v>
      </c>
      <c r="K458" s="4">
        <v>1</v>
      </c>
      <c r="L458" s="4">
        <v>1</v>
      </c>
      <c r="M458" s="4">
        <v>2</v>
      </c>
      <c r="N458" s="4">
        <v>2</v>
      </c>
      <c r="O458" s="4">
        <v>1</v>
      </c>
      <c r="P458" s="4">
        <v>1</v>
      </c>
      <c r="Q458" s="4">
        <v>2</v>
      </c>
      <c r="R458" s="4">
        <v>1</v>
      </c>
      <c r="S458" s="4">
        <v>1</v>
      </c>
      <c r="T458" s="4">
        <v>1</v>
      </c>
      <c r="U458" s="4">
        <v>2</v>
      </c>
      <c r="V458" s="4">
        <v>2</v>
      </c>
      <c r="W458" s="4">
        <v>1</v>
      </c>
      <c r="X458" s="4">
        <v>4740000</v>
      </c>
      <c r="Y458" s="4">
        <v>14200000</v>
      </c>
      <c r="Z458" s="4">
        <v>2030000</v>
      </c>
      <c r="AA458" s="4">
        <v>6650000</v>
      </c>
      <c r="AB458" s="4">
        <v>1230000</v>
      </c>
      <c r="AC458" s="4">
        <v>29500000</v>
      </c>
      <c r="AD458" s="4">
        <v>26600000</v>
      </c>
      <c r="AE458" s="4">
        <v>1440000</v>
      </c>
      <c r="AF458" s="4">
        <v>24259.7</v>
      </c>
      <c r="AG458" s="4">
        <v>11.2</v>
      </c>
      <c r="AH458" s="4">
        <v>29.19</v>
      </c>
      <c r="AI458" s="4">
        <v>29.19</v>
      </c>
    </row>
    <row r="459" spans="3:35" x14ac:dyDescent="0.2">
      <c r="C459" t="s">
        <v>1861</v>
      </c>
      <c r="D459" t="s">
        <v>49</v>
      </c>
      <c r="E459" t="s">
        <v>1862</v>
      </c>
      <c r="F459" t="s">
        <v>1863</v>
      </c>
      <c r="G459" t="s">
        <v>1864</v>
      </c>
      <c r="H459" s="4">
        <v>2</v>
      </c>
      <c r="I459" s="4">
        <v>2</v>
      </c>
      <c r="J459" s="4">
        <v>1</v>
      </c>
      <c r="K459" s="4">
        <v>0</v>
      </c>
      <c r="L459" s="4">
        <v>0</v>
      </c>
      <c r="M459" s="4">
        <v>1</v>
      </c>
      <c r="N459" s="4">
        <v>1</v>
      </c>
      <c r="O459" s="4">
        <v>0</v>
      </c>
      <c r="P459" s="4">
        <v>3</v>
      </c>
      <c r="Q459" s="4">
        <v>3</v>
      </c>
      <c r="R459" s="4">
        <v>1</v>
      </c>
      <c r="S459" s="4">
        <v>0</v>
      </c>
      <c r="T459" s="4">
        <v>0</v>
      </c>
      <c r="U459" s="4">
        <v>1</v>
      </c>
      <c r="V459" s="4">
        <v>1</v>
      </c>
      <c r="W459" s="4">
        <v>0</v>
      </c>
      <c r="X459" s="4">
        <v>9480000</v>
      </c>
      <c r="Y459" s="4">
        <v>17700000</v>
      </c>
      <c r="Z459" s="4">
        <v>2800000</v>
      </c>
      <c r="AA459" s="4">
        <v>0</v>
      </c>
      <c r="AB459" s="4">
        <v>0</v>
      </c>
      <c r="AC459" s="4">
        <v>14700000</v>
      </c>
      <c r="AD459" s="4">
        <v>3550000</v>
      </c>
      <c r="AE459" s="4">
        <v>0</v>
      </c>
      <c r="AF459" s="4">
        <v>26714.6</v>
      </c>
      <c r="AG459" s="4">
        <v>10.5</v>
      </c>
      <c r="AH459" s="4">
        <v>20.43</v>
      </c>
      <c r="AI459" s="4">
        <v>20.43</v>
      </c>
    </row>
    <row r="460" spans="3:35" x14ac:dyDescent="0.2">
      <c r="C460" t="s">
        <v>1040</v>
      </c>
      <c r="D460" t="s">
        <v>49</v>
      </c>
      <c r="E460" t="s">
        <v>1041</v>
      </c>
      <c r="F460" t="s">
        <v>1042</v>
      </c>
      <c r="G460" t="s">
        <v>1043</v>
      </c>
      <c r="H460" s="4">
        <v>1</v>
      </c>
      <c r="I460" s="4">
        <v>4</v>
      </c>
      <c r="J460" s="4">
        <v>0</v>
      </c>
      <c r="K460" s="4">
        <v>1</v>
      </c>
      <c r="L460" s="4">
        <v>1</v>
      </c>
      <c r="M460" s="4">
        <v>4</v>
      </c>
      <c r="N460" s="4">
        <v>2</v>
      </c>
      <c r="O460" s="4">
        <v>1</v>
      </c>
      <c r="P460" s="4">
        <v>1</v>
      </c>
      <c r="Q460" s="4">
        <v>4</v>
      </c>
      <c r="R460" s="4">
        <v>0</v>
      </c>
      <c r="S460" s="4">
        <v>1</v>
      </c>
      <c r="T460" s="4">
        <v>1</v>
      </c>
      <c r="U460" s="4">
        <v>4</v>
      </c>
      <c r="V460" s="4">
        <v>2</v>
      </c>
      <c r="W460" s="4">
        <v>1</v>
      </c>
      <c r="X460" s="4">
        <v>1730000</v>
      </c>
      <c r="Y460" s="4">
        <v>14700000</v>
      </c>
      <c r="Z460" s="4">
        <v>0</v>
      </c>
      <c r="AA460" s="4">
        <v>5500000</v>
      </c>
      <c r="AB460" s="4">
        <v>1560000</v>
      </c>
      <c r="AC460" s="4">
        <v>30600000</v>
      </c>
      <c r="AD460" s="4">
        <v>12300000</v>
      </c>
      <c r="AE460" s="4">
        <v>1870000</v>
      </c>
      <c r="AF460" s="4">
        <v>21748.2</v>
      </c>
      <c r="AG460" s="4">
        <v>30.8</v>
      </c>
      <c r="AH460" s="4">
        <v>49.09</v>
      </c>
      <c r="AI460" s="4">
        <v>49.09</v>
      </c>
    </row>
    <row r="461" spans="3:35" x14ac:dyDescent="0.2">
      <c r="C461" t="s">
        <v>1351</v>
      </c>
      <c r="D461" t="s">
        <v>49</v>
      </c>
      <c r="E461" t="s">
        <v>1352</v>
      </c>
      <c r="F461" t="s">
        <v>1353</v>
      </c>
      <c r="G461" t="s">
        <v>1354</v>
      </c>
      <c r="H461" s="4">
        <v>2</v>
      </c>
      <c r="I461" s="4">
        <v>2</v>
      </c>
      <c r="J461" s="4">
        <v>2</v>
      </c>
      <c r="K461" s="4">
        <v>2</v>
      </c>
      <c r="L461" s="4">
        <v>1</v>
      </c>
      <c r="M461" s="4">
        <v>3</v>
      </c>
      <c r="N461" s="4">
        <v>2</v>
      </c>
      <c r="O461" s="4">
        <v>1</v>
      </c>
      <c r="P461" s="4">
        <v>2</v>
      </c>
      <c r="Q461" s="4">
        <v>2</v>
      </c>
      <c r="R461" s="4">
        <v>2</v>
      </c>
      <c r="S461" s="4">
        <v>2</v>
      </c>
      <c r="T461" s="4">
        <v>1</v>
      </c>
      <c r="U461" s="4">
        <v>3</v>
      </c>
      <c r="V461" s="4">
        <v>2</v>
      </c>
      <c r="W461" s="4">
        <v>1</v>
      </c>
      <c r="X461" s="4">
        <v>5480000</v>
      </c>
      <c r="Y461" s="4">
        <v>4080000</v>
      </c>
      <c r="Z461" s="4">
        <v>3030000</v>
      </c>
      <c r="AA461" s="4">
        <v>1550000</v>
      </c>
      <c r="AB461" s="4">
        <v>6150000</v>
      </c>
      <c r="AC461" s="4">
        <v>33900000</v>
      </c>
      <c r="AD461" s="4">
        <v>25300000</v>
      </c>
      <c r="AE461" s="4">
        <v>8120000</v>
      </c>
      <c r="AF461" s="4">
        <v>21047.3</v>
      </c>
      <c r="AG461" s="4">
        <v>22.1</v>
      </c>
      <c r="AH461" s="4">
        <v>35.89</v>
      </c>
      <c r="AI461" s="4">
        <v>35.89</v>
      </c>
    </row>
    <row r="462" spans="3:35" x14ac:dyDescent="0.2">
      <c r="C462" t="s">
        <v>1650</v>
      </c>
      <c r="D462" t="s">
        <v>49</v>
      </c>
      <c r="E462" t="s">
        <v>1651</v>
      </c>
      <c r="F462" t="s">
        <v>1652</v>
      </c>
      <c r="G462" t="s">
        <v>1653</v>
      </c>
      <c r="H462" s="4">
        <v>1</v>
      </c>
      <c r="I462" s="4">
        <v>2</v>
      </c>
      <c r="J462" s="4">
        <v>1</v>
      </c>
      <c r="K462" s="4">
        <v>1</v>
      </c>
      <c r="L462" s="4">
        <v>1</v>
      </c>
      <c r="M462" s="4">
        <v>1</v>
      </c>
      <c r="N462" s="4">
        <v>1</v>
      </c>
      <c r="O462" s="4">
        <v>0</v>
      </c>
      <c r="P462" s="4">
        <v>1</v>
      </c>
      <c r="Q462" s="4">
        <v>2</v>
      </c>
      <c r="R462" s="4">
        <v>1</v>
      </c>
      <c r="S462" s="4">
        <v>1</v>
      </c>
      <c r="T462" s="4">
        <v>1</v>
      </c>
      <c r="U462" s="4">
        <v>1</v>
      </c>
      <c r="V462" s="4">
        <v>1</v>
      </c>
      <c r="W462" s="4">
        <v>0</v>
      </c>
      <c r="X462" s="4">
        <v>3250000</v>
      </c>
      <c r="Y462" s="4">
        <v>7190000</v>
      </c>
      <c r="Z462" s="4">
        <v>1750000</v>
      </c>
      <c r="AA462" s="4">
        <v>2740000</v>
      </c>
      <c r="AB462" s="4">
        <v>2700000</v>
      </c>
      <c r="AC462" s="4">
        <v>10700000</v>
      </c>
      <c r="AD462" s="4">
        <v>9570000</v>
      </c>
      <c r="AE462" s="4">
        <v>0</v>
      </c>
      <c r="AF462" s="4">
        <v>23579.7</v>
      </c>
      <c r="AG462" s="4">
        <v>13.2</v>
      </c>
      <c r="AH462" s="4">
        <v>24.48</v>
      </c>
      <c r="AI462" s="4">
        <v>24.48</v>
      </c>
    </row>
    <row r="463" spans="3:35" x14ac:dyDescent="0.2">
      <c r="C463" t="s">
        <v>1693</v>
      </c>
      <c r="D463" t="s">
        <v>49</v>
      </c>
      <c r="E463" t="s">
        <v>1694</v>
      </c>
      <c r="F463" t="s">
        <v>1695</v>
      </c>
      <c r="G463" t="s">
        <v>1696</v>
      </c>
      <c r="H463" s="4">
        <v>2</v>
      </c>
      <c r="I463" s="4">
        <v>1</v>
      </c>
      <c r="J463" s="4">
        <v>2</v>
      </c>
      <c r="K463" s="4">
        <v>0</v>
      </c>
      <c r="L463" s="4">
        <v>2</v>
      </c>
      <c r="M463" s="4">
        <v>2</v>
      </c>
      <c r="N463" s="4">
        <v>2</v>
      </c>
      <c r="O463" s="4">
        <v>2</v>
      </c>
      <c r="P463" s="4">
        <v>2</v>
      </c>
      <c r="Q463" s="4">
        <v>1</v>
      </c>
      <c r="R463" s="4">
        <v>2</v>
      </c>
      <c r="S463" s="4">
        <v>0</v>
      </c>
      <c r="T463" s="4">
        <v>2</v>
      </c>
      <c r="U463" s="4">
        <v>2</v>
      </c>
      <c r="V463" s="4">
        <v>2</v>
      </c>
      <c r="W463" s="4">
        <v>2</v>
      </c>
      <c r="X463" s="4">
        <v>5050000</v>
      </c>
      <c r="Y463" s="4">
        <v>8170000</v>
      </c>
      <c r="Z463" s="4">
        <v>3650000</v>
      </c>
      <c r="AA463" s="4">
        <v>0</v>
      </c>
      <c r="AB463" s="4">
        <v>7580000</v>
      </c>
      <c r="AC463" s="8">
        <v>37000000</v>
      </c>
      <c r="AD463" s="4">
        <v>26800000</v>
      </c>
      <c r="AE463" s="4">
        <v>10400000</v>
      </c>
      <c r="AF463" s="4">
        <v>14843.8</v>
      </c>
      <c r="AG463" s="4">
        <v>18.7</v>
      </c>
      <c r="AH463" s="4">
        <v>23.85</v>
      </c>
      <c r="AI463" s="4">
        <v>23.85</v>
      </c>
    </row>
    <row r="464" spans="3:35" x14ac:dyDescent="0.2">
      <c r="C464" t="s">
        <v>1094</v>
      </c>
      <c r="D464" t="s">
        <v>49</v>
      </c>
      <c r="E464" t="s">
        <v>1095</v>
      </c>
      <c r="F464" t="s">
        <v>1096</v>
      </c>
      <c r="G464" t="s">
        <v>1097</v>
      </c>
      <c r="H464" s="4">
        <v>1</v>
      </c>
      <c r="I464" s="4">
        <v>2</v>
      </c>
      <c r="J464" s="4">
        <v>1</v>
      </c>
      <c r="K464" s="4">
        <v>1</v>
      </c>
      <c r="L464" s="4">
        <v>1</v>
      </c>
      <c r="M464" s="4">
        <v>2</v>
      </c>
      <c r="N464" s="4">
        <v>3</v>
      </c>
      <c r="O464" s="4">
        <v>2</v>
      </c>
      <c r="P464" s="4">
        <v>1</v>
      </c>
      <c r="Q464" s="4">
        <v>2</v>
      </c>
      <c r="R464" s="4">
        <v>1</v>
      </c>
      <c r="S464" s="4">
        <v>1</v>
      </c>
      <c r="T464" s="4">
        <v>1</v>
      </c>
      <c r="U464" s="4">
        <v>3</v>
      </c>
      <c r="V464" s="4">
        <v>4</v>
      </c>
      <c r="W464" s="4">
        <v>2</v>
      </c>
      <c r="X464" s="4">
        <v>5010000</v>
      </c>
      <c r="Y464" s="4">
        <v>7530000</v>
      </c>
      <c r="Z464" s="4">
        <v>2730000</v>
      </c>
      <c r="AA464" s="4">
        <v>3450000</v>
      </c>
      <c r="AB464" s="4">
        <v>1270000</v>
      </c>
      <c r="AC464" s="4">
        <v>45700000</v>
      </c>
      <c r="AD464" s="4">
        <v>42100000</v>
      </c>
      <c r="AE464" s="4">
        <v>10800000</v>
      </c>
      <c r="AF464" s="4">
        <v>14979.3</v>
      </c>
      <c r="AG464" s="4">
        <v>32.1</v>
      </c>
      <c r="AH464" s="4">
        <v>46</v>
      </c>
      <c r="AI464" s="4">
        <v>46</v>
      </c>
    </row>
    <row r="465" spans="3:35" x14ac:dyDescent="0.2">
      <c r="C465" t="s">
        <v>1646</v>
      </c>
      <c r="D465" t="s">
        <v>49</v>
      </c>
      <c r="E465" t="s">
        <v>1647</v>
      </c>
      <c r="F465" t="s">
        <v>1648</v>
      </c>
      <c r="G465" t="s">
        <v>1649</v>
      </c>
      <c r="H465" s="4">
        <v>1</v>
      </c>
      <c r="I465" s="4">
        <v>2</v>
      </c>
      <c r="J465" s="4">
        <v>1</v>
      </c>
      <c r="K465" s="4">
        <v>0</v>
      </c>
      <c r="L465" s="4">
        <v>0</v>
      </c>
      <c r="M465" s="4">
        <v>1</v>
      </c>
      <c r="N465" s="4">
        <v>1</v>
      </c>
      <c r="O465" s="4">
        <v>0</v>
      </c>
      <c r="P465" s="4">
        <v>1</v>
      </c>
      <c r="Q465" s="4">
        <v>2</v>
      </c>
      <c r="R465" s="4">
        <v>1</v>
      </c>
      <c r="S465" s="4">
        <v>0</v>
      </c>
      <c r="T465" s="4">
        <v>0</v>
      </c>
      <c r="U465" s="4">
        <v>1</v>
      </c>
      <c r="V465" s="4">
        <v>1</v>
      </c>
      <c r="W465" s="4">
        <v>0</v>
      </c>
      <c r="X465" s="4">
        <v>1720000</v>
      </c>
      <c r="Y465" s="4">
        <v>6470000</v>
      </c>
      <c r="Z465" s="4">
        <v>1090000</v>
      </c>
      <c r="AA465" s="4">
        <v>0</v>
      </c>
      <c r="AB465" s="4">
        <v>0</v>
      </c>
      <c r="AC465" s="4">
        <v>14900000</v>
      </c>
      <c r="AD465" s="4">
        <v>7280000</v>
      </c>
      <c r="AE465" s="4">
        <v>0</v>
      </c>
      <c r="AF465" s="4">
        <v>22029.9</v>
      </c>
      <c r="AG465" s="4">
        <v>11.8</v>
      </c>
      <c r="AH465" s="4">
        <v>24.69</v>
      </c>
      <c r="AI465" s="4">
        <v>24.69</v>
      </c>
    </row>
    <row r="466" spans="3:35" x14ac:dyDescent="0.2">
      <c r="C466" t="s">
        <v>1452</v>
      </c>
      <c r="D466" t="s">
        <v>49</v>
      </c>
      <c r="E466" t="s">
        <v>1453</v>
      </c>
      <c r="F466" t="s">
        <v>1454</v>
      </c>
      <c r="G466" t="s">
        <v>1455</v>
      </c>
      <c r="H466" s="4">
        <v>0</v>
      </c>
      <c r="I466" s="4">
        <v>2</v>
      </c>
      <c r="J466" s="4">
        <v>0</v>
      </c>
      <c r="K466" s="4">
        <v>0</v>
      </c>
      <c r="L466" s="4">
        <v>0</v>
      </c>
      <c r="M466" s="4">
        <v>1</v>
      </c>
      <c r="N466" s="4">
        <v>2</v>
      </c>
      <c r="O466" s="4">
        <v>0</v>
      </c>
      <c r="P466" s="4">
        <v>0</v>
      </c>
      <c r="Q466" s="4">
        <v>2</v>
      </c>
      <c r="R466" s="4">
        <v>0</v>
      </c>
      <c r="S466" s="4">
        <v>0</v>
      </c>
      <c r="T466" s="4">
        <v>0</v>
      </c>
      <c r="U466" s="4">
        <v>1</v>
      </c>
      <c r="V466" s="4">
        <v>2</v>
      </c>
      <c r="W466" s="4">
        <v>0</v>
      </c>
      <c r="X466" s="4">
        <v>0</v>
      </c>
      <c r="Y466" s="4">
        <v>2920000</v>
      </c>
      <c r="Z466" s="4">
        <v>0</v>
      </c>
      <c r="AA466" s="4">
        <v>0</v>
      </c>
      <c r="AB466" s="4">
        <v>0</v>
      </c>
      <c r="AC466" s="4">
        <v>2940000</v>
      </c>
      <c r="AD466" s="4">
        <v>6720000</v>
      </c>
      <c r="AE466" s="4">
        <v>0</v>
      </c>
      <c r="AF466" s="4">
        <v>17892.7</v>
      </c>
      <c r="AG466" s="4">
        <v>19.7</v>
      </c>
      <c r="AH466" s="4">
        <v>31.75</v>
      </c>
      <c r="AI466" s="4">
        <v>31.75</v>
      </c>
    </row>
    <row r="467" spans="3:35" x14ac:dyDescent="0.2">
      <c r="C467" t="s">
        <v>2236</v>
      </c>
      <c r="D467" t="s">
        <v>49</v>
      </c>
      <c r="E467" t="s">
        <v>2237</v>
      </c>
      <c r="F467" t="s">
        <v>2238</v>
      </c>
      <c r="G467" t="s">
        <v>2239</v>
      </c>
      <c r="H467" s="4">
        <v>1</v>
      </c>
      <c r="I467" s="4">
        <v>1</v>
      </c>
      <c r="J467" s="4">
        <v>1</v>
      </c>
      <c r="K467" s="4">
        <v>0</v>
      </c>
      <c r="L467" s="4">
        <v>0</v>
      </c>
      <c r="M467" s="4">
        <v>1</v>
      </c>
      <c r="N467" s="4">
        <v>1</v>
      </c>
      <c r="O467" s="4">
        <v>1</v>
      </c>
      <c r="P467" s="4">
        <v>1</v>
      </c>
      <c r="Q467" s="4">
        <v>1</v>
      </c>
      <c r="R467" s="4">
        <v>1</v>
      </c>
      <c r="S467" s="4">
        <v>0</v>
      </c>
      <c r="T467" s="4">
        <v>0</v>
      </c>
      <c r="U467" s="4">
        <v>1</v>
      </c>
      <c r="V467" s="4">
        <v>1</v>
      </c>
      <c r="W467" s="4">
        <v>1</v>
      </c>
      <c r="X467" s="4">
        <v>3650000</v>
      </c>
      <c r="Y467" s="4">
        <v>10400000</v>
      </c>
      <c r="Z467" s="4">
        <v>2460000</v>
      </c>
      <c r="AA467" s="4">
        <v>0</v>
      </c>
      <c r="AB467" s="4">
        <v>0</v>
      </c>
      <c r="AC467" s="4">
        <v>24900000</v>
      </c>
      <c r="AD467" s="4">
        <v>15800000</v>
      </c>
      <c r="AE467" s="4">
        <v>5380000</v>
      </c>
      <c r="AF467" s="4">
        <v>16675.2</v>
      </c>
      <c r="AG467" s="4">
        <v>7.4</v>
      </c>
      <c r="AH467" s="4">
        <v>15.52</v>
      </c>
      <c r="AI467" s="4">
        <v>15.52</v>
      </c>
    </row>
    <row r="468" spans="3:35" x14ac:dyDescent="0.2">
      <c r="C468" t="s">
        <v>1444</v>
      </c>
      <c r="D468" t="s">
        <v>49</v>
      </c>
      <c r="E468" t="s">
        <v>1445</v>
      </c>
      <c r="F468" t="s">
        <v>1446</v>
      </c>
      <c r="G468" t="s">
        <v>1447</v>
      </c>
      <c r="H468" s="4">
        <v>1</v>
      </c>
      <c r="I468" s="4">
        <v>2</v>
      </c>
      <c r="J468" s="4">
        <v>2</v>
      </c>
      <c r="K468" s="4">
        <v>2</v>
      </c>
      <c r="L468" s="4">
        <v>0</v>
      </c>
      <c r="M468" s="4">
        <v>0</v>
      </c>
      <c r="N468" s="4">
        <v>2</v>
      </c>
      <c r="O468" s="4">
        <v>0</v>
      </c>
      <c r="P468" s="4">
        <v>1</v>
      </c>
      <c r="Q468" s="4">
        <v>2</v>
      </c>
      <c r="R468" s="4">
        <v>2</v>
      </c>
      <c r="S468" s="4">
        <v>2</v>
      </c>
      <c r="T468" s="4">
        <v>0</v>
      </c>
      <c r="U468" s="4">
        <v>0</v>
      </c>
      <c r="V468" s="4">
        <v>2</v>
      </c>
      <c r="W468" s="4">
        <v>0</v>
      </c>
      <c r="X468" s="4">
        <v>2010000</v>
      </c>
      <c r="Y468" s="4">
        <v>12800000</v>
      </c>
      <c r="Z468" s="4">
        <v>5740000</v>
      </c>
      <c r="AA468" s="4">
        <v>16200000</v>
      </c>
      <c r="AB468" s="4">
        <v>0</v>
      </c>
      <c r="AC468" s="4">
        <v>0</v>
      </c>
      <c r="AD468" s="4">
        <v>23400000</v>
      </c>
      <c r="AE468" s="4">
        <v>0</v>
      </c>
      <c r="AF468" s="4">
        <v>19490.3</v>
      </c>
      <c r="AG468" s="4">
        <v>17.7</v>
      </c>
      <c r="AH468" s="4">
        <v>32.35</v>
      </c>
      <c r="AI468" s="4">
        <v>32.35</v>
      </c>
    </row>
    <row r="469" spans="3:35" x14ac:dyDescent="0.2">
      <c r="C469" t="s">
        <v>1997</v>
      </c>
      <c r="D469" t="s">
        <v>49</v>
      </c>
      <c r="E469" t="s">
        <v>1998</v>
      </c>
      <c r="F469" t="s">
        <v>1999</v>
      </c>
      <c r="G469" t="s">
        <v>2000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1</v>
      </c>
      <c r="N469" s="4">
        <v>2</v>
      </c>
      <c r="O469" s="4">
        <v>0</v>
      </c>
      <c r="P469" s="4">
        <v>0</v>
      </c>
      <c r="Q469" s="4">
        <v>0</v>
      </c>
      <c r="R469" s="4">
        <v>0</v>
      </c>
      <c r="S469" s="4">
        <v>0</v>
      </c>
      <c r="T469" s="4">
        <v>0</v>
      </c>
      <c r="U469" s="4">
        <v>1</v>
      </c>
      <c r="V469" s="4">
        <v>2</v>
      </c>
      <c r="W469" s="4">
        <v>0</v>
      </c>
      <c r="X469" s="4">
        <v>0</v>
      </c>
      <c r="Y469" s="4">
        <v>0</v>
      </c>
      <c r="Z469" s="4">
        <v>0</v>
      </c>
      <c r="AA469" s="4">
        <v>0</v>
      </c>
      <c r="AB469" s="4">
        <v>0</v>
      </c>
      <c r="AC469" s="4">
        <v>4430000</v>
      </c>
      <c r="AD469" s="4">
        <v>2990000</v>
      </c>
      <c r="AE469" s="4">
        <v>0</v>
      </c>
      <c r="AF469" s="4">
        <v>46393.3</v>
      </c>
      <c r="AG469" s="4">
        <v>7.9</v>
      </c>
      <c r="AH469" s="4">
        <v>18.47</v>
      </c>
      <c r="AI469" s="4">
        <v>18.47</v>
      </c>
    </row>
    <row r="470" spans="3:35" x14ac:dyDescent="0.2">
      <c r="C470" t="s">
        <v>2182</v>
      </c>
      <c r="D470" t="s">
        <v>49</v>
      </c>
      <c r="E470" t="s">
        <v>2183</v>
      </c>
      <c r="F470" t="s">
        <v>2184</v>
      </c>
      <c r="G470" t="s">
        <v>2185</v>
      </c>
      <c r="H470" s="4">
        <v>0</v>
      </c>
      <c r="I470" s="4">
        <v>0</v>
      </c>
      <c r="J470" s="4">
        <v>0</v>
      </c>
      <c r="K470" s="4">
        <v>0</v>
      </c>
      <c r="L470" s="4">
        <v>1</v>
      </c>
      <c r="M470" s="4">
        <v>1</v>
      </c>
      <c r="N470" s="4">
        <v>1</v>
      </c>
      <c r="O470" s="4">
        <v>1</v>
      </c>
      <c r="P470" s="4">
        <v>0</v>
      </c>
      <c r="Q470" s="4">
        <v>0</v>
      </c>
      <c r="R470" s="4">
        <v>0</v>
      </c>
      <c r="S470" s="4">
        <v>0</v>
      </c>
      <c r="T470" s="4">
        <v>1</v>
      </c>
      <c r="U470" s="4">
        <v>1</v>
      </c>
      <c r="V470" s="4">
        <v>1</v>
      </c>
      <c r="W470" s="4">
        <v>1</v>
      </c>
      <c r="X470" s="4">
        <v>0</v>
      </c>
      <c r="Y470" s="4">
        <v>0</v>
      </c>
      <c r="Z470" s="4">
        <v>0</v>
      </c>
      <c r="AA470" s="4">
        <v>0</v>
      </c>
      <c r="AB470" s="4">
        <v>294000</v>
      </c>
      <c r="AC470" s="4">
        <v>2770000</v>
      </c>
      <c r="AD470" s="4">
        <v>3560000</v>
      </c>
      <c r="AE470" s="4">
        <v>729000</v>
      </c>
      <c r="AF470" s="4">
        <v>12955</v>
      </c>
      <c r="AG470" s="4">
        <v>13.9</v>
      </c>
      <c r="AH470" s="4">
        <v>16.18</v>
      </c>
      <c r="AI470" s="4">
        <v>16.18</v>
      </c>
    </row>
    <row r="471" spans="3:35" x14ac:dyDescent="0.2">
      <c r="C471" t="s">
        <v>1826</v>
      </c>
      <c r="D471" t="s">
        <v>49</v>
      </c>
      <c r="E471" t="s">
        <v>1827</v>
      </c>
      <c r="F471" t="s">
        <v>1828</v>
      </c>
      <c r="G471" t="s">
        <v>1829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2</v>
      </c>
      <c r="O471" s="4">
        <v>0</v>
      </c>
      <c r="P471" s="4">
        <v>0</v>
      </c>
      <c r="Q471" s="4">
        <v>0</v>
      </c>
      <c r="R471" s="4">
        <v>0</v>
      </c>
      <c r="S471" s="4">
        <v>0</v>
      </c>
      <c r="T471" s="4">
        <v>0</v>
      </c>
      <c r="U471" s="4">
        <v>0</v>
      </c>
      <c r="V471" s="4">
        <v>2</v>
      </c>
      <c r="W471" s="4">
        <v>0</v>
      </c>
      <c r="X471" s="4">
        <v>0</v>
      </c>
      <c r="Y471" s="4">
        <v>0</v>
      </c>
      <c r="Z471" s="4">
        <v>0</v>
      </c>
      <c r="AA471" s="4">
        <v>0</v>
      </c>
      <c r="AB471" s="4">
        <v>0</v>
      </c>
      <c r="AC471" s="4">
        <v>0</v>
      </c>
      <c r="AD471" s="4">
        <v>5830000</v>
      </c>
      <c r="AE471" s="4">
        <v>0</v>
      </c>
      <c r="AF471" s="4">
        <v>18133</v>
      </c>
      <c r="AG471" s="4">
        <v>17.600000000000001</v>
      </c>
      <c r="AH471" s="4">
        <v>20.97</v>
      </c>
      <c r="AI471" s="4">
        <v>20.97</v>
      </c>
    </row>
    <row r="472" spans="3:35" x14ac:dyDescent="0.2">
      <c r="C472" t="s">
        <v>2105</v>
      </c>
      <c r="D472" t="s">
        <v>49</v>
      </c>
      <c r="E472" t="s">
        <v>2106</v>
      </c>
      <c r="F472" t="s">
        <v>2107</v>
      </c>
      <c r="G472" t="s">
        <v>2108</v>
      </c>
      <c r="H472" s="4">
        <v>0</v>
      </c>
      <c r="I472" s="4">
        <v>2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>
        <v>0</v>
      </c>
      <c r="Q472" s="4">
        <v>2</v>
      </c>
      <c r="R472" s="4">
        <v>0</v>
      </c>
      <c r="S472" s="4">
        <v>0</v>
      </c>
      <c r="T472" s="4">
        <v>0</v>
      </c>
      <c r="U472" s="4">
        <v>0</v>
      </c>
      <c r="V472" s="4">
        <v>0</v>
      </c>
      <c r="W472" s="4">
        <v>0</v>
      </c>
      <c r="X472" s="4">
        <v>0</v>
      </c>
      <c r="Y472" s="4">
        <v>3300000</v>
      </c>
      <c r="Z472" s="4">
        <v>0</v>
      </c>
      <c r="AA472" s="4">
        <v>0</v>
      </c>
      <c r="AB472" s="4">
        <v>0</v>
      </c>
      <c r="AC472" s="4">
        <v>0</v>
      </c>
      <c r="AD472" s="4">
        <v>0</v>
      </c>
      <c r="AE472" s="4">
        <v>0</v>
      </c>
      <c r="AF472" s="4">
        <v>13520.9</v>
      </c>
      <c r="AG472" s="4">
        <v>14.5</v>
      </c>
      <c r="AH472" s="4">
        <v>17.23</v>
      </c>
      <c r="AI472" s="4">
        <v>17.23</v>
      </c>
    </row>
    <row r="473" spans="3:35" x14ac:dyDescent="0.2">
      <c r="C473" t="s">
        <v>545</v>
      </c>
      <c r="D473" t="s">
        <v>49</v>
      </c>
      <c r="E473" t="s">
        <v>546</v>
      </c>
      <c r="F473" t="s">
        <v>547</v>
      </c>
      <c r="G473" t="s">
        <v>548</v>
      </c>
      <c r="H473" s="4">
        <v>3</v>
      </c>
      <c r="I473" s="4">
        <v>6</v>
      </c>
      <c r="J473" s="4">
        <v>1</v>
      </c>
      <c r="K473" s="4">
        <v>3</v>
      </c>
      <c r="L473" s="4">
        <v>2</v>
      </c>
      <c r="M473" s="4">
        <v>5</v>
      </c>
      <c r="N473" s="4">
        <v>6</v>
      </c>
      <c r="O473" s="4">
        <v>2</v>
      </c>
      <c r="P473" s="4">
        <v>3</v>
      </c>
      <c r="Q473" s="4">
        <v>6</v>
      </c>
      <c r="R473" s="4">
        <v>1</v>
      </c>
      <c r="S473" s="4">
        <v>4</v>
      </c>
      <c r="T473" s="4">
        <v>2</v>
      </c>
      <c r="U473" s="4">
        <v>5</v>
      </c>
      <c r="V473" s="4">
        <v>6</v>
      </c>
      <c r="W473" s="4">
        <v>2</v>
      </c>
      <c r="X473" s="4">
        <v>9210000</v>
      </c>
      <c r="Y473" s="4">
        <v>20300000</v>
      </c>
      <c r="Z473" s="4">
        <v>3450000</v>
      </c>
      <c r="AA473" s="4">
        <v>8120000</v>
      </c>
      <c r="AB473" s="4">
        <v>4160000</v>
      </c>
      <c r="AC473" s="4">
        <v>32300000</v>
      </c>
      <c r="AD473" s="4">
        <v>23300000</v>
      </c>
      <c r="AE473" s="4">
        <v>4760000</v>
      </c>
      <c r="AF473" s="4">
        <v>47981.8</v>
      </c>
      <c r="AG473" s="4">
        <v>23.6</v>
      </c>
      <c r="AH473" s="4">
        <v>99.53</v>
      </c>
      <c r="AI473" s="4">
        <v>99.53</v>
      </c>
    </row>
    <row r="474" spans="3:35" x14ac:dyDescent="0.2">
      <c r="C474" t="s">
        <v>1044</v>
      </c>
      <c r="D474" t="s">
        <v>49</v>
      </c>
      <c r="E474" t="s">
        <v>1045</v>
      </c>
      <c r="F474" t="s">
        <v>1046</v>
      </c>
      <c r="G474" t="s">
        <v>1047</v>
      </c>
      <c r="H474" s="4">
        <v>1</v>
      </c>
      <c r="I474" s="4">
        <v>5</v>
      </c>
      <c r="J474" s="4">
        <v>0</v>
      </c>
      <c r="K474" s="4">
        <v>0</v>
      </c>
      <c r="L474" s="4">
        <v>0</v>
      </c>
      <c r="M474" s="4">
        <v>2</v>
      </c>
      <c r="N474" s="4">
        <v>1</v>
      </c>
      <c r="O474" s="4">
        <v>0</v>
      </c>
      <c r="P474" s="4">
        <v>1</v>
      </c>
      <c r="Q474" s="4">
        <v>5</v>
      </c>
      <c r="R474" s="4">
        <v>0</v>
      </c>
      <c r="S474" s="4">
        <v>0</v>
      </c>
      <c r="T474" s="4">
        <v>0</v>
      </c>
      <c r="U474" s="4">
        <v>2</v>
      </c>
      <c r="V474" s="4">
        <v>1</v>
      </c>
      <c r="W474" s="4">
        <v>0</v>
      </c>
      <c r="X474" s="4">
        <v>1400000</v>
      </c>
      <c r="Y474" s="4">
        <v>11200000</v>
      </c>
      <c r="Z474" s="4">
        <v>0</v>
      </c>
      <c r="AA474" s="4">
        <v>0</v>
      </c>
      <c r="AB474" s="4">
        <v>0</v>
      </c>
      <c r="AC474" s="4">
        <v>12200000</v>
      </c>
      <c r="AD474" s="4">
        <v>2530000</v>
      </c>
      <c r="AE474" s="4">
        <v>0</v>
      </c>
      <c r="AF474" s="4">
        <v>34590.199999999997</v>
      </c>
      <c r="AG474" s="4">
        <v>17.5</v>
      </c>
      <c r="AH474" s="4">
        <v>48.94</v>
      </c>
      <c r="AI474" s="4">
        <v>48.94</v>
      </c>
    </row>
    <row r="475" spans="3:35" x14ac:dyDescent="0.2">
      <c r="C475" t="s">
        <v>1390</v>
      </c>
      <c r="D475" t="s">
        <v>49</v>
      </c>
      <c r="E475" t="s">
        <v>1391</v>
      </c>
      <c r="F475" t="s">
        <v>1392</v>
      </c>
      <c r="G475" t="s">
        <v>1393</v>
      </c>
      <c r="H475" s="4">
        <v>1</v>
      </c>
      <c r="I475" s="4">
        <v>4</v>
      </c>
      <c r="J475" s="4">
        <v>1</v>
      </c>
      <c r="K475" s="4">
        <v>0</v>
      </c>
      <c r="L475" s="4">
        <v>0</v>
      </c>
      <c r="M475" s="4">
        <v>2</v>
      </c>
      <c r="N475" s="4">
        <v>1</v>
      </c>
      <c r="O475" s="4">
        <v>0</v>
      </c>
      <c r="P475" s="4">
        <v>1</v>
      </c>
      <c r="Q475" s="4">
        <v>4</v>
      </c>
      <c r="R475" s="4">
        <v>1</v>
      </c>
      <c r="S475" s="4">
        <v>0</v>
      </c>
      <c r="T475" s="4">
        <v>0</v>
      </c>
      <c r="U475" s="4">
        <v>2</v>
      </c>
      <c r="V475" s="4">
        <v>1</v>
      </c>
      <c r="W475" s="4">
        <v>0</v>
      </c>
      <c r="X475" s="4">
        <v>4540000</v>
      </c>
      <c r="Y475" s="4">
        <v>12600000</v>
      </c>
      <c r="Z475" s="4">
        <v>2130000</v>
      </c>
      <c r="AA475" s="4">
        <v>0</v>
      </c>
      <c r="AB475" s="4">
        <v>0</v>
      </c>
      <c r="AC475" s="4">
        <v>14300000</v>
      </c>
      <c r="AD475" s="4">
        <v>7730000</v>
      </c>
      <c r="AE475" s="4">
        <v>0</v>
      </c>
      <c r="AF475" s="4">
        <v>32784.400000000001</v>
      </c>
      <c r="AG475" s="4">
        <v>12.1</v>
      </c>
      <c r="AH475" s="4">
        <v>34.24</v>
      </c>
      <c r="AI475" s="4">
        <v>34.24</v>
      </c>
    </row>
    <row r="476" spans="3:35" x14ac:dyDescent="0.2">
      <c r="C476" t="s">
        <v>687</v>
      </c>
      <c r="D476" t="s">
        <v>49</v>
      </c>
      <c r="E476" t="s">
        <v>688</v>
      </c>
      <c r="F476" t="s">
        <v>689</v>
      </c>
      <c r="G476" t="s">
        <v>690</v>
      </c>
      <c r="H476" s="4">
        <v>2</v>
      </c>
      <c r="I476" s="4">
        <v>2</v>
      </c>
      <c r="J476" s="4">
        <v>2</v>
      </c>
      <c r="K476" s="4">
        <v>2</v>
      </c>
      <c r="L476" s="4">
        <v>2</v>
      </c>
      <c r="M476" s="4">
        <v>2</v>
      </c>
      <c r="N476" s="4">
        <v>2</v>
      </c>
      <c r="O476" s="4">
        <v>2</v>
      </c>
      <c r="P476" s="4">
        <v>2</v>
      </c>
      <c r="Q476" s="4">
        <v>2</v>
      </c>
      <c r="R476" s="4">
        <v>2</v>
      </c>
      <c r="S476" s="4">
        <v>2</v>
      </c>
      <c r="T476" s="4">
        <v>2</v>
      </c>
      <c r="U476" s="4">
        <v>2</v>
      </c>
      <c r="V476" s="4">
        <v>2</v>
      </c>
      <c r="W476" s="4">
        <v>2</v>
      </c>
      <c r="X476" s="8">
        <v>12000000</v>
      </c>
      <c r="Y476" s="4">
        <v>27400000</v>
      </c>
      <c r="Z476" s="4">
        <v>5260000</v>
      </c>
      <c r="AA476" s="4">
        <v>3580000</v>
      </c>
      <c r="AB476" s="4">
        <v>6470000</v>
      </c>
      <c r="AC476" s="4">
        <v>25900000</v>
      </c>
      <c r="AD476" s="4">
        <v>15400000</v>
      </c>
      <c r="AE476" s="4">
        <v>8680000</v>
      </c>
      <c r="AF476" s="4">
        <v>29282.3</v>
      </c>
      <c r="AG476" s="4">
        <v>30.2</v>
      </c>
      <c r="AH476" s="4">
        <v>74.47</v>
      </c>
      <c r="AI476" s="4">
        <v>24.8</v>
      </c>
    </row>
    <row r="477" spans="3:35" x14ac:dyDescent="0.2">
      <c r="C477" t="s">
        <v>691</v>
      </c>
      <c r="D477" t="s">
        <v>44</v>
      </c>
      <c r="E477" t="s">
        <v>692</v>
      </c>
      <c r="F477" t="s">
        <v>689</v>
      </c>
      <c r="G477" t="s">
        <v>692</v>
      </c>
      <c r="H477" s="4">
        <v>1</v>
      </c>
      <c r="I477" s="4">
        <v>2</v>
      </c>
      <c r="J477" s="4">
        <v>1</v>
      </c>
      <c r="K477" s="4">
        <v>1</v>
      </c>
      <c r="L477" s="4">
        <v>1</v>
      </c>
      <c r="M477" s="4">
        <v>1</v>
      </c>
      <c r="N477" s="4">
        <v>1</v>
      </c>
      <c r="O477" s="4">
        <v>1</v>
      </c>
      <c r="P477" s="4">
        <v>1</v>
      </c>
      <c r="Q477" s="4">
        <v>2</v>
      </c>
      <c r="R477" s="4">
        <v>1</v>
      </c>
      <c r="S477" s="4">
        <v>1</v>
      </c>
      <c r="T477" s="4">
        <v>1</v>
      </c>
      <c r="U477" s="4">
        <v>1</v>
      </c>
      <c r="V477" s="4">
        <v>1</v>
      </c>
      <c r="W477" s="4">
        <v>1</v>
      </c>
      <c r="X477" s="4">
        <v>4690000</v>
      </c>
      <c r="Y477" s="4">
        <v>9460000</v>
      </c>
      <c r="Z477" s="4">
        <v>1390000</v>
      </c>
      <c r="AA477" s="4">
        <v>2600000</v>
      </c>
      <c r="AB477" s="4">
        <v>5420000</v>
      </c>
      <c r="AC477" s="4">
        <v>21700000</v>
      </c>
      <c r="AD477" s="4">
        <v>12200000</v>
      </c>
      <c r="AE477" s="4">
        <v>7600000</v>
      </c>
      <c r="AF477" s="4">
        <v>31476.1</v>
      </c>
      <c r="AG477" s="4">
        <v>24</v>
      </c>
      <c r="AH477" s="4">
        <v>58.2</v>
      </c>
      <c r="AI477" s="4">
        <v>18.239999999999998</v>
      </c>
    </row>
    <row r="478" spans="3:35" x14ac:dyDescent="0.2">
      <c r="C478" t="s">
        <v>675</v>
      </c>
      <c r="D478" t="s">
        <v>49</v>
      </c>
      <c r="E478" t="s">
        <v>676</v>
      </c>
      <c r="F478" t="s">
        <v>677</v>
      </c>
      <c r="G478" t="s">
        <v>678</v>
      </c>
      <c r="H478" s="4">
        <v>2</v>
      </c>
      <c r="I478" s="4">
        <v>5</v>
      </c>
      <c r="J478" s="4">
        <v>2</v>
      </c>
      <c r="K478" s="4">
        <v>1</v>
      </c>
      <c r="L478" s="4">
        <v>2</v>
      </c>
      <c r="M478" s="4">
        <v>4</v>
      </c>
      <c r="N478" s="4">
        <v>4</v>
      </c>
      <c r="O478" s="4">
        <v>1</v>
      </c>
      <c r="P478" s="4">
        <v>2</v>
      </c>
      <c r="Q478" s="4">
        <v>5</v>
      </c>
      <c r="R478" s="4">
        <v>2</v>
      </c>
      <c r="S478" s="4">
        <v>1</v>
      </c>
      <c r="T478" s="4">
        <v>2</v>
      </c>
      <c r="U478" s="4">
        <v>4</v>
      </c>
      <c r="V478" s="4">
        <v>4</v>
      </c>
      <c r="W478" s="4">
        <v>1</v>
      </c>
      <c r="X478" s="4">
        <v>8250000</v>
      </c>
      <c r="Y478" s="4">
        <v>28400000</v>
      </c>
      <c r="Z478" s="4">
        <v>3420000</v>
      </c>
      <c r="AA478" s="4">
        <v>2820000</v>
      </c>
      <c r="AB478" s="4">
        <v>1840000</v>
      </c>
      <c r="AC478" s="4">
        <v>66400000</v>
      </c>
      <c r="AD478" s="4">
        <v>47500000</v>
      </c>
      <c r="AE478" s="4">
        <v>11900000</v>
      </c>
      <c r="AF478" s="4">
        <v>30166.2</v>
      </c>
      <c r="AG478" s="4">
        <v>26.6</v>
      </c>
      <c r="AH478" s="4">
        <v>76.010000000000005</v>
      </c>
      <c r="AI478" s="4">
        <v>76.010000000000005</v>
      </c>
    </row>
    <row r="479" spans="3:35" x14ac:dyDescent="0.2">
      <c r="C479" t="s">
        <v>1028</v>
      </c>
      <c r="D479" t="s">
        <v>49</v>
      </c>
      <c r="E479" t="s">
        <v>1029</v>
      </c>
      <c r="F479" t="s">
        <v>1030</v>
      </c>
      <c r="G479" t="s">
        <v>1031</v>
      </c>
      <c r="H479" s="4">
        <v>1</v>
      </c>
      <c r="I479" s="4">
        <v>5</v>
      </c>
      <c r="J479" s="4">
        <v>0</v>
      </c>
      <c r="K479" s="4">
        <v>0</v>
      </c>
      <c r="L479" s="4">
        <v>0</v>
      </c>
      <c r="M479" s="4">
        <v>2</v>
      </c>
      <c r="N479" s="4">
        <v>1</v>
      </c>
      <c r="O479" s="4">
        <v>1</v>
      </c>
      <c r="P479" s="4">
        <v>1</v>
      </c>
      <c r="Q479" s="4">
        <v>5</v>
      </c>
      <c r="R479" s="4">
        <v>0</v>
      </c>
      <c r="S479" s="4">
        <v>0</v>
      </c>
      <c r="T479" s="4">
        <v>0</v>
      </c>
      <c r="U479" s="4">
        <v>2</v>
      </c>
      <c r="V479" s="4">
        <v>1</v>
      </c>
      <c r="W479" s="4">
        <v>1</v>
      </c>
      <c r="X479" s="4">
        <v>457000</v>
      </c>
      <c r="Y479" s="4">
        <v>15200000</v>
      </c>
      <c r="Z479" s="4">
        <v>0</v>
      </c>
      <c r="AA479" s="4">
        <v>0</v>
      </c>
      <c r="AB479" s="4">
        <v>0</v>
      </c>
      <c r="AC479" s="4">
        <v>24100000</v>
      </c>
      <c r="AD479" s="4">
        <v>15900000</v>
      </c>
      <c r="AE479" s="4">
        <v>1320000</v>
      </c>
      <c r="AF479" s="4">
        <v>28252.400000000001</v>
      </c>
      <c r="AG479" s="4">
        <v>20.2</v>
      </c>
      <c r="AH479" s="4">
        <v>49.74</v>
      </c>
      <c r="AI479" s="4">
        <v>49.74</v>
      </c>
    </row>
    <row r="480" spans="3:35" x14ac:dyDescent="0.2">
      <c r="C480" t="s">
        <v>2159</v>
      </c>
      <c r="D480" t="s">
        <v>49</v>
      </c>
      <c r="E480" t="s">
        <v>2160</v>
      </c>
      <c r="F480" t="s">
        <v>2161</v>
      </c>
      <c r="G480" t="s">
        <v>2160</v>
      </c>
      <c r="H480" s="4">
        <v>0</v>
      </c>
      <c r="I480" s="4">
        <v>0</v>
      </c>
      <c r="J480" s="4">
        <v>0</v>
      </c>
      <c r="K480" s="4">
        <v>0</v>
      </c>
      <c r="L480" s="4">
        <v>1</v>
      </c>
      <c r="M480" s="4">
        <v>1</v>
      </c>
      <c r="N480" s="4">
        <v>1</v>
      </c>
      <c r="O480" s="4">
        <v>1</v>
      </c>
      <c r="P480" s="4">
        <v>0</v>
      </c>
      <c r="Q480" s="4">
        <v>0</v>
      </c>
      <c r="R480" s="4">
        <v>0</v>
      </c>
      <c r="S480" s="4">
        <v>0</v>
      </c>
      <c r="T480" s="4">
        <v>2</v>
      </c>
      <c r="U480" s="4">
        <v>2</v>
      </c>
      <c r="V480" s="4">
        <v>2</v>
      </c>
      <c r="W480" s="4">
        <v>2</v>
      </c>
      <c r="X480" s="4">
        <v>0</v>
      </c>
      <c r="Y480" s="4">
        <v>0</v>
      </c>
      <c r="Z480" s="4">
        <v>0</v>
      </c>
      <c r="AA480" s="4">
        <v>0</v>
      </c>
      <c r="AB480" s="4">
        <v>4720000</v>
      </c>
      <c r="AC480" s="4">
        <v>18600000</v>
      </c>
      <c r="AD480" s="4">
        <v>14600000</v>
      </c>
      <c r="AE480" s="4">
        <v>4700000</v>
      </c>
      <c r="AF480" s="4">
        <v>21977.1</v>
      </c>
      <c r="AG480" s="4">
        <v>9.8000000000000007</v>
      </c>
      <c r="AH480" s="4">
        <v>16.52</v>
      </c>
      <c r="AI480" s="4">
        <v>16.52</v>
      </c>
    </row>
    <row r="481" spans="3:35" x14ac:dyDescent="0.2">
      <c r="C481" t="s">
        <v>507</v>
      </c>
      <c r="D481" t="s">
        <v>49</v>
      </c>
      <c r="E481" t="s">
        <v>508</v>
      </c>
      <c r="F481" t="s">
        <v>509</v>
      </c>
      <c r="G481" t="s">
        <v>510</v>
      </c>
      <c r="H481" s="4">
        <v>1</v>
      </c>
      <c r="I481" s="4">
        <v>5</v>
      </c>
      <c r="J481" s="4">
        <v>0</v>
      </c>
      <c r="K481" s="4">
        <v>0</v>
      </c>
      <c r="L481" s="4">
        <v>2</v>
      </c>
      <c r="M481" s="4">
        <v>5</v>
      </c>
      <c r="N481" s="4">
        <v>3</v>
      </c>
      <c r="O481" s="4">
        <v>2</v>
      </c>
      <c r="P481" s="4">
        <v>1</v>
      </c>
      <c r="Q481" s="4">
        <v>5</v>
      </c>
      <c r="R481" s="4">
        <v>0</v>
      </c>
      <c r="S481" s="4">
        <v>0</v>
      </c>
      <c r="T481" s="4">
        <v>2</v>
      </c>
      <c r="U481" s="4">
        <v>5</v>
      </c>
      <c r="V481" s="4">
        <v>3</v>
      </c>
      <c r="W481" s="4">
        <v>2</v>
      </c>
      <c r="X481" s="4">
        <v>1280000</v>
      </c>
      <c r="Y481" s="4">
        <v>12100000</v>
      </c>
      <c r="Z481" s="4">
        <v>0</v>
      </c>
      <c r="AA481" s="4">
        <v>0</v>
      </c>
      <c r="AB481" s="4">
        <v>6210000</v>
      </c>
      <c r="AC481" s="4">
        <v>23500000</v>
      </c>
      <c r="AD481" s="4">
        <v>14500000</v>
      </c>
      <c r="AE481" s="4">
        <v>7910000</v>
      </c>
      <c r="AF481" s="4">
        <v>34444.1</v>
      </c>
      <c r="AG481" s="4">
        <v>35.9</v>
      </c>
      <c r="AH481" s="4">
        <v>102.24</v>
      </c>
      <c r="AI481" s="4">
        <v>102.24</v>
      </c>
    </row>
    <row r="482" spans="3:35" x14ac:dyDescent="0.2">
      <c r="C482" t="s">
        <v>2009</v>
      </c>
      <c r="D482" t="s">
        <v>49</v>
      </c>
      <c r="E482" t="s">
        <v>2010</v>
      </c>
      <c r="F482" t="s">
        <v>2011</v>
      </c>
      <c r="G482" t="s">
        <v>2012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1</v>
      </c>
      <c r="N482" s="4">
        <v>2</v>
      </c>
      <c r="O482" s="4">
        <v>0</v>
      </c>
      <c r="P482" s="4">
        <v>0</v>
      </c>
      <c r="Q482" s="4">
        <v>0</v>
      </c>
      <c r="R482" s="4">
        <v>0</v>
      </c>
      <c r="S482" s="4">
        <v>0</v>
      </c>
      <c r="T482" s="4">
        <v>0</v>
      </c>
      <c r="U482" s="4">
        <v>1</v>
      </c>
      <c r="V482" s="4">
        <v>2</v>
      </c>
      <c r="W482" s="4">
        <v>0</v>
      </c>
      <c r="X482" s="4">
        <v>0</v>
      </c>
      <c r="Y482" s="4">
        <v>0</v>
      </c>
      <c r="Z482" s="4">
        <v>0</v>
      </c>
      <c r="AA482" s="4">
        <v>0</v>
      </c>
      <c r="AB482" s="4">
        <v>0</v>
      </c>
      <c r="AC482" s="4">
        <v>9670000</v>
      </c>
      <c r="AD482" s="4">
        <v>8670000</v>
      </c>
      <c r="AE482" s="4">
        <v>0</v>
      </c>
      <c r="AF482" s="4">
        <v>18601.599999999999</v>
      </c>
      <c r="AG482" s="4">
        <v>16.399999999999999</v>
      </c>
      <c r="AH482" s="4">
        <v>18.36</v>
      </c>
      <c r="AI482" s="4">
        <v>18.36</v>
      </c>
    </row>
    <row r="483" spans="3:35" x14ac:dyDescent="0.2">
      <c r="C483" t="s">
        <v>1386</v>
      </c>
      <c r="D483" t="s">
        <v>49</v>
      </c>
      <c r="E483" t="s">
        <v>1387</v>
      </c>
      <c r="F483" t="s">
        <v>1388</v>
      </c>
      <c r="G483" t="s">
        <v>1389</v>
      </c>
      <c r="H483" s="4">
        <v>2</v>
      </c>
      <c r="I483" s="4">
        <v>1</v>
      </c>
      <c r="J483" s="4">
        <v>0</v>
      </c>
      <c r="K483" s="4">
        <v>0</v>
      </c>
      <c r="L483" s="4">
        <v>1</v>
      </c>
      <c r="M483" s="4">
        <v>2</v>
      </c>
      <c r="N483" s="4">
        <v>2</v>
      </c>
      <c r="O483" s="4">
        <v>1</v>
      </c>
      <c r="P483" s="4">
        <v>2</v>
      </c>
      <c r="Q483" s="4">
        <v>1</v>
      </c>
      <c r="R483" s="4">
        <v>0</v>
      </c>
      <c r="S483" s="4">
        <v>0</v>
      </c>
      <c r="T483" s="4">
        <v>3</v>
      </c>
      <c r="U483" s="4">
        <v>5</v>
      </c>
      <c r="V483" s="4">
        <v>4</v>
      </c>
      <c r="W483" s="4">
        <v>5</v>
      </c>
      <c r="X483" s="4">
        <v>4470000</v>
      </c>
      <c r="Y483" s="4">
        <v>2460000</v>
      </c>
      <c r="Z483" s="4">
        <v>0</v>
      </c>
      <c r="AA483" s="4">
        <v>0</v>
      </c>
      <c r="AB483" s="4">
        <v>6760000</v>
      </c>
      <c r="AC483" s="4">
        <v>22600000</v>
      </c>
      <c r="AD483" s="4">
        <v>13800000</v>
      </c>
      <c r="AE483" s="4">
        <v>10700000</v>
      </c>
      <c r="AF483" s="4">
        <v>14914.1</v>
      </c>
      <c r="AG483" s="4">
        <v>22.7</v>
      </c>
      <c r="AH483" s="4">
        <v>34.28</v>
      </c>
      <c r="AI483" s="4">
        <v>34.28</v>
      </c>
    </row>
    <row r="484" spans="3:35" x14ac:dyDescent="0.2">
      <c r="C484" t="s">
        <v>990</v>
      </c>
      <c r="D484" t="s">
        <v>49</v>
      </c>
      <c r="E484" t="s">
        <v>991</v>
      </c>
      <c r="F484" t="s">
        <v>992</v>
      </c>
      <c r="G484" t="s">
        <v>993</v>
      </c>
      <c r="H484" s="4">
        <v>1</v>
      </c>
      <c r="I484" s="4">
        <v>3</v>
      </c>
      <c r="J484" s="4">
        <v>2</v>
      </c>
      <c r="K484" s="4">
        <v>1</v>
      </c>
      <c r="L484" s="4">
        <v>1</v>
      </c>
      <c r="M484" s="4">
        <v>2</v>
      </c>
      <c r="N484" s="4">
        <v>4</v>
      </c>
      <c r="O484" s="4">
        <v>0</v>
      </c>
      <c r="P484" s="4">
        <v>1</v>
      </c>
      <c r="Q484" s="4">
        <v>3</v>
      </c>
      <c r="R484" s="4">
        <v>2</v>
      </c>
      <c r="S484" s="4">
        <v>1</v>
      </c>
      <c r="T484" s="4">
        <v>1</v>
      </c>
      <c r="U484" s="4">
        <v>2</v>
      </c>
      <c r="V484" s="4">
        <v>4</v>
      </c>
      <c r="W484" s="4">
        <v>0</v>
      </c>
      <c r="X484" s="4">
        <v>6440000</v>
      </c>
      <c r="Y484" s="4">
        <v>20700000</v>
      </c>
      <c r="Z484" s="4">
        <v>5720000</v>
      </c>
      <c r="AA484" s="4">
        <v>3320000</v>
      </c>
      <c r="AB484" s="4">
        <v>5830000</v>
      </c>
      <c r="AC484" s="4">
        <v>63100000</v>
      </c>
      <c r="AD484" s="4">
        <v>50200000</v>
      </c>
      <c r="AE484" s="4">
        <v>0</v>
      </c>
      <c r="AF484" s="4">
        <v>16443.599999999999</v>
      </c>
      <c r="AG484" s="4">
        <v>31.7</v>
      </c>
      <c r="AH484" s="4">
        <v>51.81</v>
      </c>
      <c r="AI484" s="4">
        <v>51.81</v>
      </c>
    </row>
    <row r="485" spans="3:35" x14ac:dyDescent="0.2">
      <c r="C485" t="s">
        <v>1569</v>
      </c>
      <c r="D485" t="s">
        <v>49</v>
      </c>
      <c r="E485" t="s">
        <v>1570</v>
      </c>
      <c r="F485" t="s">
        <v>1571</v>
      </c>
      <c r="G485" t="s">
        <v>1572</v>
      </c>
      <c r="H485" s="4">
        <v>0</v>
      </c>
      <c r="I485" s="4">
        <v>3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>
        <v>0</v>
      </c>
      <c r="Q485" s="4">
        <v>3</v>
      </c>
      <c r="R485" s="4">
        <v>0</v>
      </c>
      <c r="S485" s="4">
        <v>0</v>
      </c>
      <c r="T485" s="4">
        <v>0</v>
      </c>
      <c r="U485" s="4">
        <v>0</v>
      </c>
      <c r="V485" s="4">
        <v>0</v>
      </c>
      <c r="W485" s="4">
        <v>0</v>
      </c>
      <c r="X485" s="4">
        <v>0</v>
      </c>
      <c r="Y485" s="4">
        <v>5170000</v>
      </c>
      <c r="Z485" s="4">
        <v>0</v>
      </c>
      <c r="AA485" s="4">
        <v>0</v>
      </c>
      <c r="AB485" s="4">
        <v>0</v>
      </c>
      <c r="AC485" s="4">
        <v>0</v>
      </c>
      <c r="AD485" s="4">
        <v>0</v>
      </c>
      <c r="AE485" s="4">
        <v>0</v>
      </c>
      <c r="AF485" s="4">
        <v>14953.4</v>
      </c>
      <c r="AG485" s="4">
        <v>20</v>
      </c>
      <c r="AH485" s="4">
        <v>26.88</v>
      </c>
      <c r="AI485" s="4">
        <v>26.88</v>
      </c>
    </row>
    <row r="486" spans="3:35" x14ac:dyDescent="0.2">
      <c r="C486" t="s">
        <v>1786</v>
      </c>
      <c r="D486" t="s">
        <v>49</v>
      </c>
      <c r="E486" t="s">
        <v>1787</v>
      </c>
      <c r="F486" t="s">
        <v>1788</v>
      </c>
      <c r="G486" t="s">
        <v>1789</v>
      </c>
      <c r="H486" s="4">
        <v>1</v>
      </c>
      <c r="I486" s="4">
        <v>2</v>
      </c>
      <c r="J486" s="4">
        <v>0</v>
      </c>
      <c r="K486" s="4">
        <v>1</v>
      </c>
      <c r="L486" s="4">
        <v>0</v>
      </c>
      <c r="M486" s="4">
        <v>2</v>
      </c>
      <c r="N486" s="4">
        <v>2</v>
      </c>
      <c r="O486" s="4">
        <v>0</v>
      </c>
      <c r="P486" s="4">
        <v>1</v>
      </c>
      <c r="Q486" s="4">
        <v>2</v>
      </c>
      <c r="R486" s="4">
        <v>0</v>
      </c>
      <c r="S486" s="4">
        <v>1</v>
      </c>
      <c r="T486" s="4">
        <v>0</v>
      </c>
      <c r="U486" s="4">
        <v>2</v>
      </c>
      <c r="V486" s="4">
        <v>2</v>
      </c>
      <c r="W486" s="4">
        <v>0</v>
      </c>
      <c r="X486" s="4">
        <v>1070000</v>
      </c>
      <c r="Y486" s="4">
        <v>8030000</v>
      </c>
      <c r="Z486" s="4">
        <v>0</v>
      </c>
      <c r="AA486" s="4">
        <v>3060000</v>
      </c>
      <c r="AB486" s="4">
        <v>0</v>
      </c>
      <c r="AC486" s="4">
        <v>7570000</v>
      </c>
      <c r="AD486" s="4">
        <v>5260000</v>
      </c>
      <c r="AE486" s="4">
        <v>0</v>
      </c>
      <c r="AF486" s="4">
        <v>16559.099999999999</v>
      </c>
      <c r="AG486" s="4">
        <v>12.3</v>
      </c>
      <c r="AH486" s="4">
        <v>21.62</v>
      </c>
      <c r="AI486" s="4">
        <v>21.62</v>
      </c>
    </row>
    <row r="487" spans="3:35" x14ac:dyDescent="0.2">
      <c r="C487" t="s">
        <v>1539</v>
      </c>
      <c r="D487" t="s">
        <v>49</v>
      </c>
      <c r="E487" t="s">
        <v>1540</v>
      </c>
      <c r="F487" t="s">
        <v>1541</v>
      </c>
      <c r="G487" t="s">
        <v>1542</v>
      </c>
      <c r="H487" s="4">
        <v>0</v>
      </c>
      <c r="I487" s="4">
        <v>0</v>
      </c>
      <c r="J487" s="4">
        <v>0</v>
      </c>
      <c r="K487" s="4">
        <v>0</v>
      </c>
      <c r="L487" s="4">
        <v>1</v>
      </c>
      <c r="M487" s="4">
        <v>1</v>
      </c>
      <c r="N487" s="4">
        <v>2</v>
      </c>
      <c r="O487" s="4">
        <v>2</v>
      </c>
      <c r="P487" s="4">
        <v>0</v>
      </c>
      <c r="Q487" s="4">
        <v>0</v>
      </c>
      <c r="R487" s="4">
        <v>0</v>
      </c>
      <c r="S487" s="4">
        <v>0</v>
      </c>
      <c r="T487" s="4">
        <v>2</v>
      </c>
      <c r="U487" s="4">
        <v>2</v>
      </c>
      <c r="V487" s="4">
        <v>3</v>
      </c>
      <c r="W487" s="4">
        <v>3</v>
      </c>
      <c r="X487" s="4">
        <v>0</v>
      </c>
      <c r="Y487" s="4">
        <v>0</v>
      </c>
      <c r="Z487" s="4">
        <v>0</v>
      </c>
      <c r="AA487" s="4">
        <v>0</v>
      </c>
      <c r="AB487" s="4">
        <v>4030000</v>
      </c>
      <c r="AC487" s="4">
        <v>15200000</v>
      </c>
      <c r="AD487" s="4">
        <v>13600000</v>
      </c>
      <c r="AE487" s="4">
        <v>6090000</v>
      </c>
      <c r="AF487" s="4">
        <v>21927.8</v>
      </c>
      <c r="AG487" s="4">
        <v>12</v>
      </c>
      <c r="AH487" s="4">
        <v>27.38</v>
      </c>
      <c r="AI487" s="4">
        <v>27.38</v>
      </c>
    </row>
    <row r="488" spans="3:35" x14ac:dyDescent="0.2">
      <c r="C488" t="s">
        <v>1367</v>
      </c>
      <c r="D488" t="s">
        <v>49</v>
      </c>
      <c r="E488" t="s">
        <v>1368</v>
      </c>
      <c r="F488" t="s">
        <v>1369</v>
      </c>
      <c r="G488" t="s">
        <v>1370</v>
      </c>
      <c r="H488" s="4">
        <v>1</v>
      </c>
      <c r="I488" s="4">
        <v>2</v>
      </c>
      <c r="J488" s="4">
        <v>1</v>
      </c>
      <c r="K488" s="4">
        <v>2</v>
      </c>
      <c r="L488" s="4">
        <v>1</v>
      </c>
      <c r="M488" s="4">
        <v>2</v>
      </c>
      <c r="N488" s="4">
        <v>2</v>
      </c>
      <c r="O488" s="4">
        <v>1</v>
      </c>
      <c r="P488" s="4">
        <v>1</v>
      </c>
      <c r="Q488" s="4">
        <v>2</v>
      </c>
      <c r="R488" s="4">
        <v>1</v>
      </c>
      <c r="S488" s="4">
        <v>2</v>
      </c>
      <c r="T488" s="4">
        <v>1</v>
      </c>
      <c r="U488" s="4">
        <v>2</v>
      </c>
      <c r="V488" s="4">
        <v>2</v>
      </c>
      <c r="W488" s="4">
        <v>1</v>
      </c>
      <c r="X488" s="8">
        <v>11000000</v>
      </c>
      <c r="Y488" s="4">
        <v>3970000</v>
      </c>
      <c r="Z488" s="4">
        <v>5350000</v>
      </c>
      <c r="AA488" s="4">
        <v>6890000</v>
      </c>
      <c r="AB488" s="4">
        <v>6780000</v>
      </c>
      <c r="AC488" s="4">
        <v>31800000</v>
      </c>
      <c r="AD488" s="4">
        <v>19600000</v>
      </c>
      <c r="AE488" s="4">
        <v>9940000</v>
      </c>
      <c r="AF488" s="4">
        <v>31609.1</v>
      </c>
      <c r="AG488" s="4">
        <v>11.6</v>
      </c>
      <c r="AH488" s="4">
        <v>34.67</v>
      </c>
      <c r="AI488" s="4">
        <v>34.67</v>
      </c>
    </row>
    <row r="489" spans="3:35" x14ac:dyDescent="0.2">
      <c r="C489" t="s">
        <v>1371</v>
      </c>
      <c r="D489" t="s">
        <v>49</v>
      </c>
      <c r="E489" t="s">
        <v>1372</v>
      </c>
      <c r="F489" t="s">
        <v>1373</v>
      </c>
      <c r="G489" t="s">
        <v>1374</v>
      </c>
      <c r="H489" s="4">
        <v>1</v>
      </c>
      <c r="I489" s="4">
        <v>2</v>
      </c>
      <c r="J489" s="4">
        <v>0</v>
      </c>
      <c r="K489" s="4">
        <v>0</v>
      </c>
      <c r="L489" s="4">
        <v>0</v>
      </c>
      <c r="M489" s="4">
        <v>2</v>
      </c>
      <c r="N489" s="4">
        <v>1</v>
      </c>
      <c r="O489" s="4">
        <v>0</v>
      </c>
      <c r="P489" s="4">
        <v>1</v>
      </c>
      <c r="Q489" s="4">
        <v>3</v>
      </c>
      <c r="R489" s="4">
        <v>0</v>
      </c>
      <c r="S489" s="4">
        <v>0</v>
      </c>
      <c r="T489" s="4">
        <v>0</v>
      </c>
      <c r="U489" s="4">
        <v>2</v>
      </c>
      <c r="V489" s="4">
        <v>1</v>
      </c>
      <c r="W489" s="4">
        <v>0</v>
      </c>
      <c r="X489" s="4">
        <v>1770000</v>
      </c>
      <c r="Y489" s="4">
        <v>14300000</v>
      </c>
      <c r="Z489" s="4">
        <v>0</v>
      </c>
      <c r="AA489" s="4">
        <v>0</v>
      </c>
      <c r="AB489" s="4">
        <v>0</v>
      </c>
      <c r="AC489" s="4">
        <v>22800000</v>
      </c>
      <c r="AD489" s="4">
        <v>9890000</v>
      </c>
      <c r="AE489" s="4">
        <v>0</v>
      </c>
      <c r="AF489" s="4">
        <v>16176.5</v>
      </c>
      <c r="AG489" s="4">
        <v>21.1</v>
      </c>
      <c r="AH489" s="4">
        <v>34.64</v>
      </c>
      <c r="AI489" s="4">
        <v>34.64</v>
      </c>
    </row>
    <row r="490" spans="3:35" x14ac:dyDescent="0.2">
      <c r="C490" t="s">
        <v>1794</v>
      </c>
      <c r="D490" t="s">
        <v>49</v>
      </c>
      <c r="E490" t="s">
        <v>1795</v>
      </c>
      <c r="F490" t="s">
        <v>1796</v>
      </c>
      <c r="G490" t="s">
        <v>1797</v>
      </c>
      <c r="H490" s="4">
        <v>1</v>
      </c>
      <c r="I490" s="4">
        <v>2</v>
      </c>
      <c r="J490" s="4">
        <v>1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>
        <v>1</v>
      </c>
      <c r="Q490" s="4">
        <v>2</v>
      </c>
      <c r="R490" s="4">
        <v>1</v>
      </c>
      <c r="S490" s="4">
        <v>0</v>
      </c>
      <c r="T490" s="4">
        <v>0</v>
      </c>
      <c r="U490" s="4">
        <v>0</v>
      </c>
      <c r="V490" s="4">
        <v>0</v>
      </c>
      <c r="W490" s="4">
        <v>0</v>
      </c>
      <c r="X490" s="4">
        <v>5200000</v>
      </c>
      <c r="Y490" s="4">
        <v>11600000</v>
      </c>
      <c r="Z490" s="4">
        <v>2310000</v>
      </c>
      <c r="AA490" s="4">
        <v>0</v>
      </c>
      <c r="AB490" s="4">
        <v>0</v>
      </c>
      <c r="AC490" s="4">
        <v>0</v>
      </c>
      <c r="AD490" s="4">
        <v>0</v>
      </c>
      <c r="AE490" s="4">
        <v>0</v>
      </c>
      <c r="AF490" s="4">
        <v>13798.9</v>
      </c>
      <c r="AG490" s="4">
        <v>15.2</v>
      </c>
      <c r="AH490" s="4">
        <v>21.42</v>
      </c>
      <c r="AI490" s="4">
        <v>21.42</v>
      </c>
    </row>
    <row r="491" spans="3:35" x14ac:dyDescent="0.2">
      <c r="C491" t="s">
        <v>2054</v>
      </c>
      <c r="D491" t="s">
        <v>49</v>
      </c>
      <c r="E491" t="s">
        <v>2055</v>
      </c>
      <c r="F491" t="s">
        <v>2056</v>
      </c>
      <c r="G491" t="s">
        <v>2057</v>
      </c>
      <c r="H491" s="4">
        <v>0</v>
      </c>
      <c r="I491" s="4">
        <v>0</v>
      </c>
      <c r="J491" s="4">
        <v>0</v>
      </c>
      <c r="K491" s="4">
        <v>0</v>
      </c>
      <c r="L491" s="4">
        <v>1</v>
      </c>
      <c r="M491" s="4">
        <v>2</v>
      </c>
      <c r="N491" s="4">
        <v>2</v>
      </c>
      <c r="O491" s="4">
        <v>1</v>
      </c>
      <c r="P491" s="4">
        <v>0</v>
      </c>
      <c r="Q491" s="4">
        <v>0</v>
      </c>
      <c r="R491" s="4">
        <v>0</v>
      </c>
      <c r="S491" s="4">
        <v>0</v>
      </c>
      <c r="T491" s="4">
        <v>1</v>
      </c>
      <c r="U491" s="4">
        <v>2</v>
      </c>
      <c r="V491" s="4">
        <v>2</v>
      </c>
      <c r="W491" s="4">
        <v>1</v>
      </c>
      <c r="X491" s="4">
        <v>0</v>
      </c>
      <c r="Y491" s="4">
        <v>0</v>
      </c>
      <c r="Z491" s="4">
        <v>0</v>
      </c>
      <c r="AA491" s="4">
        <v>0</v>
      </c>
      <c r="AB491" s="4">
        <v>1230000</v>
      </c>
      <c r="AC491" s="4">
        <v>14900000</v>
      </c>
      <c r="AD491" s="4">
        <v>10300000</v>
      </c>
      <c r="AE491" s="4">
        <v>1380000</v>
      </c>
      <c r="AF491" s="4">
        <v>13300.5</v>
      </c>
      <c r="AG491" s="4">
        <v>20.8</v>
      </c>
      <c r="AH491" s="4">
        <v>17.82</v>
      </c>
      <c r="AI491" s="4">
        <v>17.82</v>
      </c>
    </row>
    <row r="492" spans="3:35" x14ac:dyDescent="0.2">
      <c r="C492" t="s">
        <v>1604</v>
      </c>
      <c r="D492" t="s">
        <v>49</v>
      </c>
      <c r="E492" t="s">
        <v>1605</v>
      </c>
      <c r="F492" t="s">
        <v>1606</v>
      </c>
      <c r="G492" t="s">
        <v>1607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4">
        <v>2</v>
      </c>
      <c r="N492" s="4">
        <v>2</v>
      </c>
      <c r="O492" s="4">
        <v>0</v>
      </c>
      <c r="P492" s="4">
        <v>0</v>
      </c>
      <c r="Q492" s="4">
        <v>0</v>
      </c>
      <c r="R492" s="4">
        <v>0</v>
      </c>
      <c r="S492" s="4">
        <v>0</v>
      </c>
      <c r="T492" s="4">
        <v>0</v>
      </c>
      <c r="U492" s="4">
        <v>2</v>
      </c>
      <c r="V492" s="4">
        <v>2</v>
      </c>
      <c r="W492" s="4">
        <v>0</v>
      </c>
      <c r="X492" s="4">
        <v>0</v>
      </c>
      <c r="Y492" s="4">
        <v>0</v>
      </c>
      <c r="Z492" s="4">
        <v>0</v>
      </c>
      <c r="AA492" s="4">
        <v>0</v>
      </c>
      <c r="AB492" s="4">
        <v>0</v>
      </c>
      <c r="AC492" s="4">
        <v>11900000</v>
      </c>
      <c r="AD492" s="4">
        <v>14400000</v>
      </c>
      <c r="AE492" s="4">
        <v>0</v>
      </c>
      <c r="AF492" s="4">
        <v>11858.8</v>
      </c>
      <c r="AG492" s="4">
        <v>21</v>
      </c>
      <c r="AH492" s="4">
        <v>25.86</v>
      </c>
      <c r="AI492" s="4">
        <v>25.86</v>
      </c>
    </row>
    <row r="493" spans="3:35" x14ac:dyDescent="0.2">
      <c r="C493" t="s">
        <v>377</v>
      </c>
      <c r="D493" t="s">
        <v>49</v>
      </c>
      <c r="E493" t="s">
        <v>378</v>
      </c>
      <c r="F493" t="s">
        <v>379</v>
      </c>
      <c r="G493" t="s">
        <v>380</v>
      </c>
      <c r="H493" s="4">
        <v>5</v>
      </c>
      <c r="I493" s="4">
        <v>9</v>
      </c>
      <c r="J493" s="4">
        <v>3</v>
      </c>
      <c r="K493" s="4">
        <v>1</v>
      </c>
      <c r="L493" s="4">
        <v>2</v>
      </c>
      <c r="M493" s="4">
        <v>7</v>
      </c>
      <c r="N493" s="4">
        <v>7</v>
      </c>
      <c r="O493" s="4">
        <v>1</v>
      </c>
      <c r="P493" s="4">
        <v>5</v>
      </c>
      <c r="Q493" s="4">
        <v>10</v>
      </c>
      <c r="R493" s="4">
        <v>3</v>
      </c>
      <c r="S493" s="4">
        <v>1</v>
      </c>
      <c r="T493" s="4">
        <v>2</v>
      </c>
      <c r="U493" s="4">
        <v>8</v>
      </c>
      <c r="V493" s="4">
        <v>7</v>
      </c>
      <c r="W493" s="4">
        <v>1</v>
      </c>
      <c r="X493" s="4">
        <v>16600000</v>
      </c>
      <c r="Y493" s="4">
        <v>55800000</v>
      </c>
      <c r="Z493" s="4">
        <v>7100000</v>
      </c>
      <c r="AA493" s="4">
        <v>2180000</v>
      </c>
      <c r="AB493" s="4">
        <v>4500000</v>
      </c>
      <c r="AC493" s="8">
        <v>127000000</v>
      </c>
      <c r="AD493" s="8">
        <v>142000000</v>
      </c>
      <c r="AE493" s="4">
        <v>9810000</v>
      </c>
      <c r="AF493" s="4">
        <v>26859</v>
      </c>
      <c r="AG493" s="4">
        <v>51</v>
      </c>
      <c r="AH493" s="4">
        <v>132.37</v>
      </c>
      <c r="AI493" s="4">
        <v>132.37</v>
      </c>
    </row>
    <row r="494" spans="3:35" x14ac:dyDescent="0.2">
      <c r="C494" t="s">
        <v>1016</v>
      </c>
      <c r="D494" t="s">
        <v>49</v>
      </c>
      <c r="E494" t="s">
        <v>1017</v>
      </c>
      <c r="F494" t="s">
        <v>1018</v>
      </c>
      <c r="G494" t="s">
        <v>1019</v>
      </c>
      <c r="H494" s="4">
        <v>3</v>
      </c>
      <c r="I494" s="4">
        <v>4</v>
      </c>
      <c r="J494" s="4">
        <v>2</v>
      </c>
      <c r="K494" s="4">
        <v>2</v>
      </c>
      <c r="L494" s="4">
        <v>0</v>
      </c>
      <c r="M494" s="4">
        <v>2</v>
      </c>
      <c r="N494" s="4">
        <v>2</v>
      </c>
      <c r="O494" s="4">
        <v>0</v>
      </c>
      <c r="P494" s="4">
        <v>3</v>
      </c>
      <c r="Q494" s="4">
        <v>5</v>
      </c>
      <c r="R494" s="4">
        <v>2</v>
      </c>
      <c r="S494" s="4">
        <v>2</v>
      </c>
      <c r="T494" s="4">
        <v>0</v>
      </c>
      <c r="U494" s="4">
        <v>2</v>
      </c>
      <c r="V494" s="4">
        <v>2</v>
      </c>
      <c r="W494" s="4">
        <v>0</v>
      </c>
      <c r="X494" s="4">
        <v>9840000</v>
      </c>
      <c r="Y494" s="4">
        <v>16300000</v>
      </c>
      <c r="Z494" s="4">
        <v>3820000</v>
      </c>
      <c r="AA494" s="4">
        <v>3220000</v>
      </c>
      <c r="AB494" s="4">
        <v>0</v>
      </c>
      <c r="AC494" s="4">
        <v>42900000</v>
      </c>
      <c r="AD494" s="4">
        <v>27400000</v>
      </c>
      <c r="AE494" s="4">
        <v>0</v>
      </c>
      <c r="AF494" s="4">
        <v>30172.6</v>
      </c>
      <c r="AG494" s="4">
        <v>20.8</v>
      </c>
      <c r="AH494" s="4">
        <v>50.36</v>
      </c>
      <c r="AI494" s="4">
        <v>50.36</v>
      </c>
    </row>
    <row r="495" spans="3:35" x14ac:dyDescent="0.2">
      <c r="C495" t="s">
        <v>900</v>
      </c>
      <c r="D495" t="s">
        <v>49</v>
      </c>
      <c r="E495" t="s">
        <v>901</v>
      </c>
      <c r="F495" t="s">
        <v>902</v>
      </c>
      <c r="G495" t="s">
        <v>903</v>
      </c>
      <c r="H495" s="4">
        <v>2</v>
      </c>
      <c r="I495" s="4">
        <v>4</v>
      </c>
      <c r="J495" s="4">
        <v>0</v>
      </c>
      <c r="K495" s="4">
        <v>0</v>
      </c>
      <c r="L495" s="4">
        <v>2</v>
      </c>
      <c r="M495" s="4">
        <v>3</v>
      </c>
      <c r="N495" s="4">
        <v>2</v>
      </c>
      <c r="O495" s="4">
        <v>2</v>
      </c>
      <c r="P495" s="4">
        <v>2</v>
      </c>
      <c r="Q495" s="4">
        <v>4</v>
      </c>
      <c r="R495" s="4">
        <v>0</v>
      </c>
      <c r="S495" s="4">
        <v>0</v>
      </c>
      <c r="T495" s="4">
        <v>2</v>
      </c>
      <c r="U495" s="4">
        <v>4</v>
      </c>
      <c r="V495" s="4">
        <v>2</v>
      </c>
      <c r="W495" s="4">
        <v>2</v>
      </c>
      <c r="X495" s="4">
        <v>4550000</v>
      </c>
      <c r="Y495" s="8">
        <v>12000000</v>
      </c>
      <c r="Z495" s="4">
        <v>0</v>
      </c>
      <c r="AA495" s="4">
        <v>0</v>
      </c>
      <c r="AB495" s="4">
        <v>5490000</v>
      </c>
      <c r="AC495" s="4">
        <v>54100000</v>
      </c>
      <c r="AD495" s="4">
        <v>17500000</v>
      </c>
      <c r="AE495" s="4">
        <v>5680000</v>
      </c>
      <c r="AF495" s="4">
        <v>29825.4</v>
      </c>
      <c r="AG495" s="4">
        <v>20.5</v>
      </c>
      <c r="AH495" s="4">
        <v>54.92</v>
      </c>
      <c r="AI495" s="4">
        <v>54.92</v>
      </c>
    </row>
    <row r="496" spans="3:35" x14ac:dyDescent="0.2">
      <c r="C496" t="s">
        <v>792</v>
      </c>
      <c r="D496" t="s">
        <v>49</v>
      </c>
      <c r="E496" t="s">
        <v>793</v>
      </c>
      <c r="F496" t="s">
        <v>794</v>
      </c>
      <c r="G496" t="s">
        <v>795</v>
      </c>
      <c r="H496" s="4">
        <v>1</v>
      </c>
      <c r="I496" s="4">
        <v>1</v>
      </c>
      <c r="J496" s="4">
        <v>1</v>
      </c>
      <c r="K496" s="4">
        <v>1</v>
      </c>
      <c r="L496" s="4">
        <v>1</v>
      </c>
      <c r="M496" s="4">
        <v>1</v>
      </c>
      <c r="N496" s="4">
        <v>1</v>
      </c>
      <c r="O496" s="4">
        <v>1</v>
      </c>
      <c r="P496" s="4">
        <v>1</v>
      </c>
      <c r="Q496" s="4">
        <v>1</v>
      </c>
      <c r="R496" s="4">
        <v>1</v>
      </c>
      <c r="S496" s="4">
        <v>1</v>
      </c>
      <c r="T496" s="4">
        <v>1</v>
      </c>
      <c r="U496" s="4">
        <v>1</v>
      </c>
      <c r="V496" s="4">
        <v>1</v>
      </c>
      <c r="W496" s="4">
        <v>1</v>
      </c>
      <c r="X496" s="4">
        <v>7630000</v>
      </c>
      <c r="Y496" s="4">
        <v>7360000</v>
      </c>
      <c r="Z496" s="4">
        <v>4270000</v>
      </c>
      <c r="AA496" s="4">
        <v>5510000</v>
      </c>
      <c r="AB496" s="4">
        <v>7080000</v>
      </c>
      <c r="AC496" s="4">
        <v>19800000</v>
      </c>
      <c r="AD496" s="4">
        <v>12900000</v>
      </c>
      <c r="AE496" s="4">
        <v>7960000</v>
      </c>
      <c r="AF496" s="4">
        <v>25504</v>
      </c>
      <c r="AG496" s="4">
        <v>25.3</v>
      </c>
      <c r="AH496" s="4">
        <v>63.81</v>
      </c>
      <c r="AI496" s="4">
        <v>17.350000000000001</v>
      </c>
    </row>
    <row r="497" spans="3:35" x14ac:dyDescent="0.2">
      <c r="C497" t="s">
        <v>796</v>
      </c>
      <c r="D497" t="s">
        <v>44</v>
      </c>
      <c r="E497" t="s">
        <v>797</v>
      </c>
      <c r="F497" t="s">
        <v>794</v>
      </c>
      <c r="G497" t="s">
        <v>798</v>
      </c>
      <c r="H497" s="4">
        <v>0</v>
      </c>
      <c r="I497" s="4">
        <v>0</v>
      </c>
      <c r="J497" s="4">
        <v>0</v>
      </c>
      <c r="K497" s="4">
        <v>0</v>
      </c>
      <c r="L497" s="4">
        <v>1</v>
      </c>
      <c r="M497" s="4">
        <v>1</v>
      </c>
      <c r="N497" s="4">
        <v>0</v>
      </c>
      <c r="O497" s="4">
        <v>0</v>
      </c>
      <c r="P497" s="4">
        <v>0</v>
      </c>
      <c r="Q497" s="4">
        <v>0</v>
      </c>
      <c r="R497" s="4">
        <v>0</v>
      </c>
      <c r="S497" s="4">
        <v>0</v>
      </c>
      <c r="T497" s="4">
        <v>1</v>
      </c>
      <c r="U497" s="4">
        <v>1</v>
      </c>
      <c r="V497" s="4">
        <v>0</v>
      </c>
      <c r="W497" s="4">
        <v>0</v>
      </c>
      <c r="X497" s="4">
        <v>0</v>
      </c>
      <c r="Y497" s="4">
        <v>0</v>
      </c>
      <c r="Z497" s="4">
        <v>0</v>
      </c>
      <c r="AA497" s="4">
        <v>0</v>
      </c>
      <c r="AB497" s="4">
        <v>3760000</v>
      </c>
      <c r="AC497" s="4">
        <v>9080000</v>
      </c>
      <c r="AD497" s="4">
        <v>0</v>
      </c>
      <c r="AE497" s="4">
        <v>0</v>
      </c>
      <c r="AF497" s="4">
        <v>23047.200000000001</v>
      </c>
      <c r="AG497" s="4">
        <v>27.9</v>
      </c>
      <c r="AH497" s="4">
        <v>57.33</v>
      </c>
      <c r="AI497" s="4">
        <v>10.87</v>
      </c>
    </row>
    <row r="498" spans="3:35" x14ac:dyDescent="0.2">
      <c r="C498" t="s">
        <v>726</v>
      </c>
      <c r="D498" t="s">
        <v>49</v>
      </c>
      <c r="E498" t="s">
        <v>727</v>
      </c>
      <c r="F498" t="s">
        <v>728</v>
      </c>
      <c r="G498" t="s">
        <v>729</v>
      </c>
      <c r="H498" s="4">
        <v>3</v>
      </c>
      <c r="I498" s="4">
        <v>6</v>
      </c>
      <c r="J498" s="4">
        <v>1</v>
      </c>
      <c r="K498" s="4">
        <v>1</v>
      </c>
      <c r="L498" s="4">
        <v>2</v>
      </c>
      <c r="M498" s="4">
        <v>3</v>
      </c>
      <c r="N498" s="4">
        <v>3</v>
      </c>
      <c r="O498" s="4">
        <v>1</v>
      </c>
      <c r="P498" s="4">
        <v>3</v>
      </c>
      <c r="Q498" s="4">
        <v>6</v>
      </c>
      <c r="R498" s="4">
        <v>1</v>
      </c>
      <c r="S498" s="4">
        <v>1</v>
      </c>
      <c r="T498" s="4">
        <v>2</v>
      </c>
      <c r="U498" s="4">
        <v>3</v>
      </c>
      <c r="V498" s="4">
        <v>4</v>
      </c>
      <c r="W498" s="4">
        <v>1</v>
      </c>
      <c r="X498" s="4">
        <v>11300000</v>
      </c>
      <c r="Y498" s="8">
        <v>23000000</v>
      </c>
      <c r="Z498" s="4">
        <v>4770000</v>
      </c>
      <c r="AA498" s="4">
        <v>4100000</v>
      </c>
      <c r="AB498" s="4">
        <v>7990000</v>
      </c>
      <c r="AC498" s="4">
        <v>56100000</v>
      </c>
      <c r="AD498" s="8">
        <v>52000000</v>
      </c>
      <c r="AE498" s="4">
        <v>10800000</v>
      </c>
      <c r="AF498" s="4">
        <v>28851.3</v>
      </c>
      <c r="AG498" s="4">
        <v>22.4</v>
      </c>
      <c r="AH498" s="4">
        <v>70.14</v>
      </c>
      <c r="AI498" s="4">
        <v>70.14</v>
      </c>
    </row>
    <row r="499" spans="3:35" x14ac:dyDescent="0.2">
      <c r="C499" t="s">
        <v>2047</v>
      </c>
      <c r="D499" t="s">
        <v>49</v>
      </c>
      <c r="E499" t="s">
        <v>2048</v>
      </c>
      <c r="F499" t="s">
        <v>2049</v>
      </c>
      <c r="G499" t="s">
        <v>2050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2</v>
      </c>
      <c r="N499" s="4">
        <v>1</v>
      </c>
      <c r="O499" s="4">
        <v>0</v>
      </c>
      <c r="P499" s="4">
        <v>0</v>
      </c>
      <c r="Q499" s="4">
        <v>0</v>
      </c>
      <c r="R499" s="4">
        <v>0</v>
      </c>
      <c r="S499" s="4">
        <v>0</v>
      </c>
      <c r="T499" s="4">
        <v>0</v>
      </c>
      <c r="U499" s="4">
        <v>2</v>
      </c>
      <c r="V499" s="4">
        <v>1</v>
      </c>
      <c r="W499" s="4">
        <v>0</v>
      </c>
      <c r="X499" s="4">
        <v>0</v>
      </c>
      <c r="Y499" s="4">
        <v>0</v>
      </c>
      <c r="Z499" s="4">
        <v>0</v>
      </c>
      <c r="AA499" s="4">
        <v>0</v>
      </c>
      <c r="AB499" s="4">
        <v>0</v>
      </c>
      <c r="AC499" s="4">
        <v>8620000</v>
      </c>
      <c r="AD499" s="4">
        <v>899000</v>
      </c>
      <c r="AE499" s="4">
        <v>0</v>
      </c>
      <c r="AF499" s="4">
        <v>22126.400000000001</v>
      </c>
      <c r="AG499" s="4">
        <v>10.3</v>
      </c>
      <c r="AH499" s="4">
        <v>17.850000000000001</v>
      </c>
      <c r="AI499" s="4">
        <v>17.850000000000001</v>
      </c>
    </row>
    <row r="500" spans="3:35" x14ac:dyDescent="0.2">
      <c r="C500" t="s">
        <v>1137</v>
      </c>
      <c r="D500" t="s">
        <v>49</v>
      </c>
      <c r="E500" t="s">
        <v>1138</v>
      </c>
      <c r="F500" t="s">
        <v>1139</v>
      </c>
      <c r="G500" t="s">
        <v>1140</v>
      </c>
      <c r="H500" s="4">
        <v>2</v>
      </c>
      <c r="I500" s="4">
        <v>3</v>
      </c>
      <c r="J500" s="4">
        <v>2</v>
      </c>
      <c r="K500" s="4">
        <v>0</v>
      </c>
      <c r="L500" s="4">
        <v>2</v>
      </c>
      <c r="M500" s="4">
        <v>3</v>
      </c>
      <c r="N500" s="4">
        <v>3</v>
      </c>
      <c r="O500" s="4">
        <v>2</v>
      </c>
      <c r="P500" s="4">
        <v>2</v>
      </c>
      <c r="Q500" s="4">
        <v>3</v>
      </c>
      <c r="R500" s="4">
        <v>2</v>
      </c>
      <c r="S500" s="4">
        <v>0</v>
      </c>
      <c r="T500" s="4">
        <v>2</v>
      </c>
      <c r="U500" s="4">
        <v>3</v>
      </c>
      <c r="V500" s="4">
        <v>3</v>
      </c>
      <c r="W500" s="4">
        <v>2</v>
      </c>
      <c r="X500" s="4">
        <v>10100000</v>
      </c>
      <c r="Y500" s="4">
        <v>24100000</v>
      </c>
      <c r="Z500" s="4">
        <v>4630000</v>
      </c>
      <c r="AA500" s="4">
        <v>0</v>
      </c>
      <c r="AB500" s="4">
        <v>8910000</v>
      </c>
      <c r="AC500" s="4">
        <v>75700000</v>
      </c>
      <c r="AD500" s="4">
        <v>44400000</v>
      </c>
      <c r="AE500" s="4">
        <v>11800000</v>
      </c>
      <c r="AF500" s="4">
        <v>24490</v>
      </c>
      <c r="AG500" s="4">
        <v>16.3</v>
      </c>
      <c r="AH500" s="4">
        <v>45.22</v>
      </c>
      <c r="AI500" s="4">
        <v>45.22</v>
      </c>
    </row>
    <row r="501" spans="3:35" x14ac:dyDescent="0.2">
      <c r="C501" t="s">
        <v>809</v>
      </c>
      <c r="D501" t="s">
        <v>49</v>
      </c>
      <c r="E501" t="s">
        <v>810</v>
      </c>
      <c r="F501" t="s">
        <v>811</v>
      </c>
      <c r="G501" t="s">
        <v>812</v>
      </c>
      <c r="H501" s="4">
        <v>1</v>
      </c>
      <c r="I501" s="4">
        <v>5</v>
      </c>
      <c r="J501" s="4">
        <v>0</v>
      </c>
      <c r="K501" s="4">
        <v>1</v>
      </c>
      <c r="L501" s="4">
        <v>1</v>
      </c>
      <c r="M501" s="4">
        <v>3</v>
      </c>
      <c r="N501" s="4">
        <v>2</v>
      </c>
      <c r="O501" s="4">
        <v>1</v>
      </c>
      <c r="P501" s="4">
        <v>1</v>
      </c>
      <c r="Q501" s="4">
        <v>5</v>
      </c>
      <c r="R501" s="4">
        <v>0</v>
      </c>
      <c r="S501" s="4">
        <v>1</v>
      </c>
      <c r="T501" s="4">
        <v>1</v>
      </c>
      <c r="U501" s="4">
        <v>3</v>
      </c>
      <c r="V501" s="4">
        <v>2</v>
      </c>
      <c r="W501" s="4">
        <v>1</v>
      </c>
      <c r="X501" s="4">
        <v>5170000</v>
      </c>
      <c r="Y501" s="4">
        <v>21200000</v>
      </c>
      <c r="Z501" s="4">
        <v>0</v>
      </c>
      <c r="AA501" s="4">
        <v>1230000</v>
      </c>
      <c r="AB501" s="4">
        <v>475000</v>
      </c>
      <c r="AC501" s="8">
        <v>21000000</v>
      </c>
      <c r="AD501" s="4">
        <v>9320000</v>
      </c>
      <c r="AE501" s="4">
        <v>577000</v>
      </c>
      <c r="AF501" s="4">
        <v>22648.1</v>
      </c>
      <c r="AG501" s="4">
        <v>26.2</v>
      </c>
      <c r="AH501" s="4">
        <v>61.61</v>
      </c>
      <c r="AI501" s="4">
        <v>61.61</v>
      </c>
    </row>
    <row r="502" spans="3:35" x14ac:dyDescent="0.2">
      <c r="C502" t="s">
        <v>503</v>
      </c>
      <c r="D502" t="s">
        <v>49</v>
      </c>
      <c r="E502" t="s">
        <v>504</v>
      </c>
      <c r="F502" t="s">
        <v>505</v>
      </c>
      <c r="G502" t="s">
        <v>506</v>
      </c>
      <c r="H502" s="4">
        <v>2</v>
      </c>
      <c r="I502" s="4">
        <v>4</v>
      </c>
      <c r="J502" s="4">
        <v>2</v>
      </c>
      <c r="K502" s="4">
        <v>2</v>
      </c>
      <c r="L502" s="4">
        <v>2</v>
      </c>
      <c r="M502" s="4">
        <v>5</v>
      </c>
      <c r="N502" s="4">
        <v>5</v>
      </c>
      <c r="O502" s="4">
        <v>3</v>
      </c>
      <c r="P502" s="4">
        <v>2</v>
      </c>
      <c r="Q502" s="4">
        <v>4</v>
      </c>
      <c r="R502" s="4">
        <v>2</v>
      </c>
      <c r="S502" s="4">
        <v>3</v>
      </c>
      <c r="T502" s="4">
        <v>3</v>
      </c>
      <c r="U502" s="4">
        <v>6</v>
      </c>
      <c r="V502" s="4">
        <v>7</v>
      </c>
      <c r="W502" s="4">
        <v>4</v>
      </c>
      <c r="X502" s="4">
        <v>13100000</v>
      </c>
      <c r="Y502" s="4">
        <v>23300000</v>
      </c>
      <c r="Z502" s="4">
        <v>5810000</v>
      </c>
      <c r="AA502" s="4">
        <v>5450000</v>
      </c>
      <c r="AB502" s="4">
        <v>1990000</v>
      </c>
      <c r="AC502" s="4">
        <v>72100000</v>
      </c>
      <c r="AD502" s="8">
        <v>32000000</v>
      </c>
      <c r="AE502" s="4">
        <v>2500000</v>
      </c>
      <c r="AF502" s="4">
        <v>32967.599999999999</v>
      </c>
      <c r="AG502" s="4">
        <v>34.5</v>
      </c>
      <c r="AH502" s="4">
        <v>104.9</v>
      </c>
      <c r="AI502" s="4">
        <v>104.9</v>
      </c>
    </row>
    <row r="503" spans="3:35" x14ac:dyDescent="0.2">
      <c r="C503" t="s">
        <v>2062</v>
      </c>
      <c r="D503" t="s">
        <v>49</v>
      </c>
      <c r="E503" t="s">
        <v>2063</v>
      </c>
      <c r="F503" t="s">
        <v>2064</v>
      </c>
      <c r="G503" t="s">
        <v>2065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4">
        <v>1</v>
      </c>
      <c r="N503" s="4">
        <v>2</v>
      </c>
      <c r="O503" s="4">
        <v>0</v>
      </c>
      <c r="P503" s="4">
        <v>0</v>
      </c>
      <c r="Q503" s="4">
        <v>0</v>
      </c>
      <c r="R503" s="4">
        <v>0</v>
      </c>
      <c r="S503" s="4">
        <v>0</v>
      </c>
      <c r="T503" s="4">
        <v>0</v>
      </c>
      <c r="U503" s="4">
        <v>1</v>
      </c>
      <c r="V503" s="4">
        <v>2</v>
      </c>
      <c r="W503" s="4">
        <v>0</v>
      </c>
      <c r="X503" s="4">
        <v>0</v>
      </c>
      <c r="Y503" s="4">
        <v>0</v>
      </c>
      <c r="Z503" s="4">
        <v>0</v>
      </c>
      <c r="AA503" s="4">
        <v>0</v>
      </c>
      <c r="AB503" s="4">
        <v>0</v>
      </c>
      <c r="AC503" s="4">
        <v>4480000</v>
      </c>
      <c r="AD503" s="4">
        <v>4550000</v>
      </c>
      <c r="AE503" s="4">
        <v>0</v>
      </c>
      <c r="AF503" s="4">
        <v>145125.9</v>
      </c>
      <c r="AG503" s="4">
        <v>2.5</v>
      </c>
      <c r="AH503" s="4">
        <v>17.670000000000002</v>
      </c>
      <c r="AI503" s="4">
        <v>17.670000000000002</v>
      </c>
    </row>
    <row r="504" spans="3:35" x14ac:dyDescent="0.2">
      <c r="C504" t="s">
        <v>2260</v>
      </c>
      <c r="D504" t="s">
        <v>49</v>
      </c>
      <c r="E504" t="s">
        <v>2261</v>
      </c>
      <c r="F504" t="s">
        <v>2262</v>
      </c>
      <c r="G504" t="s">
        <v>2263</v>
      </c>
      <c r="H504" s="4">
        <v>0</v>
      </c>
      <c r="I504" s="4">
        <v>2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>
        <v>0</v>
      </c>
      <c r="Q504" s="4">
        <v>2</v>
      </c>
      <c r="R504" s="4">
        <v>0</v>
      </c>
      <c r="S504" s="4">
        <v>0</v>
      </c>
      <c r="T504" s="4">
        <v>0</v>
      </c>
      <c r="U504" s="4">
        <v>0</v>
      </c>
      <c r="V504" s="4">
        <v>0</v>
      </c>
      <c r="W504" s="4">
        <v>0</v>
      </c>
      <c r="X504" s="4">
        <v>0</v>
      </c>
      <c r="Y504" s="4">
        <v>2690000</v>
      </c>
      <c r="Z504" s="4">
        <v>0</v>
      </c>
      <c r="AA504" s="4">
        <v>0</v>
      </c>
      <c r="AB504" s="4">
        <v>0</v>
      </c>
      <c r="AC504" s="4">
        <v>0</v>
      </c>
      <c r="AD504" s="4">
        <v>0</v>
      </c>
      <c r="AE504" s="4">
        <v>0</v>
      </c>
      <c r="AF504" s="4">
        <v>55722.8</v>
      </c>
      <c r="AG504" s="4">
        <v>4.9000000000000004</v>
      </c>
      <c r="AH504" s="4">
        <v>15.27</v>
      </c>
      <c r="AI504" s="4">
        <v>15.27</v>
      </c>
    </row>
    <row r="505" spans="3:35" x14ac:dyDescent="0.2">
      <c r="C505" t="s">
        <v>1628</v>
      </c>
      <c r="D505" t="s">
        <v>49</v>
      </c>
      <c r="E505" t="s">
        <v>1629</v>
      </c>
      <c r="F505" t="s">
        <v>1630</v>
      </c>
      <c r="G505" t="s">
        <v>1631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2</v>
      </c>
      <c r="N505" s="4">
        <v>2</v>
      </c>
      <c r="O505" s="4">
        <v>0</v>
      </c>
      <c r="P505" s="4">
        <v>0</v>
      </c>
      <c r="Q505" s="4">
        <v>0</v>
      </c>
      <c r="R505" s="4">
        <v>0</v>
      </c>
      <c r="S505" s="4">
        <v>0</v>
      </c>
      <c r="T505" s="4">
        <v>0</v>
      </c>
      <c r="U505" s="4">
        <v>2</v>
      </c>
      <c r="V505" s="4">
        <v>2</v>
      </c>
      <c r="W505" s="4">
        <v>0</v>
      </c>
      <c r="X505" s="4">
        <v>0</v>
      </c>
      <c r="Y505" s="4">
        <v>0</v>
      </c>
      <c r="Z505" s="4">
        <v>0</v>
      </c>
      <c r="AA505" s="4">
        <v>0</v>
      </c>
      <c r="AB505" s="4">
        <v>0</v>
      </c>
      <c r="AC505" s="4">
        <v>8020000</v>
      </c>
      <c r="AD505" s="4">
        <v>4300000</v>
      </c>
      <c r="AE505" s="4">
        <v>0</v>
      </c>
      <c r="AF505" s="4">
        <v>130328.4</v>
      </c>
      <c r="AG505" s="4">
        <v>3.9</v>
      </c>
      <c r="AH505" s="4">
        <v>25.4</v>
      </c>
      <c r="AI505" s="4">
        <v>25.4</v>
      </c>
    </row>
    <row r="506" spans="3:35" x14ac:dyDescent="0.2">
      <c r="C506" t="s">
        <v>817</v>
      </c>
      <c r="D506" t="s">
        <v>49</v>
      </c>
      <c r="E506" t="s">
        <v>818</v>
      </c>
      <c r="F506" t="s">
        <v>819</v>
      </c>
      <c r="G506" t="s">
        <v>820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2</v>
      </c>
      <c r="N506" s="4">
        <v>4</v>
      </c>
      <c r="O506" s="4">
        <v>0</v>
      </c>
      <c r="P506" s="4">
        <v>0</v>
      </c>
      <c r="Q506" s="4">
        <v>0</v>
      </c>
      <c r="R506" s="4">
        <v>0</v>
      </c>
      <c r="S506" s="4">
        <v>0</v>
      </c>
      <c r="T506" s="4">
        <v>0</v>
      </c>
      <c r="U506" s="4">
        <v>2</v>
      </c>
      <c r="V506" s="4">
        <v>4</v>
      </c>
      <c r="W506" s="4">
        <v>0</v>
      </c>
      <c r="X506" s="4">
        <v>0</v>
      </c>
      <c r="Y506" s="4">
        <v>0</v>
      </c>
      <c r="Z506" s="4">
        <v>0</v>
      </c>
      <c r="AA506" s="4">
        <v>0</v>
      </c>
      <c r="AB506" s="4">
        <v>0</v>
      </c>
      <c r="AC506" s="4">
        <v>7910000</v>
      </c>
      <c r="AD506" s="4">
        <v>7410000</v>
      </c>
      <c r="AE506" s="4">
        <v>0</v>
      </c>
      <c r="AF506" s="4">
        <v>50569.4</v>
      </c>
      <c r="AG506" s="4">
        <v>14.2</v>
      </c>
      <c r="AH506" s="4">
        <v>60.95</v>
      </c>
      <c r="AI506" s="4">
        <v>60.95</v>
      </c>
    </row>
    <row r="507" spans="3:35" x14ac:dyDescent="0.2">
      <c r="C507" t="s">
        <v>2217</v>
      </c>
      <c r="D507" t="s">
        <v>49</v>
      </c>
      <c r="E507" t="s">
        <v>2218</v>
      </c>
      <c r="F507" t="s">
        <v>2219</v>
      </c>
      <c r="G507" t="s">
        <v>2220</v>
      </c>
      <c r="H507" s="4">
        <v>0</v>
      </c>
      <c r="I507" s="4">
        <v>2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>
        <v>0</v>
      </c>
      <c r="Q507" s="4">
        <v>2</v>
      </c>
      <c r="R507" s="4">
        <v>0</v>
      </c>
      <c r="S507" s="4">
        <v>0</v>
      </c>
      <c r="T507" s="4">
        <v>0</v>
      </c>
      <c r="U507" s="4">
        <v>0</v>
      </c>
      <c r="V507" s="4">
        <v>0</v>
      </c>
      <c r="W507" s="4">
        <v>0</v>
      </c>
      <c r="X507" s="4">
        <v>0</v>
      </c>
      <c r="Y507" s="4">
        <v>1410000</v>
      </c>
      <c r="Z507" s="4">
        <v>0</v>
      </c>
      <c r="AA507" s="4">
        <v>0</v>
      </c>
      <c r="AB507" s="4">
        <v>0</v>
      </c>
      <c r="AC507" s="4">
        <v>0</v>
      </c>
      <c r="AD507" s="4">
        <v>0</v>
      </c>
      <c r="AE507" s="4">
        <v>0</v>
      </c>
      <c r="AF507" s="4">
        <v>51326.8</v>
      </c>
      <c r="AG507" s="4">
        <v>4.9000000000000004</v>
      </c>
      <c r="AH507" s="4">
        <v>15.65</v>
      </c>
      <c r="AI507" s="4">
        <v>15.65</v>
      </c>
    </row>
    <row r="508" spans="3:35" x14ac:dyDescent="0.2">
      <c r="C508" t="s">
        <v>1281</v>
      </c>
      <c r="D508" t="s">
        <v>49</v>
      </c>
      <c r="E508" t="s">
        <v>1282</v>
      </c>
      <c r="F508" t="s">
        <v>1283</v>
      </c>
      <c r="G508" t="s">
        <v>1284</v>
      </c>
      <c r="H508" s="4">
        <v>0</v>
      </c>
      <c r="I508" s="4">
        <v>4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>
        <v>0</v>
      </c>
      <c r="Q508" s="4">
        <v>4</v>
      </c>
      <c r="R508" s="4">
        <v>0</v>
      </c>
      <c r="S508" s="4">
        <v>0</v>
      </c>
      <c r="T508" s="4">
        <v>0</v>
      </c>
      <c r="U508" s="4">
        <v>0</v>
      </c>
      <c r="V508" s="4">
        <v>0</v>
      </c>
      <c r="W508" s="4">
        <v>0</v>
      </c>
      <c r="X508" s="4">
        <v>0</v>
      </c>
      <c r="Y508" s="4">
        <v>2920000</v>
      </c>
      <c r="Z508" s="4">
        <v>0</v>
      </c>
      <c r="AA508" s="4">
        <v>0</v>
      </c>
      <c r="AB508" s="4">
        <v>0</v>
      </c>
      <c r="AC508" s="4">
        <v>0</v>
      </c>
      <c r="AD508" s="4">
        <v>0</v>
      </c>
      <c r="AE508" s="4">
        <v>0</v>
      </c>
      <c r="AF508" s="4">
        <v>72940.899999999994</v>
      </c>
      <c r="AG508" s="4">
        <v>10.7</v>
      </c>
      <c r="AH508" s="4">
        <v>34.49</v>
      </c>
      <c r="AI508" s="4">
        <v>24.49</v>
      </c>
    </row>
    <row r="509" spans="3:35" x14ac:dyDescent="0.2">
      <c r="C509" t="s">
        <v>1285</v>
      </c>
      <c r="D509" t="s">
        <v>44</v>
      </c>
      <c r="E509" t="s">
        <v>1286</v>
      </c>
      <c r="F509" t="s">
        <v>1283</v>
      </c>
      <c r="G509" t="s">
        <v>1287</v>
      </c>
      <c r="H509" s="4">
        <v>1</v>
      </c>
      <c r="I509" s="4">
        <v>2</v>
      </c>
      <c r="J509" s="4">
        <v>0</v>
      </c>
      <c r="K509" s="4">
        <v>0</v>
      </c>
      <c r="L509" s="4">
        <v>0</v>
      </c>
      <c r="M509" s="4">
        <v>0</v>
      </c>
      <c r="N509" s="4">
        <v>1</v>
      </c>
      <c r="O509" s="4">
        <v>0</v>
      </c>
      <c r="P509" s="4">
        <v>1</v>
      </c>
      <c r="Q509" s="4">
        <v>2</v>
      </c>
      <c r="R509" s="4">
        <v>0</v>
      </c>
      <c r="S509" s="4">
        <v>0</v>
      </c>
      <c r="T509" s="4">
        <v>0</v>
      </c>
      <c r="U509" s="4">
        <v>0</v>
      </c>
      <c r="V509" s="4">
        <v>1</v>
      </c>
      <c r="W509" s="4">
        <v>0</v>
      </c>
      <c r="X509" s="4">
        <v>1150000</v>
      </c>
      <c r="Y509" s="4">
        <v>2890000</v>
      </c>
      <c r="Z509" s="4">
        <v>0</v>
      </c>
      <c r="AA509" s="4">
        <v>0</v>
      </c>
      <c r="AB509" s="4">
        <v>0</v>
      </c>
      <c r="AC509" s="4">
        <v>0</v>
      </c>
      <c r="AD509" s="4">
        <v>913000</v>
      </c>
      <c r="AE509" s="4">
        <v>0</v>
      </c>
      <c r="AF509" s="4">
        <v>76861.600000000006</v>
      </c>
      <c r="AG509" s="4">
        <v>5.3</v>
      </c>
      <c r="AH509" s="4">
        <v>37.54</v>
      </c>
      <c r="AI509" s="4">
        <v>27.54</v>
      </c>
    </row>
    <row r="510" spans="3:35" x14ac:dyDescent="0.2">
      <c r="C510" t="s">
        <v>2248</v>
      </c>
      <c r="D510" t="s">
        <v>49</v>
      </c>
      <c r="E510" t="s">
        <v>2249</v>
      </c>
      <c r="F510" t="s">
        <v>2250</v>
      </c>
      <c r="G510" t="s">
        <v>2251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4">
        <v>1</v>
      </c>
      <c r="N510" s="4">
        <v>1</v>
      </c>
      <c r="O510" s="4">
        <v>0</v>
      </c>
      <c r="P510" s="4">
        <v>0</v>
      </c>
      <c r="Q510" s="4">
        <v>0</v>
      </c>
      <c r="R510" s="4">
        <v>0</v>
      </c>
      <c r="S510" s="4">
        <v>0</v>
      </c>
      <c r="T510" s="4">
        <v>0</v>
      </c>
      <c r="U510" s="4">
        <v>1</v>
      </c>
      <c r="V510" s="4">
        <v>1</v>
      </c>
      <c r="W510" s="4">
        <v>0</v>
      </c>
      <c r="X510" s="4">
        <v>0</v>
      </c>
      <c r="Y510" s="4">
        <v>0</v>
      </c>
      <c r="Z510" s="4">
        <v>0</v>
      </c>
      <c r="AA510" s="4">
        <v>0</v>
      </c>
      <c r="AB510" s="4">
        <v>0</v>
      </c>
      <c r="AC510" s="4">
        <v>1860000</v>
      </c>
      <c r="AD510" s="4">
        <v>2460000</v>
      </c>
      <c r="AE510" s="4">
        <v>0</v>
      </c>
      <c r="AF510" s="4">
        <v>41430.699999999997</v>
      </c>
      <c r="AG510" s="4">
        <v>6.2</v>
      </c>
      <c r="AH510" s="4">
        <v>15.35</v>
      </c>
      <c r="AI510" s="4">
        <v>15.35</v>
      </c>
    </row>
    <row r="511" spans="3:35" x14ac:dyDescent="0.2">
      <c r="C511" t="s">
        <v>1264</v>
      </c>
      <c r="D511" t="s">
        <v>49</v>
      </c>
      <c r="E511" t="s">
        <v>1265</v>
      </c>
      <c r="F511" t="s">
        <v>1266</v>
      </c>
      <c r="G511" t="s">
        <v>1267</v>
      </c>
      <c r="H511" s="4">
        <v>1</v>
      </c>
      <c r="I511" s="4">
        <v>1</v>
      </c>
      <c r="J511" s="4">
        <v>0</v>
      </c>
      <c r="K511" s="4">
        <v>0</v>
      </c>
      <c r="L511" s="4">
        <v>0</v>
      </c>
      <c r="M511" s="4">
        <v>1</v>
      </c>
      <c r="N511" s="4">
        <v>2</v>
      </c>
      <c r="O511" s="4">
        <v>0</v>
      </c>
      <c r="P511" s="4">
        <v>1</v>
      </c>
      <c r="Q511" s="4">
        <v>1</v>
      </c>
      <c r="R511" s="4">
        <v>0</v>
      </c>
      <c r="S511" s="4">
        <v>0</v>
      </c>
      <c r="T511" s="4">
        <v>0</v>
      </c>
      <c r="U511" s="4">
        <v>1</v>
      </c>
      <c r="V511" s="4">
        <v>2</v>
      </c>
      <c r="W511" s="4">
        <v>0</v>
      </c>
      <c r="X511" s="4">
        <v>592000</v>
      </c>
      <c r="Y511" s="4">
        <v>1630000</v>
      </c>
      <c r="Z511" s="4">
        <v>0</v>
      </c>
      <c r="AA511" s="4">
        <v>0</v>
      </c>
      <c r="AB511" s="4">
        <v>0</v>
      </c>
      <c r="AC511" s="4">
        <v>7170000</v>
      </c>
      <c r="AD511" s="4">
        <v>7400000</v>
      </c>
      <c r="AE511" s="4">
        <v>0</v>
      </c>
      <c r="AF511" s="4">
        <v>24821.1</v>
      </c>
      <c r="AG511" s="4">
        <v>20</v>
      </c>
      <c r="AH511" s="4">
        <v>39.11</v>
      </c>
      <c r="AI511" s="4">
        <v>39.11</v>
      </c>
    </row>
    <row r="512" spans="3:35" x14ac:dyDescent="0.2">
      <c r="C512" t="s">
        <v>1752</v>
      </c>
      <c r="D512" t="s">
        <v>49</v>
      </c>
      <c r="E512" t="s">
        <v>1753</v>
      </c>
      <c r="F512" t="s">
        <v>1754</v>
      </c>
      <c r="G512" t="s">
        <v>1755</v>
      </c>
      <c r="H512" s="4">
        <v>0</v>
      </c>
      <c r="I512" s="4">
        <v>2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>
        <v>0</v>
      </c>
      <c r="Q512" s="4">
        <v>2</v>
      </c>
      <c r="R512" s="4">
        <v>0</v>
      </c>
      <c r="S512" s="4">
        <v>0</v>
      </c>
      <c r="T512" s="4">
        <v>0</v>
      </c>
      <c r="U512" s="4">
        <v>0</v>
      </c>
      <c r="V512" s="4">
        <v>0</v>
      </c>
      <c r="W512" s="4">
        <v>0</v>
      </c>
      <c r="X512" s="4">
        <v>0</v>
      </c>
      <c r="Y512" s="4">
        <v>6160000</v>
      </c>
      <c r="Z512" s="4">
        <v>0</v>
      </c>
      <c r="AA512" s="4">
        <v>0</v>
      </c>
      <c r="AB512" s="4">
        <v>0</v>
      </c>
      <c r="AC512" s="4">
        <v>0</v>
      </c>
      <c r="AD512" s="4">
        <v>0</v>
      </c>
      <c r="AE512" s="4">
        <v>0</v>
      </c>
      <c r="AF512" s="4">
        <v>136658.9</v>
      </c>
      <c r="AG512" s="4">
        <v>2.4</v>
      </c>
      <c r="AH512" s="4">
        <v>22.47</v>
      </c>
      <c r="AI512" s="4">
        <v>22.47</v>
      </c>
    </row>
    <row r="513" spans="3:35" x14ac:dyDescent="0.2">
      <c r="C513" t="s">
        <v>746</v>
      </c>
      <c r="D513" t="s">
        <v>44</v>
      </c>
      <c r="E513" t="s">
        <v>747</v>
      </c>
      <c r="F513" t="s">
        <v>748</v>
      </c>
      <c r="G513" t="s">
        <v>749</v>
      </c>
      <c r="H513" s="4">
        <v>1</v>
      </c>
      <c r="I513" s="4">
        <v>2</v>
      </c>
      <c r="J513" s="4">
        <v>1</v>
      </c>
      <c r="K513" s="4">
        <v>0</v>
      </c>
      <c r="L513" s="4">
        <v>2</v>
      </c>
      <c r="M513" s="4">
        <v>4</v>
      </c>
      <c r="N513" s="4">
        <v>3</v>
      </c>
      <c r="O513" s="4">
        <v>0</v>
      </c>
      <c r="P513" s="4">
        <v>1</v>
      </c>
      <c r="Q513" s="4">
        <v>2</v>
      </c>
      <c r="R513" s="4">
        <v>1</v>
      </c>
      <c r="S513" s="4">
        <v>0</v>
      </c>
      <c r="T513" s="4">
        <v>3</v>
      </c>
      <c r="U513" s="4">
        <v>5</v>
      </c>
      <c r="V513" s="4">
        <v>4</v>
      </c>
      <c r="W513" s="4">
        <v>0</v>
      </c>
      <c r="X513" s="4">
        <v>1050000</v>
      </c>
      <c r="Y513" s="4">
        <v>4050000</v>
      </c>
      <c r="Z513" s="4">
        <v>416000</v>
      </c>
      <c r="AA513" s="4">
        <v>0</v>
      </c>
      <c r="AB513" s="8">
        <v>129000000</v>
      </c>
      <c r="AC513" s="4">
        <v>47200000</v>
      </c>
      <c r="AD513" s="4">
        <v>12400000</v>
      </c>
      <c r="AE513" s="4">
        <v>0</v>
      </c>
      <c r="AF513" s="4">
        <v>75554.5</v>
      </c>
      <c r="AG513" s="4">
        <v>14.4</v>
      </c>
      <c r="AH513" s="4">
        <v>68.16</v>
      </c>
      <c r="AI513" s="4">
        <v>68.16</v>
      </c>
    </row>
    <row r="514" spans="3:35" x14ac:dyDescent="0.2">
      <c r="C514" t="s">
        <v>1841</v>
      </c>
      <c r="D514" t="s">
        <v>49</v>
      </c>
      <c r="E514" t="s">
        <v>1842</v>
      </c>
      <c r="F514" t="s">
        <v>1843</v>
      </c>
      <c r="G514" t="s">
        <v>1844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2</v>
      </c>
      <c r="O514" s="4">
        <v>0</v>
      </c>
      <c r="P514" s="4">
        <v>0</v>
      </c>
      <c r="Q514" s="4">
        <v>0</v>
      </c>
      <c r="R514" s="4">
        <v>0</v>
      </c>
      <c r="S514" s="4">
        <v>0</v>
      </c>
      <c r="T514" s="4">
        <v>0</v>
      </c>
      <c r="U514" s="4">
        <v>0</v>
      </c>
      <c r="V514" s="4">
        <v>2</v>
      </c>
      <c r="W514" s="4">
        <v>0</v>
      </c>
      <c r="X514" s="4">
        <v>0</v>
      </c>
      <c r="Y514" s="4">
        <v>0</v>
      </c>
      <c r="Z514" s="4">
        <v>0</v>
      </c>
      <c r="AA514" s="4">
        <v>0</v>
      </c>
      <c r="AB514" s="4">
        <v>0</v>
      </c>
      <c r="AC514" s="4">
        <v>0</v>
      </c>
      <c r="AD514" s="4">
        <v>5600000</v>
      </c>
      <c r="AE514" s="4">
        <v>0</v>
      </c>
      <c r="AF514" s="4">
        <v>56448.4</v>
      </c>
      <c r="AG514" s="4">
        <v>5.3</v>
      </c>
      <c r="AH514" s="4">
        <v>20.82</v>
      </c>
      <c r="AI514" s="4">
        <v>20.82</v>
      </c>
    </row>
    <row r="515" spans="3:35" x14ac:dyDescent="0.2">
      <c r="C515" t="s">
        <v>1277</v>
      </c>
      <c r="D515" t="s">
        <v>49</v>
      </c>
      <c r="E515" t="s">
        <v>1278</v>
      </c>
      <c r="F515" t="s">
        <v>1279</v>
      </c>
      <c r="G515" t="s">
        <v>1280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2</v>
      </c>
      <c r="N515" s="4">
        <v>3</v>
      </c>
      <c r="O515" s="4">
        <v>0</v>
      </c>
      <c r="P515" s="4">
        <v>0</v>
      </c>
      <c r="Q515" s="4">
        <v>0</v>
      </c>
      <c r="R515" s="4">
        <v>0</v>
      </c>
      <c r="S515" s="4">
        <v>0</v>
      </c>
      <c r="T515" s="4">
        <v>0</v>
      </c>
      <c r="U515" s="4">
        <v>2</v>
      </c>
      <c r="V515" s="4">
        <v>3</v>
      </c>
      <c r="W515" s="4">
        <v>0</v>
      </c>
      <c r="X515" s="4">
        <v>0</v>
      </c>
      <c r="Y515" s="4">
        <v>0</v>
      </c>
      <c r="Z515" s="4">
        <v>0</v>
      </c>
      <c r="AA515" s="4">
        <v>0</v>
      </c>
      <c r="AB515" s="4">
        <v>0</v>
      </c>
      <c r="AC515" s="4">
        <v>12500000</v>
      </c>
      <c r="AD515" s="4">
        <v>13400000</v>
      </c>
      <c r="AE515" s="4">
        <v>0</v>
      </c>
      <c r="AF515" s="4">
        <v>34926</v>
      </c>
      <c r="AG515" s="4">
        <v>18.8</v>
      </c>
      <c r="AH515" s="4">
        <v>37.71</v>
      </c>
      <c r="AI515" s="4">
        <v>37.71</v>
      </c>
    </row>
    <row r="516" spans="3:35" x14ac:dyDescent="0.2">
      <c r="C516" t="s">
        <v>2137</v>
      </c>
      <c r="D516" t="s">
        <v>44</v>
      </c>
      <c r="E516" t="s">
        <v>2138</v>
      </c>
      <c r="F516" t="s">
        <v>2139</v>
      </c>
      <c r="G516" t="s">
        <v>2138</v>
      </c>
      <c r="H516" s="4">
        <v>2</v>
      </c>
      <c r="I516" s="4">
        <v>2</v>
      </c>
      <c r="J516" s="4">
        <v>1</v>
      </c>
      <c r="K516" s="4">
        <v>1</v>
      </c>
      <c r="L516" s="4">
        <v>0</v>
      </c>
      <c r="M516" s="4">
        <v>1</v>
      </c>
      <c r="N516" s="4">
        <v>1</v>
      </c>
      <c r="O516" s="4">
        <v>1</v>
      </c>
      <c r="P516" s="4">
        <v>2</v>
      </c>
      <c r="Q516" s="4">
        <v>2</v>
      </c>
      <c r="R516" s="4">
        <v>1</v>
      </c>
      <c r="S516" s="4">
        <v>1</v>
      </c>
      <c r="T516" s="4">
        <v>0</v>
      </c>
      <c r="U516" s="4">
        <v>1</v>
      </c>
      <c r="V516" s="4">
        <v>1</v>
      </c>
      <c r="W516" s="4">
        <v>1</v>
      </c>
      <c r="X516" s="4">
        <v>6740000</v>
      </c>
      <c r="Y516" s="4">
        <v>9260000</v>
      </c>
      <c r="Z516" s="4">
        <v>4340000</v>
      </c>
      <c r="AA516" s="4">
        <v>5090000</v>
      </c>
      <c r="AB516" s="4">
        <v>0</v>
      </c>
      <c r="AC516" s="4">
        <v>15900000</v>
      </c>
      <c r="AD516" s="4">
        <v>14300000</v>
      </c>
      <c r="AE516" s="4">
        <v>10200000</v>
      </c>
      <c r="AF516" s="4">
        <v>33131.9</v>
      </c>
      <c r="AG516" s="4">
        <v>5.7</v>
      </c>
      <c r="AH516" s="4">
        <v>17</v>
      </c>
      <c r="AI516" s="4">
        <v>17</v>
      </c>
    </row>
    <row r="517" spans="3:35" x14ac:dyDescent="0.2">
      <c r="C517" t="s">
        <v>927</v>
      </c>
      <c r="D517" t="s">
        <v>49</v>
      </c>
      <c r="E517" t="s">
        <v>928</v>
      </c>
      <c r="F517" t="s">
        <v>929</v>
      </c>
      <c r="G517" t="s">
        <v>930</v>
      </c>
      <c r="H517" s="4">
        <v>3</v>
      </c>
      <c r="I517" s="4">
        <v>2</v>
      </c>
      <c r="J517" s="4">
        <v>3</v>
      </c>
      <c r="K517" s="4">
        <v>2</v>
      </c>
      <c r="L517" s="4">
        <v>0</v>
      </c>
      <c r="M517" s="4">
        <v>3</v>
      </c>
      <c r="N517" s="4">
        <v>4</v>
      </c>
      <c r="O517" s="4">
        <v>2</v>
      </c>
      <c r="P517" s="4">
        <v>3</v>
      </c>
      <c r="Q517" s="4">
        <v>2</v>
      </c>
      <c r="R517" s="4">
        <v>3</v>
      </c>
      <c r="S517" s="4">
        <v>2</v>
      </c>
      <c r="T517" s="4">
        <v>0</v>
      </c>
      <c r="U517" s="4">
        <v>3</v>
      </c>
      <c r="V517" s="4">
        <v>4</v>
      </c>
      <c r="W517" s="4">
        <v>2</v>
      </c>
      <c r="X517" s="4">
        <v>12400000</v>
      </c>
      <c r="Y517" s="4">
        <v>12700000</v>
      </c>
      <c r="Z517" s="4">
        <v>7430000</v>
      </c>
      <c r="AA517" s="4">
        <v>7130000</v>
      </c>
      <c r="AB517" s="4">
        <v>0</v>
      </c>
      <c r="AC517" s="4">
        <v>22400000</v>
      </c>
      <c r="AD517" s="4">
        <v>23800000</v>
      </c>
      <c r="AE517" s="4">
        <v>12800000</v>
      </c>
      <c r="AF517" s="4">
        <v>33079.800000000003</v>
      </c>
      <c r="AG517" s="4">
        <v>12.7</v>
      </c>
      <c r="AH517" s="4">
        <v>53.81</v>
      </c>
      <c r="AI517" s="4">
        <v>53.81</v>
      </c>
    </row>
    <row r="518" spans="3:35" x14ac:dyDescent="0.2">
      <c r="C518" t="s">
        <v>1071</v>
      </c>
      <c r="D518" t="s">
        <v>49</v>
      </c>
      <c r="E518" t="s">
        <v>1072</v>
      </c>
      <c r="F518" t="s">
        <v>1073</v>
      </c>
      <c r="G518" t="s">
        <v>1072</v>
      </c>
      <c r="H518" s="4">
        <v>2</v>
      </c>
      <c r="I518" s="4">
        <v>3</v>
      </c>
      <c r="J518" s="4">
        <v>2</v>
      </c>
      <c r="K518" s="4">
        <v>2</v>
      </c>
      <c r="L518" s="4">
        <v>0</v>
      </c>
      <c r="M518" s="4">
        <v>1</v>
      </c>
      <c r="N518" s="4">
        <v>3</v>
      </c>
      <c r="O518" s="4">
        <v>1</v>
      </c>
      <c r="P518" s="4">
        <v>2</v>
      </c>
      <c r="Q518" s="4">
        <v>3</v>
      </c>
      <c r="R518" s="4">
        <v>2</v>
      </c>
      <c r="S518" s="4">
        <v>2</v>
      </c>
      <c r="T518" s="4">
        <v>0</v>
      </c>
      <c r="U518" s="4">
        <v>1</v>
      </c>
      <c r="V518" s="4">
        <v>3</v>
      </c>
      <c r="W518" s="4">
        <v>1</v>
      </c>
      <c r="X518" s="4">
        <v>8040000</v>
      </c>
      <c r="Y518" s="4">
        <v>12600000</v>
      </c>
      <c r="Z518" s="4">
        <v>5770000</v>
      </c>
      <c r="AA518" s="4">
        <v>6150000</v>
      </c>
      <c r="AB518" s="4">
        <v>0</v>
      </c>
      <c r="AC518" s="4">
        <v>15900000</v>
      </c>
      <c r="AD518" s="4">
        <v>18400000</v>
      </c>
      <c r="AE518" s="4">
        <v>10200000</v>
      </c>
      <c r="AF518" s="4">
        <v>33093.9</v>
      </c>
      <c r="AG518" s="4">
        <v>12.7</v>
      </c>
      <c r="AH518" s="4">
        <v>48.03</v>
      </c>
      <c r="AI518" s="4">
        <v>48.03</v>
      </c>
    </row>
    <row r="519" spans="3:35" x14ac:dyDescent="0.2">
      <c r="C519" t="s">
        <v>1716</v>
      </c>
      <c r="D519" t="s">
        <v>49</v>
      </c>
      <c r="E519" t="s">
        <v>1717</v>
      </c>
      <c r="F519" t="s">
        <v>1718</v>
      </c>
      <c r="G519" t="s">
        <v>1719</v>
      </c>
      <c r="H519" s="4">
        <v>0</v>
      </c>
      <c r="I519" s="4">
        <v>4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>
        <v>0</v>
      </c>
      <c r="Q519" s="4">
        <v>4</v>
      </c>
      <c r="R519" s="4">
        <v>0</v>
      </c>
      <c r="S519" s="4">
        <v>0</v>
      </c>
      <c r="T519" s="4">
        <v>0</v>
      </c>
      <c r="U519" s="4">
        <v>0</v>
      </c>
      <c r="V519" s="4">
        <v>0</v>
      </c>
      <c r="W519" s="4">
        <v>0</v>
      </c>
      <c r="X519" s="4">
        <v>0</v>
      </c>
      <c r="Y519" s="4">
        <v>3390000</v>
      </c>
      <c r="Z519" s="4">
        <v>0</v>
      </c>
      <c r="AA519" s="4">
        <v>0</v>
      </c>
      <c r="AB519" s="4">
        <v>0</v>
      </c>
      <c r="AC519" s="4">
        <v>0</v>
      </c>
      <c r="AD519" s="4">
        <v>0</v>
      </c>
      <c r="AE519" s="4">
        <v>0</v>
      </c>
      <c r="AF519" s="4">
        <v>136167.1</v>
      </c>
      <c r="AG519" s="4">
        <v>4</v>
      </c>
      <c r="AH519" s="4">
        <v>23.45</v>
      </c>
      <c r="AI519" s="4">
        <v>23.45</v>
      </c>
    </row>
    <row r="520" spans="3:35" x14ac:dyDescent="0.2">
      <c r="C520" t="s">
        <v>693</v>
      </c>
      <c r="D520" t="s">
        <v>49</v>
      </c>
      <c r="E520" t="s">
        <v>694</v>
      </c>
      <c r="F520" t="s">
        <v>695</v>
      </c>
      <c r="G520" t="s">
        <v>696</v>
      </c>
      <c r="H520" s="4">
        <v>3</v>
      </c>
      <c r="I520" s="4">
        <v>4</v>
      </c>
      <c r="J520" s="4">
        <v>1</v>
      </c>
      <c r="K520" s="4">
        <v>0</v>
      </c>
      <c r="L520" s="4">
        <v>0</v>
      </c>
      <c r="M520" s="4">
        <v>3</v>
      </c>
      <c r="N520" s="4">
        <v>3</v>
      </c>
      <c r="O520" s="4">
        <v>0</v>
      </c>
      <c r="P520" s="4">
        <v>3</v>
      </c>
      <c r="Q520" s="4">
        <v>5</v>
      </c>
      <c r="R520" s="4">
        <v>1</v>
      </c>
      <c r="S520" s="4">
        <v>0</v>
      </c>
      <c r="T520" s="4">
        <v>0</v>
      </c>
      <c r="U520" s="4">
        <v>5</v>
      </c>
      <c r="V520" s="4">
        <v>4</v>
      </c>
      <c r="W520" s="4">
        <v>0</v>
      </c>
      <c r="X520" s="4">
        <v>4550000</v>
      </c>
      <c r="Y520" s="4">
        <v>9590000</v>
      </c>
      <c r="Z520" s="4">
        <v>715000</v>
      </c>
      <c r="AA520" s="4">
        <v>0</v>
      </c>
      <c r="AB520" s="4">
        <v>0</v>
      </c>
      <c r="AC520" s="4">
        <v>7870000</v>
      </c>
      <c r="AD520" s="4">
        <v>5680000</v>
      </c>
      <c r="AE520" s="4">
        <v>0</v>
      </c>
      <c r="AF520" s="4">
        <v>102679.8</v>
      </c>
      <c r="AG520" s="4">
        <v>9.4</v>
      </c>
      <c r="AH520" s="4">
        <v>74.22</v>
      </c>
      <c r="AI520" s="4">
        <v>74.22</v>
      </c>
    </row>
    <row r="521" spans="3:35" x14ac:dyDescent="0.2">
      <c r="C521" t="s">
        <v>1764</v>
      </c>
      <c r="D521" t="s">
        <v>49</v>
      </c>
      <c r="E521" t="s">
        <v>1765</v>
      </c>
      <c r="F521" t="s">
        <v>1766</v>
      </c>
      <c r="G521" t="s">
        <v>1767</v>
      </c>
      <c r="H521" s="4">
        <v>1</v>
      </c>
      <c r="I521" s="4">
        <v>2</v>
      </c>
      <c r="J521" s="4">
        <v>1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>
        <v>1</v>
      </c>
      <c r="Q521" s="4">
        <v>2</v>
      </c>
      <c r="R521" s="4">
        <v>1</v>
      </c>
      <c r="S521" s="4">
        <v>0</v>
      </c>
      <c r="T521" s="4">
        <v>0</v>
      </c>
      <c r="U521" s="4">
        <v>0</v>
      </c>
      <c r="V521" s="4">
        <v>0</v>
      </c>
      <c r="W521" s="4">
        <v>0</v>
      </c>
      <c r="X521" s="4">
        <v>1970000</v>
      </c>
      <c r="Y521" s="4">
        <v>6060000</v>
      </c>
      <c r="Z521" s="4">
        <v>571000</v>
      </c>
      <c r="AA521" s="4">
        <v>0</v>
      </c>
      <c r="AB521" s="4">
        <v>0</v>
      </c>
      <c r="AC521" s="4">
        <v>0</v>
      </c>
      <c r="AD521" s="4">
        <v>0</v>
      </c>
      <c r="AE521" s="4">
        <v>0</v>
      </c>
      <c r="AF521" s="4">
        <v>51612.9</v>
      </c>
      <c r="AG521" s="4">
        <v>6.6</v>
      </c>
      <c r="AH521" s="4">
        <v>22.27</v>
      </c>
      <c r="AI521" s="4">
        <v>22.27</v>
      </c>
    </row>
    <row r="522" spans="3:35" x14ac:dyDescent="0.2">
      <c r="C522" t="s">
        <v>2225</v>
      </c>
      <c r="D522" t="s">
        <v>49</v>
      </c>
      <c r="E522" t="s">
        <v>2226</v>
      </c>
      <c r="F522" t="s">
        <v>2227</v>
      </c>
      <c r="G522" t="s">
        <v>2228</v>
      </c>
      <c r="H522" s="4">
        <v>1</v>
      </c>
      <c r="I522" s="4">
        <v>2</v>
      </c>
      <c r="J522" s="4">
        <v>1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>
        <v>1</v>
      </c>
      <c r="Q522" s="4">
        <v>2</v>
      </c>
      <c r="R522" s="4">
        <v>1</v>
      </c>
      <c r="S522" s="4">
        <v>0</v>
      </c>
      <c r="T522" s="4">
        <v>0</v>
      </c>
      <c r="U522" s="4">
        <v>0</v>
      </c>
      <c r="V522" s="4">
        <v>0</v>
      </c>
      <c r="W522" s="4">
        <v>0</v>
      </c>
      <c r="X522" s="4">
        <v>1320000</v>
      </c>
      <c r="Y522" s="4">
        <v>3800000</v>
      </c>
      <c r="Z522" s="4">
        <v>771000</v>
      </c>
      <c r="AA522" s="4">
        <v>0</v>
      </c>
      <c r="AB522" s="4">
        <v>0</v>
      </c>
      <c r="AC522" s="4">
        <v>0</v>
      </c>
      <c r="AD522" s="4">
        <v>0</v>
      </c>
      <c r="AE522" s="4">
        <v>0</v>
      </c>
      <c r="AF522" s="4">
        <v>18819.099999999999</v>
      </c>
      <c r="AG522" s="4">
        <v>9.8000000000000007</v>
      </c>
      <c r="AH522" s="4">
        <v>15.56</v>
      </c>
      <c r="AI522" s="4">
        <v>15.56</v>
      </c>
    </row>
    <row r="523" spans="3:35" x14ac:dyDescent="0.2">
      <c r="C523" t="s">
        <v>1082</v>
      </c>
      <c r="D523" t="s">
        <v>49</v>
      </c>
      <c r="E523" t="s">
        <v>1083</v>
      </c>
      <c r="F523" t="s">
        <v>1084</v>
      </c>
      <c r="G523" t="s">
        <v>1085</v>
      </c>
      <c r="H523" s="4">
        <v>0</v>
      </c>
      <c r="I523" s="4">
        <v>1</v>
      </c>
      <c r="J523" s="4">
        <v>0</v>
      </c>
      <c r="K523" s="4">
        <v>0</v>
      </c>
      <c r="L523" s="4">
        <v>1</v>
      </c>
      <c r="M523" s="4">
        <v>2</v>
      </c>
      <c r="N523" s="4">
        <v>3</v>
      </c>
      <c r="O523" s="4">
        <v>1</v>
      </c>
      <c r="P523" s="4">
        <v>0</v>
      </c>
      <c r="Q523" s="4">
        <v>1</v>
      </c>
      <c r="R523" s="4">
        <v>0</v>
      </c>
      <c r="S523" s="4">
        <v>0</v>
      </c>
      <c r="T523" s="4">
        <v>1</v>
      </c>
      <c r="U523" s="4">
        <v>2</v>
      </c>
      <c r="V523" s="4">
        <v>3</v>
      </c>
      <c r="W523" s="4">
        <v>1</v>
      </c>
      <c r="X523" s="4">
        <v>0</v>
      </c>
      <c r="Y523" s="4">
        <v>1550000</v>
      </c>
      <c r="Z523" s="4">
        <v>0</v>
      </c>
      <c r="AA523" s="4">
        <v>0</v>
      </c>
      <c r="AB523" s="4">
        <v>1670000</v>
      </c>
      <c r="AC523" s="4">
        <v>19300000</v>
      </c>
      <c r="AD523" s="8">
        <v>31000000</v>
      </c>
      <c r="AE523" s="4">
        <v>3220000</v>
      </c>
      <c r="AF523" s="4">
        <v>48485.1</v>
      </c>
      <c r="AG523" s="4">
        <v>20.6</v>
      </c>
      <c r="AH523" s="4">
        <v>46.79</v>
      </c>
      <c r="AI523" s="4">
        <v>46.79</v>
      </c>
    </row>
    <row r="524" spans="3:35" x14ac:dyDescent="0.2">
      <c r="C524" t="s">
        <v>1969</v>
      </c>
      <c r="D524" t="s">
        <v>49</v>
      </c>
      <c r="E524" t="s">
        <v>1970</v>
      </c>
      <c r="F524" t="s">
        <v>1971</v>
      </c>
      <c r="G524" t="s">
        <v>1972</v>
      </c>
      <c r="H524" s="4">
        <v>1</v>
      </c>
      <c r="I524" s="4">
        <v>2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>
        <v>1</v>
      </c>
      <c r="Q524" s="4">
        <v>2</v>
      </c>
      <c r="R524" s="4">
        <v>0</v>
      </c>
      <c r="S524" s="4">
        <v>0</v>
      </c>
      <c r="T524" s="4">
        <v>0</v>
      </c>
      <c r="U524" s="4">
        <v>0</v>
      </c>
      <c r="V524" s="4">
        <v>0</v>
      </c>
      <c r="W524" s="4">
        <v>0</v>
      </c>
      <c r="X524" s="4">
        <v>1790000</v>
      </c>
      <c r="Y524" s="4">
        <v>1890000</v>
      </c>
      <c r="Z524" s="4">
        <v>0</v>
      </c>
      <c r="AA524" s="4">
        <v>0</v>
      </c>
      <c r="AB524" s="4">
        <v>0</v>
      </c>
      <c r="AC524" s="4">
        <v>0</v>
      </c>
      <c r="AD524" s="4">
        <v>0</v>
      </c>
      <c r="AE524" s="4">
        <v>0</v>
      </c>
      <c r="AF524" s="4">
        <v>21961.3</v>
      </c>
      <c r="AG524" s="4">
        <v>11.1</v>
      </c>
      <c r="AH524" s="4">
        <v>18.78</v>
      </c>
      <c r="AI524" s="4">
        <v>18.78</v>
      </c>
    </row>
    <row r="525" spans="3:35" x14ac:dyDescent="0.2">
      <c r="C525" t="s">
        <v>2186</v>
      </c>
      <c r="D525" t="s">
        <v>49</v>
      </c>
      <c r="E525" t="s">
        <v>2187</v>
      </c>
      <c r="F525" t="s">
        <v>2188</v>
      </c>
      <c r="G525" t="s">
        <v>2187</v>
      </c>
      <c r="H525" s="4">
        <v>0</v>
      </c>
      <c r="I525" s="4">
        <v>0</v>
      </c>
      <c r="J525" s="4">
        <v>0</v>
      </c>
      <c r="K525" s="4">
        <v>0</v>
      </c>
      <c r="L525" s="4">
        <v>1</v>
      </c>
      <c r="M525" s="4">
        <v>1</v>
      </c>
      <c r="N525" s="4">
        <v>1</v>
      </c>
      <c r="O525" s="4">
        <v>0</v>
      </c>
      <c r="P525" s="4">
        <v>0</v>
      </c>
      <c r="Q525" s="4">
        <v>0</v>
      </c>
      <c r="R525" s="4">
        <v>0</v>
      </c>
      <c r="S525" s="4">
        <v>0</v>
      </c>
      <c r="T525" s="4">
        <v>1</v>
      </c>
      <c r="U525" s="4">
        <v>1</v>
      </c>
      <c r="V525" s="4">
        <v>1</v>
      </c>
      <c r="W525" s="4">
        <v>0</v>
      </c>
      <c r="X525" s="4">
        <v>0</v>
      </c>
      <c r="Y525" s="4">
        <v>0</v>
      </c>
      <c r="Z525" s="4">
        <v>0</v>
      </c>
      <c r="AA525" s="4">
        <v>0</v>
      </c>
      <c r="AB525" s="4">
        <v>1550000</v>
      </c>
      <c r="AC525" s="4">
        <v>3340000</v>
      </c>
      <c r="AD525" s="4">
        <v>3440000</v>
      </c>
      <c r="AE525" s="4">
        <v>0</v>
      </c>
      <c r="AF525" s="4">
        <v>34394.6</v>
      </c>
      <c r="AG525" s="4">
        <v>7.9</v>
      </c>
      <c r="AH525" s="4">
        <v>16.13</v>
      </c>
      <c r="AI525" s="4">
        <v>16.13</v>
      </c>
    </row>
    <row r="526" spans="3:35" x14ac:dyDescent="0.2">
      <c r="C526" t="s">
        <v>1977</v>
      </c>
      <c r="D526" t="s">
        <v>49</v>
      </c>
      <c r="E526" t="s">
        <v>1978</v>
      </c>
      <c r="F526" t="s">
        <v>1979</v>
      </c>
      <c r="G526" t="s">
        <v>1980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2</v>
      </c>
      <c r="N526" s="4">
        <v>1</v>
      </c>
      <c r="O526" s="4">
        <v>1</v>
      </c>
      <c r="P526" s="4">
        <v>0</v>
      </c>
      <c r="Q526" s="4">
        <v>0</v>
      </c>
      <c r="R526" s="4">
        <v>0</v>
      </c>
      <c r="S526" s="4">
        <v>0</v>
      </c>
      <c r="T526" s="4">
        <v>0</v>
      </c>
      <c r="U526" s="4">
        <v>2</v>
      </c>
      <c r="V526" s="4">
        <v>1</v>
      </c>
      <c r="W526" s="4">
        <v>1</v>
      </c>
      <c r="X526" s="4">
        <v>0</v>
      </c>
      <c r="Y526" s="4">
        <v>0</v>
      </c>
      <c r="Z526" s="4">
        <v>0</v>
      </c>
      <c r="AA526" s="4">
        <v>0</v>
      </c>
      <c r="AB526" s="4">
        <v>0</v>
      </c>
      <c r="AC526" s="4">
        <v>4430000</v>
      </c>
      <c r="AD526" s="4">
        <v>3100000</v>
      </c>
      <c r="AE526" s="4">
        <v>1630000</v>
      </c>
      <c r="AF526" s="4">
        <v>101121.1</v>
      </c>
      <c r="AG526" s="4">
        <v>5.8</v>
      </c>
      <c r="AH526" s="4">
        <v>18.63</v>
      </c>
      <c r="AI526" s="4">
        <v>18.63</v>
      </c>
    </row>
    <row r="527" spans="3:35" x14ac:dyDescent="0.2">
      <c r="C527" t="s">
        <v>1268</v>
      </c>
      <c r="D527" t="s">
        <v>49</v>
      </c>
      <c r="E527" t="s">
        <v>1269</v>
      </c>
      <c r="F527" t="s">
        <v>1270</v>
      </c>
      <c r="G527" t="s">
        <v>1271</v>
      </c>
      <c r="H527" s="4">
        <v>1</v>
      </c>
      <c r="I527" s="4">
        <v>3</v>
      </c>
      <c r="J527" s="4">
        <v>1</v>
      </c>
      <c r="K527" s="4">
        <v>0</v>
      </c>
      <c r="L527" s="4">
        <v>1</v>
      </c>
      <c r="M527" s="4">
        <v>0</v>
      </c>
      <c r="N527" s="4">
        <v>0</v>
      </c>
      <c r="O527" s="4">
        <v>0</v>
      </c>
      <c r="P527" s="4">
        <v>1</v>
      </c>
      <c r="Q527" s="4">
        <v>3</v>
      </c>
      <c r="R527" s="4">
        <v>1</v>
      </c>
      <c r="S527" s="4">
        <v>0</v>
      </c>
      <c r="T527" s="4">
        <v>1</v>
      </c>
      <c r="U527" s="4">
        <v>0</v>
      </c>
      <c r="V527" s="4">
        <v>0</v>
      </c>
      <c r="W527" s="4">
        <v>0</v>
      </c>
      <c r="X527" s="4">
        <v>1420000</v>
      </c>
      <c r="Y527" s="4">
        <v>12400000</v>
      </c>
      <c r="Z527" s="4">
        <v>989000</v>
      </c>
      <c r="AA527" s="4">
        <v>0</v>
      </c>
      <c r="AB527" s="4">
        <v>774000</v>
      </c>
      <c r="AC527" s="4">
        <v>0</v>
      </c>
      <c r="AD527" s="4">
        <v>0</v>
      </c>
      <c r="AE527" s="4">
        <v>0</v>
      </c>
      <c r="AF527" s="4">
        <v>25475.9</v>
      </c>
      <c r="AG527" s="4">
        <v>18.5</v>
      </c>
      <c r="AH527" s="4">
        <v>38.17</v>
      </c>
      <c r="AI527" s="4">
        <v>38.17</v>
      </c>
    </row>
    <row r="528" spans="3:35" x14ac:dyDescent="0.2">
      <c r="C528" t="s">
        <v>1584</v>
      </c>
      <c r="D528" t="s">
        <v>49</v>
      </c>
      <c r="E528" t="s">
        <v>1585</v>
      </c>
      <c r="F528" t="s">
        <v>1586</v>
      </c>
      <c r="G528" t="s">
        <v>1587</v>
      </c>
      <c r="H528" s="4">
        <v>1</v>
      </c>
      <c r="I528" s="4">
        <v>2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>
        <v>1</v>
      </c>
      <c r="Q528" s="4">
        <v>2</v>
      </c>
      <c r="R528" s="4">
        <v>0</v>
      </c>
      <c r="S528" s="4">
        <v>0</v>
      </c>
      <c r="T528" s="4">
        <v>0</v>
      </c>
      <c r="U528" s="4">
        <v>0</v>
      </c>
      <c r="V528" s="4">
        <v>0</v>
      </c>
      <c r="W528" s="4">
        <v>0</v>
      </c>
      <c r="X528" s="4">
        <v>2240000</v>
      </c>
      <c r="Y528" s="4">
        <v>5150000</v>
      </c>
      <c r="Z528" s="4">
        <v>0</v>
      </c>
      <c r="AA528" s="4">
        <v>0</v>
      </c>
      <c r="AB528" s="4">
        <v>0</v>
      </c>
      <c r="AC528" s="4">
        <v>0</v>
      </c>
      <c r="AD528" s="4">
        <v>0</v>
      </c>
      <c r="AE528" s="4">
        <v>0</v>
      </c>
      <c r="AF528" s="4">
        <v>19557.5</v>
      </c>
      <c r="AG528" s="4">
        <v>10.3</v>
      </c>
      <c r="AH528" s="4">
        <v>26.61</v>
      </c>
      <c r="AI528" s="4">
        <v>26.61</v>
      </c>
    </row>
    <row r="529" spans="3:35" x14ac:dyDescent="0.2">
      <c r="C529" t="s">
        <v>1654</v>
      </c>
      <c r="D529" t="s">
        <v>49</v>
      </c>
      <c r="E529" t="s">
        <v>1655</v>
      </c>
      <c r="F529" t="s">
        <v>1656</v>
      </c>
      <c r="G529" t="s">
        <v>1657</v>
      </c>
      <c r="H529" s="4">
        <v>1</v>
      </c>
      <c r="I529" s="4">
        <v>1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>
        <v>1</v>
      </c>
      <c r="Q529" s="4">
        <v>1</v>
      </c>
      <c r="R529" s="4">
        <v>0</v>
      </c>
      <c r="S529" s="4">
        <v>0</v>
      </c>
      <c r="T529" s="4">
        <v>0</v>
      </c>
      <c r="U529" s="4">
        <v>0</v>
      </c>
      <c r="V529" s="4">
        <v>0</v>
      </c>
      <c r="W529" s="4">
        <v>0</v>
      </c>
      <c r="X529" s="4">
        <v>1340000</v>
      </c>
      <c r="Y529" s="4">
        <v>1620000</v>
      </c>
      <c r="Z529" s="4">
        <v>0</v>
      </c>
      <c r="AA529" s="4">
        <v>0</v>
      </c>
      <c r="AB529" s="4">
        <v>0</v>
      </c>
      <c r="AC529" s="4">
        <v>0</v>
      </c>
      <c r="AD529" s="4">
        <v>0</v>
      </c>
      <c r="AE529" s="4">
        <v>0</v>
      </c>
      <c r="AF529" s="4">
        <v>56791.5</v>
      </c>
      <c r="AG529" s="4">
        <v>4.2</v>
      </c>
      <c r="AH529" s="4">
        <v>24.48</v>
      </c>
      <c r="AI529" s="4">
        <v>14.24</v>
      </c>
    </row>
    <row r="530" spans="3:35" x14ac:dyDescent="0.2">
      <c r="C530" t="s">
        <v>1658</v>
      </c>
      <c r="D530" t="s">
        <v>49</v>
      </c>
      <c r="E530" t="s">
        <v>1659</v>
      </c>
      <c r="F530" t="s">
        <v>1660</v>
      </c>
      <c r="G530" t="s">
        <v>1661</v>
      </c>
      <c r="H530" s="4">
        <v>1</v>
      </c>
      <c r="I530" s="4">
        <v>1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>
        <v>1</v>
      </c>
      <c r="Q530" s="4">
        <v>1</v>
      </c>
      <c r="R530" s="4">
        <v>0</v>
      </c>
      <c r="S530" s="4">
        <v>0</v>
      </c>
      <c r="T530" s="4">
        <v>0</v>
      </c>
      <c r="U530" s="4">
        <v>0</v>
      </c>
      <c r="V530" s="4">
        <v>0</v>
      </c>
      <c r="W530" s="4">
        <v>0</v>
      </c>
      <c r="X530" s="4">
        <v>1010000</v>
      </c>
      <c r="Y530" s="4">
        <v>1060000</v>
      </c>
      <c r="Z530" s="4">
        <v>0</v>
      </c>
      <c r="AA530" s="4">
        <v>0</v>
      </c>
      <c r="AB530" s="4">
        <v>0</v>
      </c>
      <c r="AC530" s="4">
        <v>0</v>
      </c>
      <c r="AD530" s="4">
        <v>0</v>
      </c>
      <c r="AE530" s="4">
        <v>0</v>
      </c>
      <c r="AF530" s="4">
        <v>31377.4</v>
      </c>
      <c r="AG530" s="4">
        <v>7.7</v>
      </c>
      <c r="AH530" s="4">
        <v>18.97</v>
      </c>
      <c r="AI530" s="4">
        <v>8.73</v>
      </c>
    </row>
    <row r="531" spans="3:35" x14ac:dyDescent="0.2">
      <c r="C531" t="s">
        <v>2140</v>
      </c>
      <c r="D531" t="s">
        <v>49</v>
      </c>
      <c r="E531" t="s">
        <v>2141</v>
      </c>
      <c r="F531" t="s">
        <v>2142</v>
      </c>
      <c r="G531" t="s">
        <v>2143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4">
        <v>0</v>
      </c>
      <c r="N531" s="4">
        <v>1</v>
      </c>
      <c r="O531" s="4">
        <v>0</v>
      </c>
      <c r="P531" s="4">
        <v>0</v>
      </c>
      <c r="Q531" s="4">
        <v>0</v>
      </c>
      <c r="R531" s="4">
        <v>0</v>
      </c>
      <c r="S531" s="4">
        <v>0</v>
      </c>
      <c r="T531" s="4">
        <v>0</v>
      </c>
      <c r="U531" s="4">
        <v>0</v>
      </c>
      <c r="V531" s="4">
        <v>1</v>
      </c>
      <c r="W531" s="4">
        <v>0</v>
      </c>
      <c r="X531" s="4">
        <v>0</v>
      </c>
      <c r="Y531" s="4">
        <v>0</v>
      </c>
      <c r="Z531" s="4">
        <v>0</v>
      </c>
      <c r="AA531" s="4">
        <v>0</v>
      </c>
      <c r="AB531" s="4">
        <v>0</v>
      </c>
      <c r="AC531" s="4">
        <v>0</v>
      </c>
      <c r="AD531" s="4">
        <v>795000</v>
      </c>
      <c r="AE531" s="4">
        <v>0</v>
      </c>
      <c r="AF531" s="4">
        <v>22666.9</v>
      </c>
      <c r="AG531" s="4">
        <v>7</v>
      </c>
      <c r="AH531" s="4">
        <v>16.91</v>
      </c>
      <c r="AI531" s="4">
        <v>16.91</v>
      </c>
    </row>
    <row r="532" spans="3:35" x14ac:dyDescent="0.2">
      <c r="C532" t="s">
        <v>1981</v>
      </c>
      <c r="D532" t="s">
        <v>49</v>
      </c>
      <c r="E532" t="s">
        <v>1982</v>
      </c>
      <c r="F532" t="s">
        <v>1983</v>
      </c>
      <c r="G532" t="s">
        <v>1984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4">
        <v>1</v>
      </c>
      <c r="N532" s="4">
        <v>0</v>
      </c>
      <c r="O532" s="4">
        <v>1</v>
      </c>
      <c r="P532" s="4">
        <v>0</v>
      </c>
      <c r="Q532" s="4">
        <v>0</v>
      </c>
      <c r="R532" s="4">
        <v>0</v>
      </c>
      <c r="S532" s="4">
        <v>0</v>
      </c>
      <c r="T532" s="4">
        <v>0</v>
      </c>
      <c r="U532" s="4">
        <v>1</v>
      </c>
      <c r="V532" s="4">
        <v>0</v>
      </c>
      <c r="W532" s="4">
        <v>1</v>
      </c>
      <c r="X532" s="4">
        <v>0</v>
      </c>
      <c r="Y532" s="4">
        <v>0</v>
      </c>
      <c r="Z532" s="4">
        <v>0</v>
      </c>
      <c r="AA532" s="4">
        <v>0</v>
      </c>
      <c r="AB532" s="4">
        <v>0</v>
      </c>
      <c r="AC532" s="4">
        <v>699000</v>
      </c>
      <c r="AD532" s="4">
        <v>0</v>
      </c>
      <c r="AE532" s="4">
        <v>436000</v>
      </c>
      <c r="AF532" s="4">
        <v>81415.7</v>
      </c>
      <c r="AG532" s="4">
        <v>5.3</v>
      </c>
      <c r="AH532" s="4">
        <v>18.61</v>
      </c>
      <c r="AI532" s="4">
        <v>18.61</v>
      </c>
    </row>
    <row r="533" spans="3:35" x14ac:dyDescent="0.2">
      <c r="C533" t="s">
        <v>361</v>
      </c>
      <c r="D533" t="s">
        <v>49</v>
      </c>
      <c r="E533" t="s">
        <v>362</v>
      </c>
      <c r="F533" t="s">
        <v>363</v>
      </c>
      <c r="G533" t="s">
        <v>364</v>
      </c>
      <c r="H533" s="4">
        <v>2</v>
      </c>
      <c r="I533" s="4">
        <v>4</v>
      </c>
      <c r="J533" s="4">
        <v>0</v>
      </c>
      <c r="K533" s="4">
        <v>0</v>
      </c>
      <c r="L533" s="4">
        <v>1</v>
      </c>
      <c r="M533" s="4">
        <v>4</v>
      </c>
      <c r="N533" s="4">
        <v>3</v>
      </c>
      <c r="O533" s="4">
        <v>0</v>
      </c>
      <c r="P533" s="4">
        <v>2</v>
      </c>
      <c r="Q533" s="4">
        <v>4</v>
      </c>
      <c r="R533" s="4">
        <v>0</v>
      </c>
      <c r="S533" s="4">
        <v>0</v>
      </c>
      <c r="T533" s="4">
        <v>1</v>
      </c>
      <c r="U533" s="4">
        <v>5</v>
      </c>
      <c r="V533" s="4">
        <v>3</v>
      </c>
      <c r="W533" s="4">
        <v>0</v>
      </c>
      <c r="X533" s="4">
        <v>3520000</v>
      </c>
      <c r="Y533" s="4">
        <v>12200000</v>
      </c>
      <c r="Z533" s="4">
        <v>0</v>
      </c>
      <c r="AA533" s="4">
        <v>0</v>
      </c>
      <c r="AB533" s="4">
        <v>1430000</v>
      </c>
      <c r="AC533" s="4">
        <v>10100000</v>
      </c>
      <c r="AD533" s="4">
        <v>6670000</v>
      </c>
      <c r="AE533" s="4">
        <v>0</v>
      </c>
      <c r="AF533" s="4">
        <v>87903.7</v>
      </c>
      <c r="AG533" s="4">
        <v>21.4</v>
      </c>
      <c r="AH533" s="4">
        <v>145.04</v>
      </c>
      <c r="AI533" s="4">
        <v>81.95</v>
      </c>
    </row>
    <row r="534" spans="3:35" x14ac:dyDescent="0.2">
      <c r="C534" t="s">
        <v>365</v>
      </c>
      <c r="D534" t="s">
        <v>44</v>
      </c>
      <c r="E534" t="s">
        <v>366</v>
      </c>
      <c r="F534" t="s">
        <v>367</v>
      </c>
      <c r="G534" t="s">
        <v>368</v>
      </c>
      <c r="H534" s="4">
        <v>0</v>
      </c>
      <c r="I534" s="4">
        <v>2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>
        <v>0</v>
      </c>
      <c r="Q534" s="4">
        <v>2</v>
      </c>
      <c r="R534" s="4">
        <v>0</v>
      </c>
      <c r="S534" s="4">
        <v>0</v>
      </c>
      <c r="T534" s="4">
        <v>0</v>
      </c>
      <c r="U534" s="4">
        <v>0</v>
      </c>
      <c r="V534" s="4">
        <v>0</v>
      </c>
      <c r="W534" s="4">
        <v>0</v>
      </c>
      <c r="X534" s="4">
        <v>0</v>
      </c>
      <c r="Y534" s="4">
        <v>2400000</v>
      </c>
      <c r="Z534" s="4">
        <v>0</v>
      </c>
      <c r="AA534" s="4">
        <v>0</v>
      </c>
      <c r="AB534" s="4">
        <v>0</v>
      </c>
      <c r="AC534" s="4">
        <v>0</v>
      </c>
      <c r="AD534" s="4">
        <v>0</v>
      </c>
      <c r="AE534" s="4">
        <v>0</v>
      </c>
      <c r="AF534" s="4">
        <v>87940.6</v>
      </c>
      <c r="AG534" s="4">
        <v>11.3</v>
      </c>
      <c r="AH534" s="4">
        <v>77.39</v>
      </c>
      <c r="AI534" s="4">
        <v>14.3</v>
      </c>
    </row>
    <row r="535" spans="3:35" x14ac:dyDescent="0.2">
      <c r="C535" t="s">
        <v>1164</v>
      </c>
      <c r="D535" t="s">
        <v>49</v>
      </c>
      <c r="E535" t="s">
        <v>1165</v>
      </c>
      <c r="F535" t="s">
        <v>1166</v>
      </c>
      <c r="G535" t="s">
        <v>1167</v>
      </c>
      <c r="H535" s="4">
        <v>0</v>
      </c>
      <c r="I535" s="4">
        <v>0</v>
      </c>
      <c r="J535" s="4">
        <v>0</v>
      </c>
      <c r="K535" s="4">
        <v>0</v>
      </c>
      <c r="L535" s="4">
        <v>1</v>
      </c>
      <c r="M535" s="4">
        <v>3</v>
      </c>
      <c r="N535" s="4">
        <v>1</v>
      </c>
      <c r="O535" s="4">
        <v>0</v>
      </c>
      <c r="P535" s="4">
        <v>0</v>
      </c>
      <c r="Q535" s="4">
        <v>0</v>
      </c>
      <c r="R535" s="4">
        <v>0</v>
      </c>
      <c r="S535" s="4">
        <v>0</v>
      </c>
      <c r="T535" s="4">
        <v>1</v>
      </c>
      <c r="U535" s="4">
        <v>3</v>
      </c>
      <c r="V535" s="4">
        <v>1</v>
      </c>
      <c r="W535" s="4">
        <v>0</v>
      </c>
      <c r="X535" s="4">
        <v>0</v>
      </c>
      <c r="Y535" s="4">
        <v>0</v>
      </c>
      <c r="Z535" s="4">
        <v>0</v>
      </c>
      <c r="AA535" s="4">
        <v>0</v>
      </c>
      <c r="AB535" s="4">
        <v>1130000</v>
      </c>
      <c r="AC535" s="4">
        <v>8340000</v>
      </c>
      <c r="AD535" s="4">
        <v>3750000</v>
      </c>
      <c r="AE535" s="4">
        <v>0</v>
      </c>
      <c r="AF535" s="4">
        <v>68763.899999999994</v>
      </c>
      <c r="AG535" s="4">
        <v>7.7</v>
      </c>
      <c r="AH535" s="4">
        <v>43.72</v>
      </c>
      <c r="AI535" s="4">
        <v>43.72</v>
      </c>
    </row>
    <row r="536" spans="3:35" x14ac:dyDescent="0.2">
      <c r="C536" t="s">
        <v>1942</v>
      </c>
      <c r="D536" t="s">
        <v>49</v>
      </c>
      <c r="E536" t="s">
        <v>1943</v>
      </c>
      <c r="F536" t="s">
        <v>1944</v>
      </c>
      <c r="G536" t="s">
        <v>1945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4">
        <v>1</v>
      </c>
      <c r="N536" s="4">
        <v>2</v>
      </c>
      <c r="O536" s="4">
        <v>1</v>
      </c>
      <c r="P536" s="4">
        <v>0</v>
      </c>
      <c r="Q536" s="4">
        <v>0</v>
      </c>
      <c r="R536" s="4">
        <v>0</v>
      </c>
      <c r="S536" s="4">
        <v>0</v>
      </c>
      <c r="T536" s="4">
        <v>0</v>
      </c>
      <c r="U536" s="4">
        <v>1</v>
      </c>
      <c r="V536" s="4">
        <v>2</v>
      </c>
      <c r="W536" s="4">
        <v>1</v>
      </c>
      <c r="X536" s="4">
        <v>0</v>
      </c>
      <c r="Y536" s="4">
        <v>0</v>
      </c>
      <c r="Z536" s="4">
        <v>0</v>
      </c>
      <c r="AA536" s="4">
        <v>0</v>
      </c>
      <c r="AB536" s="4">
        <v>0</v>
      </c>
      <c r="AC536" s="4">
        <v>4750000</v>
      </c>
      <c r="AD536" s="4">
        <v>4300000</v>
      </c>
      <c r="AE536" s="4">
        <v>1420000</v>
      </c>
      <c r="AF536" s="4">
        <v>40119.4</v>
      </c>
      <c r="AG536" s="4">
        <v>9</v>
      </c>
      <c r="AH536" s="4">
        <v>18.97</v>
      </c>
      <c r="AI536" s="4">
        <v>18.97</v>
      </c>
    </row>
    <row r="537" spans="3:35" x14ac:dyDescent="0.2">
      <c r="C537" t="s">
        <v>2271</v>
      </c>
      <c r="D537" t="s">
        <v>49</v>
      </c>
      <c r="E537" t="s">
        <v>2272</v>
      </c>
      <c r="F537" t="s">
        <v>2273</v>
      </c>
      <c r="G537" t="s">
        <v>2274</v>
      </c>
      <c r="H537" s="4">
        <v>0</v>
      </c>
      <c r="I537" s="4">
        <v>0</v>
      </c>
      <c r="J537" s="4">
        <v>0</v>
      </c>
      <c r="K537" s="4">
        <v>0</v>
      </c>
      <c r="L537" s="4">
        <v>1</v>
      </c>
      <c r="M537" s="4">
        <v>1</v>
      </c>
      <c r="N537" s="4">
        <v>1</v>
      </c>
      <c r="O537" s="4">
        <v>0</v>
      </c>
      <c r="P537" s="4">
        <v>0</v>
      </c>
      <c r="Q537" s="4">
        <v>0</v>
      </c>
      <c r="R537" s="4">
        <v>0</v>
      </c>
      <c r="S537" s="4">
        <v>0</v>
      </c>
      <c r="T537" s="4">
        <v>1</v>
      </c>
      <c r="U537" s="4">
        <v>1</v>
      </c>
      <c r="V537" s="4">
        <v>1</v>
      </c>
      <c r="W537" s="4">
        <v>0</v>
      </c>
      <c r="X537" s="4">
        <v>0</v>
      </c>
      <c r="Y537" s="4">
        <v>0</v>
      </c>
      <c r="Z537" s="4">
        <v>0</v>
      </c>
      <c r="AA537" s="4">
        <v>0</v>
      </c>
      <c r="AB537" s="4">
        <v>351000</v>
      </c>
      <c r="AC537" s="4">
        <v>556000</v>
      </c>
      <c r="AD537" s="4">
        <v>2080000</v>
      </c>
      <c r="AE537" s="4">
        <v>0</v>
      </c>
      <c r="AF537" s="4">
        <v>48187.6</v>
      </c>
      <c r="AG537" s="4">
        <v>5.6</v>
      </c>
      <c r="AH537" s="4">
        <v>15.1</v>
      </c>
      <c r="AI537" s="4">
        <v>15.1</v>
      </c>
    </row>
    <row r="538" spans="3:35" x14ac:dyDescent="0.2">
      <c r="C538" t="s">
        <v>1756</v>
      </c>
      <c r="D538" t="s">
        <v>44</v>
      </c>
      <c r="E538" t="s">
        <v>1757</v>
      </c>
      <c r="F538" t="s">
        <v>1758</v>
      </c>
      <c r="G538" t="s">
        <v>1759</v>
      </c>
      <c r="H538" s="4">
        <v>2</v>
      </c>
      <c r="I538" s="4">
        <v>1</v>
      </c>
      <c r="J538" s="4">
        <v>2</v>
      </c>
      <c r="K538" s="4">
        <v>1</v>
      </c>
      <c r="L538" s="4">
        <v>0</v>
      </c>
      <c r="M538" s="4">
        <v>0</v>
      </c>
      <c r="N538" s="4">
        <v>0</v>
      </c>
      <c r="O538" s="4">
        <v>0</v>
      </c>
      <c r="P538" s="4">
        <v>2</v>
      </c>
      <c r="Q538" s="4">
        <v>1</v>
      </c>
      <c r="R538" s="4">
        <v>2</v>
      </c>
      <c r="S538" s="4">
        <v>1</v>
      </c>
      <c r="T538" s="4">
        <v>0</v>
      </c>
      <c r="U538" s="4">
        <v>0</v>
      </c>
      <c r="V538" s="4">
        <v>0</v>
      </c>
      <c r="W538" s="4">
        <v>0</v>
      </c>
      <c r="X538" s="4">
        <v>1940000</v>
      </c>
      <c r="Y538" s="4">
        <v>974000</v>
      </c>
      <c r="Z538" s="4">
        <v>812000</v>
      </c>
      <c r="AA538" s="4">
        <v>156000</v>
      </c>
      <c r="AB538" s="4">
        <v>0</v>
      </c>
      <c r="AC538" s="4">
        <v>0</v>
      </c>
      <c r="AD538" s="4">
        <v>0</v>
      </c>
      <c r="AE538" s="4">
        <v>0</v>
      </c>
      <c r="AF538" s="4">
        <v>81775.100000000006</v>
      </c>
      <c r="AG538" s="4">
        <v>3.2</v>
      </c>
      <c r="AH538" s="4">
        <v>22.43</v>
      </c>
      <c r="AI538" s="4">
        <v>22.43</v>
      </c>
    </row>
    <row r="539" spans="3:35" x14ac:dyDescent="0.2">
      <c r="C539" t="s">
        <v>1662</v>
      </c>
      <c r="D539" t="s">
        <v>49</v>
      </c>
      <c r="E539" t="s">
        <v>1663</v>
      </c>
      <c r="F539" t="s">
        <v>1664</v>
      </c>
      <c r="G539" t="s">
        <v>1665</v>
      </c>
      <c r="H539" s="4">
        <v>0</v>
      </c>
      <c r="I539" s="4">
        <v>1</v>
      </c>
      <c r="J539" s="4">
        <v>0</v>
      </c>
      <c r="K539" s="4">
        <v>0</v>
      </c>
      <c r="L539" s="4">
        <v>0</v>
      </c>
      <c r="M539" s="4">
        <v>2</v>
      </c>
      <c r="N539" s="4">
        <v>1</v>
      </c>
      <c r="O539" s="4">
        <v>0</v>
      </c>
      <c r="P539" s="4">
        <v>0</v>
      </c>
      <c r="Q539" s="4">
        <v>1</v>
      </c>
      <c r="R539" s="4">
        <v>0</v>
      </c>
      <c r="S539" s="4">
        <v>0</v>
      </c>
      <c r="T539" s="4">
        <v>0</v>
      </c>
      <c r="U539" s="4">
        <v>3</v>
      </c>
      <c r="V539" s="4">
        <v>1</v>
      </c>
      <c r="W539" s="4">
        <v>0</v>
      </c>
      <c r="X539" s="4">
        <v>0</v>
      </c>
      <c r="Y539" s="4">
        <v>1350000</v>
      </c>
      <c r="Z539" s="4">
        <v>0</v>
      </c>
      <c r="AA539" s="4">
        <v>0</v>
      </c>
      <c r="AB539" s="4">
        <v>0</v>
      </c>
      <c r="AC539" s="4">
        <v>426000</v>
      </c>
      <c r="AD539" s="4">
        <v>291000</v>
      </c>
      <c r="AE539" s="4">
        <v>0</v>
      </c>
      <c r="AF539" s="4">
        <v>69829.600000000006</v>
      </c>
      <c r="AG539" s="4">
        <v>11</v>
      </c>
      <c r="AH539" s="4">
        <v>24.36</v>
      </c>
      <c r="AI539" s="4">
        <v>24.36</v>
      </c>
    </row>
    <row r="540" spans="3:35" x14ac:dyDescent="0.2">
      <c r="C540" t="s">
        <v>1436</v>
      </c>
      <c r="D540" t="s">
        <v>49</v>
      </c>
      <c r="E540" t="s">
        <v>1437</v>
      </c>
      <c r="F540" t="s">
        <v>1438</v>
      </c>
      <c r="G540" t="s">
        <v>1439</v>
      </c>
      <c r="H540" s="4">
        <v>1</v>
      </c>
      <c r="I540" s="4">
        <v>2</v>
      </c>
      <c r="J540" s="4">
        <v>1</v>
      </c>
      <c r="K540" s="4">
        <v>1</v>
      </c>
      <c r="L540" s="4">
        <v>0</v>
      </c>
      <c r="M540" s="4">
        <v>2</v>
      </c>
      <c r="N540" s="4">
        <v>1</v>
      </c>
      <c r="O540" s="4">
        <v>1</v>
      </c>
      <c r="P540" s="4">
        <v>1</v>
      </c>
      <c r="Q540" s="4">
        <v>2</v>
      </c>
      <c r="R540" s="4">
        <v>1</v>
      </c>
      <c r="S540" s="4">
        <v>1</v>
      </c>
      <c r="T540" s="4">
        <v>0</v>
      </c>
      <c r="U540" s="4">
        <v>2</v>
      </c>
      <c r="V540" s="4">
        <v>1</v>
      </c>
      <c r="W540" s="4">
        <v>1</v>
      </c>
      <c r="X540" s="4">
        <v>2230000</v>
      </c>
      <c r="Y540" s="4">
        <v>3520000</v>
      </c>
      <c r="Z540" s="4">
        <v>1290000</v>
      </c>
      <c r="AA540" s="4">
        <v>2650000</v>
      </c>
      <c r="AB540" s="4">
        <v>0</v>
      </c>
      <c r="AC540" s="4">
        <v>12900000</v>
      </c>
      <c r="AD540" s="4">
        <v>6520000</v>
      </c>
      <c r="AE540" s="4">
        <v>5910000</v>
      </c>
      <c r="AF540" s="4">
        <v>62057.1</v>
      </c>
      <c r="AG540" s="4">
        <v>9.6</v>
      </c>
      <c r="AH540" s="4">
        <v>32.479999999999997</v>
      </c>
      <c r="AI540" s="4">
        <v>32.479999999999997</v>
      </c>
    </row>
    <row r="541" spans="3:35" x14ac:dyDescent="0.2">
      <c r="C541" t="s">
        <v>1184</v>
      </c>
      <c r="D541" t="s">
        <v>44</v>
      </c>
      <c r="E541" t="s">
        <v>1185</v>
      </c>
      <c r="F541" t="s">
        <v>1186</v>
      </c>
      <c r="G541" t="s">
        <v>1187</v>
      </c>
      <c r="H541" s="4">
        <v>0</v>
      </c>
      <c r="I541" s="4">
        <v>3</v>
      </c>
      <c r="J541" s="4">
        <v>0</v>
      </c>
      <c r="K541" s="4">
        <v>0</v>
      </c>
      <c r="L541" s="4">
        <v>0</v>
      </c>
      <c r="M541" s="4">
        <v>1</v>
      </c>
      <c r="N541" s="4">
        <v>2</v>
      </c>
      <c r="O541" s="4">
        <v>0</v>
      </c>
      <c r="P541" s="4">
        <v>0</v>
      </c>
      <c r="Q541" s="4">
        <v>3</v>
      </c>
      <c r="R541" s="4">
        <v>0</v>
      </c>
      <c r="S541" s="4">
        <v>0</v>
      </c>
      <c r="T541" s="4">
        <v>0</v>
      </c>
      <c r="U541" s="4">
        <v>1</v>
      </c>
      <c r="V541" s="4">
        <v>2</v>
      </c>
      <c r="W541" s="4">
        <v>0</v>
      </c>
      <c r="X541" s="4">
        <v>0</v>
      </c>
      <c r="Y541" s="4">
        <v>3850000</v>
      </c>
      <c r="Z541" s="4">
        <v>0</v>
      </c>
      <c r="AA541" s="4">
        <v>0</v>
      </c>
      <c r="AB541" s="4">
        <v>0</v>
      </c>
      <c r="AC541" s="4">
        <v>462000</v>
      </c>
      <c r="AD541" s="4">
        <v>654000</v>
      </c>
      <c r="AE541" s="4">
        <v>0</v>
      </c>
      <c r="AF541" s="4">
        <v>22566.2</v>
      </c>
      <c r="AG541" s="4">
        <v>32.6</v>
      </c>
      <c r="AH541" s="4">
        <v>42.84</v>
      </c>
      <c r="AI541" s="4">
        <v>42.84</v>
      </c>
    </row>
    <row r="542" spans="3:35" x14ac:dyDescent="0.2">
      <c r="C542" t="s">
        <v>1553</v>
      </c>
      <c r="D542" t="s">
        <v>44</v>
      </c>
      <c r="E542" t="s">
        <v>1554</v>
      </c>
      <c r="F542" t="s">
        <v>1555</v>
      </c>
      <c r="G542" t="s">
        <v>1556</v>
      </c>
      <c r="H542" s="4">
        <v>0</v>
      </c>
      <c r="I542" s="4">
        <v>0</v>
      </c>
      <c r="J542" s="4">
        <v>0</v>
      </c>
      <c r="K542" s="4">
        <v>0</v>
      </c>
      <c r="L542" s="4">
        <v>1</v>
      </c>
      <c r="M542" s="4">
        <v>2</v>
      </c>
      <c r="N542" s="4">
        <v>3</v>
      </c>
      <c r="O542" s="4">
        <v>0</v>
      </c>
      <c r="P542" s="4">
        <v>0</v>
      </c>
      <c r="Q542" s="4">
        <v>0</v>
      </c>
      <c r="R542" s="4">
        <v>0</v>
      </c>
      <c r="S542" s="4">
        <v>0</v>
      </c>
      <c r="T542" s="4">
        <v>1</v>
      </c>
      <c r="U542" s="4">
        <v>3</v>
      </c>
      <c r="V542" s="4">
        <v>5</v>
      </c>
      <c r="W542" s="4">
        <v>0</v>
      </c>
      <c r="X542" s="4">
        <v>0</v>
      </c>
      <c r="Y542" s="4">
        <v>0</v>
      </c>
      <c r="Z542" s="4">
        <v>0</v>
      </c>
      <c r="AA542" s="4">
        <v>0</v>
      </c>
      <c r="AB542" s="4">
        <v>1460000</v>
      </c>
      <c r="AC542" s="8">
        <v>9000000</v>
      </c>
      <c r="AD542" s="4">
        <v>23200000</v>
      </c>
      <c r="AE542" s="4">
        <v>0</v>
      </c>
      <c r="AF542" s="4">
        <v>44946.3</v>
      </c>
      <c r="AG542" s="4">
        <v>14</v>
      </c>
      <c r="AH542" s="4">
        <v>27.09</v>
      </c>
      <c r="AI542" s="4">
        <v>27.09</v>
      </c>
    </row>
    <row r="543" spans="3:35" x14ac:dyDescent="0.2">
      <c r="C543" t="s">
        <v>1228</v>
      </c>
      <c r="D543" t="s">
        <v>49</v>
      </c>
      <c r="E543" t="s">
        <v>1229</v>
      </c>
      <c r="F543" t="s">
        <v>1230</v>
      </c>
      <c r="G543" t="s">
        <v>1231</v>
      </c>
      <c r="H543" s="4">
        <v>1</v>
      </c>
      <c r="I543" s="4">
        <v>3</v>
      </c>
      <c r="J543" s="4">
        <v>0</v>
      </c>
      <c r="K543" s="4">
        <v>0</v>
      </c>
      <c r="L543" s="4">
        <v>0</v>
      </c>
      <c r="M543" s="4">
        <v>2</v>
      </c>
      <c r="N543" s="4">
        <v>2</v>
      </c>
      <c r="O543" s="4">
        <v>0</v>
      </c>
      <c r="P543" s="4">
        <v>1</v>
      </c>
      <c r="Q543" s="4">
        <v>3</v>
      </c>
      <c r="R543" s="4">
        <v>0</v>
      </c>
      <c r="S543" s="4">
        <v>0</v>
      </c>
      <c r="T543" s="4">
        <v>0</v>
      </c>
      <c r="U543" s="4">
        <v>4</v>
      </c>
      <c r="V543" s="4">
        <v>3</v>
      </c>
      <c r="W543" s="4">
        <v>0</v>
      </c>
      <c r="X543" s="4">
        <v>566000</v>
      </c>
      <c r="Y543" s="4">
        <v>5190000</v>
      </c>
      <c r="Z543" s="4">
        <v>0</v>
      </c>
      <c r="AA543" s="4">
        <v>0</v>
      </c>
      <c r="AB543" s="4">
        <v>0</v>
      </c>
      <c r="AC543" s="4">
        <v>10600000</v>
      </c>
      <c r="AD543" s="4">
        <v>7290000</v>
      </c>
      <c r="AE543" s="4">
        <v>0</v>
      </c>
      <c r="AF543" s="4">
        <v>84346.4</v>
      </c>
      <c r="AG543" s="4">
        <v>8</v>
      </c>
      <c r="AH543" s="4">
        <v>41.01</v>
      </c>
      <c r="AI543" s="4">
        <v>41.01</v>
      </c>
    </row>
    <row r="544" spans="3:35" x14ac:dyDescent="0.2">
      <c r="C544" t="s">
        <v>606</v>
      </c>
      <c r="D544" t="s">
        <v>49</v>
      </c>
      <c r="E544" t="s">
        <v>607</v>
      </c>
      <c r="F544" t="s">
        <v>608</v>
      </c>
      <c r="G544" t="s">
        <v>609</v>
      </c>
      <c r="H544" s="4">
        <v>2</v>
      </c>
      <c r="I544" s="4">
        <v>4</v>
      </c>
      <c r="J544" s="4">
        <v>1</v>
      </c>
      <c r="K544" s="4">
        <v>0</v>
      </c>
      <c r="L544" s="4">
        <v>1</v>
      </c>
      <c r="M544" s="4">
        <v>3</v>
      </c>
      <c r="N544" s="4">
        <v>4</v>
      </c>
      <c r="O544" s="4">
        <v>2</v>
      </c>
      <c r="P544" s="4">
        <v>2</v>
      </c>
      <c r="Q544" s="4">
        <v>4</v>
      </c>
      <c r="R544" s="4">
        <v>1</v>
      </c>
      <c r="S544" s="4">
        <v>0</v>
      </c>
      <c r="T544" s="4">
        <v>1</v>
      </c>
      <c r="U544" s="4">
        <v>4</v>
      </c>
      <c r="V544" s="4">
        <v>4</v>
      </c>
      <c r="W544" s="4">
        <v>2</v>
      </c>
      <c r="X544" s="4">
        <v>2900000</v>
      </c>
      <c r="Y544" s="4">
        <v>5600000</v>
      </c>
      <c r="Z544" s="4">
        <v>741000</v>
      </c>
      <c r="AA544" s="4">
        <v>0</v>
      </c>
      <c r="AB544" s="4">
        <v>569000</v>
      </c>
      <c r="AC544" s="4">
        <v>13800000</v>
      </c>
      <c r="AD544" s="4">
        <v>9470000</v>
      </c>
      <c r="AE544" s="4">
        <v>1670000</v>
      </c>
      <c r="AF544" s="4">
        <v>60856</v>
      </c>
      <c r="AG544" s="4">
        <v>16.100000000000001</v>
      </c>
      <c r="AH544" s="4">
        <v>84.95</v>
      </c>
      <c r="AI544" s="4">
        <v>84.95</v>
      </c>
    </row>
    <row r="545" spans="3:35" x14ac:dyDescent="0.2">
      <c r="C545" t="s">
        <v>511</v>
      </c>
      <c r="D545" t="s">
        <v>44</v>
      </c>
      <c r="E545" t="s">
        <v>512</v>
      </c>
      <c r="F545" t="s">
        <v>513</v>
      </c>
      <c r="G545" t="s">
        <v>514</v>
      </c>
      <c r="H545" s="4">
        <v>2</v>
      </c>
      <c r="I545" s="4">
        <v>6</v>
      </c>
      <c r="J545" s="4">
        <v>0</v>
      </c>
      <c r="K545" s="4">
        <v>0</v>
      </c>
      <c r="L545" s="4">
        <v>1</v>
      </c>
      <c r="M545" s="4">
        <v>5</v>
      </c>
      <c r="N545" s="4">
        <v>6</v>
      </c>
      <c r="O545" s="4">
        <v>2</v>
      </c>
      <c r="P545" s="4">
        <v>3</v>
      </c>
      <c r="Q545" s="4">
        <v>6</v>
      </c>
      <c r="R545" s="4">
        <v>0</v>
      </c>
      <c r="S545" s="4">
        <v>0</v>
      </c>
      <c r="T545" s="4">
        <v>1</v>
      </c>
      <c r="U545" s="4">
        <v>6</v>
      </c>
      <c r="V545" s="4">
        <v>6</v>
      </c>
      <c r="W545" s="4">
        <v>2</v>
      </c>
      <c r="X545" s="4">
        <v>7350000</v>
      </c>
      <c r="Y545" s="4">
        <v>13300000</v>
      </c>
      <c r="Z545" s="4">
        <v>0</v>
      </c>
      <c r="AA545" s="4">
        <v>0</v>
      </c>
      <c r="AB545" s="4">
        <v>1520000</v>
      </c>
      <c r="AC545" s="4">
        <v>46200000</v>
      </c>
      <c r="AD545" s="4">
        <v>39800000</v>
      </c>
      <c r="AE545" s="4">
        <v>4590000</v>
      </c>
      <c r="AF545" s="4">
        <v>68313.899999999994</v>
      </c>
      <c r="AG545" s="4">
        <v>21.9</v>
      </c>
      <c r="AH545" s="4">
        <v>102.18</v>
      </c>
      <c r="AI545" s="4">
        <v>102.18</v>
      </c>
    </row>
    <row r="546" spans="3:35" x14ac:dyDescent="0.2">
      <c r="C546" t="s">
        <v>152</v>
      </c>
      <c r="D546" t="s">
        <v>44</v>
      </c>
      <c r="E546" t="s">
        <v>153</v>
      </c>
      <c r="F546" t="s">
        <v>154</v>
      </c>
      <c r="G546" t="s">
        <v>155</v>
      </c>
      <c r="H546" s="4">
        <v>10</v>
      </c>
      <c r="I546" s="4">
        <v>18</v>
      </c>
      <c r="J546" s="4">
        <v>7</v>
      </c>
      <c r="K546" s="4">
        <v>1</v>
      </c>
      <c r="L546" s="4">
        <v>10</v>
      </c>
      <c r="M546" s="4">
        <v>19</v>
      </c>
      <c r="N546" s="4">
        <v>16</v>
      </c>
      <c r="O546" s="4">
        <v>6</v>
      </c>
      <c r="P546" s="4">
        <v>10</v>
      </c>
      <c r="Q546" s="4">
        <v>20</v>
      </c>
      <c r="R546" s="4">
        <v>7</v>
      </c>
      <c r="S546" s="4">
        <v>1</v>
      </c>
      <c r="T546" s="4">
        <v>14</v>
      </c>
      <c r="U546" s="4">
        <v>24</v>
      </c>
      <c r="V546" s="4">
        <v>23</v>
      </c>
      <c r="W546" s="4">
        <v>8</v>
      </c>
      <c r="X546" s="4">
        <v>17100000</v>
      </c>
      <c r="Y546" s="4">
        <v>40300000</v>
      </c>
      <c r="Z546" s="4">
        <v>9990000</v>
      </c>
      <c r="AA546" s="4">
        <v>2170000</v>
      </c>
      <c r="AB546" s="4">
        <v>25500000</v>
      </c>
      <c r="AC546" s="4">
        <v>61500000</v>
      </c>
      <c r="AD546" s="4">
        <v>60400000</v>
      </c>
      <c r="AE546" s="4">
        <v>15900000</v>
      </c>
      <c r="AF546" s="4">
        <v>271984.59999999998</v>
      </c>
      <c r="AG546" s="4">
        <v>20.399999999999999</v>
      </c>
      <c r="AH546" s="4">
        <v>398.45</v>
      </c>
      <c r="AI546" s="4">
        <v>398.45</v>
      </c>
    </row>
    <row r="547" spans="3:35" x14ac:dyDescent="0.2">
      <c r="C547" t="s">
        <v>2221</v>
      </c>
      <c r="D547" t="s">
        <v>49</v>
      </c>
      <c r="E547" t="s">
        <v>2222</v>
      </c>
      <c r="F547" t="s">
        <v>2223</v>
      </c>
      <c r="G547" t="s">
        <v>2224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4">
        <v>1</v>
      </c>
      <c r="N547" s="4">
        <v>1</v>
      </c>
      <c r="O547" s="4">
        <v>0</v>
      </c>
      <c r="P547" s="4">
        <v>0</v>
      </c>
      <c r="Q547" s="4">
        <v>0</v>
      </c>
      <c r="R547" s="4">
        <v>0</v>
      </c>
      <c r="S547" s="4">
        <v>0</v>
      </c>
      <c r="T547" s="4">
        <v>0</v>
      </c>
      <c r="U547" s="4">
        <v>1</v>
      </c>
      <c r="V547" s="4">
        <v>1</v>
      </c>
      <c r="W547" s="4">
        <v>0</v>
      </c>
      <c r="X547" s="4">
        <v>0</v>
      </c>
      <c r="Y547" s="4">
        <v>0</v>
      </c>
      <c r="Z547" s="4">
        <v>0</v>
      </c>
      <c r="AA547" s="4">
        <v>0</v>
      </c>
      <c r="AB547" s="4">
        <v>0</v>
      </c>
      <c r="AC547" s="4">
        <v>1310000</v>
      </c>
      <c r="AD547" s="4">
        <v>1290000</v>
      </c>
      <c r="AE547" s="4">
        <v>0</v>
      </c>
      <c r="AF547" s="4">
        <v>44931.8</v>
      </c>
      <c r="AG547" s="4">
        <v>7</v>
      </c>
      <c r="AH547" s="4">
        <v>15.62</v>
      </c>
      <c r="AI547" s="4">
        <v>15.62</v>
      </c>
    </row>
    <row r="548" spans="3:35" x14ac:dyDescent="0.2">
      <c r="C548" t="s">
        <v>1476</v>
      </c>
      <c r="D548" t="s">
        <v>49</v>
      </c>
      <c r="E548" t="s">
        <v>1477</v>
      </c>
      <c r="F548" t="s">
        <v>1478</v>
      </c>
      <c r="G548" t="s">
        <v>1479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4">
        <v>1</v>
      </c>
      <c r="N548" s="4">
        <v>2</v>
      </c>
      <c r="O548" s="4">
        <v>0</v>
      </c>
      <c r="P548" s="4">
        <v>0</v>
      </c>
      <c r="Q548" s="4">
        <v>0</v>
      </c>
      <c r="R548" s="4">
        <v>0</v>
      </c>
      <c r="S548" s="4">
        <v>0</v>
      </c>
      <c r="T548" s="4">
        <v>0</v>
      </c>
      <c r="U548" s="4">
        <v>2</v>
      </c>
      <c r="V548" s="4">
        <v>3</v>
      </c>
      <c r="W548" s="4">
        <v>0</v>
      </c>
      <c r="X548" s="4">
        <v>0</v>
      </c>
      <c r="Y548" s="4">
        <v>0</v>
      </c>
      <c r="Z548" s="4">
        <v>0</v>
      </c>
      <c r="AA548" s="4">
        <v>0</v>
      </c>
      <c r="AB548" s="4">
        <v>0</v>
      </c>
      <c r="AC548" s="4">
        <v>1890000</v>
      </c>
      <c r="AD548" s="4">
        <v>3390000</v>
      </c>
      <c r="AE548" s="4">
        <v>0</v>
      </c>
      <c r="AF548" s="4">
        <v>50726.400000000001</v>
      </c>
      <c r="AG548" s="4">
        <v>9</v>
      </c>
      <c r="AH548" s="4">
        <v>30.81</v>
      </c>
      <c r="AI548" s="4">
        <v>30.81</v>
      </c>
    </row>
    <row r="549" spans="3:35" x14ac:dyDescent="0.2">
      <c r="C549" t="s">
        <v>1810</v>
      </c>
      <c r="D549" t="s">
        <v>49</v>
      </c>
      <c r="E549" t="s">
        <v>1811</v>
      </c>
      <c r="F549" t="s">
        <v>1812</v>
      </c>
      <c r="G549" t="s">
        <v>1813</v>
      </c>
      <c r="H549" s="4">
        <v>0</v>
      </c>
      <c r="I549" s="4">
        <v>2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>
        <v>0</v>
      </c>
      <c r="Q549" s="4">
        <v>2</v>
      </c>
      <c r="R549" s="4">
        <v>0</v>
      </c>
      <c r="S549" s="4">
        <v>0</v>
      </c>
      <c r="T549" s="4">
        <v>0</v>
      </c>
      <c r="U549" s="4">
        <v>0</v>
      </c>
      <c r="V549" s="4">
        <v>0</v>
      </c>
      <c r="W549" s="4">
        <v>0</v>
      </c>
      <c r="X549" s="4">
        <v>0</v>
      </c>
      <c r="Y549" s="4">
        <v>2290000</v>
      </c>
      <c r="Z549" s="4">
        <v>0</v>
      </c>
      <c r="AA549" s="4">
        <v>0</v>
      </c>
      <c r="AB549" s="4">
        <v>0</v>
      </c>
      <c r="AC549" s="4">
        <v>0</v>
      </c>
      <c r="AD549" s="4">
        <v>0</v>
      </c>
      <c r="AE549" s="4">
        <v>0</v>
      </c>
      <c r="AF549" s="4">
        <v>103836.6</v>
      </c>
      <c r="AG549" s="4">
        <v>3.2</v>
      </c>
      <c r="AH549" s="4">
        <v>21.22</v>
      </c>
      <c r="AI549" s="4">
        <v>21.22</v>
      </c>
    </row>
    <row r="550" spans="3:35" x14ac:dyDescent="0.2">
      <c r="C550" t="s">
        <v>2178</v>
      </c>
      <c r="D550" t="s">
        <v>49</v>
      </c>
      <c r="E550" t="s">
        <v>2179</v>
      </c>
      <c r="F550" t="s">
        <v>2180</v>
      </c>
      <c r="G550" t="s">
        <v>2181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4">
        <v>1</v>
      </c>
      <c r="N550" s="4">
        <v>0</v>
      </c>
      <c r="O550" s="4">
        <v>0</v>
      </c>
      <c r="P550" s="4">
        <v>0</v>
      </c>
      <c r="Q550" s="4">
        <v>0</v>
      </c>
      <c r="R550" s="4">
        <v>0</v>
      </c>
      <c r="S550" s="4">
        <v>0</v>
      </c>
      <c r="T550" s="4">
        <v>0</v>
      </c>
      <c r="U550" s="4">
        <v>1</v>
      </c>
      <c r="V550" s="4">
        <v>0</v>
      </c>
      <c r="W550" s="4">
        <v>0</v>
      </c>
      <c r="X550" s="4">
        <v>0</v>
      </c>
      <c r="Y550" s="4">
        <v>0</v>
      </c>
      <c r="Z550" s="4">
        <v>0</v>
      </c>
      <c r="AA550" s="4">
        <v>0</v>
      </c>
      <c r="AB550" s="4">
        <v>0</v>
      </c>
      <c r="AC550" s="4">
        <v>693000</v>
      </c>
      <c r="AD550" s="4">
        <v>0</v>
      </c>
      <c r="AE550" s="4">
        <v>0</v>
      </c>
      <c r="AF550" s="4">
        <v>68138.3</v>
      </c>
      <c r="AG550" s="4">
        <v>2.4</v>
      </c>
      <c r="AH550" s="4">
        <v>16.18</v>
      </c>
      <c r="AI550" s="4">
        <v>16.18</v>
      </c>
    </row>
    <row r="551" spans="3:35" x14ac:dyDescent="0.2">
      <c r="C551" t="s">
        <v>1857</v>
      </c>
      <c r="D551" t="s">
        <v>49</v>
      </c>
      <c r="E551" t="s">
        <v>1858</v>
      </c>
      <c r="F551" t="s">
        <v>1859</v>
      </c>
      <c r="G551" t="s">
        <v>1860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4">
        <v>2</v>
      </c>
      <c r="N551" s="4">
        <v>1</v>
      </c>
      <c r="O551" s="4">
        <v>1</v>
      </c>
      <c r="P551" s="4">
        <v>0</v>
      </c>
      <c r="Q551" s="4">
        <v>0</v>
      </c>
      <c r="R551" s="4">
        <v>0</v>
      </c>
      <c r="S551" s="4">
        <v>0</v>
      </c>
      <c r="T551" s="4">
        <v>0</v>
      </c>
      <c r="U551" s="4">
        <v>2</v>
      </c>
      <c r="V551" s="4">
        <v>1</v>
      </c>
      <c r="W551" s="4">
        <v>1</v>
      </c>
      <c r="X551" s="4">
        <v>0</v>
      </c>
      <c r="Y551" s="4">
        <v>0</v>
      </c>
      <c r="Z551" s="4">
        <v>0</v>
      </c>
      <c r="AA551" s="4">
        <v>0</v>
      </c>
      <c r="AB551" s="4">
        <v>0</v>
      </c>
      <c r="AC551" s="4">
        <v>2400000</v>
      </c>
      <c r="AD551" s="4">
        <v>984000</v>
      </c>
      <c r="AE551" s="4">
        <v>3540000</v>
      </c>
      <c r="AF551" s="4">
        <v>31075.7</v>
      </c>
      <c r="AG551" s="4">
        <v>15</v>
      </c>
      <c r="AH551" s="4">
        <v>20.46</v>
      </c>
      <c r="AI551" s="4">
        <v>20.46</v>
      </c>
    </row>
    <row r="552" spans="3:35" x14ac:dyDescent="0.2">
      <c r="C552" t="s">
        <v>1713</v>
      </c>
      <c r="D552" t="s">
        <v>49</v>
      </c>
      <c r="E552" t="s">
        <v>1714</v>
      </c>
      <c r="F552" t="s">
        <v>1711</v>
      </c>
      <c r="G552" t="s">
        <v>1715</v>
      </c>
      <c r="H552" s="4">
        <v>1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>
        <v>1</v>
      </c>
      <c r="Q552" s="4">
        <v>0</v>
      </c>
      <c r="R552" s="4">
        <v>0</v>
      </c>
      <c r="S552" s="4">
        <v>0</v>
      </c>
      <c r="T552" s="4">
        <v>0</v>
      </c>
      <c r="U552" s="4">
        <v>0</v>
      </c>
      <c r="V552" s="4">
        <v>0</v>
      </c>
      <c r="W552" s="4">
        <v>0</v>
      </c>
      <c r="X552" s="4">
        <v>819000</v>
      </c>
      <c r="Y552" s="4">
        <v>0</v>
      </c>
      <c r="Z552" s="4">
        <v>0</v>
      </c>
      <c r="AA552" s="4">
        <v>0</v>
      </c>
      <c r="AB552" s="4">
        <v>0</v>
      </c>
      <c r="AC552" s="4">
        <v>0</v>
      </c>
      <c r="AD552" s="4">
        <v>0</v>
      </c>
      <c r="AE552" s="4">
        <v>0</v>
      </c>
      <c r="AF552" s="4">
        <v>29260.400000000001</v>
      </c>
      <c r="AG552" s="4">
        <v>13.3</v>
      </c>
      <c r="AH552" s="4">
        <v>20.38</v>
      </c>
      <c r="AI552" s="4">
        <v>4.9800000000000004</v>
      </c>
    </row>
    <row r="553" spans="3:35" x14ac:dyDescent="0.2">
      <c r="C553" t="s">
        <v>1709</v>
      </c>
      <c r="D553" t="s">
        <v>44</v>
      </c>
      <c r="E553" t="s">
        <v>1710</v>
      </c>
      <c r="F553" t="s">
        <v>1711</v>
      </c>
      <c r="G553" t="s">
        <v>1712</v>
      </c>
      <c r="H553" s="4">
        <v>1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>
        <v>1</v>
      </c>
      <c r="Q553" s="4">
        <v>0</v>
      </c>
      <c r="R553" s="4">
        <v>0</v>
      </c>
      <c r="S553" s="4">
        <v>0</v>
      </c>
      <c r="T553" s="4">
        <v>0</v>
      </c>
      <c r="U553" s="4">
        <v>0</v>
      </c>
      <c r="V553" s="4">
        <v>0</v>
      </c>
      <c r="W553" s="4">
        <v>0</v>
      </c>
      <c r="X553" s="4">
        <v>1230000</v>
      </c>
      <c r="Y553" s="4">
        <v>0</v>
      </c>
      <c r="Z553" s="4">
        <v>0</v>
      </c>
      <c r="AA553" s="4">
        <v>0</v>
      </c>
      <c r="AB553" s="4">
        <v>0</v>
      </c>
      <c r="AC553" s="4">
        <v>0</v>
      </c>
      <c r="AD553" s="4">
        <v>0</v>
      </c>
      <c r="AE553" s="4">
        <v>0</v>
      </c>
      <c r="AF553" s="4">
        <v>29248.3</v>
      </c>
      <c r="AG553" s="4">
        <v>13.3</v>
      </c>
      <c r="AH553" s="4">
        <v>23.47</v>
      </c>
      <c r="AI553" s="4">
        <v>8.07</v>
      </c>
    </row>
    <row r="554" spans="3:35" x14ac:dyDescent="0.2">
      <c r="C554" t="s">
        <v>1804</v>
      </c>
      <c r="D554" t="s">
        <v>49</v>
      </c>
      <c r="E554" t="s">
        <v>1805</v>
      </c>
      <c r="F554" t="s">
        <v>1803</v>
      </c>
      <c r="G554" t="s">
        <v>1805</v>
      </c>
      <c r="H554" s="4">
        <v>0</v>
      </c>
      <c r="I554" s="4">
        <v>1</v>
      </c>
      <c r="J554" s="4">
        <v>1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>
        <v>0</v>
      </c>
      <c r="Q554" s="4">
        <v>1</v>
      </c>
      <c r="R554" s="4">
        <v>1</v>
      </c>
      <c r="S554" s="4">
        <v>0</v>
      </c>
      <c r="T554" s="4">
        <v>0</v>
      </c>
      <c r="U554" s="4">
        <v>0</v>
      </c>
      <c r="V554" s="4">
        <v>0</v>
      </c>
      <c r="W554" s="4">
        <v>0</v>
      </c>
      <c r="X554" s="4">
        <v>0</v>
      </c>
      <c r="Y554" s="4">
        <v>1250000</v>
      </c>
      <c r="Z554" s="4">
        <v>109000</v>
      </c>
      <c r="AA554" s="4">
        <v>0</v>
      </c>
      <c r="AB554" s="4">
        <v>0</v>
      </c>
      <c r="AC554" s="4">
        <v>0</v>
      </c>
      <c r="AD554" s="4">
        <v>0</v>
      </c>
      <c r="AE554" s="4">
        <v>0</v>
      </c>
      <c r="AF554" s="4">
        <v>28635.4</v>
      </c>
      <c r="AG554" s="4">
        <v>12.9</v>
      </c>
      <c r="AH554" s="4">
        <v>20.260000000000002</v>
      </c>
      <c r="AI554" s="4">
        <v>15.54</v>
      </c>
    </row>
    <row r="555" spans="3:35" x14ac:dyDescent="0.2">
      <c r="C555" t="s">
        <v>1801</v>
      </c>
      <c r="D555" t="s">
        <v>44</v>
      </c>
      <c r="E555" t="s">
        <v>1802</v>
      </c>
      <c r="F555" t="s">
        <v>1803</v>
      </c>
      <c r="G555" t="s">
        <v>1802</v>
      </c>
      <c r="H555" s="4">
        <v>0</v>
      </c>
      <c r="I555" s="4">
        <v>1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>
        <v>0</v>
      </c>
      <c r="Q555" s="4">
        <v>1</v>
      </c>
      <c r="R555" s="4">
        <v>0</v>
      </c>
      <c r="S555" s="4">
        <v>0</v>
      </c>
      <c r="T555" s="4">
        <v>0</v>
      </c>
      <c r="U555" s="4">
        <v>0</v>
      </c>
      <c r="V555" s="4">
        <v>0</v>
      </c>
      <c r="W555" s="4">
        <v>0</v>
      </c>
      <c r="X555" s="4">
        <v>0</v>
      </c>
      <c r="Y555" s="4">
        <v>1070000</v>
      </c>
      <c r="Z555" s="4">
        <v>0</v>
      </c>
      <c r="AA555" s="4">
        <v>0</v>
      </c>
      <c r="AB555" s="4">
        <v>0</v>
      </c>
      <c r="AC555" s="4">
        <v>0</v>
      </c>
      <c r="AD555" s="4">
        <v>0</v>
      </c>
      <c r="AE555" s="4">
        <v>0</v>
      </c>
      <c r="AF555" s="4">
        <v>28581.3</v>
      </c>
      <c r="AG555" s="4">
        <v>12.9</v>
      </c>
      <c r="AH555" s="4">
        <v>21.31</v>
      </c>
      <c r="AI555" s="4">
        <v>11.79</v>
      </c>
    </row>
    <row r="556" spans="3:35" x14ac:dyDescent="0.2">
      <c r="C556" t="s">
        <v>182</v>
      </c>
      <c r="D556" t="s">
        <v>49</v>
      </c>
      <c r="E556" t="s">
        <v>183</v>
      </c>
      <c r="F556" t="s">
        <v>184</v>
      </c>
      <c r="G556" t="s">
        <v>185</v>
      </c>
      <c r="H556" s="4">
        <v>1</v>
      </c>
      <c r="I556" s="4">
        <v>4</v>
      </c>
      <c r="J556" s="4">
        <v>0</v>
      </c>
      <c r="K556" s="4">
        <v>0</v>
      </c>
      <c r="L556" s="4">
        <v>0</v>
      </c>
      <c r="M556" s="4">
        <v>4</v>
      </c>
      <c r="N556" s="4">
        <v>4</v>
      </c>
      <c r="O556" s="4">
        <v>1</v>
      </c>
      <c r="P556" s="4">
        <v>1</v>
      </c>
      <c r="Q556" s="4">
        <v>4</v>
      </c>
      <c r="R556" s="4">
        <v>0</v>
      </c>
      <c r="S556" s="4">
        <v>0</v>
      </c>
      <c r="T556" s="4">
        <v>0</v>
      </c>
      <c r="U556" s="4">
        <v>4</v>
      </c>
      <c r="V556" s="4">
        <v>5</v>
      </c>
      <c r="W556" s="4">
        <v>1</v>
      </c>
      <c r="X556" s="4">
        <v>1200000</v>
      </c>
      <c r="Y556" s="4">
        <v>9090000</v>
      </c>
      <c r="Z556" s="4">
        <v>0</v>
      </c>
      <c r="AA556" s="4">
        <v>0</v>
      </c>
      <c r="AB556" s="4">
        <v>0</v>
      </c>
      <c r="AC556" s="4">
        <v>12300000</v>
      </c>
      <c r="AD556" s="4">
        <v>8460000</v>
      </c>
      <c r="AE556" s="4">
        <v>499000</v>
      </c>
      <c r="AF556" s="4">
        <v>80393.8</v>
      </c>
      <c r="AG556" s="4">
        <v>15.1</v>
      </c>
      <c r="AH556" s="4">
        <v>92.66</v>
      </c>
      <c r="AI556" s="4">
        <v>75.06</v>
      </c>
    </row>
    <row r="557" spans="3:35" x14ac:dyDescent="0.2">
      <c r="C557" t="s">
        <v>351</v>
      </c>
      <c r="D557" t="s">
        <v>49</v>
      </c>
      <c r="E557" t="s">
        <v>352</v>
      </c>
      <c r="F557" t="s">
        <v>353</v>
      </c>
      <c r="G557" t="s">
        <v>354</v>
      </c>
      <c r="H557" s="4">
        <v>3</v>
      </c>
      <c r="I557" s="4">
        <v>6</v>
      </c>
      <c r="J557" s="4">
        <v>2</v>
      </c>
      <c r="K557" s="4">
        <v>0</v>
      </c>
      <c r="L557" s="4">
        <v>3</v>
      </c>
      <c r="M557" s="4">
        <v>8</v>
      </c>
      <c r="N557" s="4">
        <v>10</v>
      </c>
      <c r="O557" s="4">
        <v>3</v>
      </c>
      <c r="P557" s="4">
        <v>4</v>
      </c>
      <c r="Q557" s="4">
        <v>7</v>
      </c>
      <c r="R557" s="4">
        <v>2</v>
      </c>
      <c r="S557" s="4">
        <v>0</v>
      </c>
      <c r="T557" s="4">
        <v>3</v>
      </c>
      <c r="U557" s="4">
        <v>8</v>
      </c>
      <c r="V557" s="4">
        <v>12</v>
      </c>
      <c r="W557" s="4">
        <v>3</v>
      </c>
      <c r="X557" s="4">
        <v>14200000</v>
      </c>
      <c r="Y557" s="4">
        <v>29100000</v>
      </c>
      <c r="Z557" s="4">
        <v>3150000</v>
      </c>
      <c r="AA557" s="4">
        <v>0</v>
      </c>
      <c r="AB557" s="4">
        <v>5580000</v>
      </c>
      <c r="AC557" s="4">
        <v>50500000</v>
      </c>
      <c r="AD557" s="8">
        <v>65000000</v>
      </c>
      <c r="AE557" s="4">
        <v>12800000</v>
      </c>
      <c r="AF557" s="4">
        <v>90316.800000000003</v>
      </c>
      <c r="AG557" s="4">
        <v>36.1</v>
      </c>
      <c r="AH557" s="4">
        <v>155.41999999999999</v>
      </c>
      <c r="AI557" s="4">
        <v>155.41999999999999</v>
      </c>
    </row>
    <row r="558" spans="3:35" x14ac:dyDescent="0.2">
      <c r="C558" t="s">
        <v>316</v>
      </c>
      <c r="D558" t="s">
        <v>49</v>
      </c>
      <c r="E558" t="s">
        <v>317</v>
      </c>
      <c r="F558" t="s">
        <v>318</v>
      </c>
      <c r="G558" t="s">
        <v>319</v>
      </c>
      <c r="H558" s="4">
        <v>0</v>
      </c>
      <c r="I558" s="4">
        <v>0</v>
      </c>
      <c r="J558" s="4">
        <v>0</v>
      </c>
      <c r="K558" s="4">
        <v>0</v>
      </c>
      <c r="L558" s="4">
        <v>1</v>
      </c>
      <c r="M558" s="4">
        <v>1</v>
      </c>
      <c r="N558" s="4">
        <v>1</v>
      </c>
      <c r="O558" s="4">
        <v>1</v>
      </c>
      <c r="P558" s="4">
        <v>0</v>
      </c>
      <c r="Q558" s="4">
        <v>0</v>
      </c>
      <c r="R558" s="4">
        <v>0</v>
      </c>
      <c r="S558" s="4">
        <v>0</v>
      </c>
      <c r="T558" s="4">
        <v>1</v>
      </c>
      <c r="U558" s="4">
        <v>1</v>
      </c>
      <c r="V558" s="4">
        <v>1</v>
      </c>
      <c r="W558" s="4">
        <v>1</v>
      </c>
      <c r="X558" s="4">
        <v>0</v>
      </c>
      <c r="Y558" s="4">
        <v>0</v>
      </c>
      <c r="Z558" s="4">
        <v>0</v>
      </c>
      <c r="AA558" s="4">
        <v>0</v>
      </c>
      <c r="AB558" s="4">
        <v>19600000</v>
      </c>
      <c r="AC558" s="4">
        <v>57600000</v>
      </c>
      <c r="AD558" s="4">
        <v>34600000</v>
      </c>
      <c r="AE558" s="4">
        <v>24400000</v>
      </c>
      <c r="AF558" s="4">
        <v>50835.4</v>
      </c>
      <c r="AG558" s="4">
        <v>46.3</v>
      </c>
      <c r="AH558" s="4">
        <v>206.84</v>
      </c>
      <c r="AI558" s="4">
        <v>10.26</v>
      </c>
    </row>
    <row r="559" spans="3:35" x14ac:dyDescent="0.2">
      <c r="C559" t="s">
        <v>320</v>
      </c>
      <c r="D559" t="s">
        <v>49</v>
      </c>
      <c r="E559" t="s">
        <v>321</v>
      </c>
      <c r="F559" t="s">
        <v>322</v>
      </c>
      <c r="G559" t="s">
        <v>323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4">
        <v>1</v>
      </c>
      <c r="N559" s="4">
        <v>1</v>
      </c>
      <c r="O559" s="4">
        <v>1</v>
      </c>
      <c r="P559" s="4">
        <v>0</v>
      </c>
      <c r="Q559" s="4">
        <v>0</v>
      </c>
      <c r="R559" s="4">
        <v>0</v>
      </c>
      <c r="S559" s="4">
        <v>0</v>
      </c>
      <c r="T559" s="4">
        <v>0</v>
      </c>
      <c r="U559" s="4">
        <v>1</v>
      </c>
      <c r="V559" s="4">
        <v>1</v>
      </c>
      <c r="W559" s="4">
        <v>1</v>
      </c>
      <c r="X559" s="4">
        <v>0</v>
      </c>
      <c r="Y559" s="4">
        <v>0</v>
      </c>
      <c r="Z559" s="4">
        <v>0</v>
      </c>
      <c r="AA559" s="4">
        <v>0</v>
      </c>
      <c r="AB559" s="4">
        <v>0</v>
      </c>
      <c r="AC559" s="4">
        <v>26100000</v>
      </c>
      <c r="AD559" s="8">
        <v>19000000</v>
      </c>
      <c r="AE559" s="4">
        <v>9430000</v>
      </c>
      <c r="AF559" s="4">
        <v>58642</v>
      </c>
      <c r="AG559" s="4">
        <v>32.700000000000003</v>
      </c>
      <c r="AH559" s="4">
        <v>176.41</v>
      </c>
      <c r="AI559" s="4">
        <v>10.64</v>
      </c>
    </row>
    <row r="560" spans="3:35" x14ac:dyDescent="0.2">
      <c r="C560" t="s">
        <v>324</v>
      </c>
      <c r="D560" t="s">
        <v>49</v>
      </c>
      <c r="E560" t="s">
        <v>325</v>
      </c>
      <c r="F560" t="s">
        <v>326</v>
      </c>
      <c r="G560" t="s">
        <v>327</v>
      </c>
      <c r="H560" s="4">
        <v>1</v>
      </c>
      <c r="I560" s="4">
        <v>1</v>
      </c>
      <c r="J560" s="4">
        <v>1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>
        <v>1</v>
      </c>
      <c r="Q560" s="4">
        <v>1</v>
      </c>
      <c r="R560" s="4">
        <v>1</v>
      </c>
      <c r="S560" s="4">
        <v>0</v>
      </c>
      <c r="T560" s="4">
        <v>0</v>
      </c>
      <c r="U560" s="4">
        <v>0</v>
      </c>
      <c r="V560" s="4">
        <v>0</v>
      </c>
      <c r="W560" s="4">
        <v>0</v>
      </c>
      <c r="X560" s="4">
        <v>947000</v>
      </c>
      <c r="Y560" s="4">
        <v>2610000</v>
      </c>
      <c r="Z560" s="4">
        <v>865000</v>
      </c>
      <c r="AA560" s="4">
        <v>0</v>
      </c>
      <c r="AB560" s="4">
        <v>0</v>
      </c>
      <c r="AC560" s="4">
        <v>0</v>
      </c>
      <c r="AD560" s="4">
        <v>0</v>
      </c>
      <c r="AE560" s="4">
        <v>0</v>
      </c>
      <c r="AF560" s="4">
        <v>50665.2</v>
      </c>
      <c r="AG560" s="4">
        <v>34.1</v>
      </c>
      <c r="AH560" s="4">
        <v>154.6</v>
      </c>
      <c r="AI560" s="4">
        <v>8.44</v>
      </c>
    </row>
    <row r="561" spans="3:35" x14ac:dyDescent="0.2">
      <c r="C561" t="s">
        <v>233</v>
      </c>
      <c r="D561" t="s">
        <v>49</v>
      </c>
      <c r="E561" t="s">
        <v>234</v>
      </c>
      <c r="F561" t="s">
        <v>235</v>
      </c>
      <c r="G561" t="s">
        <v>236</v>
      </c>
      <c r="H561" s="4">
        <v>2</v>
      </c>
      <c r="I561" s="4">
        <v>2</v>
      </c>
      <c r="J561" s="4">
        <v>2</v>
      </c>
      <c r="K561" s="4">
        <v>2</v>
      </c>
      <c r="L561" s="4">
        <v>2</v>
      </c>
      <c r="M561" s="4">
        <v>2</v>
      </c>
      <c r="N561" s="4">
        <v>2</v>
      </c>
      <c r="O561" s="4">
        <v>2</v>
      </c>
      <c r="P561" s="4">
        <v>7</v>
      </c>
      <c r="Q561" s="4">
        <v>9</v>
      </c>
      <c r="R561" s="4">
        <v>7</v>
      </c>
      <c r="S561" s="4">
        <v>6</v>
      </c>
      <c r="T561" s="4">
        <v>4</v>
      </c>
      <c r="U561" s="4">
        <v>8</v>
      </c>
      <c r="V561" s="4">
        <v>9</v>
      </c>
      <c r="W561" s="4">
        <v>5</v>
      </c>
      <c r="X561" s="4">
        <v>66900000</v>
      </c>
      <c r="Y561" s="8">
        <v>125000000</v>
      </c>
      <c r="Z561" s="4">
        <v>39600000</v>
      </c>
      <c r="AA561" s="4">
        <v>79500000</v>
      </c>
      <c r="AB561" s="4">
        <v>52100000</v>
      </c>
      <c r="AC561" s="8">
        <v>244000000</v>
      </c>
      <c r="AD561" s="8">
        <v>265000000</v>
      </c>
      <c r="AE561" s="4">
        <v>69300000</v>
      </c>
      <c r="AF561" s="4">
        <v>50126.400000000001</v>
      </c>
      <c r="AG561" s="4">
        <v>57.4</v>
      </c>
      <c r="AH561" s="4">
        <v>235.64</v>
      </c>
      <c r="AI561" s="4">
        <v>32.799999999999997</v>
      </c>
    </row>
    <row r="562" spans="3:35" x14ac:dyDescent="0.2">
      <c r="C562" t="s">
        <v>241</v>
      </c>
      <c r="D562" t="s">
        <v>49</v>
      </c>
      <c r="E562" t="s">
        <v>242</v>
      </c>
      <c r="F562" t="s">
        <v>243</v>
      </c>
      <c r="G562" t="s">
        <v>244</v>
      </c>
      <c r="H562" s="4">
        <v>0</v>
      </c>
      <c r="I562" s="4">
        <v>1</v>
      </c>
      <c r="J562" s="4">
        <v>0</v>
      </c>
      <c r="K562" s="4">
        <v>1</v>
      </c>
      <c r="L562" s="4">
        <v>1</v>
      </c>
      <c r="M562" s="4">
        <v>1</v>
      </c>
      <c r="N562" s="4">
        <v>1</v>
      </c>
      <c r="O562" s="4">
        <v>1</v>
      </c>
      <c r="P562" s="4">
        <v>0</v>
      </c>
      <c r="Q562" s="4">
        <v>1</v>
      </c>
      <c r="R562" s="4">
        <v>0</v>
      </c>
      <c r="S562" s="4">
        <v>1</v>
      </c>
      <c r="T562" s="4">
        <v>1</v>
      </c>
      <c r="U562" s="4">
        <v>1</v>
      </c>
      <c r="V562" s="4">
        <v>1</v>
      </c>
      <c r="W562" s="4">
        <v>1</v>
      </c>
      <c r="X562" s="4">
        <v>0</v>
      </c>
      <c r="Y562" s="4">
        <v>985000</v>
      </c>
      <c r="Z562" s="4">
        <v>0</v>
      </c>
      <c r="AA562" s="4">
        <v>2830000</v>
      </c>
      <c r="AB562" s="4">
        <v>819000</v>
      </c>
      <c r="AC562" s="4">
        <v>3660000</v>
      </c>
      <c r="AD562" s="4">
        <v>2170000</v>
      </c>
      <c r="AE562" s="4">
        <v>908000</v>
      </c>
      <c r="AF562" s="4">
        <v>50888.2</v>
      </c>
      <c r="AG562" s="4">
        <v>39.1</v>
      </c>
      <c r="AH562" s="4">
        <v>186.87</v>
      </c>
      <c r="AI562" s="4">
        <v>25.43</v>
      </c>
    </row>
    <row r="563" spans="3:35" x14ac:dyDescent="0.2">
      <c r="C563" t="s">
        <v>237</v>
      </c>
      <c r="D563" t="s">
        <v>49</v>
      </c>
      <c r="E563" t="s">
        <v>238</v>
      </c>
      <c r="F563" t="s">
        <v>239</v>
      </c>
      <c r="G563" t="s">
        <v>240</v>
      </c>
      <c r="H563" s="4">
        <v>1</v>
      </c>
      <c r="I563" s="4">
        <v>2</v>
      </c>
      <c r="J563" s="4">
        <v>1</v>
      </c>
      <c r="K563" s="4">
        <v>0</v>
      </c>
      <c r="L563" s="4">
        <v>0</v>
      </c>
      <c r="M563" s="4">
        <v>1</v>
      </c>
      <c r="N563" s="4">
        <v>1</v>
      </c>
      <c r="O563" s="4">
        <v>0</v>
      </c>
      <c r="P563" s="4">
        <v>1</v>
      </c>
      <c r="Q563" s="4">
        <v>2</v>
      </c>
      <c r="R563" s="4">
        <v>1</v>
      </c>
      <c r="S563" s="4">
        <v>0</v>
      </c>
      <c r="T563" s="4">
        <v>0</v>
      </c>
      <c r="U563" s="4">
        <v>1</v>
      </c>
      <c r="V563" s="4">
        <v>1</v>
      </c>
      <c r="W563" s="4">
        <v>0</v>
      </c>
      <c r="X563" s="4">
        <v>7790000</v>
      </c>
      <c r="Y563" s="4">
        <v>14800000</v>
      </c>
      <c r="Z563" s="4">
        <v>4710000</v>
      </c>
      <c r="AA563" s="4">
        <v>0</v>
      </c>
      <c r="AB563" s="4">
        <v>0</v>
      </c>
      <c r="AC563" s="4">
        <v>1540000</v>
      </c>
      <c r="AD563" s="4">
        <v>1180000</v>
      </c>
      <c r="AE563" s="4">
        <v>0</v>
      </c>
      <c r="AF563" s="4">
        <v>50286.6</v>
      </c>
      <c r="AG563" s="4">
        <v>57.3</v>
      </c>
      <c r="AH563" s="4">
        <v>228.03</v>
      </c>
      <c r="AI563" s="4">
        <v>24.56</v>
      </c>
    </row>
    <row r="564" spans="3:35" x14ac:dyDescent="0.2">
      <c r="C564" t="s">
        <v>245</v>
      </c>
      <c r="D564" t="s">
        <v>49</v>
      </c>
      <c r="E564" t="s">
        <v>246</v>
      </c>
      <c r="F564" t="s">
        <v>247</v>
      </c>
      <c r="G564" t="s">
        <v>248</v>
      </c>
      <c r="H564" s="4">
        <v>2</v>
      </c>
      <c r="I564" s="4">
        <v>3</v>
      </c>
      <c r="J564" s="4">
        <v>0</v>
      </c>
      <c r="K564" s="4">
        <v>1</v>
      </c>
      <c r="L564" s="4">
        <v>2</v>
      </c>
      <c r="M564" s="4">
        <v>4</v>
      </c>
      <c r="N564" s="4">
        <v>4</v>
      </c>
      <c r="O564" s="4">
        <v>2</v>
      </c>
      <c r="P564" s="4">
        <v>2</v>
      </c>
      <c r="Q564" s="4">
        <v>3</v>
      </c>
      <c r="R564" s="4">
        <v>0</v>
      </c>
      <c r="S564" s="4">
        <v>1</v>
      </c>
      <c r="T564" s="4">
        <v>2</v>
      </c>
      <c r="U564" s="4">
        <v>5</v>
      </c>
      <c r="V564" s="4">
        <v>4</v>
      </c>
      <c r="W564" s="4">
        <v>3</v>
      </c>
      <c r="X564" s="4">
        <v>1620000</v>
      </c>
      <c r="Y564" s="4">
        <v>9840000</v>
      </c>
      <c r="Z564" s="4">
        <v>0</v>
      </c>
      <c r="AA564" s="4">
        <v>848000</v>
      </c>
      <c r="AB564" s="4">
        <v>2340000</v>
      </c>
      <c r="AC564" s="4">
        <v>17700000</v>
      </c>
      <c r="AD564" s="4">
        <v>12400000</v>
      </c>
      <c r="AE564" s="4">
        <v>1250000</v>
      </c>
      <c r="AF564" s="4">
        <v>50312.7</v>
      </c>
      <c r="AG564" s="4">
        <v>30.2</v>
      </c>
      <c r="AH564" s="4">
        <v>131.81</v>
      </c>
      <c r="AI564" s="4">
        <v>58</v>
      </c>
    </row>
    <row r="565" spans="3:35" x14ac:dyDescent="0.2">
      <c r="C565" t="s">
        <v>568</v>
      </c>
      <c r="D565" t="s">
        <v>49</v>
      </c>
      <c r="E565" t="s">
        <v>569</v>
      </c>
      <c r="F565" t="s">
        <v>570</v>
      </c>
      <c r="G565" t="s">
        <v>571</v>
      </c>
      <c r="H565" s="4">
        <v>3</v>
      </c>
      <c r="I565" s="4">
        <v>6</v>
      </c>
      <c r="J565" s="4">
        <v>4</v>
      </c>
      <c r="K565" s="4">
        <v>2</v>
      </c>
      <c r="L565" s="4">
        <v>1</v>
      </c>
      <c r="M565" s="4">
        <v>6</v>
      </c>
      <c r="N565" s="4">
        <v>5</v>
      </c>
      <c r="O565" s="4">
        <v>2</v>
      </c>
      <c r="P565" s="4">
        <v>3</v>
      </c>
      <c r="Q565" s="4">
        <v>7</v>
      </c>
      <c r="R565" s="4">
        <v>4</v>
      </c>
      <c r="S565" s="4">
        <v>2</v>
      </c>
      <c r="T565" s="4">
        <v>1</v>
      </c>
      <c r="U565" s="4">
        <v>6</v>
      </c>
      <c r="V565" s="4">
        <v>5</v>
      </c>
      <c r="W565" s="4">
        <v>2</v>
      </c>
      <c r="X565" s="4">
        <v>6400000</v>
      </c>
      <c r="Y565" s="4">
        <v>30900000</v>
      </c>
      <c r="Z565" s="4">
        <v>7730000</v>
      </c>
      <c r="AA565" s="4">
        <v>4470000</v>
      </c>
      <c r="AB565" s="4">
        <v>2160000</v>
      </c>
      <c r="AC565" s="4">
        <v>46500000</v>
      </c>
      <c r="AD565" s="4">
        <v>35200000</v>
      </c>
      <c r="AE565" s="4">
        <v>6070000</v>
      </c>
      <c r="AF565" s="4">
        <v>49883</v>
      </c>
      <c r="AG565" s="4">
        <v>21</v>
      </c>
      <c r="AH565" s="4">
        <v>94.14</v>
      </c>
      <c r="AI565" s="4">
        <v>94.14</v>
      </c>
    </row>
    <row r="566" spans="3:35" x14ac:dyDescent="0.2">
      <c r="C566" t="s">
        <v>1670</v>
      </c>
      <c r="D566" t="s">
        <v>49</v>
      </c>
      <c r="E566" t="s">
        <v>1671</v>
      </c>
      <c r="F566" t="s">
        <v>1672</v>
      </c>
      <c r="G566" t="s">
        <v>1673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1</v>
      </c>
      <c r="N566" s="4">
        <v>2</v>
      </c>
      <c r="O566" s="4">
        <v>1</v>
      </c>
      <c r="P566" s="4">
        <v>0</v>
      </c>
      <c r="Q566" s="4">
        <v>0</v>
      </c>
      <c r="R566" s="4">
        <v>0</v>
      </c>
      <c r="S566" s="4">
        <v>0</v>
      </c>
      <c r="T566" s="4">
        <v>0</v>
      </c>
      <c r="U566" s="4">
        <v>1</v>
      </c>
      <c r="V566" s="4">
        <v>2</v>
      </c>
      <c r="W566" s="4">
        <v>1</v>
      </c>
      <c r="X566" s="4">
        <v>0</v>
      </c>
      <c r="Y566" s="4">
        <v>0</v>
      </c>
      <c r="Z566" s="4">
        <v>0</v>
      </c>
      <c r="AA566" s="4">
        <v>0</v>
      </c>
      <c r="AB566" s="4">
        <v>0</v>
      </c>
      <c r="AC566" s="8">
        <v>10000000</v>
      </c>
      <c r="AD566" s="4">
        <v>3310000</v>
      </c>
      <c r="AE566" s="4">
        <v>821000</v>
      </c>
      <c r="AF566" s="4">
        <v>32650.1</v>
      </c>
      <c r="AG566" s="4">
        <v>11</v>
      </c>
      <c r="AH566" s="4">
        <v>24.07</v>
      </c>
      <c r="AI566" s="4">
        <v>24.07</v>
      </c>
    </row>
    <row r="567" spans="3:35" x14ac:dyDescent="0.2">
      <c r="C567" t="s">
        <v>1456</v>
      </c>
      <c r="D567" t="s">
        <v>49</v>
      </c>
      <c r="E567" t="s">
        <v>1457</v>
      </c>
      <c r="F567" t="s">
        <v>1458</v>
      </c>
      <c r="G567" t="s">
        <v>1459</v>
      </c>
      <c r="H567" s="4">
        <v>1</v>
      </c>
      <c r="I567" s="4">
        <v>2</v>
      </c>
      <c r="J567" s="4">
        <v>0</v>
      </c>
      <c r="K567" s="4">
        <v>1</v>
      </c>
      <c r="L567" s="4">
        <v>1</v>
      </c>
      <c r="M567" s="4">
        <v>1</v>
      </c>
      <c r="N567" s="4">
        <v>1</v>
      </c>
      <c r="O567" s="4">
        <v>1</v>
      </c>
      <c r="P567" s="4">
        <v>1</v>
      </c>
      <c r="Q567" s="4">
        <v>2</v>
      </c>
      <c r="R567" s="4">
        <v>0</v>
      </c>
      <c r="S567" s="4">
        <v>1</v>
      </c>
      <c r="T567" s="4">
        <v>1</v>
      </c>
      <c r="U567" s="4">
        <v>1</v>
      </c>
      <c r="V567" s="4">
        <v>1</v>
      </c>
      <c r="W567" s="4">
        <v>1</v>
      </c>
      <c r="X567" s="4">
        <v>759000</v>
      </c>
      <c r="Y567" s="4">
        <v>4050000</v>
      </c>
      <c r="Z567" s="4">
        <v>0</v>
      </c>
      <c r="AA567" s="4">
        <v>2420000</v>
      </c>
      <c r="AB567" s="4">
        <v>583000</v>
      </c>
      <c r="AC567" s="4">
        <v>1810000</v>
      </c>
      <c r="AD567" s="4">
        <v>1580000</v>
      </c>
      <c r="AE567" s="4">
        <v>757000</v>
      </c>
      <c r="AF567" s="4">
        <v>28385.1</v>
      </c>
      <c r="AG567" s="4">
        <v>10.4</v>
      </c>
      <c r="AH567" s="4">
        <v>31.55</v>
      </c>
      <c r="AI567" s="4">
        <v>31.55</v>
      </c>
    </row>
    <row r="568" spans="3:35" x14ac:dyDescent="0.2">
      <c r="C568" t="s">
        <v>994</v>
      </c>
      <c r="D568" t="s">
        <v>49</v>
      </c>
      <c r="E568" t="s">
        <v>995</v>
      </c>
      <c r="F568" t="s">
        <v>996</v>
      </c>
      <c r="G568" t="s">
        <v>997</v>
      </c>
      <c r="H568" s="4">
        <v>0</v>
      </c>
      <c r="I568" s="4">
        <v>2</v>
      </c>
      <c r="J568" s="4">
        <v>0</v>
      </c>
      <c r="K568" s="4">
        <v>0</v>
      </c>
      <c r="L568" s="4">
        <v>0</v>
      </c>
      <c r="M568" s="4">
        <v>3</v>
      </c>
      <c r="N568" s="4">
        <v>2</v>
      </c>
      <c r="O568" s="4">
        <v>0</v>
      </c>
      <c r="P568" s="4">
        <v>0</v>
      </c>
      <c r="Q568" s="4">
        <v>2</v>
      </c>
      <c r="R568" s="4">
        <v>0</v>
      </c>
      <c r="S568" s="4">
        <v>0</v>
      </c>
      <c r="T568" s="4">
        <v>0</v>
      </c>
      <c r="U568" s="4">
        <v>4</v>
      </c>
      <c r="V568" s="4">
        <v>3</v>
      </c>
      <c r="W568" s="4">
        <v>0</v>
      </c>
      <c r="X568" s="4">
        <v>0</v>
      </c>
      <c r="Y568" s="4">
        <v>4930000</v>
      </c>
      <c r="Z568" s="4">
        <v>0</v>
      </c>
      <c r="AA568" s="4">
        <v>0</v>
      </c>
      <c r="AB568" s="4">
        <v>0</v>
      </c>
      <c r="AC568" s="4">
        <v>25800000</v>
      </c>
      <c r="AD568" s="4">
        <v>15700000</v>
      </c>
      <c r="AE568" s="4">
        <v>0</v>
      </c>
      <c r="AF568" s="4">
        <v>53842.400000000001</v>
      </c>
      <c r="AG568" s="4">
        <v>11.5</v>
      </c>
      <c r="AH568" s="4">
        <v>51.46</v>
      </c>
      <c r="AI568" s="4">
        <v>51.46</v>
      </c>
    </row>
    <row r="569" spans="3:35" x14ac:dyDescent="0.2">
      <c r="C569" t="s">
        <v>1876</v>
      </c>
      <c r="D569" t="s">
        <v>44</v>
      </c>
      <c r="E569" t="s">
        <v>1877</v>
      </c>
      <c r="F569" t="s">
        <v>1878</v>
      </c>
      <c r="G569" t="s">
        <v>1879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2</v>
      </c>
      <c r="N569" s="4">
        <v>1</v>
      </c>
      <c r="O569" s="4">
        <v>0</v>
      </c>
      <c r="P569" s="4">
        <v>0</v>
      </c>
      <c r="Q569" s="4">
        <v>0</v>
      </c>
      <c r="R569" s="4">
        <v>0</v>
      </c>
      <c r="S569" s="4">
        <v>0</v>
      </c>
      <c r="T569" s="4">
        <v>0</v>
      </c>
      <c r="U569" s="4">
        <v>2</v>
      </c>
      <c r="V569" s="4">
        <v>1</v>
      </c>
      <c r="W569" s="4">
        <v>0</v>
      </c>
      <c r="X569" s="4">
        <v>0</v>
      </c>
      <c r="Y569" s="4">
        <v>0</v>
      </c>
      <c r="Z569" s="4">
        <v>0</v>
      </c>
      <c r="AA569" s="4">
        <v>0</v>
      </c>
      <c r="AB569" s="4">
        <v>0</v>
      </c>
      <c r="AC569" s="4">
        <v>3500000</v>
      </c>
      <c r="AD569" s="4">
        <v>399000</v>
      </c>
      <c r="AE569" s="4">
        <v>0</v>
      </c>
      <c r="AF569" s="4">
        <v>59064.1</v>
      </c>
      <c r="AG569" s="4">
        <v>8.1999999999999993</v>
      </c>
      <c r="AH569" s="4">
        <v>20.079999999999998</v>
      </c>
      <c r="AI569" s="4">
        <v>20.079999999999998</v>
      </c>
    </row>
    <row r="570" spans="3:35" x14ac:dyDescent="0.2">
      <c r="C570" t="s">
        <v>355</v>
      </c>
      <c r="D570" t="s">
        <v>49</v>
      </c>
      <c r="E570" t="s">
        <v>356</v>
      </c>
      <c r="F570" t="s">
        <v>357</v>
      </c>
      <c r="G570" t="s">
        <v>358</v>
      </c>
      <c r="H570" s="4">
        <v>2</v>
      </c>
      <c r="I570" s="4">
        <v>3</v>
      </c>
      <c r="J570" s="4">
        <v>0</v>
      </c>
      <c r="K570" s="4">
        <v>0</v>
      </c>
      <c r="L570" s="4">
        <v>1</v>
      </c>
      <c r="M570" s="4">
        <v>4</v>
      </c>
      <c r="N570" s="4">
        <v>5</v>
      </c>
      <c r="O570" s="4">
        <v>2</v>
      </c>
      <c r="P570" s="4">
        <v>2</v>
      </c>
      <c r="Q570" s="4">
        <v>4</v>
      </c>
      <c r="R570" s="4">
        <v>0</v>
      </c>
      <c r="S570" s="4">
        <v>0</v>
      </c>
      <c r="T570" s="4">
        <v>1</v>
      </c>
      <c r="U570" s="4">
        <v>4</v>
      </c>
      <c r="V570" s="4">
        <v>5</v>
      </c>
      <c r="W570" s="4">
        <v>2</v>
      </c>
      <c r="X570" s="4">
        <v>2220000</v>
      </c>
      <c r="Y570" s="4">
        <v>8540000</v>
      </c>
      <c r="Z570" s="4">
        <v>0</v>
      </c>
      <c r="AA570" s="4">
        <v>0</v>
      </c>
      <c r="AB570" s="4">
        <v>743000</v>
      </c>
      <c r="AC570" s="4">
        <v>20200000</v>
      </c>
      <c r="AD570" s="4">
        <v>17500000</v>
      </c>
      <c r="AE570" s="4">
        <v>3860000</v>
      </c>
      <c r="AF570" s="4">
        <v>118930.9</v>
      </c>
      <c r="AG570" s="4">
        <v>16.100000000000001</v>
      </c>
      <c r="AH570" s="4">
        <v>154.91</v>
      </c>
      <c r="AI570" s="4">
        <v>74.87</v>
      </c>
    </row>
    <row r="571" spans="3:35" x14ac:dyDescent="0.2">
      <c r="C571" t="s">
        <v>359</v>
      </c>
      <c r="D571" t="s">
        <v>44</v>
      </c>
      <c r="E571" t="s">
        <v>360</v>
      </c>
      <c r="F571" t="s">
        <v>357</v>
      </c>
      <c r="G571" t="s">
        <v>360</v>
      </c>
      <c r="H571" s="4">
        <v>0</v>
      </c>
      <c r="I571" s="4">
        <v>0</v>
      </c>
      <c r="J571" s="4">
        <v>0</v>
      </c>
      <c r="K571" s="4">
        <v>0</v>
      </c>
      <c r="L571" s="4">
        <v>1</v>
      </c>
      <c r="M571" s="4">
        <v>2</v>
      </c>
      <c r="N571" s="4">
        <v>2</v>
      </c>
      <c r="O571" s="4">
        <v>0</v>
      </c>
      <c r="P571" s="4">
        <v>0</v>
      </c>
      <c r="Q571" s="4">
        <v>0</v>
      </c>
      <c r="R571" s="4">
        <v>0</v>
      </c>
      <c r="S571" s="4">
        <v>0</v>
      </c>
      <c r="T571" s="4">
        <v>1</v>
      </c>
      <c r="U571" s="4">
        <v>3</v>
      </c>
      <c r="V571" s="4">
        <v>3</v>
      </c>
      <c r="W571" s="4">
        <v>0</v>
      </c>
      <c r="X571" s="4">
        <v>0</v>
      </c>
      <c r="Y571" s="4">
        <v>0</v>
      </c>
      <c r="Z571" s="4">
        <v>0</v>
      </c>
      <c r="AA571" s="4">
        <v>0</v>
      </c>
      <c r="AB571" s="4">
        <v>345000</v>
      </c>
      <c r="AC571" s="4">
        <v>3970000</v>
      </c>
      <c r="AD571" s="4">
        <v>4630000</v>
      </c>
      <c r="AE571" s="4">
        <v>0</v>
      </c>
      <c r="AF571" s="4">
        <v>119004.9</v>
      </c>
      <c r="AG571" s="4">
        <v>11.9</v>
      </c>
      <c r="AH571" s="4">
        <v>113.29</v>
      </c>
      <c r="AI571" s="4">
        <v>33.25</v>
      </c>
    </row>
    <row r="572" spans="3:35" x14ac:dyDescent="0.2">
      <c r="C572" t="s">
        <v>1705</v>
      </c>
      <c r="D572" t="s">
        <v>49</v>
      </c>
      <c r="E572" t="s">
        <v>1706</v>
      </c>
      <c r="F572" t="s">
        <v>1707</v>
      </c>
      <c r="G572" t="s">
        <v>1708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4">
        <v>1</v>
      </c>
      <c r="N572" s="4">
        <v>1</v>
      </c>
      <c r="O572" s="4">
        <v>0</v>
      </c>
      <c r="P572" s="4">
        <v>0</v>
      </c>
      <c r="Q572" s="4">
        <v>0</v>
      </c>
      <c r="R572" s="4">
        <v>0</v>
      </c>
      <c r="S572" s="4">
        <v>0</v>
      </c>
      <c r="T572" s="4">
        <v>0</v>
      </c>
      <c r="U572" s="4">
        <v>1</v>
      </c>
      <c r="V572" s="4">
        <v>1</v>
      </c>
      <c r="W572" s="4">
        <v>0</v>
      </c>
      <c r="X572" s="4">
        <v>0</v>
      </c>
      <c r="Y572" s="4">
        <v>0</v>
      </c>
      <c r="Z572" s="4">
        <v>0</v>
      </c>
      <c r="AA572" s="4">
        <v>0</v>
      </c>
      <c r="AB572" s="4">
        <v>0</v>
      </c>
      <c r="AC572" s="4">
        <v>2610000</v>
      </c>
      <c r="AD572" s="4">
        <v>212000</v>
      </c>
      <c r="AE572" s="4">
        <v>0</v>
      </c>
      <c r="AF572" s="4">
        <v>71792.899999999994</v>
      </c>
      <c r="AG572" s="4">
        <v>7.1</v>
      </c>
      <c r="AH572" s="4">
        <v>23.64</v>
      </c>
      <c r="AI572" s="4">
        <v>23.64</v>
      </c>
    </row>
    <row r="573" spans="3:35" x14ac:dyDescent="0.2">
      <c r="C573" t="s">
        <v>1720</v>
      </c>
      <c r="D573" t="s">
        <v>49</v>
      </c>
      <c r="E573" t="s">
        <v>1721</v>
      </c>
      <c r="F573" t="s">
        <v>1722</v>
      </c>
      <c r="G573" t="s">
        <v>1723</v>
      </c>
      <c r="H573" s="4">
        <v>0</v>
      </c>
      <c r="I573" s="4">
        <v>0</v>
      </c>
      <c r="J573" s="4">
        <v>0</v>
      </c>
      <c r="K573" s="4">
        <v>0</v>
      </c>
      <c r="L573" s="4">
        <v>1</v>
      </c>
      <c r="M573" s="4">
        <v>2</v>
      </c>
      <c r="N573" s="4">
        <v>2</v>
      </c>
      <c r="O573" s="4">
        <v>1</v>
      </c>
      <c r="P573" s="4">
        <v>0</v>
      </c>
      <c r="Q573" s="4">
        <v>0</v>
      </c>
      <c r="R573" s="4">
        <v>0</v>
      </c>
      <c r="S573" s="4">
        <v>0</v>
      </c>
      <c r="T573" s="4">
        <v>1</v>
      </c>
      <c r="U573" s="4">
        <v>2</v>
      </c>
      <c r="V573" s="4">
        <v>2</v>
      </c>
      <c r="W573" s="4">
        <v>1</v>
      </c>
      <c r="X573" s="4">
        <v>0</v>
      </c>
      <c r="Y573" s="4">
        <v>0</v>
      </c>
      <c r="Z573" s="4">
        <v>0</v>
      </c>
      <c r="AA573" s="4">
        <v>0</v>
      </c>
      <c r="AB573" s="4">
        <v>7070000</v>
      </c>
      <c r="AC573" s="4">
        <v>50800000</v>
      </c>
      <c r="AD573" s="4">
        <v>10300000</v>
      </c>
      <c r="AE573" s="4">
        <v>8820000</v>
      </c>
      <c r="AF573" s="4">
        <v>116866.1</v>
      </c>
      <c r="AG573" s="4">
        <v>2.9</v>
      </c>
      <c r="AH573" s="4">
        <v>23.44</v>
      </c>
      <c r="AI573" s="4">
        <v>23.44</v>
      </c>
    </row>
    <row r="574" spans="3:35" x14ac:dyDescent="0.2">
      <c r="C574" t="s">
        <v>1314</v>
      </c>
      <c r="D574" t="s">
        <v>49</v>
      </c>
      <c r="E574" t="s">
        <v>1315</v>
      </c>
      <c r="F574" t="s">
        <v>1316</v>
      </c>
      <c r="G574" t="s">
        <v>1317</v>
      </c>
      <c r="H574" s="4">
        <v>3</v>
      </c>
      <c r="I574" s="4">
        <v>3</v>
      </c>
      <c r="J574" s="4">
        <v>3</v>
      </c>
      <c r="K574" s="4">
        <v>2</v>
      </c>
      <c r="L574" s="4">
        <v>1</v>
      </c>
      <c r="M574" s="4">
        <v>2</v>
      </c>
      <c r="N574" s="4">
        <v>2</v>
      </c>
      <c r="O574" s="4">
        <v>1</v>
      </c>
      <c r="P574" s="4">
        <v>4</v>
      </c>
      <c r="Q574" s="4">
        <v>3</v>
      </c>
      <c r="R574" s="4">
        <v>4</v>
      </c>
      <c r="S574" s="4">
        <v>2</v>
      </c>
      <c r="T574" s="4">
        <v>1</v>
      </c>
      <c r="U574" s="4">
        <v>2</v>
      </c>
      <c r="V574" s="4">
        <v>2</v>
      </c>
      <c r="W574" s="4">
        <v>1</v>
      </c>
      <c r="X574" s="4">
        <v>25100000</v>
      </c>
      <c r="Y574" s="4">
        <v>37600000</v>
      </c>
      <c r="Z574" s="4">
        <v>8160000</v>
      </c>
      <c r="AA574" s="4">
        <v>7580000</v>
      </c>
      <c r="AB574" s="4">
        <v>13600000</v>
      </c>
      <c r="AC574" s="4">
        <v>54900000</v>
      </c>
      <c r="AD574" s="8">
        <v>35000000</v>
      </c>
      <c r="AE574" s="4">
        <v>14400000</v>
      </c>
      <c r="AF574" s="4">
        <v>77037.2</v>
      </c>
      <c r="AG574" s="4">
        <v>4.9000000000000004</v>
      </c>
      <c r="AH574" s="4">
        <v>36.83</v>
      </c>
      <c r="AI574" s="4">
        <v>36.83</v>
      </c>
    </row>
    <row r="575" spans="3:35" x14ac:dyDescent="0.2">
      <c r="C575" t="s">
        <v>2281</v>
      </c>
      <c r="D575" t="s">
        <v>49</v>
      </c>
      <c r="E575" t="s">
        <v>2282</v>
      </c>
      <c r="F575" t="s">
        <v>2283</v>
      </c>
      <c r="G575" t="s">
        <v>2284</v>
      </c>
      <c r="H575" s="4">
        <v>2</v>
      </c>
      <c r="I575" s="4">
        <v>1</v>
      </c>
      <c r="J575" s="4">
        <v>1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>
        <v>2</v>
      </c>
      <c r="Q575" s="4">
        <v>1</v>
      </c>
      <c r="R575" s="4">
        <v>1</v>
      </c>
      <c r="S575" s="4">
        <v>0</v>
      </c>
      <c r="T575" s="4">
        <v>0</v>
      </c>
      <c r="U575" s="4">
        <v>0</v>
      </c>
      <c r="V575" s="4">
        <v>0</v>
      </c>
      <c r="W575" s="4">
        <v>0</v>
      </c>
      <c r="X575" s="4">
        <v>2540000</v>
      </c>
      <c r="Y575" s="4">
        <v>2810000</v>
      </c>
      <c r="Z575" s="4">
        <v>1490000</v>
      </c>
      <c r="AA575" s="4">
        <v>0</v>
      </c>
      <c r="AB575" s="4">
        <v>0</v>
      </c>
      <c r="AC575" s="4">
        <v>0</v>
      </c>
      <c r="AD575" s="4">
        <v>0</v>
      </c>
      <c r="AE575" s="4">
        <v>0</v>
      </c>
      <c r="AF575" s="4">
        <v>17376.7</v>
      </c>
      <c r="AG575" s="4">
        <v>13.7</v>
      </c>
      <c r="AH575" s="4">
        <v>15.05</v>
      </c>
      <c r="AI575" s="4">
        <v>15.05</v>
      </c>
    </row>
    <row r="576" spans="3:35" x14ac:dyDescent="0.2">
      <c r="C576" t="s">
        <v>2113</v>
      </c>
      <c r="D576" t="s">
        <v>49</v>
      </c>
      <c r="E576" t="s">
        <v>2114</v>
      </c>
      <c r="F576" t="s">
        <v>2115</v>
      </c>
      <c r="G576" t="s">
        <v>2116</v>
      </c>
      <c r="H576" s="4">
        <v>0</v>
      </c>
      <c r="I576" s="4">
        <v>0</v>
      </c>
      <c r="J576" s="4">
        <v>0</v>
      </c>
      <c r="K576" s="4">
        <v>0</v>
      </c>
      <c r="L576" s="4">
        <v>0</v>
      </c>
      <c r="M576" s="4">
        <v>1</v>
      </c>
      <c r="N576" s="4">
        <v>2</v>
      </c>
      <c r="O576" s="4">
        <v>0</v>
      </c>
      <c r="P576" s="4">
        <v>0</v>
      </c>
      <c r="Q576" s="4">
        <v>0</v>
      </c>
      <c r="R576" s="4">
        <v>0</v>
      </c>
      <c r="S576" s="4">
        <v>0</v>
      </c>
      <c r="T576" s="4">
        <v>0</v>
      </c>
      <c r="U576" s="4">
        <v>1</v>
      </c>
      <c r="V576" s="4">
        <v>2</v>
      </c>
      <c r="W576" s="4">
        <v>0</v>
      </c>
      <c r="X576" s="4">
        <v>0</v>
      </c>
      <c r="Y576" s="4">
        <v>0</v>
      </c>
      <c r="Z576" s="4">
        <v>0</v>
      </c>
      <c r="AA576" s="4">
        <v>0</v>
      </c>
      <c r="AB576" s="4">
        <v>0</v>
      </c>
      <c r="AC576" s="4">
        <v>2340000</v>
      </c>
      <c r="AD576" s="4">
        <v>3010000</v>
      </c>
      <c r="AE576" s="4">
        <v>0</v>
      </c>
      <c r="AF576" s="4">
        <v>55707.7</v>
      </c>
      <c r="AG576" s="4">
        <v>8.6999999999999993</v>
      </c>
      <c r="AH576" s="4">
        <v>17.13</v>
      </c>
      <c r="AI576" s="4">
        <v>17.13</v>
      </c>
    </row>
    <row r="577" spans="3:35" x14ac:dyDescent="0.2">
      <c r="C577" t="s">
        <v>1608</v>
      </c>
      <c r="D577" t="s">
        <v>49</v>
      </c>
      <c r="E577" t="s">
        <v>1609</v>
      </c>
      <c r="F577" t="s">
        <v>1610</v>
      </c>
      <c r="G577" t="s">
        <v>1611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4">
        <v>1</v>
      </c>
      <c r="N577" s="4">
        <v>2</v>
      </c>
      <c r="O577" s="4">
        <v>1</v>
      </c>
      <c r="P577" s="4">
        <v>0</v>
      </c>
      <c r="Q577" s="4">
        <v>0</v>
      </c>
      <c r="R577" s="4">
        <v>0</v>
      </c>
      <c r="S577" s="4">
        <v>0</v>
      </c>
      <c r="T577" s="4">
        <v>0</v>
      </c>
      <c r="U577" s="4">
        <v>2</v>
      </c>
      <c r="V577" s="4">
        <v>4</v>
      </c>
      <c r="W577" s="4">
        <v>1</v>
      </c>
      <c r="X577" s="4">
        <v>0</v>
      </c>
      <c r="Y577" s="4">
        <v>0</v>
      </c>
      <c r="Z577" s="4">
        <v>0</v>
      </c>
      <c r="AA577" s="4">
        <v>0</v>
      </c>
      <c r="AB577" s="4">
        <v>0</v>
      </c>
      <c r="AC577" s="4">
        <v>2350000</v>
      </c>
      <c r="AD577" s="4">
        <v>6860000</v>
      </c>
      <c r="AE577" s="4">
        <v>1170000</v>
      </c>
      <c r="AF577" s="4">
        <v>108806.2</v>
      </c>
      <c r="AG577" s="4">
        <v>4.9000000000000004</v>
      </c>
      <c r="AH577" s="4">
        <v>25.85</v>
      </c>
      <c r="AI577" s="4">
        <v>25.85</v>
      </c>
    </row>
    <row r="578" spans="3:35" x14ac:dyDescent="0.2">
      <c r="C578" t="s">
        <v>2148</v>
      </c>
      <c r="D578" t="s">
        <v>49</v>
      </c>
      <c r="E578" t="s">
        <v>2149</v>
      </c>
      <c r="F578" t="s">
        <v>2150</v>
      </c>
      <c r="G578" t="s">
        <v>2151</v>
      </c>
      <c r="H578" s="4">
        <v>0</v>
      </c>
      <c r="I578" s="4">
        <v>2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>
        <v>0</v>
      </c>
      <c r="Q578" s="4">
        <v>2</v>
      </c>
      <c r="R578" s="4">
        <v>0</v>
      </c>
      <c r="S578" s="4">
        <v>0</v>
      </c>
      <c r="T578" s="4">
        <v>0</v>
      </c>
      <c r="U578" s="4">
        <v>0</v>
      </c>
      <c r="V578" s="4">
        <v>0</v>
      </c>
      <c r="W578" s="4">
        <v>0</v>
      </c>
      <c r="X578" s="4">
        <v>0</v>
      </c>
      <c r="Y578" s="4">
        <v>3170000</v>
      </c>
      <c r="Z578" s="4">
        <v>0</v>
      </c>
      <c r="AA578" s="4">
        <v>0</v>
      </c>
      <c r="AB578" s="4">
        <v>0</v>
      </c>
      <c r="AC578" s="4">
        <v>0</v>
      </c>
      <c r="AD578" s="4">
        <v>0</v>
      </c>
      <c r="AE578" s="4">
        <v>0</v>
      </c>
      <c r="AF578" s="4">
        <v>56524.5</v>
      </c>
      <c r="AG578" s="4">
        <v>4.8</v>
      </c>
      <c r="AH578" s="4">
        <v>16.739999999999998</v>
      </c>
      <c r="AI578" s="4">
        <v>16.739999999999998</v>
      </c>
    </row>
    <row r="579" spans="3:35" x14ac:dyDescent="0.2">
      <c r="C579" t="s">
        <v>1168</v>
      </c>
      <c r="D579" t="s">
        <v>49</v>
      </c>
      <c r="E579" t="s">
        <v>1169</v>
      </c>
      <c r="F579" t="s">
        <v>1170</v>
      </c>
      <c r="G579" t="s">
        <v>1171</v>
      </c>
      <c r="H579" s="4">
        <v>0</v>
      </c>
      <c r="I579" s="4">
        <v>0</v>
      </c>
      <c r="J579" s="4">
        <v>0</v>
      </c>
      <c r="K579" s="4">
        <v>0</v>
      </c>
      <c r="L579" s="4">
        <v>1</v>
      </c>
      <c r="M579" s="4">
        <v>2</v>
      </c>
      <c r="N579" s="4">
        <v>3</v>
      </c>
      <c r="O579" s="4">
        <v>1</v>
      </c>
      <c r="P579" s="4">
        <v>0</v>
      </c>
      <c r="Q579" s="4">
        <v>0</v>
      </c>
      <c r="R579" s="4">
        <v>0</v>
      </c>
      <c r="S579" s="4">
        <v>0</v>
      </c>
      <c r="T579" s="4">
        <v>1</v>
      </c>
      <c r="U579" s="4">
        <v>2</v>
      </c>
      <c r="V579" s="4">
        <v>3</v>
      </c>
      <c r="W579" s="4">
        <v>1</v>
      </c>
      <c r="X579" s="4">
        <v>0</v>
      </c>
      <c r="Y579" s="4">
        <v>0</v>
      </c>
      <c r="Z579" s="4">
        <v>0</v>
      </c>
      <c r="AA579" s="4">
        <v>0</v>
      </c>
      <c r="AB579" s="4">
        <v>1440000</v>
      </c>
      <c r="AC579" s="4">
        <v>6790000</v>
      </c>
      <c r="AD579" s="4">
        <v>6050000</v>
      </c>
      <c r="AE579" s="4">
        <v>2390000</v>
      </c>
      <c r="AF579" s="4">
        <v>96697.4</v>
      </c>
      <c r="AG579" s="4">
        <v>6.9</v>
      </c>
      <c r="AH579" s="4">
        <v>43.58</v>
      </c>
      <c r="AI579" s="4">
        <v>43.58</v>
      </c>
    </row>
    <row r="580" spans="3:35" x14ac:dyDescent="0.2">
      <c r="C580" t="s">
        <v>592</v>
      </c>
      <c r="D580" t="s">
        <v>49</v>
      </c>
      <c r="E580" t="s">
        <v>593</v>
      </c>
      <c r="F580" t="s">
        <v>594</v>
      </c>
      <c r="G580" t="s">
        <v>595</v>
      </c>
      <c r="H580" s="4">
        <v>3</v>
      </c>
      <c r="I580" s="4">
        <v>5</v>
      </c>
      <c r="J580" s="4">
        <v>1</v>
      </c>
      <c r="K580" s="4">
        <v>0</v>
      </c>
      <c r="L580" s="4">
        <v>0</v>
      </c>
      <c r="M580" s="4">
        <v>1</v>
      </c>
      <c r="N580" s="4">
        <v>3</v>
      </c>
      <c r="O580" s="4">
        <v>0</v>
      </c>
      <c r="P580" s="4">
        <v>3</v>
      </c>
      <c r="Q580" s="4">
        <v>5</v>
      </c>
      <c r="R580" s="4">
        <v>1</v>
      </c>
      <c r="S580" s="4">
        <v>0</v>
      </c>
      <c r="T580" s="4">
        <v>0</v>
      </c>
      <c r="U580" s="4">
        <v>1</v>
      </c>
      <c r="V580" s="4">
        <v>3</v>
      </c>
      <c r="W580" s="4">
        <v>0</v>
      </c>
      <c r="X580" s="4">
        <v>4870000</v>
      </c>
      <c r="Y580" s="4">
        <v>7590000</v>
      </c>
      <c r="Z580" s="4">
        <v>412000</v>
      </c>
      <c r="AA580" s="4">
        <v>0</v>
      </c>
      <c r="AB580" s="4">
        <v>0</v>
      </c>
      <c r="AC580" s="4">
        <v>2790000</v>
      </c>
      <c r="AD580" s="4">
        <v>11300000</v>
      </c>
      <c r="AE580" s="4">
        <v>0</v>
      </c>
      <c r="AF580" s="4">
        <v>141728.6</v>
      </c>
      <c r="AG580" s="4">
        <v>7.5</v>
      </c>
      <c r="AH580" s="4">
        <v>87.99</v>
      </c>
      <c r="AI580" s="4">
        <v>87.99</v>
      </c>
    </row>
    <row r="581" spans="3:35" x14ac:dyDescent="0.2">
      <c r="C581" t="s">
        <v>1681</v>
      </c>
      <c r="D581" t="s">
        <v>49</v>
      </c>
      <c r="E581" t="s">
        <v>1682</v>
      </c>
      <c r="F581" t="s">
        <v>1683</v>
      </c>
      <c r="G581" t="s">
        <v>1684</v>
      </c>
      <c r="H581" s="4">
        <v>0</v>
      </c>
      <c r="I581" s="4">
        <v>3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>
        <v>0</v>
      </c>
      <c r="Q581" s="4">
        <v>3</v>
      </c>
      <c r="R581" s="4">
        <v>0</v>
      </c>
      <c r="S581" s="4">
        <v>0</v>
      </c>
      <c r="T581" s="4">
        <v>0</v>
      </c>
      <c r="U581" s="4">
        <v>0</v>
      </c>
      <c r="V581" s="4">
        <v>0</v>
      </c>
      <c r="W581" s="4">
        <v>0</v>
      </c>
      <c r="X581" s="4">
        <v>0</v>
      </c>
      <c r="Y581" s="4">
        <v>2880000</v>
      </c>
      <c r="Z581" s="4">
        <v>0</v>
      </c>
      <c r="AA581" s="4">
        <v>0</v>
      </c>
      <c r="AB581" s="4">
        <v>0</v>
      </c>
      <c r="AC581" s="4">
        <v>0</v>
      </c>
      <c r="AD581" s="4">
        <v>0</v>
      </c>
      <c r="AE581" s="4">
        <v>0</v>
      </c>
      <c r="AF581" s="4">
        <v>42147.7</v>
      </c>
      <c r="AG581" s="4">
        <v>10.1</v>
      </c>
      <c r="AH581" s="4">
        <v>23.95</v>
      </c>
      <c r="AI581" s="4">
        <v>23.95</v>
      </c>
    </row>
    <row r="582" spans="3:35" x14ac:dyDescent="0.2">
      <c r="C582" t="s">
        <v>1363</v>
      </c>
      <c r="D582" t="s">
        <v>49</v>
      </c>
      <c r="E582" t="s">
        <v>1364</v>
      </c>
      <c r="F582" t="s">
        <v>1365</v>
      </c>
      <c r="G582" t="s">
        <v>1366</v>
      </c>
      <c r="H582" s="4">
        <v>1</v>
      </c>
      <c r="I582" s="4">
        <v>4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>
        <v>1</v>
      </c>
      <c r="Q582" s="4">
        <v>4</v>
      </c>
      <c r="R582" s="4">
        <v>0</v>
      </c>
      <c r="S582" s="4">
        <v>0</v>
      </c>
      <c r="T582" s="4">
        <v>0</v>
      </c>
      <c r="U582" s="4">
        <v>0</v>
      </c>
      <c r="V582" s="4">
        <v>0</v>
      </c>
      <c r="W582" s="4">
        <v>0</v>
      </c>
      <c r="X582" s="4">
        <v>2470000</v>
      </c>
      <c r="Y582" s="4">
        <v>7230000</v>
      </c>
      <c r="Z582" s="4">
        <v>0</v>
      </c>
      <c r="AA582" s="4">
        <v>0</v>
      </c>
      <c r="AB582" s="4">
        <v>0</v>
      </c>
      <c r="AC582" s="4">
        <v>0</v>
      </c>
      <c r="AD582" s="4">
        <v>0</v>
      </c>
      <c r="AE582" s="4">
        <v>0</v>
      </c>
      <c r="AF582" s="4">
        <v>124367.7</v>
      </c>
      <c r="AG582" s="4">
        <v>4.0999999999999996</v>
      </c>
      <c r="AH582" s="4">
        <v>35.54</v>
      </c>
      <c r="AI582" s="4">
        <v>35.54</v>
      </c>
    </row>
    <row r="583" spans="3:35" x14ac:dyDescent="0.2">
      <c r="C583" t="s">
        <v>476</v>
      </c>
      <c r="D583" t="s">
        <v>49</v>
      </c>
      <c r="E583" t="s">
        <v>477</v>
      </c>
      <c r="F583" t="s">
        <v>478</v>
      </c>
      <c r="G583" t="s">
        <v>479</v>
      </c>
      <c r="H583" s="4">
        <v>3</v>
      </c>
      <c r="I583" s="4">
        <v>4</v>
      </c>
      <c r="J583" s="4">
        <v>2</v>
      </c>
      <c r="K583" s="4">
        <v>1</v>
      </c>
      <c r="L583" s="4">
        <v>3</v>
      </c>
      <c r="M583" s="4">
        <v>7</v>
      </c>
      <c r="N583" s="4">
        <v>6</v>
      </c>
      <c r="O583" s="4">
        <v>3</v>
      </c>
      <c r="P583" s="4">
        <v>3</v>
      </c>
      <c r="Q583" s="4">
        <v>4</v>
      </c>
      <c r="R583" s="4">
        <v>2</v>
      </c>
      <c r="S583" s="4">
        <v>1</v>
      </c>
      <c r="T583" s="4">
        <v>3</v>
      </c>
      <c r="U583" s="4">
        <v>8</v>
      </c>
      <c r="V583" s="4">
        <v>7</v>
      </c>
      <c r="W583" s="4">
        <v>3</v>
      </c>
      <c r="X583" s="4">
        <v>15400000</v>
      </c>
      <c r="Y583" s="4">
        <v>24300000</v>
      </c>
      <c r="Z583" s="4">
        <v>9800000</v>
      </c>
      <c r="AA583" s="4">
        <v>2960000</v>
      </c>
      <c r="AB583" s="4">
        <v>19200000</v>
      </c>
      <c r="AC583" s="8">
        <v>101000000</v>
      </c>
      <c r="AD583" s="8">
        <v>103000000</v>
      </c>
      <c r="AE583" s="8">
        <v>34000000</v>
      </c>
      <c r="AF583" s="4">
        <v>33884.5</v>
      </c>
      <c r="AG583" s="4">
        <v>41.1</v>
      </c>
      <c r="AH583" s="4">
        <v>109.09</v>
      </c>
      <c r="AI583" s="4">
        <v>109.09</v>
      </c>
    </row>
    <row r="584" spans="3:35" x14ac:dyDescent="0.2">
      <c r="C584" t="s">
        <v>156</v>
      </c>
      <c r="D584" t="s">
        <v>49</v>
      </c>
      <c r="E584" t="s">
        <v>157</v>
      </c>
      <c r="F584" t="s">
        <v>158</v>
      </c>
      <c r="G584" t="s">
        <v>159</v>
      </c>
      <c r="H584" s="4">
        <v>3</v>
      </c>
      <c r="I584" s="4">
        <v>6</v>
      </c>
      <c r="J584" s="4">
        <v>3</v>
      </c>
      <c r="K584" s="4">
        <v>1</v>
      </c>
      <c r="L584" s="4">
        <v>4</v>
      </c>
      <c r="M584" s="4">
        <v>5</v>
      </c>
      <c r="N584" s="4">
        <v>5</v>
      </c>
      <c r="O584" s="4">
        <v>5</v>
      </c>
      <c r="P584" s="4">
        <v>3</v>
      </c>
      <c r="Q584" s="4">
        <v>8</v>
      </c>
      <c r="R584" s="4">
        <v>3</v>
      </c>
      <c r="S584" s="4">
        <v>1</v>
      </c>
      <c r="T584" s="4">
        <v>4</v>
      </c>
      <c r="U584" s="4">
        <v>7</v>
      </c>
      <c r="V584" s="4">
        <v>7</v>
      </c>
      <c r="W584" s="4">
        <v>6</v>
      </c>
      <c r="X584" s="4">
        <v>11100000</v>
      </c>
      <c r="Y584" s="4">
        <v>86200000</v>
      </c>
      <c r="Z584" s="4">
        <v>8280000</v>
      </c>
      <c r="AA584" s="4">
        <v>6150000</v>
      </c>
      <c r="AB584" s="4">
        <v>8500000</v>
      </c>
      <c r="AC584" s="4">
        <v>87100000</v>
      </c>
      <c r="AD584" s="4">
        <v>87900000</v>
      </c>
      <c r="AE584" s="4">
        <v>14300000</v>
      </c>
      <c r="AF584" s="4">
        <v>53707.8</v>
      </c>
      <c r="AG584" s="4">
        <v>69.3</v>
      </c>
      <c r="AH584" s="4">
        <v>379.24</v>
      </c>
      <c r="AI584" s="4">
        <v>96.03</v>
      </c>
    </row>
    <row r="585" spans="3:35" x14ac:dyDescent="0.2">
      <c r="C585" t="s">
        <v>160</v>
      </c>
      <c r="D585" t="s">
        <v>44</v>
      </c>
      <c r="E585" t="s">
        <v>161</v>
      </c>
      <c r="F585" t="s">
        <v>158</v>
      </c>
      <c r="G585" t="s">
        <v>161</v>
      </c>
      <c r="H585" s="4">
        <v>1</v>
      </c>
      <c r="I585" s="4">
        <v>4</v>
      </c>
      <c r="J585" s="4">
        <v>0</v>
      </c>
      <c r="K585" s="4">
        <v>1</v>
      </c>
      <c r="L585" s="4">
        <v>0</v>
      </c>
      <c r="M585" s="4">
        <v>1</v>
      </c>
      <c r="N585" s="4">
        <v>0</v>
      </c>
      <c r="O585" s="4">
        <v>0</v>
      </c>
      <c r="P585" s="4">
        <v>1</v>
      </c>
      <c r="Q585" s="4">
        <v>5</v>
      </c>
      <c r="R585" s="4">
        <v>0</v>
      </c>
      <c r="S585" s="4">
        <v>1</v>
      </c>
      <c r="T585" s="4">
        <v>0</v>
      </c>
      <c r="U585" s="4">
        <v>1</v>
      </c>
      <c r="V585" s="4">
        <v>0</v>
      </c>
      <c r="W585" s="4">
        <v>0</v>
      </c>
      <c r="X585" s="4">
        <v>1300000</v>
      </c>
      <c r="Y585" s="4">
        <v>11100000</v>
      </c>
      <c r="Z585" s="4">
        <v>0</v>
      </c>
      <c r="AA585" s="4">
        <v>1400000</v>
      </c>
      <c r="AB585" s="4">
        <v>0</v>
      </c>
      <c r="AC585" s="4">
        <v>5770000</v>
      </c>
      <c r="AD585" s="4">
        <v>0</v>
      </c>
      <c r="AE585" s="4">
        <v>0</v>
      </c>
      <c r="AF585" s="4">
        <v>53743.8</v>
      </c>
      <c r="AG585" s="4">
        <v>66</v>
      </c>
      <c r="AH585" s="4">
        <v>320.89</v>
      </c>
      <c r="AI585" s="4">
        <v>37.68</v>
      </c>
    </row>
    <row r="586" spans="3:35" x14ac:dyDescent="0.2">
      <c r="C586" t="s">
        <v>1957</v>
      </c>
      <c r="D586" t="s">
        <v>49</v>
      </c>
      <c r="E586" t="s">
        <v>1958</v>
      </c>
      <c r="F586" t="s">
        <v>1959</v>
      </c>
      <c r="G586" t="s">
        <v>1960</v>
      </c>
      <c r="H586" s="4">
        <v>0</v>
      </c>
      <c r="I586" s="4">
        <v>0</v>
      </c>
      <c r="J586" s="4">
        <v>0</v>
      </c>
      <c r="K586" s="4">
        <v>0</v>
      </c>
      <c r="L586" s="4">
        <v>1</v>
      </c>
      <c r="M586" s="4">
        <v>1</v>
      </c>
      <c r="N586" s="4">
        <v>1</v>
      </c>
      <c r="O586" s="4">
        <v>0</v>
      </c>
      <c r="P586" s="4">
        <v>0</v>
      </c>
      <c r="Q586" s="4">
        <v>0</v>
      </c>
      <c r="R586" s="4">
        <v>0</v>
      </c>
      <c r="S586" s="4">
        <v>0</v>
      </c>
      <c r="T586" s="4">
        <v>1</v>
      </c>
      <c r="U586" s="4">
        <v>1</v>
      </c>
      <c r="V586" s="4">
        <v>1</v>
      </c>
      <c r="W586" s="4">
        <v>0</v>
      </c>
      <c r="X586" s="4">
        <v>0</v>
      </c>
      <c r="Y586" s="4">
        <v>0</v>
      </c>
      <c r="Z586" s="4">
        <v>0</v>
      </c>
      <c r="AA586" s="4">
        <v>0</v>
      </c>
      <c r="AB586" s="4">
        <v>3290000</v>
      </c>
      <c r="AC586" s="4">
        <v>5660000</v>
      </c>
      <c r="AD586" s="4">
        <v>5920000</v>
      </c>
      <c r="AE586" s="4">
        <v>0</v>
      </c>
      <c r="AF586" s="4">
        <v>18633.599999999999</v>
      </c>
      <c r="AG586" s="4">
        <v>7.9</v>
      </c>
      <c r="AH586" s="4">
        <v>18.899999999999999</v>
      </c>
      <c r="AI586" s="4">
        <v>18.899999999999999</v>
      </c>
    </row>
    <row r="587" spans="3:35" x14ac:dyDescent="0.2">
      <c r="C587" t="s">
        <v>923</v>
      </c>
      <c r="D587" t="s">
        <v>49</v>
      </c>
      <c r="E587" t="s">
        <v>924</v>
      </c>
      <c r="F587" t="s">
        <v>925</v>
      </c>
      <c r="G587" t="s">
        <v>926</v>
      </c>
      <c r="H587" s="4">
        <v>1</v>
      </c>
      <c r="I587" s="4">
        <v>3</v>
      </c>
      <c r="J587" s="4">
        <v>0</v>
      </c>
      <c r="K587" s="4">
        <v>0</v>
      </c>
      <c r="L587" s="4">
        <v>0</v>
      </c>
      <c r="M587" s="4">
        <v>3</v>
      </c>
      <c r="N587" s="4">
        <v>2</v>
      </c>
      <c r="O587" s="4">
        <v>0</v>
      </c>
      <c r="P587" s="4">
        <v>1</v>
      </c>
      <c r="Q587" s="4">
        <v>3</v>
      </c>
      <c r="R587" s="4">
        <v>0</v>
      </c>
      <c r="S587" s="4">
        <v>0</v>
      </c>
      <c r="T587" s="4">
        <v>0</v>
      </c>
      <c r="U587" s="4">
        <v>3</v>
      </c>
      <c r="V587" s="4">
        <v>2</v>
      </c>
      <c r="W587" s="4">
        <v>0</v>
      </c>
      <c r="X587" s="4">
        <v>965000</v>
      </c>
      <c r="Y587" s="4">
        <v>2590000</v>
      </c>
      <c r="Z587" s="4">
        <v>0</v>
      </c>
      <c r="AA587" s="4">
        <v>0</v>
      </c>
      <c r="AB587" s="4">
        <v>0</v>
      </c>
      <c r="AC587" s="4">
        <v>12400000</v>
      </c>
      <c r="AD587" s="4">
        <v>9970000</v>
      </c>
      <c r="AE587" s="4">
        <v>0</v>
      </c>
      <c r="AF587" s="4">
        <v>92504.1</v>
      </c>
      <c r="AG587" s="4">
        <v>7.5</v>
      </c>
      <c r="AH587" s="4">
        <v>53.86</v>
      </c>
      <c r="AI587" s="4">
        <v>53.86</v>
      </c>
    </row>
    <row r="588" spans="3:35" x14ac:dyDescent="0.2">
      <c r="C588" t="s">
        <v>1192</v>
      </c>
      <c r="D588" t="s">
        <v>49</v>
      </c>
      <c r="E588" t="s">
        <v>1193</v>
      </c>
      <c r="F588" t="s">
        <v>1194</v>
      </c>
      <c r="G588" t="s">
        <v>1195</v>
      </c>
      <c r="H588" s="4">
        <v>0</v>
      </c>
      <c r="I588" s="4">
        <v>3</v>
      </c>
      <c r="J588" s="4">
        <v>0</v>
      </c>
      <c r="K588" s="4">
        <v>0</v>
      </c>
      <c r="L588" s="4">
        <v>0</v>
      </c>
      <c r="M588" s="4">
        <v>1</v>
      </c>
      <c r="N588" s="4">
        <v>2</v>
      </c>
      <c r="O588" s="4">
        <v>0</v>
      </c>
      <c r="P588" s="4">
        <v>0</v>
      </c>
      <c r="Q588" s="4">
        <v>3</v>
      </c>
      <c r="R588" s="4">
        <v>0</v>
      </c>
      <c r="S588" s="4">
        <v>0</v>
      </c>
      <c r="T588" s="4">
        <v>0</v>
      </c>
      <c r="U588" s="4">
        <v>1</v>
      </c>
      <c r="V588" s="4">
        <v>2</v>
      </c>
      <c r="W588" s="4">
        <v>0</v>
      </c>
      <c r="X588" s="4">
        <v>0</v>
      </c>
      <c r="Y588" s="4">
        <v>2080000</v>
      </c>
      <c r="Z588" s="4">
        <v>0</v>
      </c>
      <c r="AA588" s="4">
        <v>0</v>
      </c>
      <c r="AB588" s="4">
        <v>0</v>
      </c>
      <c r="AC588" s="4">
        <v>1490000</v>
      </c>
      <c r="AD588" s="4">
        <v>6350000</v>
      </c>
      <c r="AE588" s="4">
        <v>0</v>
      </c>
      <c r="AF588" s="4">
        <v>66876.899999999994</v>
      </c>
      <c r="AG588" s="4">
        <v>11.2</v>
      </c>
      <c r="AH588" s="4">
        <v>42.4</v>
      </c>
      <c r="AI588" s="4">
        <v>42.4</v>
      </c>
    </row>
    <row r="589" spans="3:35" x14ac:dyDescent="0.2">
      <c r="C589" t="s">
        <v>1472</v>
      </c>
      <c r="D589" t="s">
        <v>49</v>
      </c>
      <c r="E589" t="s">
        <v>1473</v>
      </c>
      <c r="F589" t="s">
        <v>1474</v>
      </c>
      <c r="G589" t="s">
        <v>1475</v>
      </c>
      <c r="H589" s="4">
        <v>0</v>
      </c>
      <c r="I589" s="4">
        <v>0</v>
      </c>
      <c r="J589" s="4">
        <v>0</v>
      </c>
      <c r="K589" s="4">
        <v>0</v>
      </c>
      <c r="L589" s="4">
        <v>1</v>
      </c>
      <c r="M589" s="4">
        <v>2</v>
      </c>
      <c r="N589" s="4">
        <v>2</v>
      </c>
      <c r="O589" s="4">
        <v>1</v>
      </c>
      <c r="P589" s="4">
        <v>0</v>
      </c>
      <c r="Q589" s="4">
        <v>0</v>
      </c>
      <c r="R589" s="4">
        <v>0</v>
      </c>
      <c r="S589" s="4">
        <v>0</v>
      </c>
      <c r="T589" s="4">
        <v>1</v>
      </c>
      <c r="U589" s="4">
        <v>2</v>
      </c>
      <c r="V589" s="4">
        <v>2</v>
      </c>
      <c r="W589" s="4">
        <v>1</v>
      </c>
      <c r="X589" s="4">
        <v>0</v>
      </c>
      <c r="Y589" s="4">
        <v>0</v>
      </c>
      <c r="Z589" s="4">
        <v>0</v>
      </c>
      <c r="AA589" s="4">
        <v>0</v>
      </c>
      <c r="AB589" s="4">
        <v>653000</v>
      </c>
      <c r="AC589" s="4">
        <v>1160000</v>
      </c>
      <c r="AD589" s="4">
        <v>1800000</v>
      </c>
      <c r="AE589" s="4">
        <v>922000</v>
      </c>
      <c r="AF589" s="4">
        <v>138419.79999999999</v>
      </c>
      <c r="AG589" s="4">
        <v>3.3</v>
      </c>
      <c r="AH589" s="4">
        <v>31.06</v>
      </c>
      <c r="AI589" s="4">
        <v>31.06</v>
      </c>
    </row>
    <row r="590" spans="3:35" x14ac:dyDescent="0.2">
      <c r="C590" t="s">
        <v>1433</v>
      </c>
      <c r="D590" t="s">
        <v>49</v>
      </c>
      <c r="E590" t="s">
        <v>1434</v>
      </c>
      <c r="F590" t="s">
        <v>1435</v>
      </c>
      <c r="G590" t="s">
        <v>1434</v>
      </c>
      <c r="H590" s="4">
        <v>1</v>
      </c>
      <c r="I590" s="4">
        <v>4</v>
      </c>
      <c r="J590" s="4">
        <v>0</v>
      </c>
      <c r="K590" s="4">
        <v>1</v>
      </c>
      <c r="L590" s="4">
        <v>0</v>
      </c>
      <c r="M590" s="4">
        <v>0</v>
      </c>
      <c r="N590" s="4">
        <v>0</v>
      </c>
      <c r="O590" s="4">
        <v>0</v>
      </c>
      <c r="P590" s="4">
        <v>1</v>
      </c>
      <c r="Q590" s="4">
        <v>4</v>
      </c>
      <c r="R590" s="4">
        <v>0</v>
      </c>
      <c r="S590" s="4">
        <v>1</v>
      </c>
      <c r="T590" s="4">
        <v>0</v>
      </c>
      <c r="U590" s="4">
        <v>0</v>
      </c>
      <c r="V590" s="4">
        <v>0</v>
      </c>
      <c r="W590" s="4">
        <v>0</v>
      </c>
      <c r="X590" s="4">
        <v>1290000</v>
      </c>
      <c r="Y590" s="4">
        <v>5240000</v>
      </c>
      <c r="Z590" s="4">
        <v>0</v>
      </c>
      <c r="AA590" s="4">
        <v>562000</v>
      </c>
      <c r="AB590" s="4">
        <v>0</v>
      </c>
      <c r="AC590" s="4">
        <v>0</v>
      </c>
      <c r="AD590" s="4">
        <v>0</v>
      </c>
      <c r="AE590" s="4">
        <v>0</v>
      </c>
      <c r="AF590" s="4">
        <v>83273.600000000006</v>
      </c>
      <c r="AG590" s="4">
        <v>6.1</v>
      </c>
      <c r="AH590" s="4">
        <v>32.58</v>
      </c>
      <c r="AI590" s="4">
        <v>32.58</v>
      </c>
    </row>
    <row r="591" spans="3:35" x14ac:dyDescent="0.2">
      <c r="C591" t="s">
        <v>1468</v>
      </c>
      <c r="D591" t="s">
        <v>49</v>
      </c>
      <c r="E591" t="s">
        <v>1469</v>
      </c>
      <c r="F591" t="s">
        <v>1470</v>
      </c>
      <c r="G591" t="s">
        <v>1471</v>
      </c>
      <c r="H591" s="4">
        <v>1</v>
      </c>
      <c r="I591" s="4">
        <v>4</v>
      </c>
      <c r="J591" s="4">
        <v>1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>
        <v>1</v>
      </c>
      <c r="Q591" s="4">
        <v>4</v>
      </c>
      <c r="R591" s="4">
        <v>1</v>
      </c>
      <c r="S591" s="4">
        <v>0</v>
      </c>
      <c r="T591" s="4">
        <v>0</v>
      </c>
      <c r="U591" s="4">
        <v>0</v>
      </c>
      <c r="V591" s="4">
        <v>0</v>
      </c>
      <c r="W591" s="4">
        <v>0</v>
      </c>
      <c r="X591" s="4">
        <v>1570000</v>
      </c>
      <c r="Y591" s="4">
        <v>7360000</v>
      </c>
      <c r="Z591" s="4">
        <v>788000</v>
      </c>
      <c r="AA591" s="4">
        <v>0</v>
      </c>
      <c r="AB591" s="4">
        <v>0</v>
      </c>
      <c r="AC591" s="4">
        <v>0</v>
      </c>
      <c r="AD591" s="4">
        <v>0</v>
      </c>
      <c r="AE591" s="4">
        <v>0</v>
      </c>
      <c r="AF591" s="4">
        <v>70127.100000000006</v>
      </c>
      <c r="AG591" s="4">
        <v>7.2</v>
      </c>
      <c r="AH591" s="4">
        <v>31.14</v>
      </c>
      <c r="AI591" s="4">
        <v>31.14</v>
      </c>
    </row>
    <row r="592" spans="3:35" x14ac:dyDescent="0.2">
      <c r="C592" t="s">
        <v>1546</v>
      </c>
      <c r="D592" t="s">
        <v>49</v>
      </c>
      <c r="E592" t="s">
        <v>1547</v>
      </c>
      <c r="F592" t="s">
        <v>1548</v>
      </c>
      <c r="G592" t="s">
        <v>1549</v>
      </c>
      <c r="H592" s="4">
        <v>1</v>
      </c>
      <c r="I592" s="4">
        <v>4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>
        <v>1</v>
      </c>
      <c r="Q592" s="4">
        <v>4</v>
      </c>
      <c r="R592" s="4">
        <v>0</v>
      </c>
      <c r="S592" s="4">
        <v>0</v>
      </c>
      <c r="T592" s="4">
        <v>0</v>
      </c>
      <c r="U592" s="4">
        <v>0</v>
      </c>
      <c r="V592" s="4">
        <v>0</v>
      </c>
      <c r="W592" s="4">
        <v>0</v>
      </c>
      <c r="X592" s="4">
        <v>806000</v>
      </c>
      <c r="Y592" s="4">
        <v>4930000</v>
      </c>
      <c r="Z592" s="4">
        <v>0</v>
      </c>
      <c r="AA592" s="4">
        <v>0</v>
      </c>
      <c r="AB592" s="4">
        <v>0</v>
      </c>
      <c r="AC592" s="4">
        <v>0</v>
      </c>
      <c r="AD592" s="4">
        <v>0</v>
      </c>
      <c r="AE592" s="4">
        <v>0</v>
      </c>
      <c r="AF592" s="4">
        <v>59484.7</v>
      </c>
      <c r="AG592" s="4">
        <v>8.5</v>
      </c>
      <c r="AH592" s="4">
        <v>27.25</v>
      </c>
      <c r="AI592" s="4">
        <v>27.25</v>
      </c>
    </row>
    <row r="593" spans="3:35" x14ac:dyDescent="0.2">
      <c r="C593" t="s">
        <v>947</v>
      </c>
      <c r="D593" t="s">
        <v>49</v>
      </c>
      <c r="E593" t="s">
        <v>948</v>
      </c>
      <c r="F593" t="s">
        <v>949</v>
      </c>
      <c r="G593" t="s">
        <v>950</v>
      </c>
      <c r="H593" s="4">
        <v>0</v>
      </c>
      <c r="I593" s="4">
        <v>1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>
        <v>0</v>
      </c>
      <c r="Q593" s="4">
        <v>1</v>
      </c>
      <c r="R593" s="4">
        <v>0</v>
      </c>
      <c r="S593" s="4">
        <v>0</v>
      </c>
      <c r="T593" s="4">
        <v>0</v>
      </c>
      <c r="U593" s="4">
        <v>0</v>
      </c>
      <c r="V593" s="4">
        <v>0</v>
      </c>
      <c r="W593" s="4">
        <v>0</v>
      </c>
      <c r="X593" s="4">
        <v>0</v>
      </c>
      <c r="Y593" s="4">
        <v>765000</v>
      </c>
      <c r="Z593" s="4">
        <v>0</v>
      </c>
      <c r="AA593" s="4">
        <v>0</v>
      </c>
      <c r="AB593" s="4">
        <v>0</v>
      </c>
      <c r="AC593" s="4">
        <v>0</v>
      </c>
      <c r="AD593" s="4">
        <v>0</v>
      </c>
      <c r="AE593" s="4">
        <v>0</v>
      </c>
      <c r="AF593" s="4">
        <v>28196</v>
      </c>
      <c r="AG593" s="4">
        <v>16.2</v>
      </c>
      <c r="AH593" s="4">
        <v>30.16</v>
      </c>
      <c r="AI593" s="4">
        <v>6.53</v>
      </c>
    </row>
    <row r="594" spans="3:35" x14ac:dyDescent="0.2">
      <c r="C594" t="s">
        <v>935</v>
      </c>
      <c r="D594" t="s">
        <v>49</v>
      </c>
      <c r="E594" t="s">
        <v>936</v>
      </c>
      <c r="F594" t="s">
        <v>937</v>
      </c>
      <c r="G594" t="s">
        <v>938</v>
      </c>
      <c r="H594" s="4">
        <v>1</v>
      </c>
      <c r="I594" s="4">
        <v>2</v>
      </c>
      <c r="J594" s="4">
        <v>0</v>
      </c>
      <c r="K594" s="4">
        <v>0</v>
      </c>
      <c r="L594" s="4">
        <v>1</v>
      </c>
      <c r="M594" s="4">
        <v>2</v>
      </c>
      <c r="N594" s="4">
        <v>1</v>
      </c>
      <c r="O594" s="4">
        <v>0</v>
      </c>
      <c r="P594" s="4">
        <v>1</v>
      </c>
      <c r="Q594" s="4">
        <v>2</v>
      </c>
      <c r="R594" s="4">
        <v>0</v>
      </c>
      <c r="S594" s="4">
        <v>0</v>
      </c>
      <c r="T594" s="4">
        <v>1</v>
      </c>
      <c r="U594" s="4">
        <v>2</v>
      </c>
      <c r="V594" s="4">
        <v>1</v>
      </c>
      <c r="W594" s="4">
        <v>0</v>
      </c>
      <c r="X594" s="4">
        <v>3200000</v>
      </c>
      <c r="Y594" s="4">
        <v>1650000</v>
      </c>
      <c r="Z594" s="4">
        <v>0</v>
      </c>
      <c r="AA594" s="4">
        <v>0</v>
      </c>
      <c r="AB594" s="4">
        <v>3510000</v>
      </c>
      <c r="AC594" s="4">
        <v>2740000</v>
      </c>
      <c r="AD594" s="8">
        <v>400000</v>
      </c>
      <c r="AE594" s="4">
        <v>0</v>
      </c>
      <c r="AF594" s="4">
        <v>28473.3</v>
      </c>
      <c r="AG594" s="4">
        <v>27.9</v>
      </c>
      <c r="AH594" s="4">
        <v>53.51</v>
      </c>
      <c r="AI594" s="4">
        <v>29.88</v>
      </c>
    </row>
    <row r="595" spans="3:35" x14ac:dyDescent="0.2">
      <c r="C595" t="s">
        <v>943</v>
      </c>
      <c r="D595" t="s">
        <v>49</v>
      </c>
      <c r="E595" t="s">
        <v>944</v>
      </c>
      <c r="F595" t="s">
        <v>945</v>
      </c>
      <c r="G595" t="s">
        <v>946</v>
      </c>
      <c r="H595" s="4">
        <v>1</v>
      </c>
      <c r="I595" s="4">
        <v>1</v>
      </c>
      <c r="J595" s="4">
        <v>1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>
        <v>1</v>
      </c>
      <c r="Q595" s="4">
        <v>1</v>
      </c>
      <c r="R595" s="4">
        <v>1</v>
      </c>
      <c r="S595" s="4">
        <v>0</v>
      </c>
      <c r="T595" s="4">
        <v>0</v>
      </c>
      <c r="U595" s="4">
        <v>0</v>
      </c>
      <c r="V595" s="4">
        <v>0</v>
      </c>
      <c r="W595" s="4">
        <v>0</v>
      </c>
      <c r="X595" s="4">
        <v>2550000</v>
      </c>
      <c r="Y595" s="4">
        <v>3430000</v>
      </c>
      <c r="Z595" s="4">
        <v>1360000</v>
      </c>
      <c r="AA595" s="4">
        <v>0</v>
      </c>
      <c r="AB595" s="4">
        <v>0</v>
      </c>
      <c r="AC595" s="4">
        <v>0</v>
      </c>
      <c r="AD595" s="4">
        <v>0</v>
      </c>
      <c r="AE595" s="4">
        <v>0</v>
      </c>
      <c r="AF595" s="4">
        <v>28049</v>
      </c>
      <c r="AG595" s="4">
        <v>16.3</v>
      </c>
      <c r="AH595" s="4">
        <v>32.81</v>
      </c>
      <c r="AI595" s="4">
        <v>9.18</v>
      </c>
    </row>
    <row r="596" spans="3:35" x14ac:dyDescent="0.2">
      <c r="C596" t="s">
        <v>939</v>
      </c>
      <c r="D596" t="s">
        <v>49</v>
      </c>
      <c r="E596" t="s">
        <v>940</v>
      </c>
      <c r="F596" t="s">
        <v>941</v>
      </c>
      <c r="G596" t="s">
        <v>942</v>
      </c>
      <c r="H596" s="4">
        <v>1</v>
      </c>
      <c r="I596" s="4">
        <v>3</v>
      </c>
      <c r="J596" s="4">
        <v>2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>
        <v>1</v>
      </c>
      <c r="Q596" s="4">
        <v>4</v>
      </c>
      <c r="R596" s="4">
        <v>2</v>
      </c>
      <c r="S596" s="4">
        <v>0</v>
      </c>
      <c r="T596" s="4">
        <v>0</v>
      </c>
      <c r="U596" s="4">
        <v>0</v>
      </c>
      <c r="V596" s="4">
        <v>0</v>
      </c>
      <c r="W596" s="4">
        <v>0</v>
      </c>
      <c r="X596" s="4">
        <v>4470000</v>
      </c>
      <c r="Y596" s="4">
        <v>9040000</v>
      </c>
      <c r="Z596" s="4">
        <v>4480000</v>
      </c>
      <c r="AA596" s="4">
        <v>0</v>
      </c>
      <c r="AB596" s="4">
        <v>0</v>
      </c>
      <c r="AC596" s="4">
        <v>0</v>
      </c>
      <c r="AD596" s="4">
        <v>0</v>
      </c>
      <c r="AE596" s="4">
        <v>0</v>
      </c>
      <c r="AF596" s="4">
        <v>27915.8</v>
      </c>
      <c r="AG596" s="4">
        <v>26.1</v>
      </c>
      <c r="AH596" s="4">
        <v>51.7</v>
      </c>
      <c r="AI596" s="4">
        <v>37.01</v>
      </c>
    </row>
    <row r="597" spans="3:35" x14ac:dyDescent="0.2">
      <c r="C597" t="s">
        <v>1732</v>
      </c>
      <c r="D597" t="s">
        <v>49</v>
      </c>
      <c r="E597" t="s">
        <v>1733</v>
      </c>
      <c r="F597" t="s">
        <v>1734</v>
      </c>
      <c r="G597" t="s">
        <v>1735</v>
      </c>
      <c r="H597" s="4">
        <v>0</v>
      </c>
      <c r="I597" s="4">
        <v>3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  <c r="P597" s="4">
        <v>0</v>
      </c>
      <c r="Q597" s="4">
        <v>3</v>
      </c>
      <c r="R597" s="4">
        <v>0</v>
      </c>
      <c r="S597" s="4">
        <v>0</v>
      </c>
      <c r="T597" s="4">
        <v>0</v>
      </c>
      <c r="U597" s="4">
        <v>0</v>
      </c>
      <c r="V597" s="4">
        <v>0</v>
      </c>
      <c r="W597" s="4">
        <v>0</v>
      </c>
      <c r="X597" s="4">
        <v>0</v>
      </c>
      <c r="Y597" s="4">
        <v>2630000</v>
      </c>
      <c r="Z597" s="4">
        <v>0</v>
      </c>
      <c r="AA597" s="4">
        <v>0</v>
      </c>
      <c r="AB597" s="4">
        <v>0</v>
      </c>
      <c r="AC597" s="4">
        <v>0</v>
      </c>
      <c r="AD597" s="4">
        <v>0</v>
      </c>
      <c r="AE597" s="4">
        <v>0</v>
      </c>
      <c r="AF597" s="4">
        <v>103198.2</v>
      </c>
      <c r="AG597" s="4">
        <v>5</v>
      </c>
      <c r="AH597" s="4">
        <v>23.06</v>
      </c>
      <c r="AI597" s="4">
        <v>23.06</v>
      </c>
    </row>
    <row r="598" spans="3:35" x14ac:dyDescent="0.2">
      <c r="D598" t="s">
        <v>1312</v>
      </c>
      <c r="E598" t="s">
        <v>1311</v>
      </c>
      <c r="F598" t="s">
        <v>1313</v>
      </c>
      <c r="G598" t="s">
        <v>1311</v>
      </c>
      <c r="H598" s="4">
        <v>0</v>
      </c>
      <c r="I598" s="4">
        <v>3</v>
      </c>
      <c r="J598" s="4">
        <v>0</v>
      </c>
      <c r="K598" s="4">
        <v>0</v>
      </c>
      <c r="L598" s="4">
        <v>0</v>
      </c>
      <c r="M598" s="4">
        <v>1</v>
      </c>
      <c r="N598" s="4">
        <v>1</v>
      </c>
      <c r="O598" s="4">
        <v>0</v>
      </c>
      <c r="P598" s="4">
        <v>0</v>
      </c>
      <c r="Q598" s="4">
        <v>4</v>
      </c>
      <c r="R598" s="4">
        <v>0</v>
      </c>
      <c r="S598" s="4">
        <v>0</v>
      </c>
      <c r="T598" s="4">
        <v>0</v>
      </c>
      <c r="U598" s="4">
        <v>1</v>
      </c>
      <c r="V598" s="4">
        <v>1</v>
      </c>
      <c r="W598" s="4">
        <v>0</v>
      </c>
      <c r="X598" s="4">
        <v>0</v>
      </c>
      <c r="Y598" s="4">
        <v>34600000</v>
      </c>
      <c r="Z598" s="4">
        <v>0</v>
      </c>
      <c r="AA598" s="4">
        <v>0</v>
      </c>
      <c r="AB598" s="4">
        <v>0</v>
      </c>
      <c r="AC598" s="4">
        <v>9250000</v>
      </c>
      <c r="AD598" s="4">
        <v>6450000</v>
      </c>
      <c r="AE598" s="4">
        <v>0</v>
      </c>
      <c r="AF598" s="4">
        <v>68580.399999999994</v>
      </c>
      <c r="AG598" s="4">
        <v>7.6</v>
      </c>
      <c r="AH598" s="4">
        <v>36.99</v>
      </c>
      <c r="AI598" s="4">
        <v>36.99</v>
      </c>
    </row>
    <row r="599" spans="3:35" x14ac:dyDescent="0.2">
      <c r="D599" t="s">
        <v>708</v>
      </c>
      <c r="E599" t="s">
        <v>707</v>
      </c>
      <c r="F599" t="s">
        <v>709</v>
      </c>
      <c r="G599" t="s">
        <v>707</v>
      </c>
      <c r="H599" s="4">
        <v>2</v>
      </c>
      <c r="I599" s="4">
        <v>5</v>
      </c>
      <c r="J599" s="4">
        <v>2</v>
      </c>
      <c r="K599" s="4">
        <v>2</v>
      </c>
      <c r="L599" s="4">
        <v>3</v>
      </c>
      <c r="M599" s="4">
        <v>2</v>
      </c>
      <c r="N599" s="4">
        <v>3</v>
      </c>
      <c r="O599" s="4">
        <v>1</v>
      </c>
      <c r="P599" s="4">
        <v>5</v>
      </c>
      <c r="Q599" s="4">
        <v>9</v>
      </c>
      <c r="R599" s="4">
        <v>3</v>
      </c>
      <c r="S599" s="4">
        <v>6</v>
      </c>
      <c r="T599" s="4">
        <v>6</v>
      </c>
      <c r="U599" s="4">
        <v>4</v>
      </c>
      <c r="V599" s="4">
        <v>6</v>
      </c>
      <c r="W599" s="4">
        <v>2</v>
      </c>
      <c r="X599" s="8">
        <v>108000000</v>
      </c>
      <c r="Y599" s="8">
        <v>146000000</v>
      </c>
      <c r="Z599" s="4">
        <v>39600000</v>
      </c>
      <c r="AA599" s="4">
        <v>66700000</v>
      </c>
      <c r="AB599" s="8">
        <v>104000000</v>
      </c>
      <c r="AC599" s="8">
        <v>152000000</v>
      </c>
      <c r="AD599" s="8">
        <v>228000000</v>
      </c>
      <c r="AE599" s="4">
        <v>79900000</v>
      </c>
      <c r="AF599" s="4">
        <v>26469.4</v>
      </c>
      <c r="AG599" s="4">
        <v>32.5</v>
      </c>
      <c r="AH599" s="4">
        <v>72.209999999999994</v>
      </c>
      <c r="AI599" s="4">
        <v>72.209999999999994</v>
      </c>
    </row>
    <row r="600" spans="3:35" x14ac:dyDescent="0.2">
      <c r="D600" t="s">
        <v>1177</v>
      </c>
      <c r="E600" t="s">
        <v>1176</v>
      </c>
      <c r="F600" t="s">
        <v>1178</v>
      </c>
      <c r="G600" t="s">
        <v>1179</v>
      </c>
      <c r="H600" s="4">
        <v>2</v>
      </c>
      <c r="I600" s="4">
        <v>2</v>
      </c>
      <c r="J600" s="4">
        <v>2</v>
      </c>
      <c r="K600" s="4">
        <v>2</v>
      </c>
      <c r="L600" s="4">
        <v>0</v>
      </c>
      <c r="M600" s="4">
        <v>0</v>
      </c>
      <c r="N600" s="4">
        <v>0</v>
      </c>
      <c r="O600" s="4">
        <v>0</v>
      </c>
      <c r="P600" s="4">
        <v>74</v>
      </c>
      <c r="Q600" s="4">
        <v>136</v>
      </c>
      <c r="R600" s="4">
        <v>48</v>
      </c>
      <c r="S600" s="4">
        <v>50</v>
      </c>
      <c r="T600" s="4">
        <v>0</v>
      </c>
      <c r="U600" s="4">
        <v>0</v>
      </c>
      <c r="V600" s="4">
        <v>0</v>
      </c>
      <c r="W600" s="4">
        <v>0</v>
      </c>
      <c r="X600" s="8">
        <v>945000000</v>
      </c>
      <c r="Y600" s="8">
        <v>2280000000</v>
      </c>
      <c r="Z600" s="8">
        <v>215000000</v>
      </c>
      <c r="AA600" s="8">
        <v>234000000</v>
      </c>
      <c r="AB600" s="4">
        <v>0</v>
      </c>
      <c r="AC600" s="4">
        <v>0</v>
      </c>
      <c r="AD600" s="4">
        <v>0</v>
      </c>
      <c r="AE600" s="4">
        <v>0</v>
      </c>
      <c r="AF600" s="4">
        <v>18833.400000000001</v>
      </c>
      <c r="AG600" s="4">
        <v>21.8</v>
      </c>
      <c r="AH600" s="4">
        <v>43.17</v>
      </c>
      <c r="AI600" s="4">
        <v>43.17</v>
      </c>
    </row>
  </sheetData>
  <autoFilter ref="A1:AV600"/>
  <sortState ref="C2:AX600">
    <sortCondition ref="C2:C60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432FF"/>
  </sheetPr>
  <dimension ref="A1:AJ77"/>
  <sheetViews>
    <sheetView workbookViewId="0"/>
  </sheetViews>
  <sheetFormatPr baseColWidth="10" defaultRowHeight="16" x14ac:dyDescent="0.2"/>
  <cols>
    <col min="1" max="1" width="19.1640625" bestFit="1" customWidth="1"/>
    <col min="2" max="2" width="19.83203125" bestFit="1" customWidth="1"/>
    <col min="6" max="7" width="10.83203125" style="5"/>
    <col min="8" max="25" width="10.83203125" style="4"/>
    <col min="26" max="26" width="13.83203125" style="4" bestFit="1" customWidth="1"/>
    <col min="27" max="31" width="10.83203125" style="4"/>
    <col min="32" max="36" width="10.83203125" style="5"/>
  </cols>
  <sheetData>
    <row r="1" spans="1:36" s="6" customFormat="1" ht="80" x14ac:dyDescent="0.2">
      <c r="A1" s="6" t="s">
        <v>2357</v>
      </c>
      <c r="B1" s="6" t="s">
        <v>2358</v>
      </c>
      <c r="C1" s="6" t="s">
        <v>2354</v>
      </c>
      <c r="D1" s="6" t="s">
        <v>2356</v>
      </c>
      <c r="E1" s="6" t="s">
        <v>2355</v>
      </c>
      <c r="F1" s="6" t="s">
        <v>12</v>
      </c>
      <c r="G1" s="6" t="s">
        <v>2359</v>
      </c>
      <c r="H1" s="7" t="s">
        <v>19</v>
      </c>
      <c r="I1" s="7" t="s">
        <v>20</v>
      </c>
      <c r="J1" s="7" t="s">
        <v>15</v>
      </c>
      <c r="K1" s="7" t="s">
        <v>16</v>
      </c>
      <c r="L1" s="7" t="s">
        <v>21</v>
      </c>
      <c r="M1" s="7" t="s">
        <v>22</v>
      </c>
      <c r="N1" s="7" t="s">
        <v>17</v>
      </c>
      <c r="O1" s="7" t="s">
        <v>18</v>
      </c>
      <c r="P1" s="7" t="s">
        <v>27</v>
      </c>
      <c r="Q1" s="7" t="s">
        <v>28</v>
      </c>
      <c r="R1" s="7" t="s">
        <v>23</v>
      </c>
      <c r="S1" s="7" t="s">
        <v>24</v>
      </c>
      <c r="T1" s="7" t="s">
        <v>29</v>
      </c>
      <c r="U1" s="7" t="s">
        <v>30</v>
      </c>
      <c r="V1" s="7" t="s">
        <v>25</v>
      </c>
      <c r="W1" s="7" t="s">
        <v>26</v>
      </c>
      <c r="X1" s="7" t="s">
        <v>35</v>
      </c>
      <c r="Y1" s="7" t="s">
        <v>36</v>
      </c>
      <c r="Z1" s="7" t="s">
        <v>31</v>
      </c>
      <c r="AA1" s="7" t="s">
        <v>32</v>
      </c>
      <c r="AB1" s="7" t="s">
        <v>37</v>
      </c>
      <c r="AC1" s="7" t="s">
        <v>38</v>
      </c>
      <c r="AD1" s="7" t="s">
        <v>33</v>
      </c>
      <c r="AE1" s="7" t="s">
        <v>34</v>
      </c>
      <c r="AF1" s="6" t="s">
        <v>6</v>
      </c>
      <c r="AG1" s="6" t="s">
        <v>7</v>
      </c>
      <c r="AH1" s="6" t="s">
        <v>8</v>
      </c>
      <c r="AI1" s="6" t="s">
        <v>9</v>
      </c>
      <c r="AJ1" s="6" t="s">
        <v>10</v>
      </c>
    </row>
    <row r="2" spans="1:36" x14ac:dyDescent="0.2">
      <c r="A2" t="s">
        <v>41</v>
      </c>
      <c r="B2" s="19" t="s">
        <v>70</v>
      </c>
      <c r="C2" t="s">
        <v>1911</v>
      </c>
      <c r="D2" t="s">
        <v>44</v>
      </c>
      <c r="E2" t="s">
        <v>1912</v>
      </c>
      <c r="F2" s="5" t="s">
        <v>1913</v>
      </c>
      <c r="G2" s="5" t="s">
        <v>1912</v>
      </c>
      <c r="H2" s="4">
        <v>2</v>
      </c>
      <c r="I2" s="4">
        <v>1</v>
      </c>
      <c r="J2" s="4">
        <v>0</v>
      </c>
      <c r="K2" s="4">
        <v>0</v>
      </c>
      <c r="L2" s="4">
        <v>1</v>
      </c>
      <c r="M2" s="4">
        <v>2</v>
      </c>
      <c r="N2" s="4">
        <v>0</v>
      </c>
      <c r="O2" s="4">
        <v>0</v>
      </c>
      <c r="P2" s="4">
        <v>3</v>
      </c>
      <c r="Q2" s="4">
        <v>1</v>
      </c>
      <c r="R2" s="4">
        <v>0</v>
      </c>
      <c r="S2" s="4">
        <v>0</v>
      </c>
      <c r="T2" s="4">
        <v>1</v>
      </c>
      <c r="U2" s="4">
        <v>6</v>
      </c>
      <c r="V2" s="4">
        <v>0</v>
      </c>
      <c r="W2" s="4">
        <v>0</v>
      </c>
      <c r="X2" s="4">
        <v>2370000</v>
      </c>
      <c r="Y2" s="4">
        <v>5440000</v>
      </c>
      <c r="Z2" s="4">
        <v>0</v>
      </c>
      <c r="AA2" s="4">
        <v>0</v>
      </c>
      <c r="AB2" s="4">
        <v>4660000</v>
      </c>
      <c r="AC2" s="4">
        <v>3740000</v>
      </c>
      <c r="AD2" s="4">
        <v>0</v>
      </c>
      <c r="AE2" s="4">
        <v>0</v>
      </c>
      <c r="AF2" s="5">
        <v>108895</v>
      </c>
      <c r="AG2" s="5">
        <v>4</v>
      </c>
      <c r="AH2" s="5">
        <v>385</v>
      </c>
      <c r="AI2" s="5">
        <v>385.1</v>
      </c>
      <c r="AJ2" s="5">
        <v>19.5</v>
      </c>
    </row>
    <row r="3" spans="1:36" x14ac:dyDescent="0.2">
      <c r="A3" t="s">
        <v>41</v>
      </c>
      <c r="B3" s="19" t="s">
        <v>70</v>
      </c>
      <c r="C3" t="s">
        <v>92</v>
      </c>
      <c r="D3" t="s">
        <v>44</v>
      </c>
      <c r="E3" t="s">
        <v>93</v>
      </c>
      <c r="F3" s="5" t="s">
        <v>94</v>
      </c>
      <c r="G3" s="5" t="s">
        <v>95</v>
      </c>
      <c r="H3" s="4">
        <v>7</v>
      </c>
      <c r="I3" s="4">
        <v>4</v>
      </c>
      <c r="J3" s="4">
        <v>0</v>
      </c>
      <c r="K3" s="4">
        <v>1</v>
      </c>
      <c r="L3" s="4">
        <v>8</v>
      </c>
      <c r="M3" s="4">
        <v>3</v>
      </c>
      <c r="N3" s="4">
        <v>0</v>
      </c>
      <c r="O3" s="4">
        <v>1</v>
      </c>
      <c r="P3" s="4">
        <v>8</v>
      </c>
      <c r="Q3" s="4">
        <v>6</v>
      </c>
      <c r="R3" s="4">
        <v>0</v>
      </c>
      <c r="S3" s="4">
        <v>1</v>
      </c>
      <c r="T3" s="4">
        <v>14</v>
      </c>
      <c r="U3" s="4">
        <v>3</v>
      </c>
      <c r="V3" s="4">
        <v>0</v>
      </c>
      <c r="W3" s="4">
        <v>1</v>
      </c>
      <c r="X3" s="4">
        <v>31300000</v>
      </c>
      <c r="Y3" s="4">
        <v>26500000</v>
      </c>
      <c r="Z3" s="4">
        <v>0</v>
      </c>
      <c r="AA3" s="4">
        <v>1300000</v>
      </c>
      <c r="AB3" s="8">
        <v>115000000</v>
      </c>
      <c r="AC3" s="4">
        <v>8170000</v>
      </c>
      <c r="AD3" s="4">
        <v>0</v>
      </c>
      <c r="AE3" s="4">
        <v>264000</v>
      </c>
      <c r="AF3" s="5">
        <v>332889.90000000002</v>
      </c>
      <c r="AG3" s="5">
        <v>24.3</v>
      </c>
      <c r="AH3" s="5">
        <v>7</v>
      </c>
      <c r="AI3" s="5">
        <v>7.1</v>
      </c>
      <c r="AJ3" s="5">
        <v>637.28</v>
      </c>
    </row>
    <row r="4" spans="1:36" x14ac:dyDescent="0.2">
      <c r="A4" t="s">
        <v>41</v>
      </c>
      <c r="B4" s="19" t="s">
        <v>70</v>
      </c>
      <c r="C4" t="s">
        <v>92</v>
      </c>
      <c r="D4" t="s">
        <v>44</v>
      </c>
      <c r="E4" t="s">
        <v>96</v>
      </c>
      <c r="F4" s="5" t="s">
        <v>94</v>
      </c>
      <c r="G4" s="5" t="s">
        <v>96</v>
      </c>
      <c r="H4" s="4">
        <v>0</v>
      </c>
      <c r="I4" s="4">
        <v>0</v>
      </c>
      <c r="J4" s="4">
        <v>0</v>
      </c>
      <c r="K4" s="4">
        <v>0</v>
      </c>
      <c r="L4" s="4">
        <v>1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1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8">
        <v>32000000</v>
      </c>
      <c r="AC4" s="4">
        <v>0</v>
      </c>
      <c r="AD4" s="4">
        <v>0</v>
      </c>
      <c r="AE4" s="4">
        <v>0</v>
      </c>
      <c r="AF4" s="5">
        <v>332857.8</v>
      </c>
      <c r="AG4" s="5">
        <v>20.399999999999999</v>
      </c>
      <c r="AH4" s="5">
        <v>7</v>
      </c>
      <c r="AI4" s="5">
        <v>7.2</v>
      </c>
      <c r="AJ4" s="5">
        <v>520.63</v>
      </c>
    </row>
    <row r="5" spans="1:36" x14ac:dyDescent="0.2">
      <c r="A5" t="s">
        <v>41</v>
      </c>
      <c r="B5" s="19" t="s">
        <v>70</v>
      </c>
      <c r="C5" t="s">
        <v>222</v>
      </c>
      <c r="D5" t="s">
        <v>44</v>
      </c>
      <c r="E5" t="s">
        <v>223</v>
      </c>
      <c r="F5" s="5" t="s">
        <v>224</v>
      </c>
      <c r="G5" s="5" t="s">
        <v>225</v>
      </c>
      <c r="H5" s="4">
        <v>12</v>
      </c>
      <c r="I5" s="4">
        <v>15</v>
      </c>
      <c r="J5" s="4">
        <v>15</v>
      </c>
      <c r="K5" s="4">
        <v>16</v>
      </c>
      <c r="L5" s="4">
        <v>16</v>
      </c>
      <c r="M5" s="4">
        <v>13</v>
      </c>
      <c r="N5" s="4">
        <v>11</v>
      </c>
      <c r="O5" s="4">
        <v>13</v>
      </c>
      <c r="P5" s="4">
        <v>20</v>
      </c>
      <c r="Q5" s="4">
        <v>31</v>
      </c>
      <c r="R5" s="4">
        <v>42</v>
      </c>
      <c r="S5" s="4">
        <v>31</v>
      </c>
      <c r="T5" s="4">
        <v>45</v>
      </c>
      <c r="U5" s="4">
        <v>22</v>
      </c>
      <c r="V5" s="4">
        <v>32</v>
      </c>
      <c r="W5" s="4">
        <v>51</v>
      </c>
      <c r="X5" s="8">
        <v>233000000</v>
      </c>
      <c r="Y5" s="8">
        <v>1150000000</v>
      </c>
      <c r="Z5" s="8">
        <v>658000000</v>
      </c>
      <c r="AA5" s="8">
        <v>375000000</v>
      </c>
      <c r="AB5" s="8">
        <v>1370000000</v>
      </c>
      <c r="AC5" s="8">
        <v>341000000</v>
      </c>
      <c r="AD5" s="8">
        <v>299000000</v>
      </c>
      <c r="AE5" s="8">
        <v>591000000</v>
      </c>
      <c r="AF5" s="5">
        <v>88169.4</v>
      </c>
      <c r="AG5" s="5">
        <v>41.1</v>
      </c>
      <c r="AH5" s="5">
        <v>23</v>
      </c>
      <c r="AI5" s="5">
        <v>23.1</v>
      </c>
      <c r="AJ5" s="5">
        <v>292.69</v>
      </c>
    </row>
    <row r="6" spans="1:36" x14ac:dyDescent="0.2">
      <c r="A6" t="s">
        <v>41</v>
      </c>
      <c r="B6" s="19" t="s">
        <v>70</v>
      </c>
      <c r="C6" t="s">
        <v>137</v>
      </c>
      <c r="D6" t="s">
        <v>49</v>
      </c>
      <c r="E6" t="s">
        <v>138</v>
      </c>
      <c r="F6" s="5" t="s">
        <v>136</v>
      </c>
      <c r="G6" s="5" t="s">
        <v>139</v>
      </c>
      <c r="H6" s="4">
        <v>0</v>
      </c>
      <c r="I6" s="4">
        <v>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7100000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5">
        <v>56611.8</v>
      </c>
      <c r="AG6" s="5">
        <v>22.1</v>
      </c>
      <c r="AH6" s="5">
        <v>12</v>
      </c>
      <c r="AI6" s="5">
        <v>12.2</v>
      </c>
      <c r="AJ6" s="5">
        <v>117.14</v>
      </c>
    </row>
    <row r="7" spans="1:36" x14ac:dyDescent="0.2">
      <c r="A7" t="s">
        <v>41</v>
      </c>
      <c r="B7" s="19" t="s">
        <v>70</v>
      </c>
      <c r="C7" t="s">
        <v>134</v>
      </c>
      <c r="D7" t="s">
        <v>44</v>
      </c>
      <c r="E7" t="s">
        <v>135</v>
      </c>
      <c r="F7" s="5" t="s">
        <v>136</v>
      </c>
      <c r="G7" s="5" t="s">
        <v>135</v>
      </c>
      <c r="H7" s="4">
        <v>11</v>
      </c>
      <c r="I7" s="4">
        <v>16</v>
      </c>
      <c r="J7" s="4">
        <v>14</v>
      </c>
      <c r="K7" s="4">
        <v>15</v>
      </c>
      <c r="L7" s="4">
        <v>18</v>
      </c>
      <c r="M7" s="4">
        <v>11</v>
      </c>
      <c r="N7" s="4">
        <v>8</v>
      </c>
      <c r="O7" s="4">
        <v>15</v>
      </c>
      <c r="P7" s="4">
        <v>24</v>
      </c>
      <c r="Q7" s="4">
        <v>37</v>
      </c>
      <c r="R7" s="4">
        <v>37</v>
      </c>
      <c r="S7" s="4">
        <v>30</v>
      </c>
      <c r="T7" s="4">
        <v>51</v>
      </c>
      <c r="U7" s="4">
        <v>25</v>
      </c>
      <c r="V7" s="4">
        <v>23</v>
      </c>
      <c r="W7" s="4">
        <v>34</v>
      </c>
      <c r="X7" s="8">
        <v>228000000</v>
      </c>
      <c r="Y7" s="8">
        <v>1290000000</v>
      </c>
      <c r="Z7" s="8">
        <v>566000000</v>
      </c>
      <c r="AA7" s="8">
        <v>283000000</v>
      </c>
      <c r="AB7" s="8">
        <v>1870000000</v>
      </c>
      <c r="AC7" s="8">
        <v>276000000</v>
      </c>
      <c r="AD7" s="8">
        <v>228000000</v>
      </c>
      <c r="AE7" s="8">
        <v>556000000</v>
      </c>
      <c r="AF7" s="5">
        <v>55436.4</v>
      </c>
      <c r="AG7" s="5">
        <v>61.5</v>
      </c>
      <c r="AH7" s="5">
        <v>12</v>
      </c>
      <c r="AI7" s="5">
        <v>12.1</v>
      </c>
      <c r="AJ7" s="5">
        <v>417.13</v>
      </c>
    </row>
    <row r="8" spans="1:36" x14ac:dyDescent="0.2">
      <c r="A8" t="s">
        <v>41</v>
      </c>
      <c r="B8" s="19" t="s">
        <v>70</v>
      </c>
      <c r="C8" t="s">
        <v>299</v>
      </c>
      <c r="D8" t="s">
        <v>44</v>
      </c>
      <c r="E8" t="s">
        <v>300</v>
      </c>
      <c r="F8" s="5" t="s">
        <v>301</v>
      </c>
      <c r="G8" s="5" t="s">
        <v>302</v>
      </c>
      <c r="H8" s="4">
        <v>10</v>
      </c>
      <c r="I8" s="4">
        <v>11</v>
      </c>
      <c r="J8" s="4">
        <v>9</v>
      </c>
      <c r="K8" s="4">
        <v>5</v>
      </c>
      <c r="L8" s="4">
        <v>13</v>
      </c>
      <c r="M8" s="4">
        <v>10</v>
      </c>
      <c r="N8" s="4">
        <v>5</v>
      </c>
      <c r="O8" s="4">
        <v>8</v>
      </c>
      <c r="P8" s="4">
        <v>14</v>
      </c>
      <c r="Q8" s="4">
        <v>28</v>
      </c>
      <c r="R8" s="4">
        <v>21</v>
      </c>
      <c r="S8" s="4">
        <v>10</v>
      </c>
      <c r="T8" s="4">
        <v>44</v>
      </c>
      <c r="U8" s="4">
        <v>15</v>
      </c>
      <c r="V8" s="4">
        <v>9</v>
      </c>
      <c r="W8" s="4">
        <v>20</v>
      </c>
      <c r="X8" s="8">
        <v>552000000</v>
      </c>
      <c r="Y8" s="8">
        <v>1590000000</v>
      </c>
      <c r="Z8" s="8">
        <v>216000000</v>
      </c>
      <c r="AA8" s="8">
        <v>94000000</v>
      </c>
      <c r="AB8" s="8">
        <v>2500000000</v>
      </c>
      <c r="AC8" s="8">
        <v>669000000</v>
      </c>
      <c r="AD8" s="4">
        <v>66900000</v>
      </c>
      <c r="AE8" s="8">
        <v>195000000</v>
      </c>
      <c r="AF8" s="5">
        <v>50075.199999999997</v>
      </c>
      <c r="AG8" s="5">
        <v>46.7</v>
      </c>
      <c r="AH8" s="5">
        <v>31</v>
      </c>
      <c r="AI8" s="5">
        <v>31.1</v>
      </c>
      <c r="AJ8" s="5">
        <v>221.2</v>
      </c>
    </row>
    <row r="9" spans="1:36" x14ac:dyDescent="0.2">
      <c r="A9" t="s">
        <v>41</v>
      </c>
      <c r="B9" s="19" t="s">
        <v>70</v>
      </c>
      <c r="C9" t="s">
        <v>68</v>
      </c>
      <c r="D9" t="s">
        <v>49</v>
      </c>
      <c r="E9" t="s">
        <v>69</v>
      </c>
      <c r="F9" s="5" t="s">
        <v>71</v>
      </c>
      <c r="G9" s="5" t="s">
        <v>72</v>
      </c>
      <c r="H9" s="4">
        <v>15</v>
      </c>
      <c r="I9" s="4">
        <v>22</v>
      </c>
      <c r="J9" s="4">
        <v>10</v>
      </c>
      <c r="K9" s="4">
        <v>18</v>
      </c>
      <c r="L9" s="4">
        <v>26</v>
      </c>
      <c r="M9" s="4">
        <v>22</v>
      </c>
      <c r="N9" s="4">
        <v>8</v>
      </c>
      <c r="O9" s="4">
        <v>25</v>
      </c>
      <c r="P9" s="4">
        <v>20</v>
      </c>
      <c r="Q9" s="4">
        <v>38</v>
      </c>
      <c r="R9" s="4">
        <v>15</v>
      </c>
      <c r="S9" s="4">
        <v>29</v>
      </c>
      <c r="T9" s="4">
        <v>52</v>
      </c>
      <c r="U9" s="4">
        <v>35</v>
      </c>
      <c r="V9" s="4">
        <v>11</v>
      </c>
      <c r="W9" s="4">
        <v>47</v>
      </c>
      <c r="X9" s="8">
        <v>158000000</v>
      </c>
      <c r="Y9" s="8">
        <v>630000000</v>
      </c>
      <c r="Z9" s="4">
        <v>73700000</v>
      </c>
      <c r="AA9" s="8">
        <v>202000000</v>
      </c>
      <c r="AB9" s="8">
        <v>904000000</v>
      </c>
      <c r="AC9" s="8">
        <v>412000000</v>
      </c>
      <c r="AD9" s="8">
        <v>41000000</v>
      </c>
      <c r="AE9" s="8">
        <v>407000000</v>
      </c>
      <c r="AF9" s="5">
        <v>266214.2</v>
      </c>
      <c r="AG9" s="5">
        <v>38.299999999999997</v>
      </c>
      <c r="AH9" s="5">
        <v>4</v>
      </c>
      <c r="AI9" s="5">
        <v>4.0999999999999996</v>
      </c>
      <c r="AJ9" s="5">
        <v>877.92</v>
      </c>
    </row>
    <row r="10" spans="1:36" x14ac:dyDescent="0.2">
      <c r="A10" t="s">
        <v>41</v>
      </c>
      <c r="B10" s="19" t="s">
        <v>70</v>
      </c>
      <c r="C10" t="s">
        <v>73</v>
      </c>
      <c r="D10" t="s">
        <v>44</v>
      </c>
      <c r="E10" t="s">
        <v>74</v>
      </c>
      <c r="F10" s="5" t="s">
        <v>71</v>
      </c>
      <c r="G10" s="5" t="s">
        <v>74</v>
      </c>
      <c r="H10" s="4">
        <v>14</v>
      </c>
      <c r="I10" s="4">
        <v>20</v>
      </c>
      <c r="J10" s="4">
        <v>10</v>
      </c>
      <c r="K10" s="4">
        <v>14</v>
      </c>
      <c r="L10" s="4">
        <v>25</v>
      </c>
      <c r="M10" s="4">
        <v>14</v>
      </c>
      <c r="N10" s="4">
        <v>8</v>
      </c>
      <c r="O10" s="4">
        <v>23</v>
      </c>
      <c r="P10" s="4">
        <v>18</v>
      </c>
      <c r="Q10" s="4">
        <v>30</v>
      </c>
      <c r="R10" s="4">
        <v>14</v>
      </c>
      <c r="S10" s="4">
        <v>17</v>
      </c>
      <c r="T10" s="4">
        <v>47</v>
      </c>
      <c r="U10" s="4">
        <v>20</v>
      </c>
      <c r="V10" s="4">
        <v>10</v>
      </c>
      <c r="W10" s="4">
        <v>39</v>
      </c>
      <c r="X10" s="8">
        <v>138000000</v>
      </c>
      <c r="Y10" s="8">
        <v>541000000</v>
      </c>
      <c r="Z10" s="4">
        <v>65400000</v>
      </c>
      <c r="AA10" s="4">
        <v>75800000</v>
      </c>
      <c r="AB10" s="8">
        <v>962000000</v>
      </c>
      <c r="AC10" s="8">
        <v>293000000</v>
      </c>
      <c r="AD10" s="4">
        <v>42900000</v>
      </c>
      <c r="AE10" s="8">
        <v>206000000</v>
      </c>
      <c r="AF10" s="5">
        <v>276184.59999999998</v>
      </c>
      <c r="AG10" s="5">
        <v>36</v>
      </c>
      <c r="AH10" s="5">
        <v>4</v>
      </c>
      <c r="AI10" s="5">
        <v>4.2</v>
      </c>
      <c r="AJ10" s="5">
        <v>842.25</v>
      </c>
    </row>
    <row r="11" spans="1:36" x14ac:dyDescent="0.2">
      <c r="A11" t="s">
        <v>41</v>
      </c>
      <c r="B11" s="19" t="s">
        <v>70</v>
      </c>
      <c r="C11" t="s">
        <v>1078</v>
      </c>
      <c r="D11" t="s">
        <v>49</v>
      </c>
      <c r="E11" t="s">
        <v>1079</v>
      </c>
      <c r="F11" s="5" t="s">
        <v>1080</v>
      </c>
      <c r="G11" s="5" t="s">
        <v>1081</v>
      </c>
      <c r="H11" s="4">
        <v>2</v>
      </c>
      <c r="I11" s="4">
        <v>2</v>
      </c>
      <c r="J11" s="4">
        <v>0</v>
      </c>
      <c r="K11" s="4">
        <v>0</v>
      </c>
      <c r="L11" s="4">
        <v>3</v>
      </c>
      <c r="M11" s="4">
        <v>2</v>
      </c>
      <c r="N11" s="4">
        <v>0</v>
      </c>
      <c r="O11" s="4">
        <v>0</v>
      </c>
      <c r="P11" s="4">
        <v>2</v>
      </c>
      <c r="Q11" s="4">
        <v>2</v>
      </c>
      <c r="R11" s="4">
        <v>0</v>
      </c>
      <c r="S11" s="4">
        <v>0</v>
      </c>
      <c r="T11" s="4">
        <v>4</v>
      </c>
      <c r="U11" s="4">
        <v>2</v>
      </c>
      <c r="V11" s="4">
        <v>0</v>
      </c>
      <c r="W11" s="4">
        <v>0</v>
      </c>
      <c r="X11" s="4">
        <v>5760000</v>
      </c>
      <c r="Y11" s="4">
        <v>9500000</v>
      </c>
      <c r="Z11" s="14">
        <v>0</v>
      </c>
      <c r="AA11" s="4">
        <v>0</v>
      </c>
      <c r="AB11" s="4">
        <v>27600000</v>
      </c>
      <c r="AC11" s="4">
        <v>7140000</v>
      </c>
      <c r="AD11" s="4">
        <v>0</v>
      </c>
      <c r="AE11" s="4">
        <v>0</v>
      </c>
      <c r="AF11" s="5">
        <v>195308</v>
      </c>
      <c r="AG11" s="5">
        <v>3.1</v>
      </c>
      <c r="AH11" s="5">
        <v>187</v>
      </c>
      <c r="AI11" s="5">
        <v>187.1</v>
      </c>
      <c r="AJ11" s="5">
        <v>47.25</v>
      </c>
    </row>
    <row r="12" spans="1:36" x14ac:dyDescent="0.2">
      <c r="A12" t="s">
        <v>41</v>
      </c>
      <c r="B12" s="19" t="s">
        <v>70</v>
      </c>
      <c r="C12" t="s">
        <v>166</v>
      </c>
      <c r="D12" t="s">
        <v>44</v>
      </c>
      <c r="E12" t="s">
        <v>167</v>
      </c>
      <c r="F12" s="5" t="s">
        <v>168</v>
      </c>
      <c r="G12" s="5" t="s">
        <v>169</v>
      </c>
      <c r="H12" s="4">
        <v>16</v>
      </c>
      <c r="I12" s="4">
        <v>12</v>
      </c>
      <c r="J12" s="4">
        <v>10</v>
      </c>
      <c r="K12" s="4">
        <v>13</v>
      </c>
      <c r="L12" s="4">
        <v>20</v>
      </c>
      <c r="M12" s="4">
        <v>16</v>
      </c>
      <c r="N12" s="4">
        <v>9</v>
      </c>
      <c r="O12" s="4">
        <v>22</v>
      </c>
      <c r="P12" s="4">
        <v>28</v>
      </c>
      <c r="Q12" s="4">
        <v>15</v>
      </c>
      <c r="R12" s="4">
        <v>11</v>
      </c>
      <c r="S12" s="4">
        <v>21</v>
      </c>
      <c r="T12" s="4">
        <v>32</v>
      </c>
      <c r="U12" s="4">
        <v>30</v>
      </c>
      <c r="V12" s="4">
        <v>10</v>
      </c>
      <c r="W12" s="4">
        <v>55</v>
      </c>
      <c r="X12" s="8">
        <v>173000000</v>
      </c>
      <c r="Y12" s="8">
        <v>105000000</v>
      </c>
      <c r="Z12" s="4">
        <v>59700000</v>
      </c>
      <c r="AA12" s="8">
        <v>142000000</v>
      </c>
      <c r="AB12" s="8">
        <v>284000000</v>
      </c>
      <c r="AC12" s="8">
        <v>183000000</v>
      </c>
      <c r="AD12" s="4">
        <v>48400000</v>
      </c>
      <c r="AE12" s="8">
        <v>445000000</v>
      </c>
      <c r="AF12" s="5">
        <v>93826.5</v>
      </c>
      <c r="AG12" s="5">
        <v>40.4</v>
      </c>
      <c r="AH12" s="5">
        <v>17</v>
      </c>
      <c r="AI12" s="5">
        <v>17.100000000000001</v>
      </c>
      <c r="AJ12" s="5">
        <v>333.52</v>
      </c>
    </row>
    <row r="13" spans="1:36" x14ac:dyDescent="0.2">
      <c r="A13" t="s">
        <v>41</v>
      </c>
      <c r="B13" s="19" t="s">
        <v>70</v>
      </c>
      <c r="C13" t="s">
        <v>347</v>
      </c>
      <c r="D13" t="s">
        <v>44</v>
      </c>
      <c r="E13" t="s">
        <v>348</v>
      </c>
      <c r="F13" s="5" t="s">
        <v>349</v>
      </c>
      <c r="G13" s="5" t="s">
        <v>350</v>
      </c>
      <c r="H13" s="4">
        <v>5</v>
      </c>
      <c r="I13" s="4">
        <v>9</v>
      </c>
      <c r="J13" s="4">
        <v>4</v>
      </c>
      <c r="K13" s="4">
        <v>6</v>
      </c>
      <c r="L13" s="4">
        <v>11</v>
      </c>
      <c r="M13" s="4">
        <v>6</v>
      </c>
      <c r="N13" s="4">
        <v>5</v>
      </c>
      <c r="O13" s="4">
        <v>4</v>
      </c>
      <c r="P13" s="4">
        <v>7</v>
      </c>
      <c r="Q13" s="4">
        <v>13</v>
      </c>
      <c r="R13" s="4">
        <v>4</v>
      </c>
      <c r="S13" s="4">
        <v>6</v>
      </c>
      <c r="T13" s="4">
        <v>14</v>
      </c>
      <c r="U13" s="4">
        <v>7</v>
      </c>
      <c r="V13" s="4">
        <v>5</v>
      </c>
      <c r="W13" s="4">
        <v>4</v>
      </c>
      <c r="X13" s="4">
        <v>25700000</v>
      </c>
      <c r="Y13" s="8">
        <v>88000000</v>
      </c>
      <c r="Z13" s="4">
        <v>9880000</v>
      </c>
      <c r="AA13" s="4">
        <v>44100000</v>
      </c>
      <c r="AB13" s="8">
        <v>101000000</v>
      </c>
      <c r="AC13" s="4">
        <v>20700000</v>
      </c>
      <c r="AD13" s="4">
        <v>14300000</v>
      </c>
      <c r="AE13" s="4">
        <v>17700000</v>
      </c>
      <c r="AF13" s="5">
        <v>75223.3</v>
      </c>
      <c r="AG13" s="5">
        <v>26.2</v>
      </c>
      <c r="AH13" s="5">
        <v>39</v>
      </c>
      <c r="AI13" s="5">
        <v>39.1</v>
      </c>
      <c r="AJ13" s="5">
        <v>176.13</v>
      </c>
    </row>
    <row r="14" spans="1:36" x14ac:dyDescent="0.2">
      <c r="A14" t="s">
        <v>41</v>
      </c>
      <c r="B14" s="19" t="s">
        <v>70</v>
      </c>
      <c r="C14" t="s">
        <v>911</v>
      </c>
      <c r="D14" t="s">
        <v>49</v>
      </c>
      <c r="E14" t="s">
        <v>912</v>
      </c>
      <c r="F14" s="5" t="s">
        <v>913</v>
      </c>
      <c r="G14" s="5" t="s">
        <v>914</v>
      </c>
      <c r="H14" s="4">
        <v>0</v>
      </c>
      <c r="I14" s="4">
        <v>4</v>
      </c>
      <c r="J14" s="4">
        <v>1</v>
      </c>
      <c r="K14" s="4">
        <v>3</v>
      </c>
      <c r="L14" s="4">
        <v>3</v>
      </c>
      <c r="M14" s="4">
        <v>0</v>
      </c>
      <c r="N14" s="4">
        <v>0</v>
      </c>
      <c r="O14" s="4">
        <v>1</v>
      </c>
      <c r="P14" s="4">
        <v>0</v>
      </c>
      <c r="Q14" s="4">
        <v>4</v>
      </c>
      <c r="R14" s="4">
        <v>1</v>
      </c>
      <c r="S14" s="4">
        <v>3</v>
      </c>
      <c r="T14" s="4">
        <v>3</v>
      </c>
      <c r="U14" s="4">
        <v>0</v>
      </c>
      <c r="V14" s="4">
        <v>0</v>
      </c>
      <c r="W14" s="4">
        <v>1</v>
      </c>
      <c r="X14" s="4">
        <v>0</v>
      </c>
      <c r="Y14" s="4">
        <v>16300000</v>
      </c>
      <c r="Z14" s="4">
        <v>1240000</v>
      </c>
      <c r="AA14" s="4">
        <v>3550000</v>
      </c>
      <c r="AB14" s="4">
        <v>13200000</v>
      </c>
      <c r="AC14" s="4">
        <v>0</v>
      </c>
      <c r="AD14" s="4">
        <v>0</v>
      </c>
      <c r="AE14" s="4">
        <v>551000</v>
      </c>
      <c r="AF14" s="5">
        <v>133374.20000000001</v>
      </c>
      <c r="AG14" s="5">
        <v>6.4</v>
      </c>
      <c r="AH14" s="5">
        <v>154</v>
      </c>
      <c r="AI14" s="5">
        <v>154.1</v>
      </c>
      <c r="AJ14" s="5">
        <v>53.99</v>
      </c>
    </row>
    <row r="15" spans="1:36" x14ac:dyDescent="0.2">
      <c r="A15" t="s">
        <v>41</v>
      </c>
      <c r="B15" s="19" t="s">
        <v>70</v>
      </c>
      <c r="C15" t="s">
        <v>146</v>
      </c>
      <c r="D15" t="s">
        <v>49</v>
      </c>
      <c r="E15" t="s">
        <v>147</v>
      </c>
      <c r="F15" s="5" t="s">
        <v>148</v>
      </c>
      <c r="G15" s="5" t="s">
        <v>149</v>
      </c>
      <c r="H15" s="4">
        <v>1</v>
      </c>
      <c r="I15" s="4">
        <v>2</v>
      </c>
      <c r="J15" s="4">
        <v>0</v>
      </c>
      <c r="K15" s="4">
        <v>3</v>
      </c>
      <c r="L15" s="4">
        <v>2</v>
      </c>
      <c r="M15" s="4">
        <v>2</v>
      </c>
      <c r="N15" s="4">
        <v>2</v>
      </c>
      <c r="O15" s="4">
        <v>3</v>
      </c>
      <c r="P15" s="4">
        <v>1</v>
      </c>
      <c r="Q15" s="4">
        <v>2</v>
      </c>
      <c r="R15" s="4">
        <v>0</v>
      </c>
      <c r="S15" s="4">
        <v>3</v>
      </c>
      <c r="T15" s="4">
        <v>3</v>
      </c>
      <c r="U15" s="4">
        <v>3</v>
      </c>
      <c r="V15" s="4">
        <v>2</v>
      </c>
      <c r="W15" s="4">
        <v>3</v>
      </c>
      <c r="X15" s="4">
        <v>4550000</v>
      </c>
      <c r="Y15" s="4">
        <v>12600000</v>
      </c>
      <c r="Z15" s="4">
        <v>0</v>
      </c>
      <c r="AA15" s="4">
        <v>4660000</v>
      </c>
      <c r="AB15" s="4">
        <v>21500000</v>
      </c>
      <c r="AC15" s="4">
        <v>20300000</v>
      </c>
      <c r="AD15" s="4">
        <v>2510000</v>
      </c>
      <c r="AE15" s="8">
        <v>10000000</v>
      </c>
      <c r="AF15" s="5">
        <v>236511.3</v>
      </c>
      <c r="AG15" s="5">
        <v>19.399999999999999</v>
      </c>
      <c r="AH15" s="5">
        <v>13</v>
      </c>
      <c r="AI15" s="5">
        <v>13.3</v>
      </c>
      <c r="AJ15" s="5">
        <v>301.83999999999997</v>
      </c>
    </row>
    <row r="16" spans="1:36" x14ac:dyDescent="0.2">
      <c r="A16" t="s">
        <v>41</v>
      </c>
      <c r="B16" s="19" t="s">
        <v>70</v>
      </c>
      <c r="C16" t="s">
        <v>146</v>
      </c>
      <c r="D16" t="s">
        <v>49</v>
      </c>
      <c r="E16" t="s">
        <v>150</v>
      </c>
      <c r="F16" s="5" t="s">
        <v>151</v>
      </c>
      <c r="G16" s="5" t="s">
        <v>150</v>
      </c>
      <c r="H16" s="4">
        <v>1</v>
      </c>
      <c r="I16" s="4">
        <v>1</v>
      </c>
      <c r="J16" s="4">
        <v>0</v>
      </c>
      <c r="K16" s="4">
        <v>0</v>
      </c>
      <c r="L16" s="4">
        <v>1</v>
      </c>
      <c r="M16" s="4">
        <v>1</v>
      </c>
      <c r="N16" s="4">
        <v>0</v>
      </c>
      <c r="O16" s="4">
        <v>0</v>
      </c>
      <c r="P16" s="4">
        <v>1</v>
      </c>
      <c r="Q16" s="4">
        <v>2</v>
      </c>
      <c r="R16" s="4">
        <v>0</v>
      </c>
      <c r="S16" s="4">
        <v>0</v>
      </c>
      <c r="T16" s="4">
        <v>3</v>
      </c>
      <c r="U16" s="4">
        <v>3</v>
      </c>
      <c r="V16" s="4">
        <v>0</v>
      </c>
      <c r="W16" s="4">
        <v>0</v>
      </c>
      <c r="X16" s="4">
        <v>1210000</v>
      </c>
      <c r="Y16" s="4">
        <v>5720000</v>
      </c>
      <c r="Z16" s="4">
        <v>0</v>
      </c>
      <c r="AA16" s="4">
        <v>0</v>
      </c>
      <c r="AB16" s="4">
        <v>4780000</v>
      </c>
      <c r="AC16" s="4">
        <v>2340000</v>
      </c>
      <c r="AD16" s="4">
        <v>0</v>
      </c>
      <c r="AE16" s="4">
        <v>0</v>
      </c>
      <c r="AF16" s="5">
        <v>187173.1</v>
      </c>
      <c r="AG16" s="5">
        <v>21.3</v>
      </c>
      <c r="AH16" s="5">
        <v>13</v>
      </c>
      <c r="AI16" s="5">
        <v>13.4</v>
      </c>
      <c r="AJ16" s="5">
        <v>252.28</v>
      </c>
    </row>
    <row r="17" spans="1:36" x14ac:dyDescent="0.2">
      <c r="A17" t="s">
        <v>41</v>
      </c>
      <c r="B17" s="19" t="s">
        <v>70</v>
      </c>
      <c r="C17" t="s">
        <v>140</v>
      </c>
      <c r="D17" t="s">
        <v>44</v>
      </c>
      <c r="E17" t="s">
        <v>141</v>
      </c>
      <c r="F17" s="5" t="s">
        <v>142</v>
      </c>
      <c r="G17" s="5" t="s">
        <v>143</v>
      </c>
      <c r="H17" s="4">
        <v>1</v>
      </c>
      <c r="I17" s="4">
        <v>1</v>
      </c>
      <c r="J17" s="4">
        <v>0</v>
      </c>
      <c r="K17" s="4">
        <v>0</v>
      </c>
      <c r="L17" s="4">
        <v>1</v>
      </c>
      <c r="M17" s="4">
        <v>1</v>
      </c>
      <c r="N17" s="4">
        <v>0</v>
      </c>
      <c r="O17" s="4">
        <v>1</v>
      </c>
      <c r="P17" s="4">
        <v>2</v>
      </c>
      <c r="Q17" s="4">
        <v>1</v>
      </c>
      <c r="R17" s="4">
        <v>0</v>
      </c>
      <c r="S17" s="4">
        <v>0</v>
      </c>
      <c r="T17" s="4">
        <v>2</v>
      </c>
      <c r="U17" s="4">
        <v>2</v>
      </c>
      <c r="V17" s="4">
        <v>0</v>
      </c>
      <c r="W17" s="4">
        <v>1</v>
      </c>
      <c r="X17" s="8">
        <v>19000000</v>
      </c>
      <c r="Y17" s="4">
        <v>20700000</v>
      </c>
      <c r="Z17" s="4">
        <v>0</v>
      </c>
      <c r="AA17" s="4">
        <v>0</v>
      </c>
      <c r="AB17" s="4">
        <v>16500000</v>
      </c>
      <c r="AC17" s="4">
        <v>14200000</v>
      </c>
      <c r="AD17" s="4">
        <v>0</v>
      </c>
      <c r="AE17" s="4">
        <v>5130000</v>
      </c>
      <c r="AF17" s="5">
        <v>227523.3</v>
      </c>
      <c r="AG17" s="5">
        <v>21.2</v>
      </c>
      <c r="AH17" s="5">
        <v>13</v>
      </c>
      <c r="AI17" s="5">
        <v>13.1</v>
      </c>
      <c r="AJ17" s="5">
        <v>415.15</v>
      </c>
    </row>
    <row r="18" spans="1:36" x14ac:dyDescent="0.2">
      <c r="A18" t="s">
        <v>41</v>
      </c>
      <c r="B18" s="19" t="s">
        <v>70</v>
      </c>
      <c r="C18" t="s">
        <v>140</v>
      </c>
      <c r="D18" t="s">
        <v>44</v>
      </c>
      <c r="E18" t="s">
        <v>144</v>
      </c>
      <c r="F18" s="5" t="s">
        <v>145</v>
      </c>
      <c r="G18" s="5" t="s">
        <v>144</v>
      </c>
      <c r="H18" s="4">
        <v>0</v>
      </c>
      <c r="I18" s="4">
        <v>0</v>
      </c>
      <c r="J18" s="4">
        <v>0</v>
      </c>
      <c r="K18" s="4">
        <v>1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1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381000</v>
      </c>
      <c r="AB18" s="4">
        <v>0</v>
      </c>
      <c r="AC18" s="4">
        <v>0</v>
      </c>
      <c r="AD18" s="4">
        <v>0</v>
      </c>
      <c r="AE18" s="4">
        <v>0</v>
      </c>
      <c r="AF18" s="5">
        <v>237451.3</v>
      </c>
      <c r="AG18" s="5">
        <v>19.7</v>
      </c>
      <c r="AH18" s="5">
        <v>13</v>
      </c>
      <c r="AI18" s="5">
        <v>13.2</v>
      </c>
      <c r="AJ18" s="5">
        <v>405.3</v>
      </c>
    </row>
    <row r="19" spans="1:36" x14ac:dyDescent="0.2">
      <c r="A19" t="s">
        <v>41</v>
      </c>
      <c r="B19" s="19" t="s">
        <v>70</v>
      </c>
      <c r="C19" t="s">
        <v>789</v>
      </c>
      <c r="D19" t="s">
        <v>44</v>
      </c>
      <c r="E19" t="s">
        <v>790</v>
      </c>
      <c r="F19" s="5" t="s">
        <v>791</v>
      </c>
      <c r="G19" s="5" t="s">
        <v>790</v>
      </c>
      <c r="H19" s="4">
        <v>1</v>
      </c>
      <c r="I19" s="4">
        <v>4</v>
      </c>
      <c r="J19" s="4">
        <v>1</v>
      </c>
      <c r="K19" s="4">
        <v>3</v>
      </c>
      <c r="L19" s="4">
        <v>4</v>
      </c>
      <c r="M19" s="4">
        <v>1</v>
      </c>
      <c r="N19" s="4">
        <v>1</v>
      </c>
      <c r="O19" s="4">
        <v>1</v>
      </c>
      <c r="P19" s="4">
        <v>1</v>
      </c>
      <c r="Q19" s="4">
        <v>4</v>
      </c>
      <c r="R19" s="4">
        <v>1</v>
      </c>
      <c r="S19" s="4">
        <v>3</v>
      </c>
      <c r="T19" s="4">
        <v>5</v>
      </c>
      <c r="U19" s="4">
        <v>1</v>
      </c>
      <c r="V19" s="4">
        <v>1</v>
      </c>
      <c r="W19" s="4">
        <v>1</v>
      </c>
      <c r="X19" s="4">
        <v>1570000</v>
      </c>
      <c r="Y19" s="4">
        <v>28800000</v>
      </c>
      <c r="Z19" s="4">
        <v>1130000</v>
      </c>
      <c r="AA19" s="4">
        <v>7210000</v>
      </c>
      <c r="AB19" s="4">
        <v>33100000</v>
      </c>
      <c r="AC19" s="4">
        <v>1890000</v>
      </c>
      <c r="AD19" s="4">
        <v>1370000</v>
      </c>
      <c r="AE19" s="4">
        <v>6040000</v>
      </c>
      <c r="AF19" s="5">
        <v>55646.8</v>
      </c>
      <c r="AG19" s="5">
        <v>20.7</v>
      </c>
      <c r="AH19" s="5">
        <v>131</v>
      </c>
      <c r="AI19" s="5">
        <v>131.1</v>
      </c>
      <c r="AJ19" s="5">
        <v>63.98</v>
      </c>
    </row>
    <row r="20" spans="1:36" x14ac:dyDescent="0.2">
      <c r="A20" t="s">
        <v>41</v>
      </c>
      <c r="B20" s="20" t="s">
        <v>42</v>
      </c>
      <c r="C20" t="s">
        <v>1379</v>
      </c>
      <c r="D20" t="s">
        <v>44</v>
      </c>
      <c r="E20" t="s">
        <v>1380</v>
      </c>
      <c r="F20" s="5" t="s">
        <v>1381</v>
      </c>
      <c r="G20" s="5" t="s">
        <v>1380</v>
      </c>
      <c r="H20" s="4">
        <v>1</v>
      </c>
      <c r="I20" s="4">
        <v>2</v>
      </c>
      <c r="J20" s="4">
        <v>2</v>
      </c>
      <c r="K20" s="4">
        <v>0</v>
      </c>
      <c r="L20" s="4">
        <v>2</v>
      </c>
      <c r="M20" s="4">
        <v>1</v>
      </c>
      <c r="N20" s="4">
        <v>0</v>
      </c>
      <c r="O20" s="4">
        <v>2</v>
      </c>
      <c r="P20" s="4">
        <v>2</v>
      </c>
      <c r="Q20" s="4">
        <v>4</v>
      </c>
      <c r="R20" s="4">
        <v>2</v>
      </c>
      <c r="S20" s="4">
        <v>0</v>
      </c>
      <c r="T20" s="4">
        <v>3</v>
      </c>
      <c r="U20" s="4">
        <v>2</v>
      </c>
      <c r="V20" s="4">
        <v>0</v>
      </c>
      <c r="W20" s="4">
        <v>2</v>
      </c>
      <c r="X20" s="4">
        <v>56100000</v>
      </c>
      <c r="Y20" s="8">
        <v>1350000000</v>
      </c>
      <c r="Z20" s="4">
        <v>12800000</v>
      </c>
      <c r="AA20" s="4">
        <v>0</v>
      </c>
      <c r="AB20" s="8">
        <v>187000000</v>
      </c>
      <c r="AC20" s="8">
        <v>108000000</v>
      </c>
      <c r="AD20" s="4">
        <v>0</v>
      </c>
      <c r="AE20" s="4">
        <v>11500000</v>
      </c>
      <c r="AF20" s="5">
        <v>66831.3</v>
      </c>
      <c r="AG20" s="5">
        <v>17.600000000000001</v>
      </c>
      <c r="AH20" s="5">
        <v>255</v>
      </c>
      <c r="AI20" s="5">
        <v>255.1</v>
      </c>
      <c r="AJ20" s="5">
        <v>34.39</v>
      </c>
    </row>
    <row r="21" spans="1:36" x14ac:dyDescent="0.2">
      <c r="A21" t="s">
        <v>41</v>
      </c>
      <c r="B21" s="20" t="s">
        <v>42</v>
      </c>
      <c r="C21" t="s">
        <v>270</v>
      </c>
      <c r="D21" t="s">
        <v>49</v>
      </c>
      <c r="E21" t="s">
        <v>271</v>
      </c>
      <c r="F21" s="5" t="s">
        <v>272</v>
      </c>
      <c r="G21" s="5" t="s">
        <v>273</v>
      </c>
      <c r="H21" s="4">
        <v>1</v>
      </c>
      <c r="I21" s="4">
        <v>1</v>
      </c>
      <c r="J21" s="4">
        <v>0</v>
      </c>
      <c r="K21" s="4">
        <v>0</v>
      </c>
      <c r="L21" s="4">
        <v>1</v>
      </c>
      <c r="M21" s="4">
        <v>2</v>
      </c>
      <c r="N21" s="4">
        <v>0</v>
      </c>
      <c r="O21" s="4">
        <v>0</v>
      </c>
      <c r="P21" s="4">
        <v>4</v>
      </c>
      <c r="Q21" s="4">
        <v>3</v>
      </c>
      <c r="R21" s="4">
        <v>0</v>
      </c>
      <c r="S21" s="4">
        <v>0</v>
      </c>
      <c r="T21" s="4">
        <v>3</v>
      </c>
      <c r="U21" s="4">
        <v>6</v>
      </c>
      <c r="V21" s="4">
        <v>0</v>
      </c>
      <c r="W21" s="4">
        <v>0</v>
      </c>
      <c r="X21" s="4">
        <v>36300000</v>
      </c>
      <c r="Y21" s="4">
        <v>31100000</v>
      </c>
      <c r="Z21" s="4">
        <v>0</v>
      </c>
      <c r="AA21" s="4">
        <v>0</v>
      </c>
      <c r="AB21" s="8">
        <v>32000000</v>
      </c>
      <c r="AC21" s="4">
        <v>36700000</v>
      </c>
      <c r="AD21" s="4">
        <v>0</v>
      </c>
      <c r="AE21" s="4">
        <v>0</v>
      </c>
      <c r="AF21" s="5">
        <v>183046.5</v>
      </c>
      <c r="AG21" s="5">
        <v>10.6</v>
      </c>
      <c r="AH21" s="5">
        <v>28</v>
      </c>
      <c r="AI21" s="5">
        <v>28.3</v>
      </c>
      <c r="AJ21" s="5">
        <v>105.76</v>
      </c>
    </row>
    <row r="22" spans="1:36" x14ac:dyDescent="0.2">
      <c r="A22" t="s">
        <v>41</v>
      </c>
      <c r="B22" s="20" t="s">
        <v>42</v>
      </c>
      <c r="C22" t="s">
        <v>274</v>
      </c>
      <c r="D22" t="s">
        <v>44</v>
      </c>
      <c r="E22" t="s">
        <v>275</v>
      </c>
      <c r="F22" s="5" t="s">
        <v>276</v>
      </c>
      <c r="G22" s="5" t="s">
        <v>277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1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1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2480000</v>
      </c>
      <c r="AD22" s="4">
        <v>0</v>
      </c>
      <c r="AE22" s="4">
        <v>0</v>
      </c>
      <c r="AF22" s="5">
        <v>181656.4</v>
      </c>
      <c r="AG22" s="5">
        <v>9.6999999999999993</v>
      </c>
      <c r="AH22" s="5">
        <v>28</v>
      </c>
      <c r="AI22" s="5">
        <v>28.4</v>
      </c>
      <c r="AJ22" s="5">
        <v>103.6</v>
      </c>
    </row>
    <row r="23" spans="1:36" x14ac:dyDescent="0.2">
      <c r="A23" t="s">
        <v>41</v>
      </c>
      <c r="B23" s="20" t="s">
        <v>42</v>
      </c>
      <c r="C23" t="s">
        <v>281</v>
      </c>
      <c r="D23" t="s">
        <v>49</v>
      </c>
      <c r="E23" t="s">
        <v>282</v>
      </c>
      <c r="F23" s="5" t="s">
        <v>283</v>
      </c>
      <c r="G23" s="5" t="s">
        <v>284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1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1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1460000</v>
      </c>
      <c r="AD23" s="4">
        <v>0</v>
      </c>
      <c r="AE23" s="4">
        <v>0</v>
      </c>
      <c r="AF23" s="5">
        <v>172586.3</v>
      </c>
      <c r="AG23" s="5">
        <v>7.5</v>
      </c>
      <c r="AH23" s="5">
        <v>28</v>
      </c>
      <c r="AI23" s="5">
        <v>28.6</v>
      </c>
      <c r="AJ23" s="5">
        <v>46.1</v>
      </c>
    </row>
    <row r="24" spans="1:36" x14ac:dyDescent="0.2">
      <c r="A24" t="s">
        <v>41</v>
      </c>
      <c r="B24" s="20" t="s">
        <v>42</v>
      </c>
      <c r="C24" t="s">
        <v>285</v>
      </c>
      <c r="D24" t="s">
        <v>44</v>
      </c>
      <c r="E24" t="s">
        <v>286</v>
      </c>
      <c r="F24" s="5" t="s">
        <v>283</v>
      </c>
      <c r="G24" s="5" t="s">
        <v>287</v>
      </c>
      <c r="H24" s="4">
        <v>0</v>
      </c>
      <c r="I24" s="4">
        <v>0</v>
      </c>
      <c r="J24" s="4">
        <v>0</v>
      </c>
      <c r="K24" s="4">
        <v>0</v>
      </c>
      <c r="L24" s="4">
        <v>1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1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644000</v>
      </c>
      <c r="AC24" s="4">
        <v>0</v>
      </c>
      <c r="AD24" s="4">
        <v>0</v>
      </c>
      <c r="AE24" s="4">
        <v>0</v>
      </c>
      <c r="AF24" s="5">
        <v>172330.9</v>
      </c>
      <c r="AG24" s="5">
        <v>6.9</v>
      </c>
      <c r="AH24" s="5">
        <v>28</v>
      </c>
      <c r="AI24" s="5">
        <v>28.7</v>
      </c>
      <c r="AJ24" s="5">
        <v>46.04</v>
      </c>
    </row>
    <row r="25" spans="1:36" x14ac:dyDescent="0.2">
      <c r="A25" t="s">
        <v>41</v>
      </c>
      <c r="B25" s="20" t="s">
        <v>42</v>
      </c>
      <c r="C25" t="s">
        <v>80</v>
      </c>
      <c r="D25" t="s">
        <v>49</v>
      </c>
      <c r="E25" t="s">
        <v>81</v>
      </c>
      <c r="F25" s="5" t="s">
        <v>78</v>
      </c>
      <c r="G25" s="5" t="s">
        <v>83</v>
      </c>
      <c r="H25" s="4">
        <v>1</v>
      </c>
      <c r="I25" s="4">
        <v>1</v>
      </c>
      <c r="J25" s="4">
        <v>1</v>
      </c>
      <c r="K25" s="4">
        <v>1</v>
      </c>
      <c r="L25" s="4">
        <v>3</v>
      </c>
      <c r="M25" s="4">
        <v>1</v>
      </c>
      <c r="N25" s="4">
        <v>1</v>
      </c>
      <c r="O25" s="4">
        <v>1</v>
      </c>
      <c r="P25" s="4">
        <v>2</v>
      </c>
      <c r="Q25" s="4">
        <v>2</v>
      </c>
      <c r="R25" s="4">
        <v>1</v>
      </c>
      <c r="S25" s="4">
        <v>1</v>
      </c>
      <c r="T25" s="4">
        <v>4</v>
      </c>
      <c r="U25" s="4">
        <v>2</v>
      </c>
      <c r="V25" s="4">
        <v>1</v>
      </c>
      <c r="W25" s="4">
        <v>1</v>
      </c>
      <c r="X25" s="8">
        <v>423000000</v>
      </c>
      <c r="Y25" s="8">
        <v>508000000</v>
      </c>
      <c r="Z25" s="4">
        <v>18200000</v>
      </c>
      <c r="AA25" s="4">
        <v>23900000</v>
      </c>
      <c r="AB25" s="8">
        <v>550000000</v>
      </c>
      <c r="AC25" s="8">
        <v>543000000</v>
      </c>
      <c r="AD25" s="8">
        <v>16000000</v>
      </c>
      <c r="AE25" s="4">
        <v>14200000</v>
      </c>
      <c r="AF25" s="5">
        <v>334393.90000000002</v>
      </c>
      <c r="AG25" s="5">
        <v>15.3</v>
      </c>
      <c r="AH25" s="5">
        <v>5</v>
      </c>
      <c r="AI25" s="5">
        <v>5.2</v>
      </c>
      <c r="AJ25" s="5">
        <v>377.95</v>
      </c>
    </row>
    <row r="26" spans="1:36" x14ac:dyDescent="0.2">
      <c r="A26" t="s">
        <v>41</v>
      </c>
      <c r="B26" s="20" t="s">
        <v>42</v>
      </c>
      <c r="C26" t="s">
        <v>75</v>
      </c>
      <c r="D26" t="s">
        <v>44</v>
      </c>
      <c r="E26" t="s">
        <v>76</v>
      </c>
      <c r="F26" s="5" t="s">
        <v>78</v>
      </c>
      <c r="G26" s="5" t="s">
        <v>79</v>
      </c>
      <c r="H26" s="4">
        <v>16</v>
      </c>
      <c r="I26" s="4">
        <v>21</v>
      </c>
      <c r="J26" s="4">
        <v>11</v>
      </c>
      <c r="K26" s="4">
        <v>20</v>
      </c>
      <c r="L26" s="4">
        <v>26</v>
      </c>
      <c r="M26" s="4">
        <v>22</v>
      </c>
      <c r="N26" s="4">
        <v>14</v>
      </c>
      <c r="O26" s="4">
        <v>14</v>
      </c>
      <c r="P26" s="4">
        <v>21</v>
      </c>
      <c r="Q26" s="4">
        <v>30</v>
      </c>
      <c r="R26" s="4">
        <v>11</v>
      </c>
      <c r="S26" s="4">
        <v>22</v>
      </c>
      <c r="T26" s="4">
        <v>38</v>
      </c>
      <c r="U26" s="4">
        <v>26</v>
      </c>
      <c r="V26" s="4">
        <v>15</v>
      </c>
      <c r="W26" s="4">
        <v>18</v>
      </c>
      <c r="X26" s="8">
        <v>372000000</v>
      </c>
      <c r="Y26" s="8">
        <v>1250000000</v>
      </c>
      <c r="Z26" s="4">
        <v>38800000</v>
      </c>
      <c r="AA26" s="4">
        <v>91900000</v>
      </c>
      <c r="AB26" s="8">
        <v>659000000</v>
      </c>
      <c r="AC26" s="8">
        <v>345000000</v>
      </c>
      <c r="AD26" s="8">
        <v>39000000</v>
      </c>
      <c r="AE26" s="4">
        <v>80300000</v>
      </c>
      <c r="AF26" s="5">
        <v>341405.9</v>
      </c>
      <c r="AG26" s="5">
        <v>30.8</v>
      </c>
      <c r="AH26" s="5">
        <v>5</v>
      </c>
      <c r="AI26" s="5">
        <v>5.0999999999999996</v>
      </c>
      <c r="AJ26" s="5">
        <v>795.6</v>
      </c>
    </row>
    <row r="27" spans="1:36" x14ac:dyDescent="0.2">
      <c r="A27" t="s">
        <v>41</v>
      </c>
      <c r="B27" s="20" t="s">
        <v>42</v>
      </c>
      <c r="C27" t="s">
        <v>864</v>
      </c>
      <c r="D27" t="s">
        <v>49</v>
      </c>
      <c r="E27" t="s">
        <v>865</v>
      </c>
      <c r="F27" s="5" t="s">
        <v>866</v>
      </c>
      <c r="G27" s="5" t="s">
        <v>867</v>
      </c>
      <c r="H27" s="4">
        <v>1</v>
      </c>
      <c r="I27" s="4">
        <v>3</v>
      </c>
      <c r="J27" s="4">
        <v>0</v>
      </c>
      <c r="K27" s="4">
        <v>0</v>
      </c>
      <c r="L27" s="4">
        <v>1</v>
      </c>
      <c r="M27" s="4">
        <v>1</v>
      </c>
      <c r="N27" s="4">
        <v>0</v>
      </c>
      <c r="O27" s="4">
        <v>0</v>
      </c>
      <c r="P27" s="4">
        <v>1</v>
      </c>
      <c r="Q27" s="4">
        <v>3</v>
      </c>
      <c r="R27" s="4">
        <v>0</v>
      </c>
      <c r="S27" s="4">
        <v>0</v>
      </c>
      <c r="T27" s="4">
        <v>1</v>
      </c>
      <c r="U27" s="4">
        <v>1</v>
      </c>
      <c r="V27" s="4">
        <v>0</v>
      </c>
      <c r="W27" s="4">
        <v>0</v>
      </c>
      <c r="X27" s="4">
        <v>9030000</v>
      </c>
      <c r="Y27" s="8">
        <v>55000000</v>
      </c>
      <c r="Z27" s="4">
        <v>0</v>
      </c>
      <c r="AA27" s="4">
        <v>0</v>
      </c>
      <c r="AB27" s="4">
        <v>6810000</v>
      </c>
      <c r="AC27" s="4">
        <v>9640000</v>
      </c>
      <c r="AD27" s="4">
        <v>0</v>
      </c>
      <c r="AE27" s="4">
        <v>0</v>
      </c>
      <c r="AF27" s="5">
        <v>159574.29999999999</v>
      </c>
      <c r="AG27" s="5">
        <v>10.5</v>
      </c>
      <c r="AH27" s="5">
        <v>144</v>
      </c>
      <c r="AI27" s="5">
        <v>144.1</v>
      </c>
      <c r="AJ27" s="5">
        <v>57.27</v>
      </c>
    </row>
    <row r="28" spans="1:36" x14ac:dyDescent="0.2">
      <c r="A28" t="s">
        <v>41</v>
      </c>
      <c r="B28" s="20" t="s">
        <v>42</v>
      </c>
      <c r="C28" t="s">
        <v>868</v>
      </c>
      <c r="D28" t="s">
        <v>44</v>
      </c>
      <c r="E28" t="s">
        <v>869</v>
      </c>
      <c r="F28" s="5" t="s">
        <v>866</v>
      </c>
      <c r="G28" s="5" t="s">
        <v>869</v>
      </c>
      <c r="H28" s="4">
        <v>0</v>
      </c>
      <c r="I28" s="4">
        <v>1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1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2590000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5">
        <v>157628.1</v>
      </c>
      <c r="AG28" s="5">
        <v>7.1</v>
      </c>
      <c r="AH28" s="5">
        <v>144</v>
      </c>
      <c r="AI28" s="5">
        <v>144.19999999999999</v>
      </c>
      <c r="AJ28" s="5">
        <v>36.96</v>
      </c>
    </row>
    <row r="29" spans="1:36" x14ac:dyDescent="0.2">
      <c r="A29" t="s">
        <v>41</v>
      </c>
      <c r="B29" s="20" t="s">
        <v>42</v>
      </c>
      <c r="C29" t="s">
        <v>2201</v>
      </c>
      <c r="D29" t="s">
        <v>44</v>
      </c>
      <c r="E29" t="s">
        <v>2202</v>
      </c>
      <c r="F29" s="5" t="s">
        <v>2203</v>
      </c>
      <c r="G29" s="5" t="s">
        <v>2204</v>
      </c>
      <c r="H29" s="4">
        <v>0</v>
      </c>
      <c r="I29" s="4">
        <v>2</v>
      </c>
      <c r="J29" s="4">
        <v>0</v>
      </c>
      <c r="K29" s="4">
        <v>0</v>
      </c>
      <c r="L29" s="4">
        <v>1</v>
      </c>
      <c r="M29" s="4">
        <v>2</v>
      </c>
      <c r="N29" s="4">
        <v>0</v>
      </c>
      <c r="O29" s="4">
        <v>0</v>
      </c>
      <c r="P29" s="4">
        <v>0</v>
      </c>
      <c r="Q29" s="4">
        <v>2</v>
      </c>
      <c r="R29" s="4">
        <v>0</v>
      </c>
      <c r="S29" s="4">
        <v>0</v>
      </c>
      <c r="T29" s="4">
        <v>1</v>
      </c>
      <c r="U29" s="4">
        <v>3</v>
      </c>
      <c r="V29" s="4">
        <v>0</v>
      </c>
      <c r="W29" s="4">
        <v>0</v>
      </c>
      <c r="X29" s="4">
        <v>0</v>
      </c>
      <c r="Y29" s="4">
        <v>44100000</v>
      </c>
      <c r="Z29" s="4">
        <v>0</v>
      </c>
      <c r="AA29" s="4">
        <v>0</v>
      </c>
      <c r="AB29" s="4">
        <v>19800000</v>
      </c>
      <c r="AC29" s="4">
        <v>49700000</v>
      </c>
      <c r="AD29" s="4">
        <v>0</v>
      </c>
      <c r="AE29" s="4">
        <v>0</v>
      </c>
      <c r="AF29" s="5">
        <v>183320.5</v>
      </c>
      <c r="AG29" s="5">
        <v>5.0999999999999996</v>
      </c>
      <c r="AH29" s="5">
        <v>460</v>
      </c>
      <c r="AI29" s="5">
        <v>460.1</v>
      </c>
      <c r="AJ29" s="5">
        <v>15.86</v>
      </c>
    </row>
    <row r="30" spans="1:36" x14ac:dyDescent="0.2">
      <c r="A30" t="s">
        <v>41</v>
      </c>
      <c r="B30" s="20" t="s">
        <v>42</v>
      </c>
      <c r="C30" t="s">
        <v>2086</v>
      </c>
      <c r="D30" t="s">
        <v>49</v>
      </c>
      <c r="E30" t="s">
        <v>2087</v>
      </c>
      <c r="F30" s="5" t="s">
        <v>2088</v>
      </c>
      <c r="G30" s="5" t="s">
        <v>2087</v>
      </c>
      <c r="H30" s="4">
        <v>2</v>
      </c>
      <c r="I30" s="4">
        <v>1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2</v>
      </c>
      <c r="Q30" s="4">
        <v>1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57700000</v>
      </c>
      <c r="Y30" s="4">
        <v>4750000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5">
        <v>116017.4</v>
      </c>
      <c r="AG30" s="5">
        <v>9.1</v>
      </c>
      <c r="AH30" s="5">
        <v>430</v>
      </c>
      <c r="AI30" s="5">
        <v>430.1</v>
      </c>
      <c r="AJ30" s="5">
        <v>17.32</v>
      </c>
    </row>
    <row r="31" spans="1:36" x14ac:dyDescent="0.2">
      <c r="A31" t="s">
        <v>41</v>
      </c>
      <c r="B31" s="20" t="s">
        <v>42</v>
      </c>
      <c r="C31" t="s">
        <v>47</v>
      </c>
      <c r="D31" t="s">
        <v>49</v>
      </c>
      <c r="E31" t="s">
        <v>48</v>
      </c>
      <c r="F31" s="5" t="s">
        <v>45</v>
      </c>
      <c r="G31" s="5" t="s">
        <v>48</v>
      </c>
      <c r="H31" s="4">
        <v>4</v>
      </c>
      <c r="I31" s="4">
        <v>6</v>
      </c>
      <c r="J31" s="4">
        <v>1</v>
      </c>
      <c r="K31" s="4">
        <v>3</v>
      </c>
      <c r="L31" s="4">
        <v>3</v>
      </c>
      <c r="M31" s="4">
        <v>3</v>
      </c>
      <c r="N31" s="4">
        <v>2</v>
      </c>
      <c r="O31" s="4">
        <v>6</v>
      </c>
      <c r="P31" s="4">
        <v>6</v>
      </c>
      <c r="Q31" s="4">
        <v>8</v>
      </c>
      <c r="R31" s="4">
        <v>1</v>
      </c>
      <c r="S31" s="4">
        <v>3</v>
      </c>
      <c r="T31" s="4">
        <v>4</v>
      </c>
      <c r="U31" s="4">
        <v>3</v>
      </c>
      <c r="V31" s="4">
        <v>4</v>
      </c>
      <c r="W31" s="4">
        <v>6</v>
      </c>
      <c r="X31" s="8">
        <v>482000000</v>
      </c>
      <c r="Y31" s="8">
        <v>637000000</v>
      </c>
      <c r="Z31" s="4">
        <v>6160000</v>
      </c>
      <c r="AA31" s="4">
        <v>39100000</v>
      </c>
      <c r="AB31" s="8">
        <v>267000000</v>
      </c>
      <c r="AC31" s="4">
        <v>65900000</v>
      </c>
      <c r="AD31" s="4">
        <v>15100000</v>
      </c>
      <c r="AE31" s="4">
        <v>65500000</v>
      </c>
      <c r="AF31" s="5">
        <v>139966</v>
      </c>
      <c r="AG31" s="5">
        <v>42.6</v>
      </c>
      <c r="AH31" s="5">
        <v>1</v>
      </c>
      <c r="AI31" s="5">
        <v>1.2</v>
      </c>
      <c r="AJ31" s="5">
        <v>726.82</v>
      </c>
    </row>
    <row r="32" spans="1:36" x14ac:dyDescent="0.2">
      <c r="A32" t="s">
        <v>41</v>
      </c>
      <c r="B32" s="20" t="s">
        <v>42</v>
      </c>
      <c r="C32" t="s">
        <v>39</v>
      </c>
      <c r="D32" t="s">
        <v>44</v>
      </c>
      <c r="E32" t="s">
        <v>40</v>
      </c>
      <c r="F32" s="5" t="s">
        <v>45</v>
      </c>
      <c r="G32" s="5" t="s">
        <v>46</v>
      </c>
      <c r="H32" s="4">
        <v>43</v>
      </c>
      <c r="I32" s="4">
        <v>36</v>
      </c>
      <c r="J32" s="4">
        <v>37</v>
      </c>
      <c r="K32" s="4">
        <v>33</v>
      </c>
      <c r="L32" s="4">
        <v>41</v>
      </c>
      <c r="M32" s="4">
        <v>40</v>
      </c>
      <c r="N32" s="4">
        <v>41</v>
      </c>
      <c r="O32" s="4">
        <v>31</v>
      </c>
      <c r="P32" s="4">
        <v>1050</v>
      </c>
      <c r="Q32" s="4">
        <v>712</v>
      </c>
      <c r="R32" s="4">
        <v>229</v>
      </c>
      <c r="S32" s="4">
        <v>180</v>
      </c>
      <c r="T32" s="4">
        <v>728</v>
      </c>
      <c r="U32" s="4">
        <v>978</v>
      </c>
      <c r="V32" s="4">
        <v>237</v>
      </c>
      <c r="W32" s="4">
        <v>335</v>
      </c>
      <c r="X32" s="8">
        <v>119000000000</v>
      </c>
      <c r="Y32" s="8">
        <v>133000000000</v>
      </c>
      <c r="Z32" s="8">
        <v>12800000000</v>
      </c>
      <c r="AA32" s="8">
        <v>11500000000</v>
      </c>
      <c r="AB32" s="8">
        <v>114000000000</v>
      </c>
      <c r="AC32" s="8">
        <v>132000000000</v>
      </c>
      <c r="AD32" s="8">
        <v>8430000000</v>
      </c>
      <c r="AE32" s="8">
        <v>29400000000</v>
      </c>
      <c r="AF32" s="5">
        <v>139056.9</v>
      </c>
      <c r="AG32" s="5">
        <v>63.7</v>
      </c>
      <c r="AH32" s="5">
        <v>1</v>
      </c>
      <c r="AI32" s="5">
        <v>1.1000000000000001</v>
      </c>
      <c r="AJ32" s="5">
        <v>1535.34</v>
      </c>
    </row>
    <row r="33" spans="1:36" x14ac:dyDescent="0.2">
      <c r="A33" t="s">
        <v>41</v>
      </c>
      <c r="B33" s="20" t="s">
        <v>42</v>
      </c>
      <c r="C33" t="s">
        <v>66</v>
      </c>
      <c r="D33" t="s">
        <v>49</v>
      </c>
      <c r="E33" t="s">
        <v>67</v>
      </c>
      <c r="F33" s="5" t="s">
        <v>65</v>
      </c>
      <c r="G33" s="5" t="s">
        <v>67</v>
      </c>
      <c r="H33" s="4">
        <v>3</v>
      </c>
      <c r="I33" s="4">
        <v>2</v>
      </c>
      <c r="J33" s="4">
        <v>1</v>
      </c>
      <c r="K33" s="4">
        <v>2</v>
      </c>
      <c r="L33" s="4">
        <v>1</v>
      </c>
      <c r="M33" s="4">
        <v>2</v>
      </c>
      <c r="N33" s="4">
        <v>0</v>
      </c>
      <c r="O33" s="4">
        <v>2</v>
      </c>
      <c r="P33" s="4">
        <v>6</v>
      </c>
      <c r="Q33" s="4">
        <v>3</v>
      </c>
      <c r="R33" s="4">
        <v>2</v>
      </c>
      <c r="S33" s="4">
        <v>2</v>
      </c>
      <c r="T33" s="4">
        <v>2</v>
      </c>
      <c r="U33" s="4">
        <v>5</v>
      </c>
      <c r="V33" s="4">
        <v>0</v>
      </c>
      <c r="W33" s="4">
        <v>4</v>
      </c>
      <c r="X33" s="8">
        <v>421000000</v>
      </c>
      <c r="Y33" s="8">
        <v>1110000000</v>
      </c>
      <c r="Z33" s="4">
        <v>10800000</v>
      </c>
      <c r="AA33" s="4">
        <v>1740000</v>
      </c>
      <c r="AB33" s="8">
        <v>296000000</v>
      </c>
      <c r="AC33" s="8">
        <v>570000000</v>
      </c>
      <c r="AD33" s="4">
        <v>0</v>
      </c>
      <c r="AE33" s="4">
        <v>40100000</v>
      </c>
      <c r="AF33" s="5">
        <v>129825</v>
      </c>
      <c r="AG33" s="5">
        <v>24.9</v>
      </c>
      <c r="AH33" s="5">
        <v>3</v>
      </c>
      <c r="AI33" s="5">
        <v>3.2</v>
      </c>
      <c r="AJ33" s="5">
        <v>289.04000000000002</v>
      </c>
    </row>
    <row r="34" spans="1:36" x14ac:dyDescent="0.2">
      <c r="A34" t="s">
        <v>41</v>
      </c>
      <c r="B34" s="20" t="s">
        <v>42</v>
      </c>
      <c r="C34" t="s">
        <v>63</v>
      </c>
      <c r="D34" t="s">
        <v>44</v>
      </c>
      <c r="E34" t="s">
        <v>64</v>
      </c>
      <c r="F34" s="5" t="s">
        <v>65</v>
      </c>
      <c r="G34" s="5" t="s">
        <v>64</v>
      </c>
      <c r="H34" s="4">
        <v>49</v>
      </c>
      <c r="I34" s="4">
        <v>47</v>
      </c>
      <c r="J34" s="4">
        <v>41</v>
      </c>
      <c r="K34" s="4">
        <v>44</v>
      </c>
      <c r="L34" s="4">
        <v>52</v>
      </c>
      <c r="M34" s="4">
        <v>50</v>
      </c>
      <c r="N34" s="4">
        <v>44</v>
      </c>
      <c r="O34" s="4">
        <v>45</v>
      </c>
      <c r="P34" s="4">
        <v>726</v>
      </c>
      <c r="Q34" s="4">
        <v>541</v>
      </c>
      <c r="R34" s="4">
        <v>233</v>
      </c>
      <c r="S34" s="4">
        <v>206</v>
      </c>
      <c r="T34" s="4">
        <v>588</v>
      </c>
      <c r="U34" s="4">
        <v>679</v>
      </c>
      <c r="V34" s="4">
        <v>233</v>
      </c>
      <c r="W34" s="4">
        <v>388</v>
      </c>
      <c r="X34" s="8">
        <v>69500000000</v>
      </c>
      <c r="Y34" s="8">
        <v>80000000000</v>
      </c>
      <c r="Z34" s="8">
        <v>9600000000</v>
      </c>
      <c r="AA34" s="8">
        <v>9520000000</v>
      </c>
      <c r="AB34" s="8">
        <v>68000000000</v>
      </c>
      <c r="AC34" s="8">
        <v>74500000000</v>
      </c>
      <c r="AD34" s="8">
        <v>6030000000</v>
      </c>
      <c r="AE34" s="8">
        <v>23000000000</v>
      </c>
      <c r="AF34" s="5">
        <v>130067.9</v>
      </c>
      <c r="AG34" s="5">
        <v>70.599999999999994</v>
      </c>
      <c r="AH34" s="5">
        <v>3</v>
      </c>
      <c r="AI34" s="5">
        <v>3.1</v>
      </c>
      <c r="AJ34" s="5">
        <v>1218.1500000000001</v>
      </c>
    </row>
    <row r="35" spans="1:36" x14ac:dyDescent="0.2">
      <c r="A35" t="s">
        <v>41</v>
      </c>
      <c r="B35" s="20" t="s">
        <v>42</v>
      </c>
      <c r="C35" t="s">
        <v>1950</v>
      </c>
      <c r="D35" t="s">
        <v>49</v>
      </c>
      <c r="E35" t="s">
        <v>1951</v>
      </c>
      <c r="F35" s="5" t="s">
        <v>1952</v>
      </c>
      <c r="G35" s="5" t="s">
        <v>1953</v>
      </c>
      <c r="H35" s="4">
        <v>1</v>
      </c>
      <c r="I35" s="4">
        <v>2</v>
      </c>
      <c r="J35" s="4">
        <v>0</v>
      </c>
      <c r="K35" s="4">
        <v>0</v>
      </c>
      <c r="L35" s="4">
        <v>1</v>
      </c>
      <c r="M35" s="4">
        <v>3</v>
      </c>
      <c r="N35" s="4">
        <v>0</v>
      </c>
      <c r="O35" s="4">
        <v>0</v>
      </c>
      <c r="P35" s="4">
        <v>1</v>
      </c>
      <c r="Q35" s="4">
        <v>2</v>
      </c>
      <c r="R35" s="4">
        <v>0</v>
      </c>
      <c r="S35" s="4">
        <v>0</v>
      </c>
      <c r="T35" s="4">
        <v>1</v>
      </c>
      <c r="U35" s="4">
        <v>3</v>
      </c>
      <c r="V35" s="4">
        <v>0</v>
      </c>
      <c r="W35" s="4">
        <v>0</v>
      </c>
      <c r="X35" s="4">
        <v>1320000</v>
      </c>
      <c r="Y35" s="4">
        <v>49900000</v>
      </c>
      <c r="Z35" s="4">
        <v>0</v>
      </c>
      <c r="AA35" s="4">
        <v>0</v>
      </c>
      <c r="AB35" s="4">
        <v>41100000</v>
      </c>
      <c r="AC35" s="4">
        <v>67300000</v>
      </c>
      <c r="AD35" s="4">
        <v>0</v>
      </c>
      <c r="AE35" s="4">
        <v>0</v>
      </c>
      <c r="AF35" s="5">
        <v>162169.4</v>
      </c>
      <c r="AG35" s="5">
        <v>4.7</v>
      </c>
      <c r="AH35" s="5">
        <v>395</v>
      </c>
      <c r="AI35" s="5">
        <v>395.1</v>
      </c>
      <c r="AJ35" s="5">
        <v>18.93</v>
      </c>
    </row>
    <row r="36" spans="1:36" x14ac:dyDescent="0.2">
      <c r="A36" t="s">
        <v>41</v>
      </c>
      <c r="B36" s="20" t="s">
        <v>42</v>
      </c>
      <c r="C36" t="s">
        <v>54</v>
      </c>
      <c r="D36" t="s">
        <v>49</v>
      </c>
      <c r="E36" t="s">
        <v>55</v>
      </c>
      <c r="F36" s="5" t="s">
        <v>52</v>
      </c>
      <c r="G36" s="5" t="s">
        <v>56</v>
      </c>
      <c r="H36" s="4">
        <v>0</v>
      </c>
      <c r="I36" s="4">
        <v>1</v>
      </c>
      <c r="J36" s="4">
        <v>0</v>
      </c>
      <c r="K36" s="4">
        <v>0</v>
      </c>
      <c r="L36" s="4">
        <v>2</v>
      </c>
      <c r="M36" s="4">
        <v>1</v>
      </c>
      <c r="N36" s="4">
        <v>0</v>
      </c>
      <c r="O36" s="4">
        <v>1</v>
      </c>
      <c r="P36" s="4">
        <v>0</v>
      </c>
      <c r="Q36" s="4">
        <v>2</v>
      </c>
      <c r="R36" s="4">
        <v>0</v>
      </c>
      <c r="S36" s="4">
        <v>0</v>
      </c>
      <c r="T36" s="4">
        <v>2</v>
      </c>
      <c r="U36" s="4">
        <v>1</v>
      </c>
      <c r="V36" s="4">
        <v>0</v>
      </c>
      <c r="W36" s="4">
        <v>1</v>
      </c>
      <c r="X36" s="4">
        <v>0</v>
      </c>
      <c r="Y36" s="8">
        <v>27000000</v>
      </c>
      <c r="Z36" s="4">
        <v>0</v>
      </c>
      <c r="AA36" s="4">
        <v>0</v>
      </c>
      <c r="AB36" s="8">
        <v>18000000</v>
      </c>
      <c r="AC36" s="4">
        <v>2620000</v>
      </c>
      <c r="AD36" s="4">
        <v>0</v>
      </c>
      <c r="AE36" s="4">
        <v>196000</v>
      </c>
      <c r="AF36" s="5">
        <v>142866.9</v>
      </c>
      <c r="AG36" s="5">
        <v>15.4</v>
      </c>
      <c r="AH36" s="5">
        <v>1</v>
      </c>
      <c r="AI36" s="5">
        <v>1.4</v>
      </c>
      <c r="AJ36" s="5">
        <v>132.31</v>
      </c>
    </row>
    <row r="37" spans="1:36" x14ac:dyDescent="0.2">
      <c r="A37" t="s">
        <v>41</v>
      </c>
      <c r="B37" s="20" t="s">
        <v>42</v>
      </c>
      <c r="C37" t="s">
        <v>50</v>
      </c>
      <c r="D37" t="s">
        <v>44</v>
      </c>
      <c r="E37" t="s">
        <v>51</v>
      </c>
      <c r="F37" s="5" t="s">
        <v>52</v>
      </c>
      <c r="G37" s="5" t="s">
        <v>53</v>
      </c>
      <c r="H37" s="4">
        <v>2</v>
      </c>
      <c r="I37" s="4">
        <v>0</v>
      </c>
      <c r="J37" s="4">
        <v>1</v>
      </c>
      <c r="K37" s="4">
        <v>1</v>
      </c>
      <c r="L37" s="4">
        <v>2</v>
      </c>
      <c r="M37" s="4">
        <v>1</v>
      </c>
      <c r="N37" s="4">
        <v>1</v>
      </c>
      <c r="O37" s="4">
        <v>1</v>
      </c>
      <c r="P37" s="4">
        <v>2</v>
      </c>
      <c r="Q37" s="4">
        <v>0</v>
      </c>
      <c r="R37" s="4">
        <v>1</v>
      </c>
      <c r="S37" s="4">
        <v>1</v>
      </c>
      <c r="T37" s="4">
        <v>3</v>
      </c>
      <c r="U37" s="4">
        <v>1</v>
      </c>
      <c r="V37" s="4">
        <v>1</v>
      </c>
      <c r="W37" s="4">
        <v>1</v>
      </c>
      <c r="X37" s="8">
        <v>20000000</v>
      </c>
      <c r="Y37" s="4">
        <v>0</v>
      </c>
      <c r="Z37" s="4">
        <v>291000</v>
      </c>
      <c r="AA37" s="4">
        <v>10300000</v>
      </c>
      <c r="AB37" s="4">
        <v>16600000</v>
      </c>
      <c r="AC37" s="4">
        <v>38200000</v>
      </c>
      <c r="AD37" s="4">
        <v>229000</v>
      </c>
      <c r="AE37" s="4">
        <v>1260000</v>
      </c>
      <c r="AF37" s="5">
        <v>143054.9</v>
      </c>
      <c r="AG37" s="5">
        <v>19.5</v>
      </c>
      <c r="AH37" s="5">
        <v>1</v>
      </c>
      <c r="AI37" s="5">
        <v>1.3</v>
      </c>
      <c r="AJ37" s="5">
        <v>134.66</v>
      </c>
    </row>
    <row r="38" spans="1:36" x14ac:dyDescent="0.2">
      <c r="A38" t="s">
        <v>41</v>
      </c>
      <c r="B38" s="20" t="s">
        <v>42</v>
      </c>
      <c r="C38" t="s">
        <v>60</v>
      </c>
      <c r="D38" t="s">
        <v>49</v>
      </c>
      <c r="E38" t="s">
        <v>61</v>
      </c>
      <c r="F38" s="5" t="s">
        <v>59</v>
      </c>
      <c r="G38" s="5" t="s">
        <v>62</v>
      </c>
      <c r="H38" s="4">
        <v>4</v>
      </c>
      <c r="I38" s="4">
        <v>6</v>
      </c>
      <c r="J38" s="4">
        <v>1</v>
      </c>
      <c r="K38" s="4">
        <v>2</v>
      </c>
      <c r="L38" s="4">
        <v>5</v>
      </c>
      <c r="M38" s="4">
        <v>7</v>
      </c>
      <c r="N38" s="4">
        <v>1</v>
      </c>
      <c r="O38" s="4">
        <v>2</v>
      </c>
      <c r="P38" s="4">
        <v>5</v>
      </c>
      <c r="Q38" s="4">
        <v>8</v>
      </c>
      <c r="R38" s="4">
        <v>1</v>
      </c>
      <c r="S38" s="4">
        <v>2</v>
      </c>
      <c r="T38" s="4">
        <v>8</v>
      </c>
      <c r="U38" s="4">
        <v>8</v>
      </c>
      <c r="V38" s="4">
        <v>1</v>
      </c>
      <c r="W38" s="4">
        <v>2</v>
      </c>
      <c r="X38" s="8">
        <v>152000000</v>
      </c>
      <c r="Y38" s="8">
        <v>298000000</v>
      </c>
      <c r="Z38" s="4">
        <v>17600000</v>
      </c>
      <c r="AA38" s="4">
        <v>28200000</v>
      </c>
      <c r="AB38" s="8">
        <v>145000000</v>
      </c>
      <c r="AC38" s="8">
        <v>221000000</v>
      </c>
      <c r="AD38" s="4">
        <v>1720000</v>
      </c>
      <c r="AE38" s="4">
        <v>12500000</v>
      </c>
      <c r="AF38" s="5">
        <v>139817</v>
      </c>
      <c r="AG38" s="5">
        <v>31</v>
      </c>
      <c r="AH38" s="5">
        <v>2</v>
      </c>
      <c r="AI38" s="5">
        <v>2.2000000000000002</v>
      </c>
      <c r="AJ38" s="5">
        <v>365.86</v>
      </c>
    </row>
    <row r="39" spans="1:36" x14ac:dyDescent="0.2">
      <c r="A39" t="s">
        <v>41</v>
      </c>
      <c r="B39" s="20" t="s">
        <v>42</v>
      </c>
      <c r="C39" t="s">
        <v>57</v>
      </c>
      <c r="D39" t="s">
        <v>44</v>
      </c>
      <c r="E39" t="s">
        <v>58</v>
      </c>
      <c r="F39" s="5" t="s">
        <v>59</v>
      </c>
      <c r="G39" s="5" t="s">
        <v>58</v>
      </c>
      <c r="H39" s="4">
        <v>54</v>
      </c>
      <c r="I39" s="4">
        <v>52</v>
      </c>
      <c r="J39" s="4">
        <v>49</v>
      </c>
      <c r="K39" s="4">
        <v>49</v>
      </c>
      <c r="L39" s="4">
        <v>57</v>
      </c>
      <c r="M39" s="4">
        <v>61</v>
      </c>
      <c r="N39" s="4">
        <v>55</v>
      </c>
      <c r="O39" s="4">
        <v>47</v>
      </c>
      <c r="P39" s="4">
        <v>631</v>
      </c>
      <c r="Q39" s="4">
        <v>526</v>
      </c>
      <c r="R39" s="4">
        <v>292</v>
      </c>
      <c r="S39" s="4">
        <v>257</v>
      </c>
      <c r="T39" s="4">
        <v>481</v>
      </c>
      <c r="U39" s="4">
        <v>603</v>
      </c>
      <c r="V39" s="4">
        <v>247</v>
      </c>
      <c r="W39" s="4">
        <v>404</v>
      </c>
      <c r="X39" s="8">
        <v>57800000000</v>
      </c>
      <c r="Y39" s="8">
        <v>69600000000</v>
      </c>
      <c r="Z39" s="8">
        <v>9760000000</v>
      </c>
      <c r="AA39" s="8">
        <v>8360000000</v>
      </c>
      <c r="AB39" s="8">
        <v>52100000000</v>
      </c>
      <c r="AC39" s="8">
        <v>63100000000</v>
      </c>
      <c r="AD39" s="8">
        <v>4220000000</v>
      </c>
      <c r="AE39" s="8">
        <v>17600000000</v>
      </c>
      <c r="AF39" s="5">
        <v>140196</v>
      </c>
      <c r="AG39" s="5">
        <v>63.5</v>
      </c>
      <c r="AH39" s="5">
        <v>2</v>
      </c>
      <c r="AI39" s="5">
        <v>2.1</v>
      </c>
      <c r="AJ39" s="5">
        <v>1409.19</v>
      </c>
    </row>
    <row r="40" spans="1:36" x14ac:dyDescent="0.2">
      <c r="A40" t="s">
        <v>41</v>
      </c>
      <c r="B40" s="20" t="s">
        <v>42</v>
      </c>
      <c r="C40" t="s">
        <v>599</v>
      </c>
      <c r="D40" t="s">
        <v>49</v>
      </c>
      <c r="E40" t="s">
        <v>600</v>
      </c>
      <c r="F40" s="5" t="s">
        <v>598</v>
      </c>
      <c r="G40" s="5" t="s">
        <v>601</v>
      </c>
      <c r="H40" s="4">
        <v>1</v>
      </c>
      <c r="I40" s="4">
        <v>3</v>
      </c>
      <c r="J40" s="4">
        <v>2</v>
      </c>
      <c r="K40" s="4">
        <v>1</v>
      </c>
      <c r="L40" s="4">
        <v>2</v>
      </c>
      <c r="M40" s="4">
        <v>1</v>
      </c>
      <c r="N40" s="4">
        <v>0</v>
      </c>
      <c r="O40" s="4">
        <v>1</v>
      </c>
      <c r="P40" s="4">
        <v>1</v>
      </c>
      <c r="Q40" s="4">
        <v>3</v>
      </c>
      <c r="R40" s="4">
        <v>2</v>
      </c>
      <c r="S40" s="4">
        <v>1</v>
      </c>
      <c r="T40" s="4">
        <v>2</v>
      </c>
      <c r="U40" s="4">
        <v>1</v>
      </c>
      <c r="V40" s="4">
        <v>0</v>
      </c>
      <c r="W40" s="4">
        <v>1</v>
      </c>
      <c r="X40" s="4">
        <v>15200000</v>
      </c>
      <c r="Y40" s="4">
        <v>28400000</v>
      </c>
      <c r="Z40" s="4">
        <v>20800000</v>
      </c>
      <c r="AA40" s="4">
        <v>6240000</v>
      </c>
      <c r="AB40" s="4">
        <v>19900000</v>
      </c>
      <c r="AC40" s="8">
        <v>20000000</v>
      </c>
      <c r="AD40" s="4">
        <v>0</v>
      </c>
      <c r="AE40" s="8">
        <v>13000000</v>
      </c>
      <c r="AF40" s="5">
        <v>161752.9</v>
      </c>
      <c r="AG40" s="5">
        <v>9</v>
      </c>
      <c r="AH40" s="5">
        <v>88</v>
      </c>
      <c r="AI40" s="5">
        <v>88.2</v>
      </c>
      <c r="AJ40" s="5">
        <v>48.14</v>
      </c>
    </row>
    <row r="41" spans="1:36" x14ac:dyDescent="0.2">
      <c r="A41" t="s">
        <v>41</v>
      </c>
      <c r="B41" s="20" t="s">
        <v>42</v>
      </c>
      <c r="C41" t="s">
        <v>596</v>
      </c>
      <c r="D41" t="s">
        <v>44</v>
      </c>
      <c r="E41" t="s">
        <v>597</v>
      </c>
      <c r="F41" s="5" t="s">
        <v>598</v>
      </c>
      <c r="G41" s="5" t="s">
        <v>597</v>
      </c>
      <c r="H41" s="4">
        <v>2</v>
      </c>
      <c r="I41" s="4">
        <v>5</v>
      </c>
      <c r="J41" s="4">
        <v>3</v>
      </c>
      <c r="K41" s="4">
        <v>2</v>
      </c>
      <c r="L41" s="4">
        <v>2</v>
      </c>
      <c r="M41" s="4">
        <v>3</v>
      </c>
      <c r="N41" s="4">
        <v>2</v>
      </c>
      <c r="O41" s="4">
        <v>1</v>
      </c>
      <c r="P41" s="4">
        <v>5</v>
      </c>
      <c r="Q41" s="4">
        <v>7</v>
      </c>
      <c r="R41" s="4">
        <v>3</v>
      </c>
      <c r="S41" s="4">
        <v>3</v>
      </c>
      <c r="T41" s="4">
        <v>4</v>
      </c>
      <c r="U41" s="4">
        <v>7</v>
      </c>
      <c r="V41" s="4">
        <v>2</v>
      </c>
      <c r="W41" s="4">
        <v>1</v>
      </c>
      <c r="X41" s="8">
        <v>105000000</v>
      </c>
      <c r="Y41" s="8">
        <v>648000000</v>
      </c>
      <c r="Z41" s="4">
        <v>7010000</v>
      </c>
      <c r="AA41" s="8">
        <v>15000000</v>
      </c>
      <c r="AB41" s="8">
        <v>104000000</v>
      </c>
      <c r="AC41" s="8">
        <v>172000000</v>
      </c>
      <c r="AD41" s="4">
        <v>4240000</v>
      </c>
      <c r="AE41" s="4">
        <v>10100000</v>
      </c>
      <c r="AF41" s="5">
        <v>161817.29999999999</v>
      </c>
      <c r="AG41" s="5">
        <v>11.7</v>
      </c>
      <c r="AH41" s="5">
        <v>88</v>
      </c>
      <c r="AI41" s="5">
        <v>88.1</v>
      </c>
      <c r="AJ41" s="5">
        <v>86.79</v>
      </c>
    </row>
    <row r="42" spans="1:36" x14ac:dyDescent="0.2">
      <c r="A42" t="s">
        <v>41</v>
      </c>
      <c r="B42" s="20" t="s">
        <v>42</v>
      </c>
      <c r="C42" t="s">
        <v>468</v>
      </c>
      <c r="D42" t="s">
        <v>49</v>
      </c>
      <c r="E42" t="s">
        <v>469</v>
      </c>
      <c r="F42" s="5" t="s">
        <v>467</v>
      </c>
      <c r="G42" s="5" t="s">
        <v>471</v>
      </c>
      <c r="H42" s="4">
        <v>1</v>
      </c>
      <c r="I42" s="4">
        <v>0</v>
      </c>
      <c r="J42" s="4">
        <v>0</v>
      </c>
      <c r="K42" s="4">
        <v>1</v>
      </c>
      <c r="L42" s="4">
        <v>0</v>
      </c>
      <c r="M42" s="4">
        <v>0</v>
      </c>
      <c r="N42" s="4">
        <v>1</v>
      </c>
      <c r="O42" s="4">
        <v>1</v>
      </c>
      <c r="P42" s="4">
        <v>1</v>
      </c>
      <c r="Q42" s="4">
        <v>0</v>
      </c>
      <c r="R42" s="4">
        <v>0</v>
      </c>
      <c r="S42" s="4">
        <v>1</v>
      </c>
      <c r="T42" s="4">
        <v>0</v>
      </c>
      <c r="U42" s="4">
        <v>0</v>
      </c>
      <c r="V42" s="4">
        <v>1</v>
      </c>
      <c r="W42" s="4">
        <v>2</v>
      </c>
      <c r="X42" s="4">
        <v>10800000</v>
      </c>
      <c r="Y42" s="4">
        <v>0</v>
      </c>
      <c r="Z42" s="4">
        <v>0</v>
      </c>
      <c r="AA42" s="4">
        <v>2180000</v>
      </c>
      <c r="AB42" s="4">
        <v>0</v>
      </c>
      <c r="AC42" s="4">
        <v>0</v>
      </c>
      <c r="AD42" s="4">
        <v>7030000</v>
      </c>
      <c r="AE42" s="8">
        <v>16000000</v>
      </c>
      <c r="AF42" s="5">
        <v>168748.2</v>
      </c>
      <c r="AG42" s="5">
        <v>2.8</v>
      </c>
      <c r="AH42" s="5">
        <v>59</v>
      </c>
      <c r="AI42" s="5">
        <v>59.2</v>
      </c>
      <c r="AJ42" s="5">
        <v>38.21</v>
      </c>
    </row>
    <row r="43" spans="1:36" x14ac:dyDescent="0.2">
      <c r="A43" t="s">
        <v>41</v>
      </c>
      <c r="B43" s="20" t="s">
        <v>42</v>
      </c>
      <c r="C43" t="s">
        <v>464</v>
      </c>
      <c r="D43" t="s">
        <v>44</v>
      </c>
      <c r="E43" t="s">
        <v>465</v>
      </c>
      <c r="F43" s="5" t="s">
        <v>467</v>
      </c>
      <c r="G43" s="5" t="s">
        <v>465</v>
      </c>
      <c r="H43" s="4">
        <v>6</v>
      </c>
      <c r="I43" s="4">
        <v>5</v>
      </c>
      <c r="J43" s="4">
        <v>4</v>
      </c>
      <c r="K43" s="4">
        <v>5</v>
      </c>
      <c r="L43" s="4">
        <v>5</v>
      </c>
      <c r="M43" s="4">
        <v>6</v>
      </c>
      <c r="N43" s="4">
        <v>3</v>
      </c>
      <c r="O43" s="4">
        <v>4</v>
      </c>
      <c r="P43" s="4">
        <v>6</v>
      </c>
      <c r="Q43" s="4">
        <v>5</v>
      </c>
      <c r="R43" s="4">
        <v>4</v>
      </c>
      <c r="S43" s="4">
        <v>5</v>
      </c>
      <c r="T43" s="4">
        <v>6</v>
      </c>
      <c r="U43" s="4">
        <v>7</v>
      </c>
      <c r="V43" s="4">
        <v>3</v>
      </c>
      <c r="W43" s="4">
        <v>4</v>
      </c>
      <c r="X43" s="4">
        <v>43300000</v>
      </c>
      <c r="Y43" s="4">
        <v>58300000</v>
      </c>
      <c r="Z43" s="4">
        <v>19300000</v>
      </c>
      <c r="AA43" s="4">
        <v>20100000</v>
      </c>
      <c r="AB43" s="4">
        <v>44100000</v>
      </c>
      <c r="AC43" s="4">
        <v>68200000</v>
      </c>
      <c r="AD43" s="4">
        <v>9510000</v>
      </c>
      <c r="AE43" s="4">
        <v>31100000</v>
      </c>
      <c r="AF43" s="5">
        <v>168519.8</v>
      </c>
      <c r="AG43" s="5">
        <v>7.9</v>
      </c>
      <c r="AH43" s="5">
        <v>59</v>
      </c>
      <c r="AI43" s="5">
        <v>59.1</v>
      </c>
      <c r="AJ43" s="5">
        <v>115.32</v>
      </c>
    </row>
    <row r="44" spans="1:36" x14ac:dyDescent="0.2">
      <c r="A44" t="s">
        <v>41</v>
      </c>
      <c r="B44" s="20" t="s">
        <v>42</v>
      </c>
      <c r="C44" t="s">
        <v>1724</v>
      </c>
      <c r="D44" t="s">
        <v>49</v>
      </c>
      <c r="E44" t="s">
        <v>1725</v>
      </c>
      <c r="F44" s="5" t="s">
        <v>1726</v>
      </c>
      <c r="G44" s="5" t="s">
        <v>1727</v>
      </c>
      <c r="H44" s="4">
        <v>1</v>
      </c>
      <c r="I44" s="4">
        <v>1</v>
      </c>
      <c r="J44" s="4">
        <v>0</v>
      </c>
      <c r="K44" s="4">
        <v>0</v>
      </c>
      <c r="L44" s="4">
        <v>0</v>
      </c>
      <c r="M44" s="4">
        <v>2</v>
      </c>
      <c r="N44" s="4">
        <v>0</v>
      </c>
      <c r="O44" s="4">
        <v>0</v>
      </c>
      <c r="P44" s="4">
        <v>2</v>
      </c>
      <c r="Q44" s="4">
        <v>1</v>
      </c>
      <c r="R44" s="4">
        <v>0</v>
      </c>
      <c r="S44" s="4">
        <v>0</v>
      </c>
      <c r="T44" s="4">
        <v>0</v>
      </c>
      <c r="U44" s="4">
        <v>2</v>
      </c>
      <c r="V44" s="4">
        <v>0</v>
      </c>
      <c r="W44" s="4">
        <v>0</v>
      </c>
      <c r="X44" s="8">
        <v>145000000</v>
      </c>
      <c r="Y44" s="4">
        <v>1060000</v>
      </c>
      <c r="Z44" s="4">
        <v>0</v>
      </c>
      <c r="AA44" s="4">
        <v>0</v>
      </c>
      <c r="AB44" s="4">
        <v>0</v>
      </c>
      <c r="AC44" s="4">
        <v>1230000</v>
      </c>
      <c r="AD44" s="4">
        <v>0</v>
      </c>
      <c r="AE44" s="4">
        <v>0</v>
      </c>
      <c r="AF44" s="5">
        <v>163178.9</v>
      </c>
      <c r="AG44" s="5">
        <v>8.1999999999999993</v>
      </c>
      <c r="AH44" s="5">
        <v>337</v>
      </c>
      <c r="AI44" s="5">
        <v>337.1</v>
      </c>
      <c r="AJ44" s="5">
        <v>23.31</v>
      </c>
    </row>
    <row r="45" spans="1:36" x14ac:dyDescent="0.2">
      <c r="A45" t="s">
        <v>41</v>
      </c>
      <c r="B45" s="20" t="s">
        <v>42</v>
      </c>
      <c r="C45" t="s">
        <v>2017</v>
      </c>
      <c r="D45" t="s">
        <v>44</v>
      </c>
      <c r="E45" t="s">
        <v>2018</v>
      </c>
      <c r="F45" s="5" t="s">
        <v>2019</v>
      </c>
      <c r="G45" s="5" t="s">
        <v>2020</v>
      </c>
      <c r="H45" s="4">
        <v>0</v>
      </c>
      <c r="I45" s="4">
        <v>0</v>
      </c>
      <c r="J45" s="4">
        <v>3</v>
      </c>
      <c r="K45" s="4">
        <v>0</v>
      </c>
      <c r="L45" s="4">
        <v>0</v>
      </c>
      <c r="M45" s="4">
        <v>0</v>
      </c>
      <c r="N45" s="4">
        <v>0</v>
      </c>
      <c r="O45" s="4">
        <v>2</v>
      </c>
      <c r="P45" s="4">
        <v>0</v>
      </c>
      <c r="Q45" s="4">
        <v>0</v>
      </c>
      <c r="R45" s="4">
        <v>3</v>
      </c>
      <c r="S45" s="4">
        <v>0</v>
      </c>
      <c r="T45" s="4">
        <v>0</v>
      </c>
      <c r="U45" s="4">
        <v>0</v>
      </c>
      <c r="V45" s="4">
        <v>0</v>
      </c>
      <c r="W45" s="4">
        <v>2</v>
      </c>
      <c r="X45" s="4">
        <v>0</v>
      </c>
      <c r="Y45" s="4">
        <v>0</v>
      </c>
      <c r="Z45" s="4">
        <v>7090000</v>
      </c>
      <c r="AA45" s="4">
        <v>0</v>
      </c>
      <c r="AB45" s="4">
        <v>0</v>
      </c>
      <c r="AC45" s="4">
        <v>0</v>
      </c>
      <c r="AD45" s="4">
        <v>0</v>
      </c>
      <c r="AE45" s="4">
        <v>31100000</v>
      </c>
      <c r="AF45" s="5">
        <v>166147.5</v>
      </c>
      <c r="AG45" s="5">
        <v>5.5</v>
      </c>
      <c r="AH45" s="5">
        <v>412</v>
      </c>
      <c r="AI45" s="5">
        <v>412.1</v>
      </c>
      <c r="AJ45" s="5">
        <v>18.23</v>
      </c>
    </row>
    <row r="46" spans="1:36" x14ac:dyDescent="0.2">
      <c r="A46" t="s">
        <v>41</v>
      </c>
      <c r="B46" s="20" t="s">
        <v>42</v>
      </c>
      <c r="C46" t="s">
        <v>263</v>
      </c>
      <c r="D46" t="s">
        <v>44</v>
      </c>
      <c r="E46" t="s">
        <v>264</v>
      </c>
      <c r="F46" s="5" t="s">
        <v>265</v>
      </c>
      <c r="G46" s="5" t="s">
        <v>266</v>
      </c>
      <c r="H46" s="4">
        <v>6</v>
      </c>
      <c r="I46" s="4">
        <v>6</v>
      </c>
      <c r="J46" s="4">
        <v>6</v>
      </c>
      <c r="K46" s="4">
        <v>7</v>
      </c>
      <c r="L46" s="4">
        <v>9</v>
      </c>
      <c r="M46" s="4">
        <v>5</v>
      </c>
      <c r="N46" s="4">
        <v>4</v>
      </c>
      <c r="O46" s="4">
        <v>5</v>
      </c>
      <c r="P46" s="4">
        <v>10</v>
      </c>
      <c r="Q46" s="4">
        <v>11</v>
      </c>
      <c r="R46" s="4">
        <v>8</v>
      </c>
      <c r="S46" s="4">
        <v>11</v>
      </c>
      <c r="T46" s="4">
        <v>16</v>
      </c>
      <c r="U46" s="4">
        <v>9</v>
      </c>
      <c r="V46" s="4">
        <v>4</v>
      </c>
      <c r="W46" s="4">
        <v>9</v>
      </c>
      <c r="X46" s="8">
        <v>692000000</v>
      </c>
      <c r="Y46" s="8">
        <v>1180000000</v>
      </c>
      <c r="Z46" s="4">
        <v>97100000</v>
      </c>
      <c r="AA46" s="8">
        <v>166000000</v>
      </c>
      <c r="AB46" s="8">
        <v>1310000000</v>
      </c>
      <c r="AC46" s="8">
        <v>634000000</v>
      </c>
      <c r="AD46" s="4">
        <v>53500000</v>
      </c>
      <c r="AE46" s="8">
        <v>118000000</v>
      </c>
      <c r="AF46" s="5">
        <v>184358.3</v>
      </c>
      <c r="AG46" s="5">
        <v>14.7</v>
      </c>
      <c r="AH46" s="5">
        <v>28</v>
      </c>
      <c r="AI46" s="5">
        <v>28.1</v>
      </c>
      <c r="AJ46" s="5">
        <v>229.41</v>
      </c>
    </row>
    <row r="47" spans="1:36" x14ac:dyDescent="0.2">
      <c r="A47" t="s">
        <v>41</v>
      </c>
      <c r="B47" s="20" t="s">
        <v>42</v>
      </c>
      <c r="C47" t="s">
        <v>129</v>
      </c>
      <c r="D47" t="s">
        <v>49</v>
      </c>
      <c r="E47" t="s">
        <v>130</v>
      </c>
      <c r="F47" s="5" t="s">
        <v>128</v>
      </c>
      <c r="G47" s="5" t="s">
        <v>130</v>
      </c>
      <c r="H47" s="4">
        <v>1</v>
      </c>
      <c r="I47" s="4">
        <v>0</v>
      </c>
      <c r="J47" s="4">
        <v>0</v>
      </c>
      <c r="K47" s="4">
        <v>0</v>
      </c>
      <c r="L47" s="4">
        <v>1</v>
      </c>
      <c r="M47" s="4">
        <v>0</v>
      </c>
      <c r="N47" s="4">
        <v>0</v>
      </c>
      <c r="O47" s="4">
        <v>0</v>
      </c>
      <c r="P47" s="4">
        <v>1</v>
      </c>
      <c r="Q47" s="4">
        <v>0</v>
      </c>
      <c r="R47" s="4">
        <v>0</v>
      </c>
      <c r="S47" s="4">
        <v>0</v>
      </c>
      <c r="T47" s="4">
        <v>1</v>
      </c>
      <c r="U47" s="4">
        <v>0</v>
      </c>
      <c r="V47" s="4">
        <v>0</v>
      </c>
      <c r="W47" s="4">
        <v>0</v>
      </c>
      <c r="X47" s="4">
        <v>267000</v>
      </c>
      <c r="Y47" s="4">
        <v>0</v>
      </c>
      <c r="Z47" s="4">
        <v>0</v>
      </c>
      <c r="AA47" s="4">
        <v>0</v>
      </c>
      <c r="AB47" s="4">
        <v>213000</v>
      </c>
      <c r="AC47" s="4">
        <v>0</v>
      </c>
      <c r="AD47" s="4">
        <v>0</v>
      </c>
      <c r="AE47" s="4">
        <v>0</v>
      </c>
      <c r="AF47" s="5">
        <v>145877.5</v>
      </c>
      <c r="AG47" s="5">
        <v>28.6</v>
      </c>
      <c r="AH47" s="5">
        <v>11</v>
      </c>
      <c r="AI47" s="5">
        <v>11.2</v>
      </c>
      <c r="AJ47" s="5">
        <v>328.22</v>
      </c>
    </row>
    <row r="48" spans="1:36" x14ac:dyDescent="0.2">
      <c r="A48" t="s">
        <v>41</v>
      </c>
      <c r="B48" s="20" t="s">
        <v>42</v>
      </c>
      <c r="C48" t="s">
        <v>126</v>
      </c>
      <c r="D48" t="s">
        <v>44</v>
      </c>
      <c r="E48" t="s">
        <v>127</v>
      </c>
      <c r="F48" s="5" t="s">
        <v>128</v>
      </c>
      <c r="G48" s="5" t="s">
        <v>127</v>
      </c>
      <c r="H48" s="4">
        <v>9</v>
      </c>
      <c r="I48" s="4">
        <v>9</v>
      </c>
      <c r="J48" s="4">
        <v>7</v>
      </c>
      <c r="K48" s="4">
        <v>6</v>
      </c>
      <c r="L48" s="4">
        <v>9</v>
      </c>
      <c r="M48" s="4">
        <v>8</v>
      </c>
      <c r="N48" s="4">
        <v>4</v>
      </c>
      <c r="O48" s="4">
        <v>7</v>
      </c>
      <c r="P48" s="4">
        <v>12</v>
      </c>
      <c r="Q48" s="4">
        <v>12</v>
      </c>
      <c r="R48" s="4">
        <v>10</v>
      </c>
      <c r="S48" s="4">
        <v>9</v>
      </c>
      <c r="T48" s="4">
        <v>15</v>
      </c>
      <c r="U48" s="4">
        <v>14</v>
      </c>
      <c r="V48" s="4">
        <v>6</v>
      </c>
      <c r="W48" s="4">
        <v>11</v>
      </c>
      <c r="X48" s="8">
        <v>366000000</v>
      </c>
      <c r="Y48" s="8">
        <v>484000000</v>
      </c>
      <c r="Z48" s="4">
        <v>52100000</v>
      </c>
      <c r="AA48" s="4">
        <v>42500000</v>
      </c>
      <c r="AB48" s="8">
        <v>549000000</v>
      </c>
      <c r="AC48" s="8">
        <v>510000000</v>
      </c>
      <c r="AD48" s="4">
        <v>26600000</v>
      </c>
      <c r="AE48" s="8">
        <v>149000000</v>
      </c>
      <c r="AF48" s="5">
        <v>146042.79999999999</v>
      </c>
      <c r="AG48" s="5">
        <v>42.4</v>
      </c>
      <c r="AH48" s="5">
        <v>11</v>
      </c>
      <c r="AI48" s="5">
        <v>11.1</v>
      </c>
      <c r="AJ48" s="5">
        <v>510.6</v>
      </c>
    </row>
    <row r="49" spans="1:36" x14ac:dyDescent="0.2">
      <c r="A49" t="s">
        <v>41</v>
      </c>
      <c r="B49" s="20" t="s">
        <v>42</v>
      </c>
      <c r="C49" t="s">
        <v>278</v>
      </c>
      <c r="D49" t="s">
        <v>49</v>
      </c>
      <c r="E49" t="s">
        <v>279</v>
      </c>
      <c r="F49" s="5" t="s">
        <v>280</v>
      </c>
      <c r="G49" s="5" t="s">
        <v>279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1</v>
      </c>
      <c r="N49" s="4">
        <v>1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1</v>
      </c>
      <c r="V49" s="4">
        <v>1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503000</v>
      </c>
      <c r="AD49" s="4">
        <v>293000</v>
      </c>
      <c r="AE49" s="4">
        <v>0</v>
      </c>
      <c r="AF49" s="5">
        <v>172802.2</v>
      </c>
      <c r="AG49" s="5">
        <v>6.3</v>
      </c>
      <c r="AH49" s="5">
        <v>28</v>
      </c>
      <c r="AI49" s="5">
        <v>28.5</v>
      </c>
      <c r="AJ49" s="5">
        <v>62.44</v>
      </c>
    </row>
    <row r="50" spans="1:36" x14ac:dyDescent="0.2">
      <c r="A50" t="s">
        <v>41</v>
      </c>
      <c r="B50" s="20" t="s">
        <v>42</v>
      </c>
      <c r="C50" t="s">
        <v>267</v>
      </c>
      <c r="D50" t="s">
        <v>44</v>
      </c>
      <c r="E50" t="s">
        <v>268</v>
      </c>
      <c r="F50" s="5" t="s">
        <v>269</v>
      </c>
      <c r="G50" s="5" t="s">
        <v>268</v>
      </c>
      <c r="H50" s="4">
        <v>7</v>
      </c>
      <c r="I50" s="4">
        <v>5</v>
      </c>
      <c r="J50" s="4">
        <v>5</v>
      </c>
      <c r="K50" s="4">
        <v>6</v>
      </c>
      <c r="L50" s="4">
        <v>4</v>
      </c>
      <c r="M50" s="4">
        <v>6</v>
      </c>
      <c r="N50" s="4">
        <v>2</v>
      </c>
      <c r="O50" s="4">
        <v>5</v>
      </c>
      <c r="P50" s="4">
        <v>9</v>
      </c>
      <c r="Q50" s="4">
        <v>6</v>
      </c>
      <c r="R50" s="4">
        <v>5</v>
      </c>
      <c r="S50" s="4">
        <v>6</v>
      </c>
      <c r="T50" s="4">
        <v>5</v>
      </c>
      <c r="U50" s="4">
        <v>7</v>
      </c>
      <c r="V50" s="4">
        <v>2</v>
      </c>
      <c r="W50" s="4">
        <v>10</v>
      </c>
      <c r="X50" s="8">
        <v>102000000</v>
      </c>
      <c r="Y50" s="4">
        <v>93200000</v>
      </c>
      <c r="Z50" s="4">
        <v>17500000</v>
      </c>
      <c r="AA50" s="4">
        <v>26800000</v>
      </c>
      <c r="AB50" s="4">
        <v>63500000</v>
      </c>
      <c r="AC50" s="4">
        <v>59900000</v>
      </c>
      <c r="AD50" s="4">
        <v>6780000</v>
      </c>
      <c r="AE50" s="4">
        <v>37500000</v>
      </c>
      <c r="AF50" s="5">
        <v>172707.4</v>
      </c>
      <c r="AG50" s="5">
        <v>13.5</v>
      </c>
      <c r="AH50" s="5">
        <v>28</v>
      </c>
      <c r="AI50" s="5">
        <v>28.2</v>
      </c>
      <c r="AJ50" s="5">
        <v>182.35</v>
      </c>
    </row>
    <row r="51" spans="1:36" x14ac:dyDescent="0.2">
      <c r="A51" t="s">
        <v>41</v>
      </c>
      <c r="B51" s="20" t="s">
        <v>42</v>
      </c>
      <c r="C51" t="s">
        <v>208</v>
      </c>
      <c r="D51" t="s">
        <v>49</v>
      </c>
      <c r="E51" t="s">
        <v>209</v>
      </c>
      <c r="F51" s="5" t="s">
        <v>207</v>
      </c>
      <c r="G51" s="5" t="s">
        <v>209</v>
      </c>
      <c r="H51" s="4">
        <v>0</v>
      </c>
      <c r="I51" s="4">
        <v>1</v>
      </c>
      <c r="J51" s="4">
        <v>0</v>
      </c>
      <c r="K51" s="4">
        <v>0</v>
      </c>
      <c r="L51" s="4">
        <v>2</v>
      </c>
      <c r="M51" s="4">
        <v>1</v>
      </c>
      <c r="N51" s="4">
        <v>0</v>
      </c>
      <c r="O51" s="4">
        <v>0</v>
      </c>
      <c r="P51" s="4">
        <v>0</v>
      </c>
      <c r="Q51" s="4">
        <v>2</v>
      </c>
      <c r="R51" s="4">
        <v>0</v>
      </c>
      <c r="S51" s="4">
        <v>0</v>
      </c>
      <c r="T51" s="4">
        <v>3</v>
      </c>
      <c r="U51" s="4">
        <v>1</v>
      </c>
      <c r="V51" s="4">
        <v>0</v>
      </c>
      <c r="W51" s="4">
        <v>0</v>
      </c>
      <c r="X51" s="4">
        <v>0</v>
      </c>
      <c r="Y51" s="4">
        <v>1760000</v>
      </c>
      <c r="Z51" s="4">
        <v>0</v>
      </c>
      <c r="AA51" s="4">
        <v>0</v>
      </c>
      <c r="AB51" s="4">
        <v>2670000</v>
      </c>
      <c r="AC51" s="4">
        <v>447000</v>
      </c>
      <c r="AD51" s="4">
        <v>0</v>
      </c>
      <c r="AE51" s="4">
        <v>0</v>
      </c>
      <c r="AF51" s="5">
        <v>109668.5</v>
      </c>
      <c r="AG51" s="5">
        <v>8.1</v>
      </c>
      <c r="AH51" s="5">
        <v>21</v>
      </c>
      <c r="AI51" s="5">
        <v>21.2</v>
      </c>
      <c r="AJ51" s="5">
        <v>61.7</v>
      </c>
    </row>
    <row r="52" spans="1:36" x14ac:dyDescent="0.2">
      <c r="A52" t="s">
        <v>41</v>
      </c>
      <c r="B52" s="20" t="s">
        <v>42</v>
      </c>
      <c r="C52" t="s">
        <v>205</v>
      </c>
      <c r="D52" t="s">
        <v>44</v>
      </c>
      <c r="E52" t="s">
        <v>206</v>
      </c>
      <c r="F52" s="5" t="s">
        <v>207</v>
      </c>
      <c r="G52" s="5" t="s">
        <v>206</v>
      </c>
      <c r="H52" s="4">
        <v>12</v>
      </c>
      <c r="I52" s="4">
        <v>14</v>
      </c>
      <c r="J52" s="4">
        <v>8</v>
      </c>
      <c r="K52" s="4">
        <v>14</v>
      </c>
      <c r="L52" s="4">
        <v>13</v>
      </c>
      <c r="M52" s="4">
        <v>8</v>
      </c>
      <c r="N52" s="4">
        <v>4</v>
      </c>
      <c r="O52" s="4">
        <v>9</v>
      </c>
      <c r="P52" s="4">
        <v>14</v>
      </c>
      <c r="Q52" s="4">
        <v>18</v>
      </c>
      <c r="R52" s="4">
        <v>11</v>
      </c>
      <c r="S52" s="4">
        <v>22</v>
      </c>
      <c r="T52" s="4">
        <v>15</v>
      </c>
      <c r="U52" s="4">
        <v>9</v>
      </c>
      <c r="V52" s="4">
        <v>5</v>
      </c>
      <c r="W52" s="4">
        <v>13</v>
      </c>
      <c r="X52" s="4">
        <v>95800000</v>
      </c>
      <c r="Y52" s="8">
        <v>246000000</v>
      </c>
      <c r="Z52" s="4">
        <v>32700000</v>
      </c>
      <c r="AA52" s="8">
        <v>141000000</v>
      </c>
      <c r="AB52" s="8">
        <v>179000000</v>
      </c>
      <c r="AC52" s="4">
        <v>39600000</v>
      </c>
      <c r="AD52" s="8">
        <v>14000000</v>
      </c>
      <c r="AE52" s="4">
        <v>50400000</v>
      </c>
      <c r="AF52" s="5">
        <v>109628.6</v>
      </c>
      <c r="AG52" s="5">
        <v>30.2</v>
      </c>
      <c r="AH52" s="5">
        <v>21</v>
      </c>
      <c r="AI52" s="5">
        <v>21.1</v>
      </c>
      <c r="AJ52" s="5">
        <v>300.66000000000003</v>
      </c>
    </row>
    <row r="53" spans="1:36" x14ac:dyDescent="0.2">
      <c r="A53" t="s">
        <v>41</v>
      </c>
      <c r="B53" s="20" t="s">
        <v>42</v>
      </c>
      <c r="C53" t="s">
        <v>253</v>
      </c>
      <c r="D53" t="s">
        <v>49</v>
      </c>
      <c r="E53" t="s">
        <v>254</v>
      </c>
      <c r="F53" s="5" t="s">
        <v>251</v>
      </c>
      <c r="G53" s="5" t="s">
        <v>255</v>
      </c>
      <c r="H53" s="4">
        <v>0</v>
      </c>
      <c r="I53" s="4">
        <v>1</v>
      </c>
      <c r="J53" s="4">
        <v>0</v>
      </c>
      <c r="K53" s="4">
        <v>1</v>
      </c>
      <c r="L53" s="4">
        <v>4</v>
      </c>
      <c r="M53" s="4">
        <v>1</v>
      </c>
      <c r="N53" s="4">
        <v>0</v>
      </c>
      <c r="O53" s="4">
        <v>0</v>
      </c>
      <c r="P53" s="4">
        <v>0</v>
      </c>
      <c r="Q53" s="4">
        <v>1</v>
      </c>
      <c r="R53" s="4">
        <v>0</v>
      </c>
      <c r="S53" s="4">
        <v>1</v>
      </c>
      <c r="T53" s="4">
        <v>5</v>
      </c>
      <c r="U53" s="4">
        <v>1</v>
      </c>
      <c r="V53" s="4">
        <v>0</v>
      </c>
      <c r="W53" s="4">
        <v>0</v>
      </c>
      <c r="X53" s="4">
        <v>0</v>
      </c>
      <c r="Y53" s="4">
        <v>6610000</v>
      </c>
      <c r="Z53" s="4">
        <v>0</v>
      </c>
      <c r="AA53" s="4">
        <v>2130000</v>
      </c>
      <c r="AB53" s="4">
        <v>22800000</v>
      </c>
      <c r="AC53" s="4">
        <v>2170000</v>
      </c>
      <c r="AD53" s="4">
        <v>0</v>
      </c>
      <c r="AE53" s="4">
        <v>0</v>
      </c>
      <c r="AF53" s="5">
        <v>109775.6</v>
      </c>
      <c r="AG53" s="5">
        <v>16.5</v>
      </c>
      <c r="AH53" s="5">
        <v>26</v>
      </c>
      <c r="AI53" s="5">
        <v>26.2</v>
      </c>
      <c r="AJ53" s="5">
        <v>133.31</v>
      </c>
    </row>
    <row r="54" spans="1:36" x14ac:dyDescent="0.2">
      <c r="A54" t="s">
        <v>41</v>
      </c>
      <c r="B54" s="20" t="s">
        <v>42</v>
      </c>
      <c r="C54" t="s">
        <v>249</v>
      </c>
      <c r="D54" t="s">
        <v>44</v>
      </c>
      <c r="E54" t="s">
        <v>250</v>
      </c>
      <c r="F54" s="5" t="s">
        <v>251</v>
      </c>
      <c r="G54" s="5" t="s">
        <v>252</v>
      </c>
      <c r="H54" s="4">
        <v>6</v>
      </c>
      <c r="I54" s="4">
        <v>10</v>
      </c>
      <c r="J54" s="4">
        <v>0</v>
      </c>
      <c r="K54" s="4">
        <v>11</v>
      </c>
      <c r="L54" s="4">
        <v>6</v>
      </c>
      <c r="M54" s="4">
        <v>6</v>
      </c>
      <c r="N54" s="4">
        <v>2</v>
      </c>
      <c r="O54" s="4">
        <v>2</v>
      </c>
      <c r="P54" s="4">
        <v>13</v>
      </c>
      <c r="Q54" s="4">
        <v>17</v>
      </c>
      <c r="R54" s="4">
        <v>0</v>
      </c>
      <c r="S54" s="4">
        <v>13</v>
      </c>
      <c r="T54" s="4">
        <v>13</v>
      </c>
      <c r="U54" s="4">
        <v>9</v>
      </c>
      <c r="V54" s="4">
        <v>2</v>
      </c>
      <c r="W54" s="4">
        <v>3</v>
      </c>
      <c r="X54" s="4">
        <v>69500000</v>
      </c>
      <c r="Y54" s="8">
        <v>206000000</v>
      </c>
      <c r="Z54" s="4">
        <v>0</v>
      </c>
      <c r="AA54" s="8">
        <v>104000000</v>
      </c>
      <c r="AB54" s="8">
        <v>133000000</v>
      </c>
      <c r="AC54" s="4">
        <v>47200000</v>
      </c>
      <c r="AD54" s="4">
        <v>3480000</v>
      </c>
      <c r="AE54" s="4">
        <v>14700000</v>
      </c>
      <c r="AF54" s="5">
        <v>111473.4</v>
      </c>
      <c r="AG54" s="5">
        <v>25</v>
      </c>
      <c r="AH54" s="5">
        <v>26</v>
      </c>
      <c r="AI54" s="5">
        <v>26.1</v>
      </c>
      <c r="AJ54" s="5">
        <v>230.3</v>
      </c>
    </row>
    <row r="55" spans="1:36" x14ac:dyDescent="0.2">
      <c r="A55" t="s">
        <v>41</v>
      </c>
      <c r="B55" s="20" t="s">
        <v>42</v>
      </c>
      <c r="C55" t="s">
        <v>88</v>
      </c>
      <c r="D55" t="s">
        <v>49</v>
      </c>
      <c r="E55" t="s">
        <v>89</v>
      </c>
      <c r="F55" s="5" t="s">
        <v>90</v>
      </c>
      <c r="G55" s="5" t="s">
        <v>91</v>
      </c>
      <c r="H55" s="4">
        <v>0</v>
      </c>
      <c r="I55" s="4">
        <v>4</v>
      </c>
      <c r="J55" s="4">
        <v>0</v>
      </c>
      <c r="K55" s="4">
        <v>2</v>
      </c>
      <c r="L55" s="4">
        <v>5</v>
      </c>
      <c r="M55" s="4">
        <v>3</v>
      </c>
      <c r="N55" s="4">
        <v>0</v>
      </c>
      <c r="O55" s="4">
        <v>0</v>
      </c>
      <c r="P55" s="4">
        <v>0</v>
      </c>
      <c r="Q55" s="4">
        <v>4</v>
      </c>
      <c r="R55" s="4">
        <v>0</v>
      </c>
      <c r="S55" s="4">
        <v>2</v>
      </c>
      <c r="T55" s="4">
        <v>6</v>
      </c>
      <c r="U55" s="4">
        <v>3</v>
      </c>
      <c r="V55" s="4">
        <v>0</v>
      </c>
      <c r="W55" s="4">
        <v>0</v>
      </c>
      <c r="X55" s="4">
        <v>0</v>
      </c>
      <c r="Y55" s="8">
        <v>14000000</v>
      </c>
      <c r="Z55" s="4">
        <v>0</v>
      </c>
      <c r="AA55" s="4">
        <v>1260000</v>
      </c>
      <c r="AB55" s="4">
        <v>21300000</v>
      </c>
      <c r="AC55" s="4">
        <v>6780000</v>
      </c>
      <c r="AD55" s="4">
        <v>0</v>
      </c>
      <c r="AE55" s="4">
        <v>0</v>
      </c>
      <c r="AF55" s="5">
        <v>345374.6</v>
      </c>
      <c r="AG55" s="5">
        <v>8.5</v>
      </c>
      <c r="AH55" s="5">
        <v>6</v>
      </c>
      <c r="AI55" s="5">
        <v>6.3</v>
      </c>
      <c r="AJ55" s="5">
        <v>268.79000000000002</v>
      </c>
    </row>
    <row r="56" spans="1:36" x14ac:dyDescent="0.2">
      <c r="A56" t="s">
        <v>41</v>
      </c>
      <c r="B56" s="20" t="s">
        <v>42</v>
      </c>
      <c r="C56" t="s">
        <v>84</v>
      </c>
      <c r="D56" t="s">
        <v>44</v>
      </c>
      <c r="E56" t="s">
        <v>85</v>
      </c>
      <c r="F56" s="5" t="s">
        <v>86</v>
      </c>
      <c r="G56" s="5" t="s">
        <v>85</v>
      </c>
      <c r="H56" s="4">
        <v>2</v>
      </c>
      <c r="I56" s="4">
        <v>3</v>
      </c>
      <c r="J56" s="4">
        <v>0</v>
      </c>
      <c r="K56" s="4">
        <v>1</v>
      </c>
      <c r="L56" s="4">
        <v>3</v>
      </c>
      <c r="M56" s="4">
        <v>1</v>
      </c>
      <c r="N56" s="4">
        <v>0</v>
      </c>
      <c r="O56" s="4">
        <v>0</v>
      </c>
      <c r="P56" s="4">
        <v>2</v>
      </c>
      <c r="Q56" s="4">
        <v>4</v>
      </c>
      <c r="R56" s="4">
        <v>0</v>
      </c>
      <c r="S56" s="4">
        <v>1</v>
      </c>
      <c r="T56" s="4">
        <v>3</v>
      </c>
      <c r="U56" s="4">
        <v>1</v>
      </c>
      <c r="V56" s="4">
        <v>0</v>
      </c>
      <c r="W56" s="4">
        <v>0</v>
      </c>
      <c r="X56" s="4">
        <v>1050000</v>
      </c>
      <c r="Y56" s="4">
        <v>15600000</v>
      </c>
      <c r="Z56" s="4">
        <v>0</v>
      </c>
      <c r="AA56" s="4">
        <v>1220000</v>
      </c>
      <c r="AB56" s="8">
        <v>12000000</v>
      </c>
      <c r="AC56" s="4">
        <v>4340000</v>
      </c>
      <c r="AD56" s="4">
        <v>0</v>
      </c>
      <c r="AE56" s="4">
        <v>0</v>
      </c>
      <c r="AF56" s="5">
        <v>355522.7</v>
      </c>
      <c r="AG56" s="5">
        <v>24.9</v>
      </c>
      <c r="AH56" s="5">
        <v>6</v>
      </c>
      <c r="AI56" s="5">
        <v>6.1</v>
      </c>
      <c r="AJ56" s="5">
        <v>770.2</v>
      </c>
    </row>
    <row r="57" spans="1:36" x14ac:dyDescent="0.2">
      <c r="A57" t="s">
        <v>41</v>
      </c>
      <c r="B57" s="20" t="s">
        <v>42</v>
      </c>
      <c r="C57" t="s">
        <v>84</v>
      </c>
      <c r="D57" t="s">
        <v>44</v>
      </c>
      <c r="E57" t="s">
        <v>87</v>
      </c>
      <c r="F57" s="5" t="s">
        <v>86</v>
      </c>
      <c r="G57" s="5" t="s">
        <v>87</v>
      </c>
      <c r="H57" s="4">
        <v>1</v>
      </c>
      <c r="I57" s="4">
        <v>1</v>
      </c>
      <c r="J57" s="4">
        <v>1</v>
      </c>
      <c r="K57" s="4">
        <v>2</v>
      </c>
      <c r="L57" s="4">
        <v>1</v>
      </c>
      <c r="M57" s="4">
        <v>1</v>
      </c>
      <c r="N57" s="4">
        <v>1</v>
      </c>
      <c r="O57" s="4">
        <v>1</v>
      </c>
      <c r="P57" s="4">
        <v>3</v>
      </c>
      <c r="Q57" s="4">
        <v>2</v>
      </c>
      <c r="R57" s="4">
        <v>3</v>
      </c>
      <c r="S57" s="4">
        <v>4</v>
      </c>
      <c r="T57" s="4">
        <v>2</v>
      </c>
      <c r="U57" s="4">
        <v>3</v>
      </c>
      <c r="V57" s="4">
        <v>3</v>
      </c>
      <c r="W57" s="4">
        <v>4</v>
      </c>
      <c r="X57" s="4">
        <v>66500000</v>
      </c>
      <c r="Y57" s="4">
        <v>91200000</v>
      </c>
      <c r="Z57" s="4">
        <v>21100000</v>
      </c>
      <c r="AA57" s="8">
        <v>34000000</v>
      </c>
      <c r="AB57" s="4">
        <v>62500000</v>
      </c>
      <c r="AC57" s="4">
        <v>59400000</v>
      </c>
      <c r="AD57" s="4">
        <v>15200000</v>
      </c>
      <c r="AE57" s="4">
        <v>22100000</v>
      </c>
      <c r="AF57" s="5">
        <v>290173.5</v>
      </c>
      <c r="AG57" s="5">
        <v>27.8</v>
      </c>
      <c r="AH57" s="5">
        <v>6</v>
      </c>
      <c r="AI57" s="5">
        <v>6.2</v>
      </c>
      <c r="AJ57" s="5">
        <v>739.71</v>
      </c>
    </row>
    <row r="58" spans="1:36" x14ac:dyDescent="0.2">
      <c r="A58" t="s">
        <v>41</v>
      </c>
      <c r="B58" s="20" t="s">
        <v>42</v>
      </c>
      <c r="C58" t="s">
        <v>131</v>
      </c>
      <c r="D58" t="s">
        <v>44</v>
      </c>
      <c r="E58" t="s">
        <v>132</v>
      </c>
      <c r="F58" s="5" t="s">
        <v>133</v>
      </c>
      <c r="G58" s="5" t="s">
        <v>132</v>
      </c>
      <c r="H58" s="4">
        <v>0</v>
      </c>
      <c r="I58" s="4">
        <v>0</v>
      </c>
      <c r="J58" s="4">
        <v>1</v>
      </c>
      <c r="K58" s="4">
        <v>1</v>
      </c>
      <c r="L58" s="4">
        <v>0</v>
      </c>
      <c r="M58" s="4">
        <v>0</v>
      </c>
      <c r="N58" s="4">
        <v>1</v>
      </c>
      <c r="O58" s="4">
        <v>1</v>
      </c>
      <c r="P58" s="4">
        <v>0</v>
      </c>
      <c r="Q58" s="4">
        <v>0</v>
      </c>
      <c r="R58" s="4">
        <v>1</v>
      </c>
      <c r="S58" s="4">
        <v>1</v>
      </c>
      <c r="T58" s="4">
        <v>0</v>
      </c>
      <c r="U58" s="4">
        <v>0</v>
      </c>
      <c r="V58" s="4">
        <v>2</v>
      </c>
      <c r="W58" s="4">
        <v>1</v>
      </c>
      <c r="X58" s="4">
        <v>0</v>
      </c>
      <c r="Y58" s="4">
        <v>0</v>
      </c>
      <c r="Z58" s="4">
        <v>1580000</v>
      </c>
      <c r="AA58" s="4">
        <v>1070000</v>
      </c>
      <c r="AB58" s="4">
        <v>0</v>
      </c>
      <c r="AC58" s="4">
        <v>0</v>
      </c>
      <c r="AD58" s="4">
        <v>1390000</v>
      </c>
      <c r="AE58" s="4">
        <v>4400000</v>
      </c>
      <c r="AF58" s="5">
        <v>296254</v>
      </c>
      <c r="AG58" s="5">
        <v>0.7</v>
      </c>
      <c r="AH58" s="5">
        <v>11</v>
      </c>
      <c r="AI58" s="5">
        <v>11.3</v>
      </c>
      <c r="AJ58" s="5">
        <v>19.010000000000002</v>
      </c>
    </row>
    <row r="59" spans="1:36" x14ac:dyDescent="0.2">
      <c r="A59" t="s">
        <v>41</v>
      </c>
      <c r="B59" s="21" t="s">
        <v>1143</v>
      </c>
      <c r="C59" t="s">
        <v>1141</v>
      </c>
      <c r="D59" t="s">
        <v>49</v>
      </c>
      <c r="E59" t="s">
        <v>1142</v>
      </c>
      <c r="F59" s="5" t="s">
        <v>1144</v>
      </c>
      <c r="G59" s="5" t="s">
        <v>1145</v>
      </c>
      <c r="H59" s="4">
        <v>1</v>
      </c>
      <c r="I59" s="4">
        <v>3</v>
      </c>
      <c r="J59" s="4">
        <v>0</v>
      </c>
      <c r="K59" s="4">
        <v>0</v>
      </c>
      <c r="L59" s="4">
        <v>3</v>
      </c>
      <c r="M59" s="4">
        <v>0</v>
      </c>
      <c r="N59" s="4">
        <v>0</v>
      </c>
      <c r="O59" s="4">
        <v>0</v>
      </c>
      <c r="P59" s="4">
        <v>1</v>
      </c>
      <c r="Q59" s="4">
        <v>4</v>
      </c>
      <c r="R59" s="4">
        <v>0</v>
      </c>
      <c r="S59" s="4">
        <v>0</v>
      </c>
      <c r="T59" s="4">
        <v>3</v>
      </c>
      <c r="U59" s="4">
        <v>0</v>
      </c>
      <c r="V59" s="4">
        <v>0</v>
      </c>
      <c r="W59" s="4">
        <v>0</v>
      </c>
      <c r="X59" s="4">
        <v>696000</v>
      </c>
      <c r="Y59" s="4">
        <v>6340000</v>
      </c>
      <c r="Z59" s="4">
        <v>0</v>
      </c>
      <c r="AA59" s="4">
        <v>0</v>
      </c>
      <c r="AB59" s="4">
        <v>3420000</v>
      </c>
      <c r="AC59" s="4">
        <v>0</v>
      </c>
      <c r="AD59" s="4">
        <v>0</v>
      </c>
      <c r="AE59" s="4">
        <v>0</v>
      </c>
      <c r="AF59" s="5">
        <v>42052.7</v>
      </c>
      <c r="AG59" s="5">
        <v>12.7</v>
      </c>
      <c r="AH59" s="5">
        <v>200</v>
      </c>
      <c r="AI59" s="5">
        <v>200.1</v>
      </c>
      <c r="AJ59" s="5">
        <v>45.17</v>
      </c>
    </row>
    <row r="60" spans="1:36" x14ac:dyDescent="0.2">
      <c r="A60" t="s">
        <v>294</v>
      </c>
      <c r="B60" s="23" t="s">
        <v>305</v>
      </c>
      <c r="C60" t="s">
        <v>1772</v>
      </c>
      <c r="D60" t="s">
        <v>44</v>
      </c>
      <c r="E60" t="s">
        <v>1773</v>
      </c>
      <c r="F60" s="5" t="s">
        <v>1774</v>
      </c>
      <c r="G60" s="5" t="s">
        <v>1775</v>
      </c>
      <c r="H60" s="4">
        <v>0</v>
      </c>
      <c r="I60" s="4">
        <v>2</v>
      </c>
      <c r="J60" s="4">
        <v>0</v>
      </c>
      <c r="K60" s="4">
        <v>0</v>
      </c>
      <c r="L60" s="4">
        <v>2</v>
      </c>
      <c r="M60" s="4">
        <v>0</v>
      </c>
      <c r="N60" s="4">
        <v>0</v>
      </c>
      <c r="O60" s="4">
        <v>0</v>
      </c>
      <c r="P60" s="4">
        <v>0</v>
      </c>
      <c r="Q60" s="4">
        <v>2</v>
      </c>
      <c r="R60" s="4">
        <v>0</v>
      </c>
      <c r="S60" s="4">
        <v>0</v>
      </c>
      <c r="T60" s="4">
        <v>2</v>
      </c>
      <c r="U60" s="4">
        <v>0</v>
      </c>
      <c r="V60" s="4">
        <v>0</v>
      </c>
      <c r="W60" s="4">
        <v>0</v>
      </c>
      <c r="X60" s="4">
        <v>0</v>
      </c>
      <c r="Y60" s="4">
        <v>1140000</v>
      </c>
      <c r="Z60" s="4">
        <v>0</v>
      </c>
      <c r="AA60" s="4">
        <v>0</v>
      </c>
      <c r="AB60" s="4">
        <v>6320000</v>
      </c>
      <c r="AC60" s="4">
        <v>0</v>
      </c>
      <c r="AD60" s="4">
        <v>0</v>
      </c>
      <c r="AE60" s="4">
        <v>0</v>
      </c>
      <c r="AF60" s="5">
        <v>71693.8</v>
      </c>
      <c r="AG60" s="5">
        <v>3.8</v>
      </c>
      <c r="AH60" s="5">
        <v>349</v>
      </c>
      <c r="AI60" s="5">
        <v>349.1</v>
      </c>
      <c r="AJ60" s="5">
        <v>21.99</v>
      </c>
    </row>
    <row r="61" spans="1:36" x14ac:dyDescent="0.2">
      <c r="A61" t="s">
        <v>294</v>
      </c>
      <c r="B61" s="23" t="s">
        <v>305</v>
      </c>
      <c r="C61" t="s">
        <v>1401</v>
      </c>
      <c r="D61" t="s">
        <v>44</v>
      </c>
      <c r="E61" t="s">
        <v>1402</v>
      </c>
      <c r="F61" s="5" t="s">
        <v>1403</v>
      </c>
      <c r="G61" s="5" t="s">
        <v>1404</v>
      </c>
      <c r="H61" s="4">
        <v>0</v>
      </c>
      <c r="I61" s="4">
        <v>1</v>
      </c>
      <c r="J61" s="4">
        <v>2</v>
      </c>
      <c r="K61" s="4">
        <v>3</v>
      </c>
      <c r="L61" s="4">
        <v>1</v>
      </c>
      <c r="M61" s="4">
        <v>0</v>
      </c>
      <c r="N61" s="4">
        <v>0</v>
      </c>
      <c r="O61" s="4">
        <v>0</v>
      </c>
      <c r="P61" s="4">
        <v>0</v>
      </c>
      <c r="Q61" s="4">
        <v>1</v>
      </c>
      <c r="R61" s="4">
        <v>2</v>
      </c>
      <c r="S61" s="4">
        <v>3</v>
      </c>
      <c r="T61" s="4">
        <v>1</v>
      </c>
      <c r="U61" s="4">
        <v>0</v>
      </c>
      <c r="V61" s="4">
        <v>0</v>
      </c>
      <c r="W61" s="4">
        <v>0</v>
      </c>
      <c r="X61" s="4">
        <v>0</v>
      </c>
      <c r="Y61" s="4">
        <v>3740000</v>
      </c>
      <c r="Z61" s="4">
        <v>1420000</v>
      </c>
      <c r="AA61" s="4">
        <v>3580000</v>
      </c>
      <c r="AB61" s="4">
        <v>4660000</v>
      </c>
      <c r="AC61" s="4">
        <v>0</v>
      </c>
      <c r="AD61" s="4">
        <v>0</v>
      </c>
      <c r="AE61" s="4">
        <v>0</v>
      </c>
      <c r="AF61" s="5">
        <v>104828.7</v>
      </c>
      <c r="AG61" s="5">
        <v>4.8</v>
      </c>
      <c r="AH61" s="5">
        <v>260</v>
      </c>
      <c r="AI61" s="5">
        <v>260.10000000000002</v>
      </c>
      <c r="AJ61" s="5">
        <v>33.67</v>
      </c>
    </row>
    <row r="62" spans="1:36" x14ac:dyDescent="0.2">
      <c r="A62" t="s">
        <v>294</v>
      </c>
      <c r="B62" s="23" t="s">
        <v>305</v>
      </c>
      <c r="C62" t="s">
        <v>303</v>
      </c>
      <c r="D62" t="s">
        <v>44</v>
      </c>
      <c r="E62" t="s">
        <v>304</v>
      </c>
      <c r="F62" s="5" t="s">
        <v>306</v>
      </c>
      <c r="G62" s="5" t="s">
        <v>304</v>
      </c>
      <c r="H62" s="4">
        <v>6</v>
      </c>
      <c r="I62" s="4">
        <v>9</v>
      </c>
      <c r="J62" s="4">
        <v>2</v>
      </c>
      <c r="K62" s="4">
        <v>2</v>
      </c>
      <c r="L62" s="4">
        <v>12</v>
      </c>
      <c r="M62" s="4">
        <v>6</v>
      </c>
      <c r="N62" s="4">
        <v>2</v>
      </c>
      <c r="O62" s="4">
        <v>1</v>
      </c>
      <c r="P62" s="4">
        <v>6</v>
      </c>
      <c r="Q62" s="4">
        <v>11</v>
      </c>
      <c r="R62" s="4">
        <v>2</v>
      </c>
      <c r="S62" s="4">
        <v>2</v>
      </c>
      <c r="T62" s="4">
        <v>18</v>
      </c>
      <c r="U62" s="4">
        <v>6</v>
      </c>
      <c r="V62" s="4">
        <v>2</v>
      </c>
      <c r="W62" s="4">
        <v>1</v>
      </c>
      <c r="X62" s="4">
        <v>24700000</v>
      </c>
      <c r="Y62" s="8">
        <v>166000000</v>
      </c>
      <c r="Z62" s="8">
        <v>45000000</v>
      </c>
      <c r="AA62" s="4">
        <v>5460000</v>
      </c>
      <c r="AB62" s="8">
        <v>301000000</v>
      </c>
      <c r="AC62" s="4">
        <v>34600000</v>
      </c>
      <c r="AD62" s="4">
        <v>4210000</v>
      </c>
      <c r="AE62" s="4">
        <v>1620000</v>
      </c>
      <c r="AF62" s="5">
        <v>93544.9</v>
      </c>
      <c r="AG62" s="5">
        <v>30.5</v>
      </c>
      <c r="AH62" s="5">
        <v>32</v>
      </c>
      <c r="AI62" s="5">
        <v>32.1</v>
      </c>
      <c r="AJ62" s="5">
        <v>214.89</v>
      </c>
    </row>
    <row r="63" spans="1:36" x14ac:dyDescent="0.2">
      <c r="A63" t="s">
        <v>294</v>
      </c>
      <c r="B63" s="23" t="s">
        <v>305</v>
      </c>
      <c r="C63" t="s">
        <v>1736</v>
      </c>
      <c r="D63" t="s">
        <v>44</v>
      </c>
      <c r="E63" t="s">
        <v>1737</v>
      </c>
      <c r="F63" s="5" t="s">
        <v>1738</v>
      </c>
      <c r="G63" s="5" t="s">
        <v>1739</v>
      </c>
      <c r="H63" s="4">
        <v>0</v>
      </c>
      <c r="I63" s="4">
        <v>0</v>
      </c>
      <c r="J63" s="4">
        <v>1</v>
      </c>
      <c r="K63" s="4">
        <v>3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1</v>
      </c>
      <c r="S63" s="4">
        <v>3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1050000</v>
      </c>
      <c r="AA63" s="4">
        <v>4710000</v>
      </c>
      <c r="AB63" s="4">
        <v>0</v>
      </c>
      <c r="AC63" s="4">
        <v>0</v>
      </c>
      <c r="AD63" s="4">
        <v>0</v>
      </c>
      <c r="AE63" s="4">
        <v>0</v>
      </c>
      <c r="AF63" s="5">
        <v>55868.800000000003</v>
      </c>
      <c r="AG63" s="5">
        <v>5.9</v>
      </c>
      <c r="AH63" s="5">
        <v>340</v>
      </c>
      <c r="AI63" s="5">
        <v>340.1</v>
      </c>
      <c r="AJ63" s="5">
        <v>22.94</v>
      </c>
    </row>
    <row r="64" spans="1:36" x14ac:dyDescent="0.2">
      <c r="A64" t="s">
        <v>294</v>
      </c>
      <c r="B64" s="23" t="s">
        <v>305</v>
      </c>
      <c r="C64" t="s">
        <v>1098</v>
      </c>
      <c r="D64" t="s">
        <v>49</v>
      </c>
      <c r="E64" t="s">
        <v>1099</v>
      </c>
      <c r="F64" s="5" t="s">
        <v>1100</v>
      </c>
      <c r="G64" s="5" t="s">
        <v>1101</v>
      </c>
      <c r="H64" s="4">
        <v>0</v>
      </c>
      <c r="I64" s="4">
        <v>1</v>
      </c>
      <c r="J64" s="4">
        <v>0</v>
      </c>
      <c r="K64" s="4">
        <v>0</v>
      </c>
      <c r="L64" s="4">
        <v>1</v>
      </c>
      <c r="M64" s="4">
        <v>0</v>
      </c>
      <c r="N64" s="4">
        <v>0</v>
      </c>
      <c r="O64" s="4">
        <v>0</v>
      </c>
      <c r="P64" s="4">
        <v>0</v>
      </c>
      <c r="Q64" s="4">
        <v>1</v>
      </c>
      <c r="R64" s="4">
        <v>0</v>
      </c>
      <c r="S64" s="4">
        <v>0</v>
      </c>
      <c r="T64" s="4">
        <v>1</v>
      </c>
      <c r="U64" s="4">
        <v>0</v>
      </c>
      <c r="V64" s="4">
        <v>0</v>
      </c>
      <c r="W64" s="4">
        <v>0</v>
      </c>
      <c r="X64" s="4">
        <v>0</v>
      </c>
      <c r="Y64" s="8">
        <v>2000000</v>
      </c>
      <c r="Z64" s="4">
        <v>0</v>
      </c>
      <c r="AA64" s="4">
        <v>0</v>
      </c>
      <c r="AB64" s="4">
        <v>1410000</v>
      </c>
      <c r="AC64" s="4">
        <v>0</v>
      </c>
      <c r="AD64" s="4">
        <v>0</v>
      </c>
      <c r="AE64" s="4">
        <v>0</v>
      </c>
      <c r="AF64" s="5">
        <v>46553.8</v>
      </c>
      <c r="AG64" s="5">
        <v>14.3</v>
      </c>
      <c r="AH64" s="5">
        <v>192</v>
      </c>
      <c r="AI64" s="5">
        <v>192.1</v>
      </c>
      <c r="AJ64" s="5">
        <v>45.94</v>
      </c>
    </row>
    <row r="65" spans="1:36" x14ac:dyDescent="0.2">
      <c r="A65" t="s">
        <v>294</v>
      </c>
      <c r="B65" s="23" t="s">
        <v>305</v>
      </c>
      <c r="C65" t="s">
        <v>1102</v>
      </c>
      <c r="D65" t="s">
        <v>44</v>
      </c>
      <c r="E65" t="s">
        <v>1103</v>
      </c>
      <c r="F65" s="5" t="s">
        <v>1100</v>
      </c>
      <c r="G65" s="5" t="s">
        <v>1103</v>
      </c>
      <c r="H65" s="4">
        <v>0</v>
      </c>
      <c r="I65" s="4">
        <v>1</v>
      </c>
      <c r="J65" s="4">
        <v>0</v>
      </c>
      <c r="K65" s="4">
        <v>0</v>
      </c>
      <c r="L65" s="4">
        <v>1</v>
      </c>
      <c r="M65" s="4">
        <v>0</v>
      </c>
      <c r="N65" s="4">
        <v>0</v>
      </c>
      <c r="O65" s="4">
        <v>0</v>
      </c>
      <c r="P65" s="4">
        <v>0</v>
      </c>
      <c r="Q65" s="4">
        <v>1</v>
      </c>
      <c r="R65" s="4">
        <v>0</v>
      </c>
      <c r="S65" s="4">
        <v>0</v>
      </c>
      <c r="T65" s="4">
        <v>1</v>
      </c>
      <c r="U65" s="4">
        <v>0</v>
      </c>
      <c r="V65" s="4">
        <v>0</v>
      </c>
      <c r="W65" s="4">
        <v>0</v>
      </c>
      <c r="X65" s="4">
        <v>0</v>
      </c>
      <c r="Y65" s="4">
        <v>3870000</v>
      </c>
      <c r="Z65" s="4">
        <v>0</v>
      </c>
      <c r="AA65" s="4">
        <v>0</v>
      </c>
      <c r="AB65" s="4">
        <v>2800000</v>
      </c>
      <c r="AC65" s="4">
        <v>0</v>
      </c>
      <c r="AD65" s="4">
        <v>0</v>
      </c>
      <c r="AE65" s="4">
        <v>0</v>
      </c>
      <c r="AF65" s="5">
        <v>46646.9</v>
      </c>
      <c r="AG65" s="5">
        <v>14.3</v>
      </c>
      <c r="AH65" s="5">
        <v>192</v>
      </c>
      <c r="AI65" s="5">
        <v>192.2</v>
      </c>
      <c r="AJ65" s="5">
        <v>44.96</v>
      </c>
    </row>
    <row r="66" spans="1:36" x14ac:dyDescent="0.2">
      <c r="A66" t="s">
        <v>294</v>
      </c>
      <c r="B66" s="23" t="s">
        <v>305</v>
      </c>
      <c r="C66" t="s">
        <v>588</v>
      </c>
      <c r="D66" t="s">
        <v>44</v>
      </c>
      <c r="E66" t="s">
        <v>589</v>
      </c>
      <c r="F66" s="5" t="s">
        <v>590</v>
      </c>
      <c r="G66" s="5" t="s">
        <v>591</v>
      </c>
      <c r="H66" s="4">
        <v>3</v>
      </c>
      <c r="I66" s="4">
        <v>6</v>
      </c>
      <c r="J66" s="4">
        <v>2</v>
      </c>
      <c r="K66" s="4">
        <v>6</v>
      </c>
      <c r="L66" s="4">
        <v>5</v>
      </c>
      <c r="M66" s="4">
        <v>2</v>
      </c>
      <c r="N66" s="4">
        <v>2</v>
      </c>
      <c r="O66" s="4">
        <v>1</v>
      </c>
      <c r="P66" s="4">
        <v>4</v>
      </c>
      <c r="Q66" s="4">
        <v>7</v>
      </c>
      <c r="R66" s="4">
        <v>2</v>
      </c>
      <c r="S66" s="4">
        <v>6</v>
      </c>
      <c r="T66" s="4">
        <v>6</v>
      </c>
      <c r="U66" s="4">
        <v>3</v>
      </c>
      <c r="V66" s="4">
        <v>2</v>
      </c>
      <c r="W66" s="4">
        <v>1</v>
      </c>
      <c r="X66" s="8">
        <v>15000000</v>
      </c>
      <c r="Y66" s="4">
        <v>43600000</v>
      </c>
      <c r="Z66" s="4">
        <v>2400000</v>
      </c>
      <c r="AA66" s="4">
        <v>12900000</v>
      </c>
      <c r="AB66" s="4">
        <v>26400000</v>
      </c>
      <c r="AC66" s="4">
        <v>14400000</v>
      </c>
      <c r="AD66" s="4">
        <v>1870000</v>
      </c>
      <c r="AE66" s="4">
        <v>304000</v>
      </c>
      <c r="AF66" s="5">
        <v>78200.7</v>
      </c>
      <c r="AG66" s="5">
        <v>16.3</v>
      </c>
      <c r="AH66" s="5">
        <v>86</v>
      </c>
      <c r="AI66" s="5">
        <v>86.1</v>
      </c>
      <c r="AJ66" s="5">
        <v>89.38</v>
      </c>
    </row>
    <row r="67" spans="1:36" x14ac:dyDescent="0.2">
      <c r="A67" t="s">
        <v>294</v>
      </c>
      <c r="B67" s="23" t="s">
        <v>305</v>
      </c>
      <c r="C67" t="s">
        <v>1701</v>
      </c>
      <c r="D67" t="s">
        <v>49</v>
      </c>
      <c r="E67" t="s">
        <v>1702</v>
      </c>
      <c r="F67" s="5" t="s">
        <v>1703</v>
      </c>
      <c r="G67" s="5" t="s">
        <v>1704</v>
      </c>
      <c r="H67" s="4">
        <v>0</v>
      </c>
      <c r="I67" s="4">
        <v>0</v>
      </c>
      <c r="J67" s="4">
        <v>1</v>
      </c>
      <c r="K67" s="4">
        <v>2</v>
      </c>
      <c r="L67" s="4">
        <v>1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1</v>
      </c>
      <c r="S67" s="4">
        <v>2</v>
      </c>
      <c r="T67" s="4">
        <v>1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412000</v>
      </c>
      <c r="AA67" s="4">
        <v>5110000</v>
      </c>
      <c r="AB67" s="4">
        <v>6720000</v>
      </c>
      <c r="AC67" s="4">
        <v>0</v>
      </c>
      <c r="AD67" s="4">
        <v>0</v>
      </c>
      <c r="AE67" s="4">
        <v>0</v>
      </c>
      <c r="AF67" s="5">
        <v>23855.1</v>
      </c>
      <c r="AG67" s="5">
        <v>13</v>
      </c>
      <c r="AH67" s="5">
        <v>332</v>
      </c>
      <c r="AI67" s="5">
        <v>332.1</v>
      </c>
      <c r="AJ67" s="5">
        <v>23.78</v>
      </c>
    </row>
    <row r="68" spans="1:36" x14ac:dyDescent="0.2">
      <c r="A68" t="s">
        <v>294</v>
      </c>
      <c r="B68" s="24" t="s">
        <v>1092</v>
      </c>
      <c r="C68" t="s">
        <v>2021</v>
      </c>
      <c r="D68" t="s">
        <v>49</v>
      </c>
      <c r="E68" t="s">
        <v>2022</v>
      </c>
      <c r="F68" s="5" t="s">
        <v>2023</v>
      </c>
      <c r="G68" s="5" t="s">
        <v>2024</v>
      </c>
      <c r="H68" s="4">
        <v>0</v>
      </c>
      <c r="I68" s="4">
        <v>0</v>
      </c>
      <c r="J68" s="4">
        <v>0</v>
      </c>
      <c r="K68" s="4">
        <v>0</v>
      </c>
      <c r="L68" s="4">
        <v>2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2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3670000</v>
      </c>
      <c r="AC68" s="4">
        <v>0</v>
      </c>
      <c r="AD68" s="4">
        <v>0</v>
      </c>
      <c r="AE68" s="4">
        <v>0</v>
      </c>
      <c r="AF68" s="5">
        <v>11854.4</v>
      </c>
      <c r="AG68" s="5">
        <v>19</v>
      </c>
      <c r="AH68" s="5">
        <v>413</v>
      </c>
      <c r="AI68" s="5">
        <v>413.1</v>
      </c>
      <c r="AJ68" s="5">
        <v>18.2</v>
      </c>
    </row>
    <row r="69" spans="1:36" x14ac:dyDescent="0.2">
      <c r="A69" t="s">
        <v>294</v>
      </c>
      <c r="B69" s="24" t="s">
        <v>1092</v>
      </c>
      <c r="C69" t="s">
        <v>2036</v>
      </c>
      <c r="D69" t="s">
        <v>44</v>
      </c>
      <c r="E69" t="s">
        <v>2037</v>
      </c>
      <c r="F69" s="5" t="s">
        <v>2038</v>
      </c>
      <c r="G69" s="5" t="s">
        <v>2037</v>
      </c>
      <c r="H69" s="4">
        <v>1</v>
      </c>
      <c r="I69" s="4">
        <v>1</v>
      </c>
      <c r="J69" s="4">
        <v>0</v>
      </c>
      <c r="K69" s="4">
        <v>0</v>
      </c>
      <c r="L69" s="4">
        <v>1</v>
      </c>
      <c r="M69" s="4">
        <v>1</v>
      </c>
      <c r="N69" s="4">
        <v>0</v>
      </c>
      <c r="O69" s="4">
        <v>0</v>
      </c>
      <c r="P69" s="4">
        <v>2</v>
      </c>
      <c r="Q69" s="4">
        <v>3</v>
      </c>
      <c r="R69" s="4">
        <v>0</v>
      </c>
      <c r="S69" s="4">
        <v>0</v>
      </c>
      <c r="T69" s="4">
        <v>2</v>
      </c>
      <c r="U69" s="4">
        <v>1</v>
      </c>
      <c r="V69" s="4">
        <v>0</v>
      </c>
      <c r="W69" s="4">
        <v>0</v>
      </c>
      <c r="X69" s="4">
        <v>3440000</v>
      </c>
      <c r="Y69" s="4">
        <v>4360000</v>
      </c>
      <c r="Z69" s="4">
        <v>0</v>
      </c>
      <c r="AA69" s="4">
        <v>0</v>
      </c>
      <c r="AB69" s="4">
        <v>3650000</v>
      </c>
      <c r="AC69" s="4">
        <v>2550000</v>
      </c>
      <c r="AD69" s="4">
        <v>0</v>
      </c>
      <c r="AE69" s="4">
        <v>0</v>
      </c>
      <c r="AF69" s="5">
        <v>10351.5</v>
      </c>
      <c r="AG69" s="5">
        <v>22.4</v>
      </c>
      <c r="AH69" s="5">
        <v>417</v>
      </c>
      <c r="AI69" s="5">
        <v>417.1</v>
      </c>
      <c r="AJ69" s="5">
        <v>18.04</v>
      </c>
    </row>
    <row r="70" spans="1:36" x14ac:dyDescent="0.2">
      <c r="A70" t="s">
        <v>294</v>
      </c>
      <c r="B70" s="24" t="s">
        <v>1092</v>
      </c>
      <c r="C70" t="s">
        <v>1090</v>
      </c>
      <c r="D70" t="s">
        <v>44</v>
      </c>
      <c r="E70" t="s">
        <v>1091</v>
      </c>
      <c r="F70" s="5" t="s">
        <v>1093</v>
      </c>
      <c r="G70" s="5" t="s">
        <v>1091</v>
      </c>
      <c r="H70" s="4">
        <v>1</v>
      </c>
      <c r="I70" s="4">
        <v>1</v>
      </c>
      <c r="J70" s="4">
        <v>1</v>
      </c>
      <c r="K70" s="4">
        <v>3</v>
      </c>
      <c r="L70" s="4">
        <v>1</v>
      </c>
      <c r="M70" s="4">
        <v>1</v>
      </c>
      <c r="N70" s="4">
        <v>2</v>
      </c>
      <c r="O70" s="4">
        <v>2</v>
      </c>
      <c r="P70" s="4">
        <v>2</v>
      </c>
      <c r="Q70" s="4">
        <v>2</v>
      </c>
      <c r="R70" s="4">
        <v>3</v>
      </c>
      <c r="S70" s="4">
        <v>6</v>
      </c>
      <c r="T70" s="4">
        <v>2</v>
      </c>
      <c r="U70" s="4">
        <v>2</v>
      </c>
      <c r="V70" s="4">
        <v>4</v>
      </c>
      <c r="W70" s="4">
        <v>7</v>
      </c>
      <c r="X70" s="4">
        <v>9690000</v>
      </c>
      <c r="Y70" s="4">
        <v>15300000</v>
      </c>
      <c r="Z70" s="8">
        <v>22000000</v>
      </c>
      <c r="AA70" s="4">
        <v>63900000</v>
      </c>
      <c r="AB70" s="4">
        <v>18700000</v>
      </c>
      <c r="AC70" s="4">
        <v>7640000</v>
      </c>
      <c r="AD70" s="4">
        <v>13700000</v>
      </c>
      <c r="AE70" s="4">
        <v>43800000</v>
      </c>
      <c r="AF70" s="5">
        <v>13219.8</v>
      </c>
      <c r="AG70" s="5">
        <v>38</v>
      </c>
      <c r="AH70" s="5">
        <v>190</v>
      </c>
      <c r="AI70" s="5">
        <v>190.1</v>
      </c>
      <c r="AJ70" s="5">
        <v>46.58</v>
      </c>
    </row>
    <row r="71" spans="1:36" x14ac:dyDescent="0.2">
      <c r="A71" t="s">
        <v>294</v>
      </c>
      <c r="B71" s="22" t="s">
        <v>295</v>
      </c>
      <c r="C71" t="s">
        <v>297</v>
      </c>
      <c r="D71" t="s">
        <v>49</v>
      </c>
      <c r="E71" t="s">
        <v>298</v>
      </c>
      <c r="F71" s="5" t="s">
        <v>296</v>
      </c>
      <c r="G71" s="5" t="s">
        <v>298</v>
      </c>
      <c r="H71" s="4">
        <v>1</v>
      </c>
      <c r="I71" s="4">
        <v>2</v>
      </c>
      <c r="J71" s="4">
        <v>1</v>
      </c>
      <c r="K71" s="4">
        <v>4</v>
      </c>
      <c r="L71" s="4">
        <v>2</v>
      </c>
      <c r="M71" s="4">
        <v>1</v>
      </c>
      <c r="N71" s="4">
        <v>1</v>
      </c>
      <c r="O71" s="4">
        <v>1</v>
      </c>
      <c r="P71" s="4">
        <v>1</v>
      </c>
      <c r="Q71" s="4">
        <v>4</v>
      </c>
      <c r="R71" s="4">
        <v>3</v>
      </c>
      <c r="S71" s="4">
        <v>5</v>
      </c>
      <c r="T71" s="4">
        <v>3</v>
      </c>
      <c r="U71" s="4">
        <v>1</v>
      </c>
      <c r="V71" s="4">
        <v>2</v>
      </c>
      <c r="W71" s="4">
        <v>2</v>
      </c>
      <c r="X71" s="4">
        <v>13400000</v>
      </c>
      <c r="Y71" s="8">
        <v>122000000</v>
      </c>
      <c r="Z71" s="4">
        <v>26400000</v>
      </c>
      <c r="AA71" s="4">
        <v>53600000</v>
      </c>
      <c r="AB71" s="4">
        <v>90300000</v>
      </c>
      <c r="AC71" s="4">
        <v>22600000</v>
      </c>
      <c r="AD71" s="4">
        <v>19300000</v>
      </c>
      <c r="AE71" s="4">
        <v>19500000</v>
      </c>
      <c r="AF71" s="5">
        <v>38941.800000000003</v>
      </c>
      <c r="AG71" s="5">
        <v>30.6</v>
      </c>
      <c r="AH71" s="5">
        <v>30</v>
      </c>
      <c r="AI71" s="5">
        <v>30.2</v>
      </c>
      <c r="AJ71" s="5">
        <v>103.73</v>
      </c>
    </row>
    <row r="72" spans="1:36" x14ac:dyDescent="0.2">
      <c r="A72" t="s">
        <v>294</v>
      </c>
      <c r="B72" s="22" t="s">
        <v>295</v>
      </c>
      <c r="C72" t="s">
        <v>292</v>
      </c>
      <c r="D72" t="s">
        <v>44</v>
      </c>
      <c r="E72" t="s">
        <v>293</v>
      </c>
      <c r="F72" s="5" t="s">
        <v>296</v>
      </c>
      <c r="G72" s="5" t="s">
        <v>293</v>
      </c>
      <c r="H72" s="4">
        <v>4</v>
      </c>
      <c r="I72" s="4">
        <v>7</v>
      </c>
      <c r="J72" s="4">
        <v>4</v>
      </c>
      <c r="K72" s="4">
        <v>7</v>
      </c>
      <c r="L72" s="4">
        <v>11</v>
      </c>
      <c r="M72" s="4">
        <v>5</v>
      </c>
      <c r="N72" s="4">
        <v>4</v>
      </c>
      <c r="O72" s="4">
        <v>3</v>
      </c>
      <c r="P72" s="4">
        <v>4</v>
      </c>
      <c r="Q72" s="4">
        <v>10</v>
      </c>
      <c r="R72" s="4">
        <v>5</v>
      </c>
      <c r="S72" s="4">
        <v>9</v>
      </c>
      <c r="T72" s="4">
        <v>13</v>
      </c>
      <c r="U72" s="4">
        <v>5</v>
      </c>
      <c r="V72" s="4">
        <v>4</v>
      </c>
      <c r="W72" s="4">
        <v>3</v>
      </c>
      <c r="X72" s="4">
        <v>19800000</v>
      </c>
      <c r="Y72" s="8">
        <v>139000000</v>
      </c>
      <c r="Z72" s="4">
        <v>15200000</v>
      </c>
      <c r="AA72" s="4">
        <v>41800000</v>
      </c>
      <c r="AB72" s="8">
        <v>151000000</v>
      </c>
      <c r="AC72" s="8">
        <v>31000000</v>
      </c>
      <c r="AD72" s="4">
        <v>8200000</v>
      </c>
      <c r="AE72" s="4">
        <v>10800000</v>
      </c>
      <c r="AF72" s="5">
        <v>39018.9</v>
      </c>
      <c r="AG72" s="5">
        <v>56.9</v>
      </c>
      <c r="AH72" s="5">
        <v>30</v>
      </c>
      <c r="AI72" s="5">
        <v>30.1</v>
      </c>
      <c r="AJ72" s="5">
        <v>225.92</v>
      </c>
    </row>
    <row r="73" spans="1:36" x14ac:dyDescent="0.2">
      <c r="A73" t="s">
        <v>294</v>
      </c>
      <c r="B73" s="22" t="s">
        <v>295</v>
      </c>
      <c r="C73" t="s">
        <v>389</v>
      </c>
      <c r="D73" t="s">
        <v>49</v>
      </c>
      <c r="E73" t="s">
        <v>390</v>
      </c>
      <c r="F73" s="5" t="s">
        <v>391</v>
      </c>
      <c r="G73" s="5" t="s">
        <v>392</v>
      </c>
      <c r="H73" s="4">
        <v>0</v>
      </c>
      <c r="I73" s="4">
        <v>0</v>
      </c>
      <c r="J73" s="4">
        <v>1</v>
      </c>
      <c r="K73" s="4">
        <v>2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1</v>
      </c>
      <c r="S73" s="4">
        <v>2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1740000</v>
      </c>
      <c r="AA73" s="4">
        <v>4310000</v>
      </c>
      <c r="AB73" s="4">
        <v>0</v>
      </c>
      <c r="AC73" s="4">
        <v>0</v>
      </c>
      <c r="AD73" s="4">
        <v>0</v>
      </c>
      <c r="AE73" s="4">
        <v>0</v>
      </c>
      <c r="AF73" s="5">
        <v>38831.599999999999</v>
      </c>
      <c r="AG73" s="5">
        <v>37.1</v>
      </c>
      <c r="AH73" s="5">
        <v>47</v>
      </c>
      <c r="AI73" s="5">
        <v>47.1</v>
      </c>
      <c r="AJ73" s="5">
        <v>127.69</v>
      </c>
    </row>
    <row r="74" spans="1:36" x14ac:dyDescent="0.2">
      <c r="A74" t="s">
        <v>294</v>
      </c>
      <c r="B74" s="22" t="s">
        <v>295</v>
      </c>
      <c r="C74" t="s">
        <v>393</v>
      </c>
      <c r="D74" t="s">
        <v>44</v>
      </c>
      <c r="E74" t="s">
        <v>394</v>
      </c>
      <c r="F74" s="5" t="s">
        <v>391</v>
      </c>
      <c r="G74" s="5" t="s">
        <v>394</v>
      </c>
      <c r="H74" s="4">
        <v>0</v>
      </c>
      <c r="I74" s="4">
        <v>0</v>
      </c>
      <c r="J74" s="4">
        <v>1</v>
      </c>
      <c r="K74" s="4">
        <v>1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1</v>
      </c>
      <c r="S74" s="4">
        <v>1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1360000</v>
      </c>
      <c r="AA74" s="4">
        <v>317000</v>
      </c>
      <c r="AB74" s="4">
        <v>0</v>
      </c>
      <c r="AC74" s="4">
        <v>0</v>
      </c>
      <c r="AD74" s="4">
        <v>0</v>
      </c>
      <c r="AE74" s="4">
        <v>0</v>
      </c>
      <c r="AF74" s="5">
        <v>38960.800000000003</v>
      </c>
      <c r="AG74" s="5">
        <v>33.6</v>
      </c>
      <c r="AH74" s="5">
        <v>47</v>
      </c>
      <c r="AI74" s="5">
        <v>47.2</v>
      </c>
      <c r="AJ74" s="5">
        <v>120.51</v>
      </c>
    </row>
    <row r="75" spans="1:36" x14ac:dyDescent="0.2">
      <c r="A75" t="s">
        <v>294</v>
      </c>
      <c r="B75" s="22" t="s">
        <v>295</v>
      </c>
      <c r="C75" t="s">
        <v>1973</v>
      </c>
      <c r="D75" t="s">
        <v>44</v>
      </c>
      <c r="E75" t="s">
        <v>1974</v>
      </c>
      <c r="F75" s="5" t="s">
        <v>1975</v>
      </c>
      <c r="G75" s="5" t="s">
        <v>1976</v>
      </c>
      <c r="H75" s="4">
        <v>0</v>
      </c>
      <c r="I75" s="4">
        <v>1</v>
      </c>
      <c r="J75" s="4">
        <v>0</v>
      </c>
      <c r="K75" s="4">
        <v>0</v>
      </c>
      <c r="L75" s="4">
        <v>2</v>
      </c>
      <c r="M75" s="4">
        <v>0</v>
      </c>
      <c r="N75" s="4">
        <v>0</v>
      </c>
      <c r="O75" s="4">
        <v>0</v>
      </c>
      <c r="P75" s="4">
        <v>0</v>
      </c>
      <c r="Q75" s="4">
        <v>2</v>
      </c>
      <c r="R75" s="4">
        <v>0</v>
      </c>
      <c r="S75" s="4">
        <v>0</v>
      </c>
      <c r="T75" s="4">
        <v>2</v>
      </c>
      <c r="U75" s="4">
        <v>0</v>
      </c>
      <c r="V75" s="4">
        <v>0</v>
      </c>
      <c r="W75" s="4">
        <v>0</v>
      </c>
      <c r="X75" s="4">
        <v>0</v>
      </c>
      <c r="Y75" s="4">
        <v>2500000</v>
      </c>
      <c r="Z75" s="4">
        <v>0</v>
      </c>
      <c r="AA75" s="4">
        <v>0</v>
      </c>
      <c r="AB75" s="8">
        <v>1000000</v>
      </c>
      <c r="AC75" s="4">
        <v>0</v>
      </c>
      <c r="AD75" s="4">
        <v>0</v>
      </c>
      <c r="AE75" s="4">
        <v>0</v>
      </c>
      <c r="AF75" s="5">
        <v>76340.399999999994</v>
      </c>
      <c r="AG75" s="5">
        <v>8.3000000000000007</v>
      </c>
      <c r="AH75" s="5">
        <v>401</v>
      </c>
      <c r="AI75" s="5">
        <v>401.1</v>
      </c>
      <c r="AJ75" s="5">
        <v>18.739999999999998</v>
      </c>
    </row>
    <row r="76" spans="1:36" x14ac:dyDescent="0.2">
      <c r="A76" t="s">
        <v>294</v>
      </c>
      <c r="B76" s="22" t="s">
        <v>295</v>
      </c>
      <c r="C76" t="s">
        <v>531</v>
      </c>
      <c r="D76" t="s">
        <v>49</v>
      </c>
      <c r="E76" t="s">
        <v>532</v>
      </c>
      <c r="F76" s="5" t="s">
        <v>533</v>
      </c>
      <c r="G76" s="5" t="s">
        <v>534</v>
      </c>
      <c r="H76" s="4">
        <v>2</v>
      </c>
      <c r="I76" s="4">
        <v>4</v>
      </c>
      <c r="J76" s="4">
        <v>2</v>
      </c>
      <c r="K76" s="4">
        <v>5</v>
      </c>
      <c r="L76" s="4">
        <v>5</v>
      </c>
      <c r="M76" s="4">
        <v>1</v>
      </c>
      <c r="N76" s="4">
        <v>2</v>
      </c>
      <c r="O76" s="4">
        <v>0</v>
      </c>
      <c r="P76" s="4">
        <v>3</v>
      </c>
      <c r="Q76" s="4">
        <v>5</v>
      </c>
      <c r="R76" s="4">
        <v>2</v>
      </c>
      <c r="S76" s="4">
        <v>5</v>
      </c>
      <c r="T76" s="4">
        <v>8</v>
      </c>
      <c r="U76" s="4">
        <v>1</v>
      </c>
      <c r="V76" s="4">
        <v>2</v>
      </c>
      <c r="W76" s="4">
        <v>0</v>
      </c>
      <c r="X76" s="8">
        <v>24000000</v>
      </c>
      <c r="Y76" s="8">
        <v>112000000</v>
      </c>
      <c r="Z76" s="4">
        <v>4710000</v>
      </c>
      <c r="AA76" s="4">
        <v>17600000</v>
      </c>
      <c r="AB76" s="8">
        <v>138000000</v>
      </c>
      <c r="AC76" s="4">
        <v>3560000</v>
      </c>
      <c r="AD76" s="4">
        <v>2720000</v>
      </c>
      <c r="AE76" s="4">
        <v>0</v>
      </c>
      <c r="AF76" s="5">
        <v>15057.8</v>
      </c>
      <c r="AG76" s="5">
        <v>71.8</v>
      </c>
      <c r="AH76" s="5">
        <v>74</v>
      </c>
      <c r="AI76" s="5">
        <v>74.099999999999994</v>
      </c>
      <c r="AJ76" s="5">
        <v>100.22</v>
      </c>
    </row>
    <row r="77" spans="1:36" x14ac:dyDescent="0.2">
      <c r="A77" t="s">
        <v>294</v>
      </c>
      <c r="B77" s="22" t="s">
        <v>295</v>
      </c>
      <c r="C77" t="s">
        <v>535</v>
      </c>
      <c r="D77" t="s">
        <v>44</v>
      </c>
      <c r="E77" t="s">
        <v>536</v>
      </c>
      <c r="F77" s="5" t="s">
        <v>533</v>
      </c>
      <c r="G77" s="5" t="s">
        <v>536</v>
      </c>
      <c r="H77" s="4">
        <v>1</v>
      </c>
      <c r="I77" s="4">
        <v>1</v>
      </c>
      <c r="J77" s="4">
        <v>0</v>
      </c>
      <c r="K77" s="4">
        <v>0</v>
      </c>
      <c r="L77" s="4">
        <v>1</v>
      </c>
      <c r="M77" s="4">
        <v>1</v>
      </c>
      <c r="N77" s="4">
        <v>0</v>
      </c>
      <c r="O77" s="4">
        <v>0</v>
      </c>
      <c r="P77" s="4">
        <v>2</v>
      </c>
      <c r="Q77" s="4">
        <v>2</v>
      </c>
      <c r="R77" s="4">
        <v>0</v>
      </c>
      <c r="S77" s="4">
        <v>0</v>
      </c>
      <c r="T77" s="4">
        <v>2</v>
      </c>
      <c r="U77" s="4">
        <v>2</v>
      </c>
      <c r="V77" s="4">
        <v>0</v>
      </c>
      <c r="W77" s="4">
        <v>0</v>
      </c>
      <c r="X77" s="4">
        <v>5170000</v>
      </c>
      <c r="Y77" s="4">
        <v>12800000</v>
      </c>
      <c r="Z77" s="4">
        <v>0</v>
      </c>
      <c r="AA77" s="4">
        <v>0</v>
      </c>
      <c r="AB77" s="4">
        <v>9150000</v>
      </c>
      <c r="AC77" s="4">
        <v>2810000</v>
      </c>
      <c r="AD77" s="4">
        <v>0</v>
      </c>
      <c r="AE77" s="4">
        <v>0</v>
      </c>
      <c r="AF77" s="5">
        <v>15207.9</v>
      </c>
      <c r="AG77" s="5">
        <v>28.1</v>
      </c>
      <c r="AH77" s="5">
        <v>74</v>
      </c>
      <c r="AI77" s="5">
        <v>74.2</v>
      </c>
      <c r="AJ77" s="5">
        <v>36.020000000000003</v>
      </c>
    </row>
  </sheetData>
  <sortState ref="C2:AV78">
    <sortCondition ref="C2:C78"/>
    <sortCondition ref="D2:D78"/>
  </sortState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432FF"/>
  </sheetPr>
  <dimension ref="A1:Y9"/>
  <sheetViews>
    <sheetView workbookViewId="0">
      <selection activeCell="K22" sqref="K22"/>
    </sheetView>
  </sheetViews>
  <sheetFormatPr baseColWidth="10" defaultRowHeight="16" x14ac:dyDescent="0.2"/>
  <cols>
    <col min="1" max="1" width="13.83203125" bestFit="1" customWidth="1"/>
    <col min="2" max="7" width="11.83203125" style="4" bestFit="1" customWidth="1"/>
    <col min="8" max="8" width="12.6640625" style="4" bestFit="1" customWidth="1"/>
    <col min="9" max="9" width="11.83203125" style="4" bestFit="1" customWidth="1"/>
    <col min="10" max="10" width="12.6640625" style="4" bestFit="1" customWidth="1"/>
    <col min="11" max="18" width="11.6640625" style="4" bestFit="1" customWidth="1"/>
    <col min="19" max="25" width="10.83203125" style="4"/>
  </cols>
  <sheetData>
    <row r="1" spans="1:25" s="11" customFormat="1" ht="80" x14ac:dyDescent="0.2">
      <c r="B1" s="7" t="s">
        <v>15</v>
      </c>
      <c r="C1" s="7" t="s">
        <v>16</v>
      </c>
      <c r="D1" s="7" t="s">
        <v>17</v>
      </c>
      <c r="E1" s="7" t="s">
        <v>18</v>
      </c>
      <c r="F1" s="7" t="s">
        <v>19</v>
      </c>
      <c r="G1" s="7" t="s">
        <v>20</v>
      </c>
      <c r="H1" s="7" t="s">
        <v>21</v>
      </c>
      <c r="I1" s="7" t="s">
        <v>22</v>
      </c>
      <c r="J1" s="7" t="s">
        <v>23</v>
      </c>
      <c r="K1" s="7" t="s">
        <v>24</v>
      </c>
      <c r="L1" s="7" t="s">
        <v>25</v>
      </c>
      <c r="M1" s="7" t="s">
        <v>26</v>
      </c>
      <c r="N1" s="7" t="s">
        <v>27</v>
      </c>
      <c r="O1" s="7" t="s">
        <v>28</v>
      </c>
      <c r="P1" s="7" t="s">
        <v>29</v>
      </c>
      <c r="Q1" s="7" t="s">
        <v>30</v>
      </c>
      <c r="R1" s="7" t="s">
        <v>31</v>
      </c>
      <c r="S1" s="7" t="s">
        <v>32</v>
      </c>
      <c r="T1" s="7" t="s">
        <v>33</v>
      </c>
      <c r="U1" s="7" t="s">
        <v>34</v>
      </c>
      <c r="V1" s="7" t="s">
        <v>35</v>
      </c>
      <c r="W1" s="7" t="s">
        <v>36</v>
      </c>
      <c r="X1" s="7" t="s">
        <v>37</v>
      </c>
      <c r="Y1" s="7" t="s">
        <v>38</v>
      </c>
    </row>
    <row r="2" spans="1:25" x14ac:dyDescent="0.2">
      <c r="A2" s="3" t="s">
        <v>2285</v>
      </c>
      <c r="B2" s="12">
        <v>817</v>
      </c>
      <c r="C2" s="4">
        <v>1549</v>
      </c>
      <c r="D2" s="4">
        <v>604</v>
      </c>
      <c r="E2" s="4">
        <v>506</v>
      </c>
      <c r="F2" s="4">
        <v>682</v>
      </c>
      <c r="G2" s="4">
        <v>1309</v>
      </c>
      <c r="H2" s="4">
        <v>1466</v>
      </c>
      <c r="I2" s="4">
        <v>749</v>
      </c>
      <c r="J2" s="4">
        <v>1696</v>
      </c>
      <c r="K2" s="4">
        <v>2474</v>
      </c>
      <c r="L2" s="4">
        <v>1360</v>
      </c>
      <c r="M2" s="4">
        <v>1854</v>
      </c>
      <c r="N2" s="4">
        <v>3112</v>
      </c>
      <c r="O2" s="4">
        <v>3314</v>
      </c>
      <c r="P2" s="4">
        <v>3595</v>
      </c>
      <c r="Q2" s="4">
        <v>3066</v>
      </c>
      <c r="R2" s="4">
        <v>38202893000</v>
      </c>
      <c r="S2" s="4">
        <v>40935983000</v>
      </c>
      <c r="T2" s="4">
        <v>21454309000</v>
      </c>
      <c r="U2" s="4">
        <v>75777786000</v>
      </c>
      <c r="V2" s="4">
        <v>254141588000</v>
      </c>
      <c r="W2" s="4">
        <v>309547277000</v>
      </c>
      <c r="X2" s="4">
        <v>259357238000</v>
      </c>
      <c r="Y2" s="4">
        <v>279212354000</v>
      </c>
    </row>
    <row r="3" spans="1:25" x14ac:dyDescent="0.2">
      <c r="A3" s="3" t="s">
        <v>2286</v>
      </c>
      <c r="B3" s="4">
        <v>355</v>
      </c>
      <c r="C3" s="4">
        <v>417</v>
      </c>
      <c r="D3" s="4">
        <v>277</v>
      </c>
      <c r="E3" s="4">
        <v>351</v>
      </c>
      <c r="F3" s="4">
        <v>469</v>
      </c>
      <c r="G3" s="4">
        <v>374</v>
      </c>
      <c r="H3" s="4">
        <v>254</v>
      </c>
      <c r="I3" s="4">
        <v>316</v>
      </c>
      <c r="J3" s="4">
        <v>2712</v>
      </c>
      <c r="K3" s="4">
        <v>2211</v>
      </c>
      <c r="L3" s="4">
        <v>992</v>
      </c>
      <c r="M3" s="4">
        <v>953</v>
      </c>
      <c r="N3" s="4">
        <v>2352</v>
      </c>
      <c r="O3" s="4">
        <v>2593</v>
      </c>
      <c r="P3" s="4">
        <v>889</v>
      </c>
      <c r="Q3" s="4">
        <v>1494</v>
      </c>
      <c r="R3" s="4">
        <v>34313673000</v>
      </c>
      <c r="S3" s="4">
        <v>31584928000</v>
      </c>
      <c r="T3" s="4">
        <v>19688452000</v>
      </c>
      <c r="U3" s="4">
        <v>73238665000</v>
      </c>
      <c r="V3" s="4">
        <v>251732223000</v>
      </c>
      <c r="W3" s="4">
        <v>297202880000</v>
      </c>
      <c r="X3" s="4">
        <v>247890477000</v>
      </c>
      <c r="Y3" s="4">
        <v>275658410000</v>
      </c>
    </row>
    <row r="4" spans="1:25" x14ac:dyDescent="0.2">
      <c r="A4" s="3" t="s">
        <v>2287</v>
      </c>
      <c r="B4" s="13">
        <f>B3*100/B2</f>
        <v>43.451652386780907</v>
      </c>
      <c r="C4" s="13">
        <f t="shared" ref="C4:R4" si="0">C3*100/C2</f>
        <v>26.920593931568753</v>
      </c>
      <c r="D4" s="13">
        <f t="shared" si="0"/>
        <v>45.860927152317878</v>
      </c>
      <c r="E4" s="13">
        <f t="shared" si="0"/>
        <v>69.367588932806328</v>
      </c>
      <c r="F4" s="13">
        <f t="shared" si="0"/>
        <v>68.768328445747798</v>
      </c>
      <c r="G4" s="13">
        <f t="shared" si="0"/>
        <v>28.571428571428573</v>
      </c>
      <c r="H4" s="13">
        <f t="shared" si="0"/>
        <v>17.32605729877217</v>
      </c>
      <c r="I4" s="13">
        <f t="shared" si="0"/>
        <v>42.189586114819761</v>
      </c>
      <c r="J4" s="13">
        <f t="shared" si="0"/>
        <v>159.90566037735849</v>
      </c>
      <c r="K4" s="13">
        <f t="shared" si="0"/>
        <v>89.369442198868228</v>
      </c>
      <c r="L4" s="13">
        <f t="shared" si="0"/>
        <v>72.941176470588232</v>
      </c>
      <c r="M4" s="13">
        <f t="shared" si="0"/>
        <v>51.402373247033438</v>
      </c>
      <c r="N4" s="13">
        <f t="shared" si="0"/>
        <v>75.578406169665811</v>
      </c>
      <c r="O4" s="13">
        <f t="shared" si="0"/>
        <v>78.243814121907064</v>
      </c>
      <c r="P4" s="13">
        <f t="shared" si="0"/>
        <v>24.728789986091794</v>
      </c>
      <c r="Q4" s="13">
        <f t="shared" si="0"/>
        <v>48.727984344422701</v>
      </c>
      <c r="R4" s="13">
        <f t="shared" si="0"/>
        <v>89.819566806105499</v>
      </c>
      <c r="S4" s="13">
        <f>S3*100/S2</f>
        <v>77.156881758525259</v>
      </c>
      <c r="T4" s="13">
        <f t="shared" ref="T4" si="1">T3*100/T2</f>
        <v>91.769219880258092</v>
      </c>
      <c r="U4" s="13">
        <f t="shared" ref="U4" si="2">U3*100/U2</f>
        <v>96.649254175887378</v>
      </c>
      <c r="V4" s="13">
        <f t="shared" ref="V4" si="3">V3*100/V2</f>
        <v>99.051959571449601</v>
      </c>
      <c r="W4" s="13">
        <f t="shared" ref="W4" si="4">W3*100/W2</f>
        <v>96.012112553650411</v>
      </c>
      <c r="X4" s="13">
        <f t="shared" ref="X4" si="5">X3*100/X2</f>
        <v>95.578777331057168</v>
      </c>
      <c r="Y4" s="13">
        <f t="shared" ref="Y4" si="6">Y3*100/Y2</f>
        <v>98.727153741915018</v>
      </c>
    </row>
    <row r="7" spans="1:25" x14ac:dyDescent="0.2">
      <c r="A7" s="18" t="s">
        <v>2343</v>
      </c>
    </row>
    <row r="8" spans="1:25" ht="80" x14ac:dyDescent="0.2">
      <c r="B8" s="7" t="s">
        <v>31</v>
      </c>
      <c r="C8" s="7" t="s">
        <v>32</v>
      </c>
      <c r="D8" s="7" t="s">
        <v>33</v>
      </c>
      <c r="E8" s="7" t="s">
        <v>34</v>
      </c>
      <c r="F8" s="7" t="s">
        <v>35</v>
      </c>
      <c r="G8" s="7" t="s">
        <v>36</v>
      </c>
      <c r="H8" s="7" t="s">
        <v>37</v>
      </c>
      <c r="I8" s="7" t="s">
        <v>38</v>
      </c>
    </row>
    <row r="9" spans="1:25" x14ac:dyDescent="0.2">
      <c r="B9" s="13">
        <v>1.2200213092819969</v>
      </c>
      <c r="C9" s="13">
        <v>1</v>
      </c>
      <c r="D9" s="13">
        <v>7.1773186632907384</v>
      </c>
      <c r="E9" s="13">
        <v>6.3605513344931346</v>
      </c>
      <c r="F9" s="13">
        <v>1.1911377766509685</v>
      </c>
      <c r="G9" s="13">
        <v>1.1146364102965585</v>
      </c>
      <c r="H9" s="13">
        <v>12.214158472458319</v>
      </c>
      <c r="I9" s="13">
        <v>3.6015964886589176</v>
      </c>
    </row>
  </sheetData>
  <conditionalFormatting sqref="R2:Y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19ACFF"/>
  </sheetPr>
  <dimension ref="A1:AO40"/>
  <sheetViews>
    <sheetView workbookViewId="0"/>
  </sheetViews>
  <sheetFormatPr baseColWidth="10" defaultRowHeight="16" x14ac:dyDescent="0.2"/>
  <cols>
    <col min="1" max="1" width="14.1640625" bestFit="1" customWidth="1"/>
    <col min="2" max="2" width="11.1640625" bestFit="1" customWidth="1"/>
    <col min="3" max="3" width="20.1640625" bestFit="1" customWidth="1"/>
    <col min="6" max="6" width="13.6640625" bestFit="1" customWidth="1"/>
  </cols>
  <sheetData>
    <row r="1" spans="1:41" s="6" customFormat="1" ht="80" x14ac:dyDescent="0.2">
      <c r="A1" s="6" t="s">
        <v>2357</v>
      </c>
      <c r="B1" s="6" t="s">
        <v>2358</v>
      </c>
      <c r="C1" s="6" t="s">
        <v>2</v>
      </c>
      <c r="D1" s="6" t="s">
        <v>2354</v>
      </c>
      <c r="E1" s="6" t="s">
        <v>2356</v>
      </c>
      <c r="F1" s="6" t="s">
        <v>2355</v>
      </c>
      <c r="G1" s="6" t="s">
        <v>12</v>
      </c>
      <c r="H1" s="6" t="s">
        <v>2359</v>
      </c>
      <c r="I1" s="7" t="s">
        <v>19</v>
      </c>
      <c r="J1" s="7" t="s">
        <v>20</v>
      </c>
      <c r="K1" s="7" t="s">
        <v>15</v>
      </c>
      <c r="L1" s="7" t="s">
        <v>16</v>
      </c>
      <c r="M1" s="7" t="s">
        <v>21</v>
      </c>
      <c r="N1" s="7" t="s">
        <v>22</v>
      </c>
      <c r="O1" s="7" t="s">
        <v>17</v>
      </c>
      <c r="P1" s="7" t="s">
        <v>18</v>
      </c>
      <c r="Q1" s="7" t="s">
        <v>27</v>
      </c>
      <c r="R1" s="7" t="s">
        <v>28</v>
      </c>
      <c r="S1" s="7" t="s">
        <v>23</v>
      </c>
      <c r="T1" s="7" t="s">
        <v>24</v>
      </c>
      <c r="U1" s="7" t="s">
        <v>2288</v>
      </c>
      <c r="V1" s="7" t="s">
        <v>29</v>
      </c>
      <c r="W1" s="7" t="s">
        <v>30</v>
      </c>
      <c r="X1" s="7" t="s">
        <v>25</v>
      </c>
      <c r="Y1" s="7" t="s">
        <v>26</v>
      </c>
      <c r="Z1" s="7" t="s">
        <v>2289</v>
      </c>
      <c r="AA1" s="7" t="s">
        <v>35</v>
      </c>
      <c r="AB1" s="7" t="s">
        <v>36</v>
      </c>
      <c r="AC1" s="7" t="s">
        <v>31</v>
      </c>
      <c r="AD1" s="7" t="s">
        <v>32</v>
      </c>
      <c r="AE1" s="7" t="s">
        <v>2290</v>
      </c>
      <c r="AF1" s="7" t="s">
        <v>37</v>
      </c>
      <c r="AG1" s="7" t="s">
        <v>38</v>
      </c>
      <c r="AH1" s="7" t="s">
        <v>33</v>
      </c>
      <c r="AI1" s="7" t="s">
        <v>34</v>
      </c>
      <c r="AJ1" s="7" t="s">
        <v>2291</v>
      </c>
      <c r="AK1" s="9" t="s">
        <v>3</v>
      </c>
      <c r="AL1" s="9" t="s">
        <v>4</v>
      </c>
      <c r="AM1" s="9" t="s">
        <v>5</v>
      </c>
      <c r="AN1" s="9" t="s">
        <v>13</v>
      </c>
      <c r="AO1" s="9" t="s">
        <v>14</v>
      </c>
    </row>
    <row r="2" spans="1:41" x14ac:dyDescent="0.2">
      <c r="A2" t="s">
        <v>41</v>
      </c>
      <c r="B2" t="s">
        <v>42</v>
      </c>
      <c r="D2" t="s">
        <v>270</v>
      </c>
      <c r="E2" t="s">
        <v>49</v>
      </c>
      <c r="F2" t="s">
        <v>271</v>
      </c>
      <c r="G2" s="5" t="s">
        <v>272</v>
      </c>
      <c r="H2" s="5" t="s">
        <v>273</v>
      </c>
      <c r="I2" s="4">
        <v>1</v>
      </c>
      <c r="J2" s="4">
        <v>1</v>
      </c>
      <c r="K2" s="4">
        <v>0</v>
      </c>
      <c r="L2" s="4">
        <v>0</v>
      </c>
      <c r="M2" s="4">
        <v>1</v>
      </c>
      <c r="N2" s="4">
        <v>2</v>
      </c>
      <c r="O2" s="4">
        <v>0</v>
      </c>
      <c r="P2" s="4">
        <v>0</v>
      </c>
      <c r="Q2" s="4">
        <v>4</v>
      </c>
      <c r="R2" s="4">
        <v>3</v>
      </c>
      <c r="S2" s="4">
        <v>0</v>
      </c>
      <c r="T2" s="4">
        <v>0</v>
      </c>
      <c r="U2" s="4">
        <f t="shared" ref="U2:U40" si="0">AVERAGE(Q2:T2)</f>
        <v>1.75</v>
      </c>
      <c r="V2" s="4">
        <v>3</v>
      </c>
      <c r="W2" s="4">
        <v>6</v>
      </c>
      <c r="X2" s="4">
        <v>0</v>
      </c>
      <c r="Y2" s="4">
        <v>0</v>
      </c>
      <c r="Z2" s="4">
        <f t="shared" ref="Z2:Z40" si="1">AVERAGE(V2:Y2)</f>
        <v>2.25</v>
      </c>
      <c r="AA2" s="4">
        <v>36300000</v>
      </c>
      <c r="AB2" s="4">
        <v>31100000</v>
      </c>
      <c r="AC2" s="4">
        <v>0</v>
      </c>
      <c r="AD2" s="4">
        <v>0</v>
      </c>
      <c r="AE2" s="4">
        <f t="shared" ref="AE2:AE40" si="2">AVERAGE(AA2:AD2)</f>
        <v>16850000</v>
      </c>
      <c r="AF2" s="8">
        <v>32000000</v>
      </c>
      <c r="AG2" s="4">
        <v>36700000</v>
      </c>
      <c r="AH2" s="4">
        <v>0</v>
      </c>
      <c r="AI2" s="4">
        <v>0</v>
      </c>
      <c r="AJ2" s="4">
        <f t="shared" ref="AJ2:AJ40" si="3">AVERAGE(AF2:AI2)</f>
        <v>17175000</v>
      </c>
      <c r="AK2" s="10">
        <v>4</v>
      </c>
      <c r="AL2" s="10">
        <v>16</v>
      </c>
      <c r="AM2" s="10">
        <v>8</v>
      </c>
      <c r="AN2" s="10">
        <v>2</v>
      </c>
      <c r="AO2" s="10">
        <v>2</v>
      </c>
    </row>
    <row r="3" spans="1:41" x14ac:dyDescent="0.2">
      <c r="A3" t="s">
        <v>41</v>
      </c>
      <c r="B3" t="s">
        <v>42</v>
      </c>
      <c r="D3" t="s">
        <v>281</v>
      </c>
      <c r="E3" t="s">
        <v>49</v>
      </c>
      <c r="F3" t="s">
        <v>282</v>
      </c>
      <c r="G3" s="5" t="s">
        <v>283</v>
      </c>
      <c r="H3" s="5" t="s">
        <v>284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1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f t="shared" si="0"/>
        <v>0</v>
      </c>
      <c r="V3" s="4">
        <v>0</v>
      </c>
      <c r="W3" s="4">
        <v>1</v>
      </c>
      <c r="X3" s="4">
        <v>0</v>
      </c>
      <c r="Y3" s="4">
        <v>0</v>
      </c>
      <c r="Z3" s="4">
        <f t="shared" si="1"/>
        <v>0.25</v>
      </c>
      <c r="AA3" s="4">
        <v>0</v>
      </c>
      <c r="AB3" s="4">
        <v>0</v>
      </c>
      <c r="AC3" s="4">
        <v>0</v>
      </c>
      <c r="AD3" s="4">
        <v>0</v>
      </c>
      <c r="AE3" s="4">
        <f t="shared" si="2"/>
        <v>0</v>
      </c>
      <c r="AF3" s="4">
        <v>0</v>
      </c>
      <c r="AG3" s="4">
        <v>1460000</v>
      </c>
      <c r="AH3" s="4">
        <v>0</v>
      </c>
      <c r="AI3" s="4">
        <v>0</v>
      </c>
      <c r="AJ3" s="4">
        <f t="shared" si="3"/>
        <v>365000</v>
      </c>
      <c r="AK3" s="10">
        <v>1</v>
      </c>
      <c r="AL3" s="10">
        <v>1</v>
      </c>
      <c r="AM3" s="10">
        <v>5</v>
      </c>
      <c r="AN3" s="10">
        <v>1</v>
      </c>
      <c r="AO3" s="10">
        <v>1</v>
      </c>
    </row>
    <row r="4" spans="1:41" x14ac:dyDescent="0.2">
      <c r="A4" t="s">
        <v>41</v>
      </c>
      <c r="B4" t="s">
        <v>42</v>
      </c>
      <c r="C4" t="s">
        <v>82</v>
      </c>
      <c r="D4" t="s">
        <v>80</v>
      </c>
      <c r="E4" t="s">
        <v>49</v>
      </c>
      <c r="F4" t="s">
        <v>81</v>
      </c>
      <c r="G4" s="5" t="s">
        <v>78</v>
      </c>
      <c r="H4" s="5" t="s">
        <v>83</v>
      </c>
      <c r="I4" s="4">
        <v>1</v>
      </c>
      <c r="J4" s="4">
        <v>1</v>
      </c>
      <c r="K4" s="4">
        <v>1</v>
      </c>
      <c r="L4" s="4">
        <v>1</v>
      </c>
      <c r="M4" s="4">
        <v>3</v>
      </c>
      <c r="N4" s="4">
        <v>1</v>
      </c>
      <c r="O4" s="4">
        <v>1</v>
      </c>
      <c r="P4" s="4">
        <v>1</v>
      </c>
      <c r="Q4" s="4">
        <v>2</v>
      </c>
      <c r="R4" s="4">
        <v>2</v>
      </c>
      <c r="S4" s="4">
        <v>1</v>
      </c>
      <c r="T4" s="4">
        <v>1</v>
      </c>
      <c r="U4" s="4">
        <f t="shared" si="0"/>
        <v>1.5</v>
      </c>
      <c r="V4" s="4">
        <v>4</v>
      </c>
      <c r="W4" s="4">
        <v>2</v>
      </c>
      <c r="X4" s="4">
        <v>1</v>
      </c>
      <c r="Y4" s="4">
        <v>1</v>
      </c>
      <c r="Z4" s="4">
        <f t="shared" si="1"/>
        <v>2</v>
      </c>
      <c r="AA4" s="8">
        <v>423000000</v>
      </c>
      <c r="AB4" s="8">
        <v>508000000</v>
      </c>
      <c r="AC4" s="4">
        <v>18200000</v>
      </c>
      <c r="AD4" s="4">
        <v>23900000</v>
      </c>
      <c r="AE4" s="4">
        <f t="shared" si="2"/>
        <v>243275000</v>
      </c>
      <c r="AF4" s="8">
        <v>550000000</v>
      </c>
      <c r="AG4" s="8">
        <v>543000000</v>
      </c>
      <c r="AH4" s="8">
        <v>16000000</v>
      </c>
      <c r="AI4" s="4">
        <v>14200000</v>
      </c>
      <c r="AJ4" s="4">
        <f t="shared" si="3"/>
        <v>280800000</v>
      </c>
      <c r="AK4" s="10">
        <v>8</v>
      </c>
      <c r="AL4" s="10">
        <v>14</v>
      </c>
      <c r="AM4" s="10">
        <v>36</v>
      </c>
      <c r="AN4" s="10">
        <v>3</v>
      </c>
      <c r="AO4" s="10">
        <v>3</v>
      </c>
    </row>
    <row r="5" spans="1:41" x14ac:dyDescent="0.2">
      <c r="A5" t="s">
        <v>41</v>
      </c>
      <c r="B5" t="s">
        <v>42</v>
      </c>
      <c r="C5" t="s">
        <v>77</v>
      </c>
      <c r="D5" t="s">
        <v>864</v>
      </c>
      <c r="E5" t="s">
        <v>49</v>
      </c>
      <c r="F5" t="s">
        <v>865</v>
      </c>
      <c r="G5" s="5" t="s">
        <v>866</v>
      </c>
      <c r="H5" s="5" t="s">
        <v>867</v>
      </c>
      <c r="I5" s="4">
        <v>1</v>
      </c>
      <c r="J5" s="4">
        <v>3</v>
      </c>
      <c r="K5" s="4">
        <v>0</v>
      </c>
      <c r="L5" s="4">
        <v>0</v>
      </c>
      <c r="M5" s="4">
        <v>1</v>
      </c>
      <c r="N5" s="4">
        <v>1</v>
      </c>
      <c r="O5" s="4">
        <v>0</v>
      </c>
      <c r="P5" s="4">
        <v>0</v>
      </c>
      <c r="Q5" s="4">
        <v>1</v>
      </c>
      <c r="R5" s="4">
        <v>3</v>
      </c>
      <c r="S5" s="4">
        <v>0</v>
      </c>
      <c r="T5" s="4">
        <v>0</v>
      </c>
      <c r="U5" s="4">
        <f t="shared" si="0"/>
        <v>1</v>
      </c>
      <c r="V5" s="4">
        <v>1</v>
      </c>
      <c r="W5" s="4">
        <v>1</v>
      </c>
      <c r="X5" s="4">
        <v>0</v>
      </c>
      <c r="Y5" s="4">
        <v>0</v>
      </c>
      <c r="Z5" s="4">
        <f t="shared" si="1"/>
        <v>0.5</v>
      </c>
      <c r="AA5" s="4">
        <v>9030000</v>
      </c>
      <c r="AB5" s="8">
        <v>55000000</v>
      </c>
      <c r="AC5" s="4">
        <v>0</v>
      </c>
      <c r="AD5" s="4">
        <v>0</v>
      </c>
      <c r="AE5" s="4">
        <f t="shared" si="2"/>
        <v>16007500</v>
      </c>
      <c r="AF5" s="4">
        <v>6810000</v>
      </c>
      <c r="AG5" s="4">
        <v>9640000</v>
      </c>
      <c r="AH5" s="4">
        <v>0</v>
      </c>
      <c r="AI5" s="4">
        <v>0</v>
      </c>
      <c r="AJ5" s="4">
        <f t="shared" si="3"/>
        <v>4112500</v>
      </c>
      <c r="AK5" s="10">
        <v>4</v>
      </c>
      <c r="AL5" s="10">
        <v>6</v>
      </c>
      <c r="AM5" s="10">
        <v>6</v>
      </c>
      <c r="AN5" s="10">
        <v>3</v>
      </c>
      <c r="AO5" s="10">
        <v>3</v>
      </c>
    </row>
    <row r="6" spans="1:41" x14ac:dyDescent="0.2">
      <c r="A6" t="s">
        <v>41</v>
      </c>
      <c r="B6" t="s">
        <v>42</v>
      </c>
      <c r="C6" t="s">
        <v>82</v>
      </c>
      <c r="D6" t="s">
        <v>2086</v>
      </c>
      <c r="E6" t="s">
        <v>49</v>
      </c>
      <c r="F6" t="s">
        <v>2087</v>
      </c>
      <c r="G6" s="5" t="s">
        <v>2088</v>
      </c>
      <c r="H6" s="5" t="s">
        <v>2087</v>
      </c>
      <c r="I6" s="4">
        <v>2</v>
      </c>
      <c r="J6" s="4">
        <v>1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2</v>
      </c>
      <c r="R6" s="4">
        <v>1</v>
      </c>
      <c r="S6" s="4">
        <v>0</v>
      </c>
      <c r="T6" s="4">
        <v>0</v>
      </c>
      <c r="U6" s="4">
        <f t="shared" si="0"/>
        <v>0.75</v>
      </c>
      <c r="V6" s="4">
        <v>0</v>
      </c>
      <c r="W6" s="4">
        <v>0</v>
      </c>
      <c r="X6" s="4">
        <v>0</v>
      </c>
      <c r="Y6" s="4">
        <v>0</v>
      </c>
      <c r="Z6" s="4">
        <f t="shared" si="1"/>
        <v>0</v>
      </c>
      <c r="AA6" s="4">
        <v>57700000</v>
      </c>
      <c r="AB6" s="4">
        <v>4750000</v>
      </c>
      <c r="AC6" s="4">
        <v>0</v>
      </c>
      <c r="AD6" s="4">
        <v>0</v>
      </c>
      <c r="AE6" s="4">
        <f t="shared" si="2"/>
        <v>15612500</v>
      </c>
      <c r="AF6" s="4">
        <v>0</v>
      </c>
      <c r="AG6" s="4">
        <v>0</v>
      </c>
      <c r="AH6" s="4">
        <v>0</v>
      </c>
      <c r="AI6" s="4">
        <v>0</v>
      </c>
      <c r="AJ6" s="4">
        <f t="shared" si="3"/>
        <v>0</v>
      </c>
      <c r="AK6" s="10">
        <v>2</v>
      </c>
      <c r="AL6" s="10">
        <v>3</v>
      </c>
      <c r="AM6" s="10">
        <v>3</v>
      </c>
      <c r="AN6" s="10">
        <v>3</v>
      </c>
      <c r="AO6" s="10">
        <v>3</v>
      </c>
    </row>
    <row r="7" spans="1:41" x14ac:dyDescent="0.2">
      <c r="A7" t="s">
        <v>41</v>
      </c>
      <c r="B7" t="s">
        <v>42</v>
      </c>
      <c r="C7" t="s">
        <v>43</v>
      </c>
      <c r="D7" t="s">
        <v>47</v>
      </c>
      <c r="E7" t="s">
        <v>49</v>
      </c>
      <c r="F7" t="s">
        <v>48</v>
      </c>
      <c r="G7" s="5" t="s">
        <v>45</v>
      </c>
      <c r="H7" s="5" t="s">
        <v>48</v>
      </c>
      <c r="I7" s="4">
        <v>4</v>
      </c>
      <c r="J7" s="4">
        <v>6</v>
      </c>
      <c r="K7" s="4">
        <v>1</v>
      </c>
      <c r="L7" s="4">
        <v>3</v>
      </c>
      <c r="M7" s="4">
        <v>3</v>
      </c>
      <c r="N7" s="4">
        <v>3</v>
      </c>
      <c r="O7" s="4">
        <v>2</v>
      </c>
      <c r="P7" s="4">
        <v>6</v>
      </c>
      <c r="Q7" s="4">
        <v>6</v>
      </c>
      <c r="R7" s="4">
        <v>8</v>
      </c>
      <c r="S7" s="4">
        <v>1</v>
      </c>
      <c r="T7" s="4">
        <v>3</v>
      </c>
      <c r="U7" s="4">
        <f t="shared" si="0"/>
        <v>4.5</v>
      </c>
      <c r="V7" s="4">
        <v>4</v>
      </c>
      <c r="W7" s="4">
        <v>3</v>
      </c>
      <c r="X7" s="4">
        <v>4</v>
      </c>
      <c r="Y7" s="4">
        <v>6</v>
      </c>
      <c r="Z7" s="4">
        <f t="shared" si="1"/>
        <v>4.25</v>
      </c>
      <c r="AA7" s="8">
        <v>482000000</v>
      </c>
      <c r="AB7" s="8">
        <v>637000000</v>
      </c>
      <c r="AC7" s="4">
        <v>6160000</v>
      </c>
      <c r="AD7" s="4">
        <v>39100000</v>
      </c>
      <c r="AE7" s="4">
        <f t="shared" si="2"/>
        <v>291065000</v>
      </c>
      <c r="AF7" s="8">
        <v>267000000</v>
      </c>
      <c r="AG7" s="4">
        <v>65900000</v>
      </c>
      <c r="AH7" s="4">
        <v>15100000</v>
      </c>
      <c r="AI7" s="4">
        <v>65500000</v>
      </c>
      <c r="AJ7" s="4">
        <f t="shared" si="3"/>
        <v>103375000</v>
      </c>
      <c r="AK7" s="10">
        <v>8</v>
      </c>
      <c r="AL7" s="10">
        <v>35</v>
      </c>
      <c r="AM7" s="10">
        <v>51</v>
      </c>
      <c r="AN7" s="10">
        <v>12</v>
      </c>
      <c r="AO7" s="10">
        <v>10</v>
      </c>
    </row>
    <row r="8" spans="1:41" x14ac:dyDescent="0.2">
      <c r="A8" t="s">
        <v>41</v>
      </c>
      <c r="B8" t="s">
        <v>42</v>
      </c>
      <c r="C8" t="s">
        <v>43</v>
      </c>
      <c r="D8" t="s">
        <v>66</v>
      </c>
      <c r="E8" t="s">
        <v>49</v>
      </c>
      <c r="F8" t="s">
        <v>67</v>
      </c>
      <c r="G8" s="5" t="s">
        <v>65</v>
      </c>
      <c r="H8" s="5" t="s">
        <v>67</v>
      </c>
      <c r="I8" s="4">
        <v>3</v>
      </c>
      <c r="J8" s="4">
        <v>2</v>
      </c>
      <c r="K8" s="4">
        <v>1</v>
      </c>
      <c r="L8" s="4">
        <v>2</v>
      </c>
      <c r="M8" s="4">
        <v>1</v>
      </c>
      <c r="N8" s="4">
        <v>2</v>
      </c>
      <c r="O8" s="4">
        <v>0</v>
      </c>
      <c r="P8" s="4">
        <v>2</v>
      </c>
      <c r="Q8" s="4">
        <v>6</v>
      </c>
      <c r="R8" s="4">
        <v>3</v>
      </c>
      <c r="S8" s="4">
        <v>2</v>
      </c>
      <c r="T8" s="4">
        <v>2</v>
      </c>
      <c r="U8" s="4">
        <f t="shared" si="0"/>
        <v>3.25</v>
      </c>
      <c r="V8" s="4">
        <v>2</v>
      </c>
      <c r="W8" s="4">
        <v>5</v>
      </c>
      <c r="X8" s="4">
        <v>0</v>
      </c>
      <c r="Y8" s="4">
        <v>4</v>
      </c>
      <c r="Z8" s="4">
        <f t="shared" si="1"/>
        <v>2.75</v>
      </c>
      <c r="AA8" s="8">
        <v>421000000</v>
      </c>
      <c r="AB8" s="8">
        <v>1110000000</v>
      </c>
      <c r="AC8" s="4">
        <v>10800000</v>
      </c>
      <c r="AD8" s="4">
        <v>1740000</v>
      </c>
      <c r="AE8" s="4">
        <f t="shared" si="2"/>
        <v>385885000</v>
      </c>
      <c r="AF8" s="8">
        <v>296000000</v>
      </c>
      <c r="AG8" s="8">
        <v>570000000</v>
      </c>
      <c r="AH8" s="4">
        <v>0</v>
      </c>
      <c r="AI8" s="4">
        <v>40100000</v>
      </c>
      <c r="AJ8" s="4">
        <f t="shared" si="3"/>
        <v>226525000</v>
      </c>
      <c r="AK8" s="10">
        <v>7</v>
      </c>
      <c r="AL8" s="10">
        <v>24</v>
      </c>
      <c r="AM8" s="10">
        <v>21</v>
      </c>
      <c r="AN8" s="10">
        <v>4</v>
      </c>
      <c r="AO8" s="10">
        <v>4</v>
      </c>
    </row>
    <row r="9" spans="1:41" x14ac:dyDescent="0.2">
      <c r="A9" t="s">
        <v>41</v>
      </c>
      <c r="B9" t="s">
        <v>42</v>
      </c>
      <c r="C9" t="s">
        <v>82</v>
      </c>
      <c r="D9" t="s">
        <v>1950</v>
      </c>
      <c r="E9" t="s">
        <v>49</v>
      </c>
      <c r="F9" t="s">
        <v>1951</v>
      </c>
      <c r="G9" s="5" t="s">
        <v>1952</v>
      </c>
      <c r="H9" s="5" t="s">
        <v>1953</v>
      </c>
      <c r="I9" s="4">
        <v>1</v>
      </c>
      <c r="J9" s="4">
        <v>2</v>
      </c>
      <c r="K9" s="4">
        <v>0</v>
      </c>
      <c r="L9" s="4">
        <v>0</v>
      </c>
      <c r="M9" s="4">
        <v>1</v>
      </c>
      <c r="N9" s="4">
        <v>3</v>
      </c>
      <c r="O9" s="4">
        <v>0</v>
      </c>
      <c r="P9" s="4">
        <v>0</v>
      </c>
      <c r="Q9" s="4">
        <v>1</v>
      </c>
      <c r="R9" s="4">
        <v>2</v>
      </c>
      <c r="S9" s="4">
        <v>0</v>
      </c>
      <c r="T9" s="4">
        <v>0</v>
      </c>
      <c r="U9" s="4">
        <f t="shared" si="0"/>
        <v>0.75</v>
      </c>
      <c r="V9" s="4">
        <v>1</v>
      </c>
      <c r="W9" s="4">
        <v>3</v>
      </c>
      <c r="X9" s="4">
        <v>0</v>
      </c>
      <c r="Y9" s="4">
        <v>0</v>
      </c>
      <c r="Z9" s="4">
        <f t="shared" si="1"/>
        <v>1</v>
      </c>
      <c r="AA9" s="4">
        <v>1320000</v>
      </c>
      <c r="AB9" s="4">
        <v>49900000</v>
      </c>
      <c r="AC9" s="4">
        <v>0</v>
      </c>
      <c r="AD9" s="4">
        <v>0</v>
      </c>
      <c r="AE9" s="4">
        <f t="shared" si="2"/>
        <v>12805000</v>
      </c>
      <c r="AF9" s="4">
        <v>41100000</v>
      </c>
      <c r="AG9" s="4">
        <v>67300000</v>
      </c>
      <c r="AH9" s="4">
        <v>0</v>
      </c>
      <c r="AI9" s="4">
        <v>0</v>
      </c>
      <c r="AJ9" s="4">
        <f t="shared" si="3"/>
        <v>27100000</v>
      </c>
      <c r="AK9" s="10">
        <v>4</v>
      </c>
      <c r="AL9" s="10">
        <v>7</v>
      </c>
      <c r="AM9" s="10">
        <v>3</v>
      </c>
      <c r="AN9" s="10">
        <v>3</v>
      </c>
      <c r="AO9" s="10">
        <v>3</v>
      </c>
    </row>
    <row r="10" spans="1:41" x14ac:dyDescent="0.2">
      <c r="A10" t="s">
        <v>41</v>
      </c>
      <c r="B10" t="s">
        <v>42</v>
      </c>
      <c r="D10" t="s">
        <v>54</v>
      </c>
      <c r="E10" t="s">
        <v>49</v>
      </c>
      <c r="F10" t="s">
        <v>55</v>
      </c>
      <c r="G10" s="5" t="s">
        <v>52</v>
      </c>
      <c r="H10" s="5" t="s">
        <v>56</v>
      </c>
      <c r="I10" s="4">
        <v>0</v>
      </c>
      <c r="J10" s="4">
        <v>1</v>
      </c>
      <c r="K10" s="4">
        <v>0</v>
      </c>
      <c r="L10" s="4">
        <v>0</v>
      </c>
      <c r="M10" s="4">
        <v>2</v>
      </c>
      <c r="N10" s="4">
        <v>1</v>
      </c>
      <c r="O10" s="4">
        <v>0</v>
      </c>
      <c r="P10" s="4">
        <v>1</v>
      </c>
      <c r="Q10" s="4">
        <v>0</v>
      </c>
      <c r="R10" s="4">
        <v>2</v>
      </c>
      <c r="S10" s="4">
        <v>0</v>
      </c>
      <c r="T10" s="4">
        <v>0</v>
      </c>
      <c r="U10" s="4">
        <f t="shared" si="0"/>
        <v>0.5</v>
      </c>
      <c r="V10" s="4">
        <v>2</v>
      </c>
      <c r="W10" s="4">
        <v>1</v>
      </c>
      <c r="X10" s="4">
        <v>0</v>
      </c>
      <c r="Y10" s="4">
        <v>1</v>
      </c>
      <c r="Z10" s="4">
        <f t="shared" si="1"/>
        <v>1</v>
      </c>
      <c r="AA10" s="4">
        <v>0</v>
      </c>
      <c r="AB10" s="8">
        <v>27000000</v>
      </c>
      <c r="AC10" s="4">
        <v>0</v>
      </c>
      <c r="AD10" s="4">
        <v>0</v>
      </c>
      <c r="AE10" s="4">
        <f t="shared" si="2"/>
        <v>6750000</v>
      </c>
      <c r="AF10" s="8">
        <v>18000000</v>
      </c>
      <c r="AG10" s="4">
        <v>2620000</v>
      </c>
      <c r="AH10" s="4">
        <v>0</v>
      </c>
      <c r="AI10" s="4">
        <v>196000</v>
      </c>
      <c r="AJ10" s="4">
        <f t="shared" si="3"/>
        <v>5204000</v>
      </c>
      <c r="AK10" s="10">
        <v>4</v>
      </c>
      <c r="AL10" s="10">
        <v>6</v>
      </c>
      <c r="AM10" s="10">
        <v>13</v>
      </c>
      <c r="AN10" s="10">
        <v>3</v>
      </c>
      <c r="AO10" s="10">
        <v>3</v>
      </c>
    </row>
    <row r="11" spans="1:41" x14ac:dyDescent="0.2">
      <c r="A11" t="s">
        <v>41</v>
      </c>
      <c r="B11" t="s">
        <v>42</v>
      </c>
      <c r="C11" t="s">
        <v>43</v>
      </c>
      <c r="D11" t="s">
        <v>60</v>
      </c>
      <c r="E11" t="s">
        <v>49</v>
      </c>
      <c r="F11" t="s">
        <v>61</v>
      </c>
      <c r="G11" s="5" t="s">
        <v>59</v>
      </c>
      <c r="H11" s="5" t="s">
        <v>62</v>
      </c>
      <c r="I11" s="4">
        <v>4</v>
      </c>
      <c r="J11" s="4">
        <v>6</v>
      </c>
      <c r="K11" s="4">
        <v>1</v>
      </c>
      <c r="L11" s="4">
        <v>2</v>
      </c>
      <c r="M11" s="4">
        <v>5</v>
      </c>
      <c r="N11" s="4">
        <v>7</v>
      </c>
      <c r="O11" s="4">
        <v>1</v>
      </c>
      <c r="P11" s="4">
        <v>2</v>
      </c>
      <c r="Q11" s="4">
        <v>5</v>
      </c>
      <c r="R11" s="4">
        <v>8</v>
      </c>
      <c r="S11" s="4">
        <v>1</v>
      </c>
      <c r="T11" s="4">
        <v>2</v>
      </c>
      <c r="U11" s="4">
        <f t="shared" si="0"/>
        <v>4</v>
      </c>
      <c r="V11" s="4">
        <v>8</v>
      </c>
      <c r="W11" s="4">
        <v>8</v>
      </c>
      <c r="X11" s="4">
        <v>1</v>
      </c>
      <c r="Y11" s="4">
        <v>2</v>
      </c>
      <c r="Z11" s="4">
        <f t="shared" si="1"/>
        <v>4.75</v>
      </c>
      <c r="AA11" s="8">
        <v>152000000</v>
      </c>
      <c r="AB11" s="8">
        <v>298000000</v>
      </c>
      <c r="AC11" s="4">
        <v>17600000</v>
      </c>
      <c r="AD11" s="4">
        <v>28200000</v>
      </c>
      <c r="AE11" s="4">
        <f t="shared" si="2"/>
        <v>123950000</v>
      </c>
      <c r="AF11" s="8">
        <v>145000000</v>
      </c>
      <c r="AG11" s="8">
        <v>221000000</v>
      </c>
      <c r="AH11" s="4">
        <v>1720000</v>
      </c>
      <c r="AI11" s="4">
        <v>12500000</v>
      </c>
      <c r="AJ11" s="4">
        <f t="shared" si="3"/>
        <v>95055000</v>
      </c>
      <c r="AK11" s="10">
        <v>8</v>
      </c>
      <c r="AL11" s="10">
        <v>35</v>
      </c>
      <c r="AM11" s="10">
        <v>30</v>
      </c>
      <c r="AN11" s="10">
        <v>12</v>
      </c>
      <c r="AO11" s="10">
        <v>11</v>
      </c>
    </row>
    <row r="12" spans="1:41" x14ac:dyDescent="0.2">
      <c r="A12" t="s">
        <v>41</v>
      </c>
      <c r="B12" t="s">
        <v>42</v>
      </c>
      <c r="C12" t="s">
        <v>470</v>
      </c>
      <c r="D12" t="s">
        <v>599</v>
      </c>
      <c r="E12" t="s">
        <v>49</v>
      </c>
      <c r="F12" t="s">
        <v>600</v>
      </c>
      <c r="G12" s="5" t="s">
        <v>598</v>
      </c>
      <c r="H12" s="5" t="s">
        <v>601</v>
      </c>
      <c r="I12" s="4">
        <v>1</v>
      </c>
      <c r="J12" s="4">
        <v>3</v>
      </c>
      <c r="K12" s="4">
        <v>2</v>
      </c>
      <c r="L12" s="4">
        <v>1</v>
      </c>
      <c r="M12" s="4">
        <v>2</v>
      </c>
      <c r="N12" s="4">
        <v>1</v>
      </c>
      <c r="O12" s="4">
        <v>0</v>
      </c>
      <c r="P12" s="4">
        <v>1</v>
      </c>
      <c r="Q12" s="4">
        <v>1</v>
      </c>
      <c r="R12" s="4">
        <v>3</v>
      </c>
      <c r="S12" s="4">
        <v>2</v>
      </c>
      <c r="T12" s="4">
        <v>1</v>
      </c>
      <c r="U12" s="4">
        <f t="shared" si="0"/>
        <v>1.75</v>
      </c>
      <c r="V12" s="4">
        <v>2</v>
      </c>
      <c r="W12" s="4">
        <v>1</v>
      </c>
      <c r="X12" s="4">
        <v>0</v>
      </c>
      <c r="Y12" s="4">
        <v>1</v>
      </c>
      <c r="Z12" s="4">
        <f t="shared" si="1"/>
        <v>1</v>
      </c>
      <c r="AA12" s="4">
        <v>15200000</v>
      </c>
      <c r="AB12" s="4">
        <v>28400000</v>
      </c>
      <c r="AC12" s="4">
        <v>20800000</v>
      </c>
      <c r="AD12" s="4">
        <v>6240000</v>
      </c>
      <c r="AE12" s="4">
        <f t="shared" si="2"/>
        <v>17660000</v>
      </c>
      <c r="AF12" s="4">
        <v>19900000</v>
      </c>
      <c r="AG12" s="8">
        <v>20000000</v>
      </c>
      <c r="AH12" s="4">
        <v>0</v>
      </c>
      <c r="AI12" s="8">
        <v>13000000</v>
      </c>
      <c r="AJ12" s="4">
        <f t="shared" si="3"/>
        <v>13225000</v>
      </c>
      <c r="AK12" s="10">
        <v>7</v>
      </c>
      <c r="AL12" s="10">
        <v>11</v>
      </c>
      <c r="AM12" s="10">
        <v>6</v>
      </c>
      <c r="AN12" s="10">
        <v>3</v>
      </c>
      <c r="AO12" s="10">
        <v>4</v>
      </c>
    </row>
    <row r="13" spans="1:41" x14ac:dyDescent="0.2">
      <c r="A13" t="s">
        <v>41</v>
      </c>
      <c r="B13" t="s">
        <v>42</v>
      </c>
      <c r="C13" t="s">
        <v>470</v>
      </c>
      <c r="D13" t="s">
        <v>468</v>
      </c>
      <c r="E13" t="s">
        <v>49</v>
      </c>
      <c r="F13" t="s">
        <v>469</v>
      </c>
      <c r="G13" s="5" t="s">
        <v>467</v>
      </c>
      <c r="H13" s="5" t="s">
        <v>471</v>
      </c>
      <c r="I13" s="4">
        <v>1</v>
      </c>
      <c r="J13" s="4">
        <v>0</v>
      </c>
      <c r="K13" s="4">
        <v>0</v>
      </c>
      <c r="L13" s="4">
        <v>1</v>
      </c>
      <c r="M13" s="4">
        <v>0</v>
      </c>
      <c r="N13" s="4">
        <v>0</v>
      </c>
      <c r="O13" s="4">
        <v>1</v>
      </c>
      <c r="P13" s="4">
        <v>1</v>
      </c>
      <c r="Q13" s="4">
        <v>1</v>
      </c>
      <c r="R13" s="4">
        <v>0</v>
      </c>
      <c r="S13" s="4">
        <v>0</v>
      </c>
      <c r="T13" s="4">
        <v>1</v>
      </c>
      <c r="U13" s="4">
        <f t="shared" si="0"/>
        <v>0.5</v>
      </c>
      <c r="V13" s="4">
        <v>0</v>
      </c>
      <c r="W13" s="4">
        <v>0</v>
      </c>
      <c r="X13" s="4">
        <v>1</v>
      </c>
      <c r="Y13" s="4">
        <v>2</v>
      </c>
      <c r="Z13" s="4">
        <f t="shared" si="1"/>
        <v>0.75</v>
      </c>
      <c r="AA13" s="4">
        <v>10800000</v>
      </c>
      <c r="AB13" s="4">
        <v>0</v>
      </c>
      <c r="AC13" s="4">
        <v>0</v>
      </c>
      <c r="AD13" s="4">
        <v>2180000</v>
      </c>
      <c r="AE13" s="4">
        <f t="shared" si="2"/>
        <v>3245000</v>
      </c>
      <c r="AF13" s="4">
        <v>0</v>
      </c>
      <c r="AG13" s="4">
        <v>0</v>
      </c>
      <c r="AH13" s="4">
        <v>7030000</v>
      </c>
      <c r="AI13" s="8">
        <v>16000000</v>
      </c>
      <c r="AJ13" s="4">
        <f t="shared" si="3"/>
        <v>5757500</v>
      </c>
      <c r="AK13" s="10">
        <v>4</v>
      </c>
      <c r="AL13" s="10">
        <v>5</v>
      </c>
      <c r="AM13" s="10">
        <v>4</v>
      </c>
      <c r="AN13" s="10">
        <v>3</v>
      </c>
      <c r="AO13" s="10">
        <v>2</v>
      </c>
    </row>
    <row r="14" spans="1:41" x14ac:dyDescent="0.2">
      <c r="A14" t="s">
        <v>41</v>
      </c>
      <c r="B14" t="s">
        <v>42</v>
      </c>
      <c r="C14" t="s">
        <v>470</v>
      </c>
      <c r="D14" t="s">
        <v>1724</v>
      </c>
      <c r="E14" t="s">
        <v>49</v>
      </c>
      <c r="F14" t="s">
        <v>1725</v>
      </c>
      <c r="G14" s="5" t="s">
        <v>1726</v>
      </c>
      <c r="H14" s="5" t="s">
        <v>1727</v>
      </c>
      <c r="I14" s="4">
        <v>1</v>
      </c>
      <c r="J14" s="4">
        <v>1</v>
      </c>
      <c r="K14" s="4">
        <v>0</v>
      </c>
      <c r="L14" s="4">
        <v>0</v>
      </c>
      <c r="M14" s="4">
        <v>0</v>
      </c>
      <c r="N14" s="4">
        <v>2</v>
      </c>
      <c r="O14" s="4">
        <v>0</v>
      </c>
      <c r="P14" s="4">
        <v>0</v>
      </c>
      <c r="Q14" s="4">
        <v>2</v>
      </c>
      <c r="R14" s="4">
        <v>1</v>
      </c>
      <c r="S14" s="4">
        <v>0</v>
      </c>
      <c r="T14" s="4">
        <v>0</v>
      </c>
      <c r="U14" s="4">
        <f t="shared" si="0"/>
        <v>0.75</v>
      </c>
      <c r="V14" s="4">
        <v>0</v>
      </c>
      <c r="W14" s="4">
        <v>2</v>
      </c>
      <c r="X14" s="4">
        <v>0</v>
      </c>
      <c r="Y14" s="4">
        <v>0</v>
      </c>
      <c r="Z14" s="4">
        <f t="shared" si="1"/>
        <v>0.5</v>
      </c>
      <c r="AA14" s="8">
        <v>145000000</v>
      </c>
      <c r="AB14" s="4">
        <v>1060000</v>
      </c>
      <c r="AC14" s="4">
        <v>0</v>
      </c>
      <c r="AD14" s="4">
        <v>0</v>
      </c>
      <c r="AE14" s="4">
        <f t="shared" si="2"/>
        <v>36515000</v>
      </c>
      <c r="AF14" s="4">
        <v>0</v>
      </c>
      <c r="AG14" s="4">
        <v>1230000</v>
      </c>
      <c r="AH14" s="4">
        <v>0</v>
      </c>
      <c r="AI14" s="4">
        <v>0</v>
      </c>
      <c r="AJ14" s="4">
        <f t="shared" si="3"/>
        <v>307500</v>
      </c>
      <c r="AK14" s="10">
        <v>3</v>
      </c>
      <c r="AL14" s="10">
        <v>5</v>
      </c>
      <c r="AM14" s="10">
        <v>4</v>
      </c>
      <c r="AN14" s="10">
        <v>4</v>
      </c>
      <c r="AO14" s="10">
        <v>4</v>
      </c>
    </row>
    <row r="15" spans="1:41" x14ac:dyDescent="0.2">
      <c r="A15" t="s">
        <v>41</v>
      </c>
      <c r="B15" t="s">
        <v>42</v>
      </c>
      <c r="C15" t="s">
        <v>43</v>
      </c>
      <c r="D15" t="s">
        <v>129</v>
      </c>
      <c r="E15" t="s">
        <v>49</v>
      </c>
      <c r="F15" t="s">
        <v>130</v>
      </c>
      <c r="G15" s="5" t="s">
        <v>128</v>
      </c>
      <c r="H15" s="5" t="s">
        <v>130</v>
      </c>
      <c r="I15" s="4">
        <v>1</v>
      </c>
      <c r="J15" s="4">
        <v>0</v>
      </c>
      <c r="K15" s="4">
        <v>0</v>
      </c>
      <c r="L15" s="4">
        <v>0</v>
      </c>
      <c r="M15" s="4">
        <v>1</v>
      </c>
      <c r="N15" s="4">
        <v>0</v>
      </c>
      <c r="O15" s="4">
        <v>0</v>
      </c>
      <c r="P15" s="4">
        <v>0</v>
      </c>
      <c r="Q15" s="4">
        <v>1</v>
      </c>
      <c r="R15" s="4">
        <v>0</v>
      </c>
      <c r="S15" s="4">
        <v>0</v>
      </c>
      <c r="T15" s="4">
        <v>0</v>
      </c>
      <c r="U15" s="4">
        <f t="shared" si="0"/>
        <v>0.25</v>
      </c>
      <c r="V15" s="4">
        <v>1</v>
      </c>
      <c r="W15" s="4">
        <v>0</v>
      </c>
      <c r="X15" s="4">
        <v>0</v>
      </c>
      <c r="Y15" s="4">
        <v>0</v>
      </c>
      <c r="Z15" s="4">
        <f t="shared" si="1"/>
        <v>0.25</v>
      </c>
      <c r="AA15" s="4">
        <v>267000</v>
      </c>
      <c r="AB15" s="4">
        <v>0</v>
      </c>
      <c r="AC15" s="4">
        <v>0</v>
      </c>
      <c r="AD15" s="4">
        <v>0</v>
      </c>
      <c r="AE15" s="4">
        <f t="shared" si="2"/>
        <v>66750</v>
      </c>
      <c r="AF15" s="4">
        <v>213000</v>
      </c>
      <c r="AG15" s="4">
        <v>0</v>
      </c>
      <c r="AH15" s="4">
        <v>0</v>
      </c>
      <c r="AI15" s="4">
        <v>0</v>
      </c>
      <c r="AJ15" s="4">
        <f t="shared" si="3"/>
        <v>53250</v>
      </c>
      <c r="AK15" s="10">
        <v>2</v>
      </c>
      <c r="AL15" s="10">
        <v>2</v>
      </c>
      <c r="AM15" s="10">
        <v>25</v>
      </c>
      <c r="AN15" s="10">
        <v>2</v>
      </c>
      <c r="AO15" s="10">
        <v>2</v>
      </c>
    </row>
    <row r="16" spans="1:41" x14ac:dyDescent="0.2">
      <c r="A16" t="s">
        <v>41</v>
      </c>
      <c r="B16" t="s">
        <v>42</v>
      </c>
      <c r="C16" t="s">
        <v>43</v>
      </c>
      <c r="D16" t="s">
        <v>278</v>
      </c>
      <c r="E16" t="s">
        <v>49</v>
      </c>
      <c r="F16" t="s">
        <v>279</v>
      </c>
      <c r="G16" s="5" t="s">
        <v>280</v>
      </c>
      <c r="H16" s="5" t="s">
        <v>279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1</v>
      </c>
      <c r="O16" s="4">
        <v>1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f t="shared" si="0"/>
        <v>0</v>
      </c>
      <c r="V16" s="4">
        <v>0</v>
      </c>
      <c r="W16" s="4">
        <v>1</v>
      </c>
      <c r="X16" s="4">
        <v>1</v>
      </c>
      <c r="Y16" s="4">
        <v>0</v>
      </c>
      <c r="Z16" s="4">
        <f t="shared" si="1"/>
        <v>0.5</v>
      </c>
      <c r="AA16" s="4">
        <v>0</v>
      </c>
      <c r="AB16" s="4">
        <v>0</v>
      </c>
      <c r="AC16" s="4">
        <v>0</v>
      </c>
      <c r="AD16" s="4">
        <v>0</v>
      </c>
      <c r="AE16" s="4">
        <f t="shared" si="2"/>
        <v>0</v>
      </c>
      <c r="AF16" s="4">
        <v>0</v>
      </c>
      <c r="AG16" s="4">
        <v>503000</v>
      </c>
      <c r="AH16" s="4">
        <v>293000</v>
      </c>
      <c r="AI16" s="4">
        <v>0</v>
      </c>
      <c r="AJ16" s="4">
        <f t="shared" si="3"/>
        <v>199000</v>
      </c>
      <c r="AK16" s="10">
        <v>2</v>
      </c>
      <c r="AL16" s="10">
        <v>2</v>
      </c>
      <c r="AM16" s="10">
        <v>5</v>
      </c>
      <c r="AN16" s="10">
        <v>3</v>
      </c>
      <c r="AO16" s="10">
        <v>2</v>
      </c>
    </row>
    <row r="17" spans="1:41" x14ac:dyDescent="0.2">
      <c r="A17" t="s">
        <v>41</v>
      </c>
      <c r="B17" t="s">
        <v>42</v>
      </c>
      <c r="D17" t="s">
        <v>208</v>
      </c>
      <c r="E17" t="s">
        <v>49</v>
      </c>
      <c r="F17" t="s">
        <v>209</v>
      </c>
      <c r="G17" s="5" t="s">
        <v>207</v>
      </c>
      <c r="H17" s="5" t="s">
        <v>209</v>
      </c>
      <c r="I17" s="4">
        <v>0</v>
      </c>
      <c r="J17" s="4">
        <v>1</v>
      </c>
      <c r="K17" s="4">
        <v>0</v>
      </c>
      <c r="L17" s="4">
        <v>0</v>
      </c>
      <c r="M17" s="4">
        <v>2</v>
      </c>
      <c r="N17" s="4">
        <v>1</v>
      </c>
      <c r="O17" s="4">
        <v>0</v>
      </c>
      <c r="P17" s="4">
        <v>0</v>
      </c>
      <c r="Q17" s="4">
        <v>0</v>
      </c>
      <c r="R17" s="4">
        <v>2</v>
      </c>
      <c r="S17" s="4">
        <v>0</v>
      </c>
      <c r="T17" s="4">
        <v>0</v>
      </c>
      <c r="U17" s="4">
        <f t="shared" si="0"/>
        <v>0.5</v>
      </c>
      <c r="V17" s="4">
        <v>3</v>
      </c>
      <c r="W17" s="4">
        <v>1</v>
      </c>
      <c r="X17" s="4">
        <v>0</v>
      </c>
      <c r="Y17" s="4">
        <v>0</v>
      </c>
      <c r="Z17" s="4">
        <f t="shared" si="1"/>
        <v>1</v>
      </c>
      <c r="AA17" s="4">
        <v>0</v>
      </c>
      <c r="AB17" s="4">
        <v>1760000</v>
      </c>
      <c r="AC17" s="4">
        <v>0</v>
      </c>
      <c r="AD17" s="4">
        <v>0</v>
      </c>
      <c r="AE17" s="4">
        <f t="shared" si="2"/>
        <v>440000</v>
      </c>
      <c r="AF17" s="4">
        <v>2670000</v>
      </c>
      <c r="AG17" s="4">
        <v>447000</v>
      </c>
      <c r="AH17" s="4">
        <v>0</v>
      </c>
      <c r="AI17" s="4">
        <v>0</v>
      </c>
      <c r="AJ17" s="4">
        <f t="shared" si="3"/>
        <v>779250</v>
      </c>
      <c r="AK17" s="10">
        <v>3</v>
      </c>
      <c r="AL17" s="10">
        <v>6</v>
      </c>
      <c r="AM17" s="10">
        <v>5</v>
      </c>
      <c r="AN17" s="10">
        <v>2</v>
      </c>
      <c r="AO17" s="10">
        <v>2</v>
      </c>
    </row>
    <row r="18" spans="1:41" x14ac:dyDescent="0.2">
      <c r="A18" t="s">
        <v>41</v>
      </c>
      <c r="B18" t="s">
        <v>42</v>
      </c>
      <c r="D18" t="s">
        <v>253</v>
      </c>
      <c r="E18" t="s">
        <v>49</v>
      </c>
      <c r="F18" t="s">
        <v>254</v>
      </c>
      <c r="G18" s="5" t="s">
        <v>251</v>
      </c>
      <c r="H18" s="5" t="s">
        <v>255</v>
      </c>
      <c r="I18" s="4">
        <v>0</v>
      </c>
      <c r="J18" s="4">
        <v>1</v>
      </c>
      <c r="K18" s="4">
        <v>0</v>
      </c>
      <c r="L18" s="4">
        <v>1</v>
      </c>
      <c r="M18" s="4">
        <v>4</v>
      </c>
      <c r="N18" s="4">
        <v>1</v>
      </c>
      <c r="O18" s="4">
        <v>0</v>
      </c>
      <c r="P18" s="4">
        <v>0</v>
      </c>
      <c r="Q18" s="4">
        <v>0</v>
      </c>
      <c r="R18" s="4">
        <v>1</v>
      </c>
      <c r="S18" s="4">
        <v>0</v>
      </c>
      <c r="T18" s="4">
        <v>1</v>
      </c>
      <c r="U18" s="4">
        <f t="shared" si="0"/>
        <v>0.5</v>
      </c>
      <c r="V18" s="4">
        <v>5</v>
      </c>
      <c r="W18" s="4">
        <v>1</v>
      </c>
      <c r="X18" s="4">
        <v>0</v>
      </c>
      <c r="Y18" s="4">
        <v>0</v>
      </c>
      <c r="Z18" s="4">
        <f t="shared" si="1"/>
        <v>1.5</v>
      </c>
      <c r="AA18" s="4">
        <v>0</v>
      </c>
      <c r="AB18" s="4">
        <v>6610000</v>
      </c>
      <c r="AC18" s="4">
        <v>0</v>
      </c>
      <c r="AD18" s="4">
        <v>2130000</v>
      </c>
      <c r="AE18" s="4">
        <f t="shared" si="2"/>
        <v>2185000</v>
      </c>
      <c r="AF18" s="4">
        <v>22800000</v>
      </c>
      <c r="AG18" s="4">
        <v>2170000</v>
      </c>
      <c r="AH18" s="4">
        <v>0</v>
      </c>
      <c r="AI18" s="4">
        <v>0</v>
      </c>
      <c r="AJ18" s="4">
        <f t="shared" si="3"/>
        <v>6242500</v>
      </c>
      <c r="AK18" s="10">
        <v>4</v>
      </c>
      <c r="AL18" s="10">
        <v>8</v>
      </c>
      <c r="AM18" s="10">
        <v>11</v>
      </c>
      <c r="AN18" s="10">
        <v>4</v>
      </c>
      <c r="AO18" s="10">
        <v>4</v>
      </c>
    </row>
    <row r="19" spans="1:41" x14ac:dyDescent="0.2">
      <c r="A19" t="s">
        <v>41</v>
      </c>
      <c r="B19" t="s">
        <v>42</v>
      </c>
      <c r="D19" t="s">
        <v>88</v>
      </c>
      <c r="E19" t="s">
        <v>49</v>
      </c>
      <c r="F19" t="s">
        <v>89</v>
      </c>
      <c r="G19" s="5" t="s">
        <v>90</v>
      </c>
      <c r="H19" s="5" t="s">
        <v>91</v>
      </c>
      <c r="I19" s="4">
        <v>0</v>
      </c>
      <c r="J19" s="4">
        <v>4</v>
      </c>
      <c r="K19" s="4">
        <v>0</v>
      </c>
      <c r="L19" s="4">
        <v>2</v>
      </c>
      <c r="M19" s="4">
        <v>5</v>
      </c>
      <c r="N19" s="4">
        <v>3</v>
      </c>
      <c r="O19" s="4">
        <v>0</v>
      </c>
      <c r="P19" s="4">
        <v>0</v>
      </c>
      <c r="Q19" s="4">
        <v>0</v>
      </c>
      <c r="R19" s="4">
        <v>4</v>
      </c>
      <c r="S19" s="4">
        <v>0</v>
      </c>
      <c r="T19" s="4">
        <v>2</v>
      </c>
      <c r="U19" s="4">
        <f t="shared" si="0"/>
        <v>1.5</v>
      </c>
      <c r="V19" s="4">
        <v>6</v>
      </c>
      <c r="W19" s="4">
        <v>3</v>
      </c>
      <c r="X19" s="4">
        <v>0</v>
      </c>
      <c r="Y19" s="4">
        <v>0</v>
      </c>
      <c r="Z19" s="4">
        <f t="shared" si="1"/>
        <v>2.25</v>
      </c>
      <c r="AA19" s="4">
        <v>0</v>
      </c>
      <c r="AB19" s="8">
        <v>14000000</v>
      </c>
      <c r="AC19" s="4">
        <v>0</v>
      </c>
      <c r="AD19" s="4">
        <v>1260000</v>
      </c>
      <c r="AE19" s="4">
        <f t="shared" si="2"/>
        <v>3815000</v>
      </c>
      <c r="AF19" s="4">
        <v>21300000</v>
      </c>
      <c r="AG19" s="4">
        <v>6780000</v>
      </c>
      <c r="AH19" s="4">
        <v>0</v>
      </c>
      <c r="AI19" s="4">
        <v>0</v>
      </c>
      <c r="AJ19" s="4">
        <f t="shared" si="3"/>
        <v>7020000</v>
      </c>
      <c r="AK19" s="10">
        <v>4</v>
      </c>
      <c r="AL19" s="10">
        <v>15</v>
      </c>
      <c r="AM19" s="10">
        <v>21</v>
      </c>
      <c r="AN19" s="10">
        <v>6</v>
      </c>
      <c r="AO19" s="10">
        <v>6</v>
      </c>
    </row>
    <row r="20" spans="1:41" x14ac:dyDescent="0.2">
      <c r="A20" t="s">
        <v>41</v>
      </c>
      <c r="B20" t="s">
        <v>42</v>
      </c>
      <c r="D20" t="s">
        <v>1379</v>
      </c>
      <c r="E20" t="s">
        <v>44</v>
      </c>
      <c r="F20" t="s">
        <v>1380</v>
      </c>
      <c r="G20" s="5" t="s">
        <v>1381</v>
      </c>
      <c r="H20" s="5" t="s">
        <v>1380</v>
      </c>
      <c r="I20" s="4">
        <v>1</v>
      </c>
      <c r="J20" s="4">
        <v>2</v>
      </c>
      <c r="K20" s="4">
        <v>2</v>
      </c>
      <c r="L20" s="4">
        <v>0</v>
      </c>
      <c r="M20" s="4">
        <v>2</v>
      </c>
      <c r="N20" s="4">
        <v>1</v>
      </c>
      <c r="O20" s="4">
        <v>0</v>
      </c>
      <c r="P20" s="4">
        <v>2</v>
      </c>
      <c r="Q20" s="4">
        <v>2</v>
      </c>
      <c r="R20" s="4">
        <v>4</v>
      </c>
      <c r="S20" s="4">
        <v>2</v>
      </c>
      <c r="T20" s="4">
        <v>0</v>
      </c>
      <c r="U20" s="4">
        <f t="shared" si="0"/>
        <v>2</v>
      </c>
      <c r="V20" s="4">
        <v>3</v>
      </c>
      <c r="W20" s="4">
        <v>2</v>
      </c>
      <c r="X20" s="4">
        <v>0</v>
      </c>
      <c r="Y20" s="4">
        <v>2</v>
      </c>
      <c r="Z20" s="4">
        <f t="shared" si="1"/>
        <v>1.75</v>
      </c>
      <c r="AA20" s="4">
        <v>56100000</v>
      </c>
      <c r="AB20" s="8">
        <v>1350000000</v>
      </c>
      <c r="AC20" s="4">
        <v>12800000</v>
      </c>
      <c r="AD20" s="4">
        <v>0</v>
      </c>
      <c r="AE20" s="4">
        <f t="shared" si="2"/>
        <v>354725000</v>
      </c>
      <c r="AF20" s="8">
        <v>187000000</v>
      </c>
      <c r="AG20" s="8">
        <v>108000000</v>
      </c>
      <c r="AH20" s="4">
        <v>0</v>
      </c>
      <c r="AI20" s="4">
        <v>11500000</v>
      </c>
      <c r="AJ20" s="4">
        <f t="shared" si="3"/>
        <v>76625000</v>
      </c>
      <c r="AK20" s="10">
        <v>6</v>
      </c>
      <c r="AL20" s="10">
        <v>15</v>
      </c>
      <c r="AM20" s="10">
        <v>5</v>
      </c>
      <c r="AN20" s="10">
        <v>5</v>
      </c>
      <c r="AO20" s="10">
        <v>5</v>
      </c>
    </row>
    <row r="21" spans="1:41" x14ac:dyDescent="0.2">
      <c r="A21" t="s">
        <v>41</v>
      </c>
      <c r="B21" t="s">
        <v>42</v>
      </c>
      <c r="D21" t="s">
        <v>274</v>
      </c>
      <c r="E21" t="s">
        <v>44</v>
      </c>
      <c r="F21" t="s">
        <v>275</v>
      </c>
      <c r="G21" s="5" t="s">
        <v>276</v>
      </c>
      <c r="H21" s="5" t="s">
        <v>277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1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f t="shared" si="0"/>
        <v>0</v>
      </c>
      <c r="V21" s="4">
        <v>0</v>
      </c>
      <c r="W21" s="4">
        <v>1</v>
      </c>
      <c r="X21" s="4">
        <v>0</v>
      </c>
      <c r="Y21" s="4">
        <v>0</v>
      </c>
      <c r="Z21" s="4">
        <f t="shared" si="1"/>
        <v>0.25</v>
      </c>
      <c r="AA21" s="4">
        <v>0</v>
      </c>
      <c r="AB21" s="4">
        <v>0</v>
      </c>
      <c r="AC21" s="4">
        <v>0</v>
      </c>
      <c r="AD21" s="4">
        <v>0</v>
      </c>
      <c r="AE21" s="4">
        <f t="shared" si="2"/>
        <v>0</v>
      </c>
      <c r="AF21" s="4">
        <v>0</v>
      </c>
      <c r="AG21" s="4">
        <v>2480000</v>
      </c>
      <c r="AH21" s="4">
        <v>0</v>
      </c>
      <c r="AI21" s="4">
        <v>0</v>
      </c>
      <c r="AJ21" s="4">
        <f t="shared" si="3"/>
        <v>620000</v>
      </c>
      <c r="AK21" s="10">
        <v>1</v>
      </c>
      <c r="AL21" s="10">
        <v>1</v>
      </c>
      <c r="AM21" s="10">
        <v>7</v>
      </c>
      <c r="AN21" s="10">
        <v>1</v>
      </c>
      <c r="AO21" s="10">
        <v>1</v>
      </c>
    </row>
    <row r="22" spans="1:41" x14ac:dyDescent="0.2">
      <c r="A22" t="s">
        <v>41</v>
      </c>
      <c r="B22" t="s">
        <v>42</v>
      </c>
      <c r="D22" t="s">
        <v>285</v>
      </c>
      <c r="E22" t="s">
        <v>44</v>
      </c>
      <c r="F22" t="s">
        <v>286</v>
      </c>
      <c r="G22" s="5" t="s">
        <v>283</v>
      </c>
      <c r="H22" s="5" t="s">
        <v>287</v>
      </c>
      <c r="I22" s="4">
        <v>0</v>
      </c>
      <c r="J22" s="4">
        <v>0</v>
      </c>
      <c r="K22" s="4">
        <v>0</v>
      </c>
      <c r="L22" s="4">
        <v>0</v>
      </c>
      <c r="M22" s="4">
        <v>1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f t="shared" si="0"/>
        <v>0</v>
      </c>
      <c r="V22" s="4">
        <v>1</v>
      </c>
      <c r="W22" s="4">
        <v>0</v>
      </c>
      <c r="X22" s="4">
        <v>0</v>
      </c>
      <c r="Y22" s="4">
        <v>0</v>
      </c>
      <c r="Z22" s="4">
        <f t="shared" si="1"/>
        <v>0.25</v>
      </c>
      <c r="AA22" s="4">
        <v>0</v>
      </c>
      <c r="AB22" s="4">
        <v>0</v>
      </c>
      <c r="AC22" s="4">
        <v>0</v>
      </c>
      <c r="AD22" s="4">
        <v>0</v>
      </c>
      <c r="AE22" s="4">
        <f t="shared" si="2"/>
        <v>0</v>
      </c>
      <c r="AF22" s="4">
        <v>644000</v>
      </c>
      <c r="AG22" s="4">
        <v>0</v>
      </c>
      <c r="AH22" s="4">
        <v>0</v>
      </c>
      <c r="AI22" s="4">
        <v>0</v>
      </c>
      <c r="AJ22" s="4">
        <f t="shared" si="3"/>
        <v>161000</v>
      </c>
      <c r="AK22" s="10">
        <v>1</v>
      </c>
      <c r="AL22" s="10">
        <v>1</v>
      </c>
      <c r="AM22" s="10">
        <v>5</v>
      </c>
      <c r="AN22" s="10">
        <v>1</v>
      </c>
      <c r="AO22" s="10">
        <v>1</v>
      </c>
    </row>
    <row r="23" spans="1:41" x14ac:dyDescent="0.2">
      <c r="A23" t="s">
        <v>41</v>
      </c>
      <c r="B23" t="s">
        <v>42</v>
      </c>
      <c r="C23" t="s">
        <v>77</v>
      </c>
      <c r="D23" t="s">
        <v>75</v>
      </c>
      <c r="E23" t="s">
        <v>44</v>
      </c>
      <c r="F23" t="s">
        <v>76</v>
      </c>
      <c r="G23" s="5" t="s">
        <v>78</v>
      </c>
      <c r="H23" s="5" t="s">
        <v>79</v>
      </c>
      <c r="I23" s="4">
        <v>16</v>
      </c>
      <c r="J23" s="4">
        <v>21</v>
      </c>
      <c r="K23" s="4">
        <v>11</v>
      </c>
      <c r="L23" s="4">
        <v>20</v>
      </c>
      <c r="M23" s="4">
        <v>26</v>
      </c>
      <c r="N23" s="4">
        <v>22</v>
      </c>
      <c r="O23" s="4">
        <v>14</v>
      </c>
      <c r="P23" s="4">
        <v>14</v>
      </c>
      <c r="Q23" s="4">
        <v>21</v>
      </c>
      <c r="R23" s="4">
        <v>30</v>
      </c>
      <c r="S23" s="4">
        <v>11</v>
      </c>
      <c r="T23" s="4">
        <v>22</v>
      </c>
      <c r="U23" s="4">
        <f t="shared" si="0"/>
        <v>21</v>
      </c>
      <c r="V23" s="4">
        <v>38</v>
      </c>
      <c r="W23" s="4">
        <v>26</v>
      </c>
      <c r="X23" s="4">
        <v>15</v>
      </c>
      <c r="Y23" s="4">
        <v>18</v>
      </c>
      <c r="Z23" s="4">
        <f t="shared" si="1"/>
        <v>24.25</v>
      </c>
      <c r="AA23" s="8">
        <v>372000000</v>
      </c>
      <c r="AB23" s="8">
        <v>1250000000</v>
      </c>
      <c r="AC23" s="4">
        <v>38800000</v>
      </c>
      <c r="AD23" s="4">
        <v>91900000</v>
      </c>
      <c r="AE23" s="4">
        <f t="shared" si="2"/>
        <v>438175000</v>
      </c>
      <c r="AF23" s="8">
        <v>659000000</v>
      </c>
      <c r="AG23" s="8">
        <v>345000000</v>
      </c>
      <c r="AH23" s="8">
        <v>39000000</v>
      </c>
      <c r="AI23" s="4">
        <v>80300000</v>
      </c>
      <c r="AJ23" s="4">
        <f t="shared" si="3"/>
        <v>280825000</v>
      </c>
      <c r="AK23" s="10">
        <v>8</v>
      </c>
      <c r="AL23" s="10">
        <v>181</v>
      </c>
      <c r="AM23" s="10">
        <v>69</v>
      </c>
      <c r="AN23" s="10">
        <v>36</v>
      </c>
      <c r="AO23" s="10">
        <v>36</v>
      </c>
    </row>
    <row r="24" spans="1:41" x14ac:dyDescent="0.2">
      <c r="A24" t="s">
        <v>41</v>
      </c>
      <c r="B24" t="s">
        <v>42</v>
      </c>
      <c r="C24" t="s">
        <v>77</v>
      </c>
      <c r="D24" t="s">
        <v>868</v>
      </c>
      <c r="E24" t="s">
        <v>44</v>
      </c>
      <c r="F24" t="s">
        <v>869</v>
      </c>
      <c r="G24" s="5" t="s">
        <v>866</v>
      </c>
      <c r="H24" s="5" t="s">
        <v>869</v>
      </c>
      <c r="I24" s="4">
        <v>0</v>
      </c>
      <c r="J24" s="4">
        <v>1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1</v>
      </c>
      <c r="S24" s="4">
        <v>0</v>
      </c>
      <c r="T24" s="4">
        <v>0</v>
      </c>
      <c r="U24" s="4">
        <f t="shared" si="0"/>
        <v>0.25</v>
      </c>
      <c r="V24" s="4">
        <v>0</v>
      </c>
      <c r="W24" s="4">
        <v>0</v>
      </c>
      <c r="X24" s="4">
        <v>0</v>
      </c>
      <c r="Y24" s="4">
        <v>0</v>
      </c>
      <c r="Z24" s="4">
        <f t="shared" si="1"/>
        <v>0</v>
      </c>
      <c r="AA24" s="4">
        <v>0</v>
      </c>
      <c r="AB24" s="4">
        <v>2590000</v>
      </c>
      <c r="AC24" s="4">
        <v>0</v>
      </c>
      <c r="AD24" s="4">
        <v>0</v>
      </c>
      <c r="AE24" s="4">
        <f t="shared" si="2"/>
        <v>647500</v>
      </c>
      <c r="AF24" s="4">
        <v>0</v>
      </c>
      <c r="AG24" s="4">
        <v>0</v>
      </c>
      <c r="AH24" s="4">
        <v>0</v>
      </c>
      <c r="AI24" s="4">
        <v>0</v>
      </c>
      <c r="AJ24" s="4">
        <f t="shared" si="3"/>
        <v>0</v>
      </c>
      <c r="AK24" s="10">
        <v>1</v>
      </c>
      <c r="AL24" s="10">
        <v>1</v>
      </c>
      <c r="AM24" s="10">
        <v>4</v>
      </c>
      <c r="AN24" s="10">
        <v>1</v>
      </c>
      <c r="AO24" s="10">
        <v>1</v>
      </c>
    </row>
    <row r="25" spans="1:41" x14ac:dyDescent="0.2">
      <c r="A25" t="s">
        <v>41</v>
      </c>
      <c r="B25" t="s">
        <v>42</v>
      </c>
      <c r="C25" t="s">
        <v>466</v>
      </c>
      <c r="D25" t="s">
        <v>2201</v>
      </c>
      <c r="E25" t="s">
        <v>44</v>
      </c>
      <c r="F25" t="s">
        <v>2202</v>
      </c>
      <c r="G25" s="5" t="s">
        <v>2203</v>
      </c>
      <c r="H25" s="5" t="s">
        <v>2204</v>
      </c>
      <c r="I25" s="4">
        <v>0</v>
      </c>
      <c r="J25" s="4">
        <v>2</v>
      </c>
      <c r="K25" s="4">
        <v>0</v>
      </c>
      <c r="L25" s="4">
        <v>0</v>
      </c>
      <c r="M25" s="4">
        <v>1</v>
      </c>
      <c r="N25" s="4">
        <v>2</v>
      </c>
      <c r="O25" s="4">
        <v>0</v>
      </c>
      <c r="P25" s="4">
        <v>0</v>
      </c>
      <c r="Q25" s="4">
        <v>0</v>
      </c>
      <c r="R25" s="4">
        <v>2</v>
      </c>
      <c r="S25" s="4">
        <v>0</v>
      </c>
      <c r="T25" s="4">
        <v>0</v>
      </c>
      <c r="U25" s="4">
        <f t="shared" si="0"/>
        <v>0.5</v>
      </c>
      <c r="V25" s="4">
        <v>1</v>
      </c>
      <c r="W25" s="4">
        <v>3</v>
      </c>
      <c r="X25" s="4">
        <v>0</v>
      </c>
      <c r="Y25" s="4">
        <v>0</v>
      </c>
      <c r="Z25" s="4">
        <f t="shared" si="1"/>
        <v>1</v>
      </c>
      <c r="AA25" s="4">
        <v>0</v>
      </c>
      <c r="AB25" s="4">
        <v>44100000</v>
      </c>
      <c r="AC25" s="4">
        <v>0</v>
      </c>
      <c r="AD25" s="4">
        <v>0</v>
      </c>
      <c r="AE25" s="4">
        <f t="shared" si="2"/>
        <v>11025000</v>
      </c>
      <c r="AF25" s="4">
        <v>19800000</v>
      </c>
      <c r="AG25" s="4">
        <v>49700000</v>
      </c>
      <c r="AH25" s="4">
        <v>0</v>
      </c>
      <c r="AI25" s="4">
        <v>0</v>
      </c>
      <c r="AJ25" s="4">
        <f t="shared" si="3"/>
        <v>17375000</v>
      </c>
      <c r="AK25" s="10">
        <v>3</v>
      </c>
      <c r="AL25" s="10">
        <v>6</v>
      </c>
      <c r="AM25" s="10">
        <v>3</v>
      </c>
      <c r="AN25" s="10">
        <v>3</v>
      </c>
      <c r="AO25" s="10">
        <v>3</v>
      </c>
    </row>
    <row r="26" spans="1:41" x14ac:dyDescent="0.2">
      <c r="A26" t="s">
        <v>41</v>
      </c>
      <c r="B26" t="s">
        <v>42</v>
      </c>
      <c r="C26" t="s">
        <v>43</v>
      </c>
      <c r="D26" t="s">
        <v>39</v>
      </c>
      <c r="E26" t="s">
        <v>44</v>
      </c>
      <c r="F26" t="s">
        <v>40</v>
      </c>
      <c r="G26" s="5" t="s">
        <v>45</v>
      </c>
      <c r="H26" s="5" t="s">
        <v>46</v>
      </c>
      <c r="I26" s="4">
        <v>43</v>
      </c>
      <c r="J26" s="4">
        <v>36</v>
      </c>
      <c r="K26" s="4">
        <v>37</v>
      </c>
      <c r="L26" s="4">
        <v>33</v>
      </c>
      <c r="M26" s="4">
        <v>41</v>
      </c>
      <c r="N26" s="4">
        <v>40</v>
      </c>
      <c r="O26" s="4">
        <v>41</v>
      </c>
      <c r="P26" s="4">
        <v>31</v>
      </c>
      <c r="Q26" s="4">
        <v>1050</v>
      </c>
      <c r="R26" s="4">
        <v>712</v>
      </c>
      <c r="S26" s="4">
        <v>229</v>
      </c>
      <c r="T26" s="4">
        <v>180</v>
      </c>
      <c r="U26" s="4">
        <f t="shared" si="0"/>
        <v>542.75</v>
      </c>
      <c r="V26" s="4">
        <v>728</v>
      </c>
      <c r="W26" s="4">
        <v>978</v>
      </c>
      <c r="X26" s="4">
        <v>237</v>
      </c>
      <c r="Y26" s="4">
        <v>335</v>
      </c>
      <c r="Z26" s="4">
        <f t="shared" si="1"/>
        <v>569.5</v>
      </c>
      <c r="AA26" s="8">
        <v>119000000000</v>
      </c>
      <c r="AB26" s="8">
        <v>133000000000</v>
      </c>
      <c r="AC26" s="8">
        <v>12800000000</v>
      </c>
      <c r="AD26" s="8">
        <v>11500000000</v>
      </c>
      <c r="AE26" s="4">
        <f t="shared" si="2"/>
        <v>69075000000</v>
      </c>
      <c r="AF26" s="8">
        <v>114000000000</v>
      </c>
      <c r="AG26" s="8">
        <v>132000000000</v>
      </c>
      <c r="AH26" s="8">
        <v>8430000000</v>
      </c>
      <c r="AI26" s="8">
        <v>29400000000</v>
      </c>
      <c r="AJ26" s="4">
        <f t="shared" si="3"/>
        <v>70957500000</v>
      </c>
      <c r="AK26" s="10">
        <v>8</v>
      </c>
      <c r="AL26" s="10">
        <v>4449</v>
      </c>
      <c r="AM26" s="10">
        <v>94</v>
      </c>
      <c r="AN26" s="10">
        <v>55</v>
      </c>
      <c r="AO26" s="10">
        <v>54</v>
      </c>
    </row>
    <row r="27" spans="1:41" x14ac:dyDescent="0.2">
      <c r="A27" t="s">
        <v>41</v>
      </c>
      <c r="B27" t="s">
        <v>42</v>
      </c>
      <c r="C27" t="s">
        <v>43</v>
      </c>
      <c r="D27" t="s">
        <v>63</v>
      </c>
      <c r="E27" t="s">
        <v>44</v>
      </c>
      <c r="F27" t="s">
        <v>64</v>
      </c>
      <c r="G27" s="5" t="s">
        <v>65</v>
      </c>
      <c r="H27" s="5" t="s">
        <v>64</v>
      </c>
      <c r="I27" s="4">
        <v>49</v>
      </c>
      <c r="J27" s="4">
        <v>47</v>
      </c>
      <c r="K27" s="4">
        <v>41</v>
      </c>
      <c r="L27" s="4">
        <v>44</v>
      </c>
      <c r="M27" s="4">
        <v>52</v>
      </c>
      <c r="N27" s="4">
        <v>50</v>
      </c>
      <c r="O27" s="4">
        <v>44</v>
      </c>
      <c r="P27" s="4">
        <v>45</v>
      </c>
      <c r="Q27" s="4">
        <v>726</v>
      </c>
      <c r="R27" s="4">
        <v>541</v>
      </c>
      <c r="S27" s="4">
        <v>233</v>
      </c>
      <c r="T27" s="4">
        <v>206</v>
      </c>
      <c r="U27" s="4">
        <f t="shared" si="0"/>
        <v>426.5</v>
      </c>
      <c r="V27" s="4">
        <v>588</v>
      </c>
      <c r="W27" s="4">
        <v>679</v>
      </c>
      <c r="X27" s="4">
        <v>233</v>
      </c>
      <c r="Y27" s="4">
        <v>388</v>
      </c>
      <c r="Z27" s="4">
        <f t="shared" si="1"/>
        <v>472</v>
      </c>
      <c r="AA27" s="8">
        <v>69500000000</v>
      </c>
      <c r="AB27" s="8">
        <v>80000000000</v>
      </c>
      <c r="AC27" s="8">
        <v>9600000000</v>
      </c>
      <c r="AD27" s="8">
        <v>9520000000</v>
      </c>
      <c r="AE27" s="4">
        <f t="shared" si="2"/>
        <v>42155000000</v>
      </c>
      <c r="AF27" s="8">
        <v>68000000000</v>
      </c>
      <c r="AG27" s="8">
        <v>74500000000</v>
      </c>
      <c r="AH27" s="8">
        <v>6030000000</v>
      </c>
      <c r="AI27" s="8">
        <v>23000000000</v>
      </c>
      <c r="AJ27" s="4">
        <f t="shared" si="3"/>
        <v>42882500000</v>
      </c>
      <c r="AK27" s="10">
        <v>8</v>
      </c>
      <c r="AL27" s="10">
        <v>3594</v>
      </c>
      <c r="AM27" s="10">
        <v>76</v>
      </c>
      <c r="AN27" s="10">
        <v>59</v>
      </c>
      <c r="AO27" s="10">
        <v>59</v>
      </c>
    </row>
    <row r="28" spans="1:41" x14ac:dyDescent="0.2">
      <c r="A28" t="s">
        <v>41</v>
      </c>
      <c r="B28" t="s">
        <v>42</v>
      </c>
      <c r="D28" t="s">
        <v>50</v>
      </c>
      <c r="E28" t="s">
        <v>44</v>
      </c>
      <c r="F28" t="s">
        <v>51</v>
      </c>
      <c r="G28" s="5" t="s">
        <v>52</v>
      </c>
      <c r="H28" s="5" t="s">
        <v>53</v>
      </c>
      <c r="I28" s="4">
        <v>2</v>
      </c>
      <c r="J28" s="4">
        <v>0</v>
      </c>
      <c r="K28" s="4">
        <v>1</v>
      </c>
      <c r="L28" s="4">
        <v>1</v>
      </c>
      <c r="M28" s="4">
        <v>2</v>
      </c>
      <c r="N28" s="4">
        <v>1</v>
      </c>
      <c r="O28" s="4">
        <v>1</v>
      </c>
      <c r="P28" s="4">
        <v>1</v>
      </c>
      <c r="Q28" s="4">
        <v>2</v>
      </c>
      <c r="R28" s="4">
        <v>0</v>
      </c>
      <c r="S28" s="4">
        <v>1</v>
      </c>
      <c r="T28" s="4">
        <v>1</v>
      </c>
      <c r="U28" s="4">
        <f t="shared" si="0"/>
        <v>1</v>
      </c>
      <c r="V28" s="4">
        <v>3</v>
      </c>
      <c r="W28" s="4">
        <v>1</v>
      </c>
      <c r="X28" s="4">
        <v>1</v>
      </c>
      <c r="Y28" s="4">
        <v>1</v>
      </c>
      <c r="Z28" s="4">
        <f t="shared" si="1"/>
        <v>1.5</v>
      </c>
      <c r="AA28" s="8">
        <v>20000000</v>
      </c>
      <c r="AB28" s="4">
        <v>0</v>
      </c>
      <c r="AC28" s="4">
        <v>291000</v>
      </c>
      <c r="AD28" s="4">
        <v>10300000</v>
      </c>
      <c r="AE28" s="4">
        <f t="shared" si="2"/>
        <v>7647750</v>
      </c>
      <c r="AF28" s="4">
        <v>16600000</v>
      </c>
      <c r="AG28" s="4">
        <v>38200000</v>
      </c>
      <c r="AH28" s="4">
        <v>229000</v>
      </c>
      <c r="AI28" s="4">
        <v>1260000</v>
      </c>
      <c r="AJ28" s="4">
        <f t="shared" si="3"/>
        <v>14072250</v>
      </c>
      <c r="AK28" s="10">
        <v>7</v>
      </c>
      <c r="AL28" s="10">
        <v>10</v>
      </c>
      <c r="AM28" s="10">
        <v>14</v>
      </c>
      <c r="AN28" s="10">
        <v>5</v>
      </c>
      <c r="AO28" s="10">
        <v>5</v>
      </c>
    </row>
    <row r="29" spans="1:41" x14ac:dyDescent="0.2">
      <c r="A29" t="s">
        <v>41</v>
      </c>
      <c r="B29" t="s">
        <v>42</v>
      </c>
      <c r="C29" t="s">
        <v>43</v>
      </c>
      <c r="D29" t="s">
        <v>57</v>
      </c>
      <c r="E29" t="s">
        <v>44</v>
      </c>
      <c r="F29" t="s">
        <v>58</v>
      </c>
      <c r="G29" s="5" t="s">
        <v>59</v>
      </c>
      <c r="H29" s="5" t="s">
        <v>58</v>
      </c>
      <c r="I29" s="4">
        <v>54</v>
      </c>
      <c r="J29" s="4">
        <v>52</v>
      </c>
      <c r="K29" s="4">
        <v>49</v>
      </c>
      <c r="L29" s="4">
        <v>49</v>
      </c>
      <c r="M29" s="4">
        <v>57</v>
      </c>
      <c r="N29" s="4">
        <v>61</v>
      </c>
      <c r="O29" s="4">
        <v>55</v>
      </c>
      <c r="P29" s="4">
        <v>47</v>
      </c>
      <c r="Q29" s="4">
        <v>631</v>
      </c>
      <c r="R29" s="4">
        <v>526</v>
      </c>
      <c r="S29" s="4">
        <v>292</v>
      </c>
      <c r="T29" s="4">
        <v>257</v>
      </c>
      <c r="U29" s="4">
        <f t="shared" si="0"/>
        <v>426.5</v>
      </c>
      <c r="V29" s="4">
        <v>481</v>
      </c>
      <c r="W29" s="4">
        <v>603</v>
      </c>
      <c r="X29" s="4">
        <v>247</v>
      </c>
      <c r="Y29" s="4">
        <v>404</v>
      </c>
      <c r="Z29" s="4">
        <f t="shared" si="1"/>
        <v>433.75</v>
      </c>
      <c r="AA29" s="8">
        <v>57800000000</v>
      </c>
      <c r="AB29" s="8">
        <v>69600000000</v>
      </c>
      <c r="AC29" s="8">
        <v>9760000000</v>
      </c>
      <c r="AD29" s="8">
        <v>8360000000</v>
      </c>
      <c r="AE29" s="4">
        <f t="shared" si="2"/>
        <v>36380000000</v>
      </c>
      <c r="AF29" s="8">
        <v>52100000000</v>
      </c>
      <c r="AG29" s="8">
        <v>63100000000</v>
      </c>
      <c r="AH29" s="8">
        <v>4220000000</v>
      </c>
      <c r="AI29" s="8">
        <v>17600000000</v>
      </c>
      <c r="AJ29" s="4">
        <f t="shared" si="3"/>
        <v>34255000000</v>
      </c>
      <c r="AK29" s="10">
        <v>8</v>
      </c>
      <c r="AL29" s="10">
        <v>3441</v>
      </c>
      <c r="AM29" s="10">
        <v>89</v>
      </c>
      <c r="AN29" s="10">
        <v>71</v>
      </c>
      <c r="AO29" s="10">
        <v>71</v>
      </c>
    </row>
    <row r="30" spans="1:41" x14ac:dyDescent="0.2">
      <c r="A30" t="s">
        <v>41</v>
      </c>
      <c r="B30" t="s">
        <v>42</v>
      </c>
      <c r="C30" t="s">
        <v>466</v>
      </c>
      <c r="D30" t="s">
        <v>596</v>
      </c>
      <c r="E30" t="s">
        <v>44</v>
      </c>
      <c r="F30" t="s">
        <v>597</v>
      </c>
      <c r="G30" s="5" t="s">
        <v>598</v>
      </c>
      <c r="H30" s="5" t="s">
        <v>597</v>
      </c>
      <c r="I30" s="4">
        <v>2</v>
      </c>
      <c r="J30" s="4">
        <v>5</v>
      </c>
      <c r="K30" s="4">
        <v>3</v>
      </c>
      <c r="L30" s="4">
        <v>2</v>
      </c>
      <c r="M30" s="4">
        <v>2</v>
      </c>
      <c r="N30" s="4">
        <v>3</v>
      </c>
      <c r="O30" s="4">
        <v>2</v>
      </c>
      <c r="P30" s="4">
        <v>1</v>
      </c>
      <c r="Q30" s="4">
        <v>5</v>
      </c>
      <c r="R30" s="4">
        <v>7</v>
      </c>
      <c r="S30" s="4">
        <v>3</v>
      </c>
      <c r="T30" s="4">
        <v>3</v>
      </c>
      <c r="U30" s="4">
        <f t="shared" si="0"/>
        <v>4.5</v>
      </c>
      <c r="V30" s="4">
        <v>4</v>
      </c>
      <c r="W30" s="4">
        <v>7</v>
      </c>
      <c r="X30" s="4">
        <v>2</v>
      </c>
      <c r="Y30" s="4">
        <v>1</v>
      </c>
      <c r="Z30" s="4">
        <f t="shared" si="1"/>
        <v>3.5</v>
      </c>
      <c r="AA30" s="8">
        <v>105000000</v>
      </c>
      <c r="AB30" s="8">
        <v>648000000</v>
      </c>
      <c r="AC30" s="4">
        <v>7010000</v>
      </c>
      <c r="AD30" s="8">
        <v>15000000</v>
      </c>
      <c r="AE30" s="4">
        <f t="shared" si="2"/>
        <v>193752500</v>
      </c>
      <c r="AF30" s="8">
        <v>104000000</v>
      </c>
      <c r="AG30" s="8">
        <v>172000000</v>
      </c>
      <c r="AH30" s="4">
        <v>4240000</v>
      </c>
      <c r="AI30" s="4">
        <v>10100000</v>
      </c>
      <c r="AJ30" s="4">
        <f t="shared" si="3"/>
        <v>72585000</v>
      </c>
      <c r="AK30" s="10">
        <v>8</v>
      </c>
      <c r="AL30" s="10">
        <v>32</v>
      </c>
      <c r="AM30" s="10">
        <v>11</v>
      </c>
      <c r="AN30" s="10">
        <v>8</v>
      </c>
      <c r="AO30" s="10">
        <v>8</v>
      </c>
    </row>
    <row r="31" spans="1:41" x14ac:dyDescent="0.2">
      <c r="A31" t="s">
        <v>41</v>
      </c>
      <c r="B31" t="s">
        <v>42</v>
      </c>
      <c r="C31" t="s">
        <v>466</v>
      </c>
      <c r="D31" t="s">
        <v>464</v>
      </c>
      <c r="E31" t="s">
        <v>44</v>
      </c>
      <c r="F31" t="s">
        <v>465</v>
      </c>
      <c r="G31" s="5" t="s">
        <v>467</v>
      </c>
      <c r="H31" s="5" t="s">
        <v>465</v>
      </c>
      <c r="I31" s="4">
        <v>6</v>
      </c>
      <c r="J31" s="4">
        <v>5</v>
      </c>
      <c r="K31" s="4">
        <v>4</v>
      </c>
      <c r="L31" s="4">
        <v>5</v>
      </c>
      <c r="M31" s="4">
        <v>5</v>
      </c>
      <c r="N31" s="4">
        <v>6</v>
      </c>
      <c r="O31" s="4">
        <v>3</v>
      </c>
      <c r="P31" s="4">
        <v>4</v>
      </c>
      <c r="Q31" s="4">
        <v>6</v>
      </c>
      <c r="R31" s="4">
        <v>5</v>
      </c>
      <c r="S31" s="4">
        <v>4</v>
      </c>
      <c r="T31" s="4">
        <v>5</v>
      </c>
      <c r="U31" s="4">
        <f t="shared" si="0"/>
        <v>5</v>
      </c>
      <c r="V31" s="4">
        <v>6</v>
      </c>
      <c r="W31" s="4">
        <v>7</v>
      </c>
      <c r="X31" s="4">
        <v>3</v>
      </c>
      <c r="Y31" s="4">
        <v>4</v>
      </c>
      <c r="Z31" s="4">
        <f t="shared" si="1"/>
        <v>5</v>
      </c>
      <c r="AA31" s="4">
        <v>43300000</v>
      </c>
      <c r="AB31" s="4">
        <v>58300000</v>
      </c>
      <c r="AC31" s="4">
        <v>19300000</v>
      </c>
      <c r="AD31" s="4">
        <v>20100000</v>
      </c>
      <c r="AE31" s="4">
        <f t="shared" si="2"/>
        <v>35250000</v>
      </c>
      <c r="AF31" s="4">
        <v>44100000</v>
      </c>
      <c r="AG31" s="4">
        <v>68200000</v>
      </c>
      <c r="AH31" s="4">
        <v>9510000</v>
      </c>
      <c r="AI31" s="4">
        <v>31100000</v>
      </c>
      <c r="AJ31" s="4">
        <f t="shared" si="3"/>
        <v>38227500</v>
      </c>
      <c r="AK31" s="10">
        <v>8</v>
      </c>
      <c r="AL31" s="10">
        <v>40</v>
      </c>
      <c r="AM31" s="10">
        <v>10</v>
      </c>
      <c r="AN31" s="10">
        <v>8</v>
      </c>
      <c r="AO31" s="10">
        <v>8</v>
      </c>
    </row>
    <row r="32" spans="1:41" x14ac:dyDescent="0.2">
      <c r="A32" t="s">
        <v>41</v>
      </c>
      <c r="B32" t="s">
        <v>42</v>
      </c>
      <c r="C32" t="s">
        <v>466</v>
      </c>
      <c r="D32" t="s">
        <v>2017</v>
      </c>
      <c r="E32" t="s">
        <v>44</v>
      </c>
      <c r="F32" t="s">
        <v>2018</v>
      </c>
      <c r="G32" s="5" t="s">
        <v>2019</v>
      </c>
      <c r="H32" s="5" t="s">
        <v>2020</v>
      </c>
      <c r="I32" s="4">
        <v>0</v>
      </c>
      <c r="J32" s="4">
        <v>0</v>
      </c>
      <c r="K32" s="4">
        <v>3</v>
      </c>
      <c r="L32" s="4">
        <v>0</v>
      </c>
      <c r="M32" s="4">
        <v>0</v>
      </c>
      <c r="N32" s="4">
        <v>0</v>
      </c>
      <c r="O32" s="4">
        <v>0</v>
      </c>
      <c r="P32" s="4">
        <v>2</v>
      </c>
      <c r="Q32" s="4">
        <v>0</v>
      </c>
      <c r="R32" s="4">
        <v>0</v>
      </c>
      <c r="S32" s="4">
        <v>3</v>
      </c>
      <c r="T32" s="4">
        <v>0</v>
      </c>
      <c r="U32" s="4">
        <f t="shared" si="0"/>
        <v>0.75</v>
      </c>
      <c r="V32" s="4">
        <v>0</v>
      </c>
      <c r="W32" s="4">
        <v>0</v>
      </c>
      <c r="X32" s="4">
        <v>0</v>
      </c>
      <c r="Y32" s="4">
        <v>2</v>
      </c>
      <c r="Z32" s="4">
        <f t="shared" si="1"/>
        <v>0.5</v>
      </c>
      <c r="AA32" s="4">
        <v>0</v>
      </c>
      <c r="AB32" s="4">
        <v>0</v>
      </c>
      <c r="AC32" s="4">
        <v>7090000</v>
      </c>
      <c r="AD32" s="4">
        <v>0</v>
      </c>
      <c r="AE32" s="4">
        <f t="shared" si="2"/>
        <v>1772500</v>
      </c>
      <c r="AF32" s="4">
        <v>0</v>
      </c>
      <c r="AG32" s="4">
        <v>0</v>
      </c>
      <c r="AH32" s="4">
        <v>0</v>
      </c>
      <c r="AI32" s="4">
        <v>31100000</v>
      </c>
      <c r="AJ32" s="4">
        <f t="shared" si="3"/>
        <v>7775000</v>
      </c>
      <c r="AK32" s="10">
        <v>2</v>
      </c>
      <c r="AL32" s="10">
        <v>5</v>
      </c>
      <c r="AM32" s="10">
        <v>3</v>
      </c>
      <c r="AN32" s="10">
        <v>3</v>
      </c>
      <c r="AO32" s="10">
        <v>3</v>
      </c>
    </row>
    <row r="33" spans="1:41" x14ac:dyDescent="0.2">
      <c r="A33" t="s">
        <v>41</v>
      </c>
      <c r="B33" t="s">
        <v>42</v>
      </c>
      <c r="C33" t="s">
        <v>43</v>
      </c>
      <c r="D33" t="s">
        <v>263</v>
      </c>
      <c r="E33" t="s">
        <v>44</v>
      </c>
      <c r="F33" t="s">
        <v>264</v>
      </c>
      <c r="G33" s="5" t="s">
        <v>265</v>
      </c>
      <c r="H33" s="5" t="s">
        <v>266</v>
      </c>
      <c r="I33" s="4">
        <v>6</v>
      </c>
      <c r="J33" s="4">
        <v>6</v>
      </c>
      <c r="K33" s="4">
        <v>6</v>
      </c>
      <c r="L33" s="4">
        <v>7</v>
      </c>
      <c r="M33" s="4">
        <v>9</v>
      </c>
      <c r="N33" s="4">
        <v>5</v>
      </c>
      <c r="O33" s="4">
        <v>4</v>
      </c>
      <c r="P33" s="4">
        <v>5</v>
      </c>
      <c r="Q33" s="4">
        <v>10</v>
      </c>
      <c r="R33" s="4">
        <v>11</v>
      </c>
      <c r="S33" s="4">
        <v>8</v>
      </c>
      <c r="T33" s="4">
        <v>11</v>
      </c>
      <c r="U33" s="4">
        <f t="shared" si="0"/>
        <v>10</v>
      </c>
      <c r="V33" s="4">
        <v>16</v>
      </c>
      <c r="W33" s="4">
        <v>9</v>
      </c>
      <c r="X33" s="4">
        <v>4</v>
      </c>
      <c r="Y33" s="4">
        <v>9</v>
      </c>
      <c r="Z33" s="4">
        <f t="shared" si="1"/>
        <v>9.5</v>
      </c>
      <c r="AA33" s="8">
        <v>692000000</v>
      </c>
      <c r="AB33" s="8">
        <v>1180000000</v>
      </c>
      <c r="AC33" s="4">
        <v>97100000</v>
      </c>
      <c r="AD33" s="8">
        <v>166000000</v>
      </c>
      <c r="AE33" s="4">
        <f t="shared" si="2"/>
        <v>533775000</v>
      </c>
      <c r="AF33" s="8">
        <v>1310000000</v>
      </c>
      <c r="AG33" s="8">
        <v>634000000</v>
      </c>
      <c r="AH33" s="4">
        <v>53500000</v>
      </c>
      <c r="AI33" s="8">
        <v>118000000</v>
      </c>
      <c r="AJ33" s="4">
        <f t="shared" si="3"/>
        <v>528875000</v>
      </c>
      <c r="AK33" s="10">
        <v>8</v>
      </c>
      <c r="AL33" s="10">
        <v>78</v>
      </c>
      <c r="AM33" s="10">
        <v>16</v>
      </c>
      <c r="AN33" s="10">
        <v>12</v>
      </c>
      <c r="AO33" s="10">
        <v>12</v>
      </c>
    </row>
    <row r="34" spans="1:41" x14ac:dyDescent="0.2">
      <c r="A34" t="s">
        <v>41</v>
      </c>
      <c r="B34" t="s">
        <v>42</v>
      </c>
      <c r="C34" t="s">
        <v>43</v>
      </c>
      <c r="D34" t="s">
        <v>126</v>
      </c>
      <c r="E34" t="s">
        <v>44</v>
      </c>
      <c r="F34" t="s">
        <v>127</v>
      </c>
      <c r="G34" s="5" t="s">
        <v>128</v>
      </c>
      <c r="H34" s="5" t="s">
        <v>127</v>
      </c>
      <c r="I34" s="4">
        <v>9</v>
      </c>
      <c r="J34" s="4">
        <v>9</v>
      </c>
      <c r="K34" s="4">
        <v>7</v>
      </c>
      <c r="L34" s="4">
        <v>6</v>
      </c>
      <c r="M34" s="4">
        <v>9</v>
      </c>
      <c r="N34" s="4">
        <v>8</v>
      </c>
      <c r="O34" s="4">
        <v>4</v>
      </c>
      <c r="P34" s="4">
        <v>7</v>
      </c>
      <c r="Q34" s="4">
        <v>12</v>
      </c>
      <c r="R34" s="4">
        <v>12</v>
      </c>
      <c r="S34" s="4">
        <v>10</v>
      </c>
      <c r="T34" s="4">
        <v>9</v>
      </c>
      <c r="U34" s="4">
        <f t="shared" si="0"/>
        <v>10.75</v>
      </c>
      <c r="V34" s="4">
        <v>15</v>
      </c>
      <c r="W34" s="4">
        <v>14</v>
      </c>
      <c r="X34" s="4">
        <v>6</v>
      </c>
      <c r="Y34" s="4">
        <v>11</v>
      </c>
      <c r="Z34" s="4">
        <f t="shared" si="1"/>
        <v>11.5</v>
      </c>
      <c r="AA34" s="8">
        <v>366000000</v>
      </c>
      <c r="AB34" s="8">
        <v>484000000</v>
      </c>
      <c r="AC34" s="4">
        <v>52100000</v>
      </c>
      <c r="AD34" s="4">
        <v>42500000</v>
      </c>
      <c r="AE34" s="4">
        <f t="shared" si="2"/>
        <v>236150000</v>
      </c>
      <c r="AF34" s="8">
        <v>549000000</v>
      </c>
      <c r="AG34" s="8">
        <v>510000000</v>
      </c>
      <c r="AH34" s="4">
        <v>26600000</v>
      </c>
      <c r="AI34" s="8">
        <v>149000000</v>
      </c>
      <c r="AJ34" s="4">
        <f t="shared" si="3"/>
        <v>308650000</v>
      </c>
      <c r="AK34" s="10">
        <v>8</v>
      </c>
      <c r="AL34" s="10">
        <v>89</v>
      </c>
      <c r="AM34" s="10">
        <v>36</v>
      </c>
      <c r="AN34" s="10">
        <v>13</v>
      </c>
      <c r="AO34" s="10">
        <v>13</v>
      </c>
    </row>
    <row r="35" spans="1:41" x14ac:dyDescent="0.2">
      <c r="A35" t="s">
        <v>41</v>
      </c>
      <c r="B35" t="s">
        <v>42</v>
      </c>
      <c r="C35" t="s">
        <v>43</v>
      </c>
      <c r="D35" t="s">
        <v>267</v>
      </c>
      <c r="E35" t="s">
        <v>44</v>
      </c>
      <c r="F35" t="s">
        <v>268</v>
      </c>
      <c r="G35" s="5" t="s">
        <v>269</v>
      </c>
      <c r="H35" s="5" t="s">
        <v>268</v>
      </c>
      <c r="I35" s="4">
        <v>7</v>
      </c>
      <c r="J35" s="4">
        <v>5</v>
      </c>
      <c r="K35" s="4">
        <v>5</v>
      </c>
      <c r="L35" s="4">
        <v>6</v>
      </c>
      <c r="M35" s="4">
        <v>4</v>
      </c>
      <c r="N35" s="4">
        <v>6</v>
      </c>
      <c r="O35" s="4">
        <v>2</v>
      </c>
      <c r="P35" s="4">
        <v>5</v>
      </c>
      <c r="Q35" s="4">
        <v>9</v>
      </c>
      <c r="R35" s="4">
        <v>6</v>
      </c>
      <c r="S35" s="4">
        <v>5</v>
      </c>
      <c r="T35" s="4">
        <v>6</v>
      </c>
      <c r="U35" s="4">
        <f t="shared" si="0"/>
        <v>6.5</v>
      </c>
      <c r="V35" s="4">
        <v>5</v>
      </c>
      <c r="W35" s="4">
        <v>7</v>
      </c>
      <c r="X35" s="4">
        <v>2</v>
      </c>
      <c r="Y35" s="4">
        <v>10</v>
      </c>
      <c r="Z35" s="4">
        <f t="shared" si="1"/>
        <v>6</v>
      </c>
      <c r="AA35" s="8">
        <v>102000000</v>
      </c>
      <c r="AB35" s="4">
        <v>93200000</v>
      </c>
      <c r="AC35" s="4">
        <v>17500000</v>
      </c>
      <c r="AD35" s="4">
        <v>26800000</v>
      </c>
      <c r="AE35" s="4">
        <f t="shared" si="2"/>
        <v>59875000</v>
      </c>
      <c r="AF35" s="4">
        <v>63500000</v>
      </c>
      <c r="AG35" s="4">
        <v>59900000</v>
      </c>
      <c r="AH35" s="4">
        <v>6780000</v>
      </c>
      <c r="AI35" s="4">
        <v>37500000</v>
      </c>
      <c r="AJ35" s="4">
        <f t="shared" si="3"/>
        <v>41920000</v>
      </c>
      <c r="AK35" s="10">
        <v>8</v>
      </c>
      <c r="AL35" s="10">
        <v>50</v>
      </c>
      <c r="AM35" s="10">
        <v>13</v>
      </c>
      <c r="AN35" s="10">
        <v>11</v>
      </c>
      <c r="AO35" s="10">
        <v>10</v>
      </c>
    </row>
    <row r="36" spans="1:41" x14ac:dyDescent="0.2">
      <c r="A36" t="s">
        <v>41</v>
      </c>
      <c r="B36" t="s">
        <v>42</v>
      </c>
      <c r="D36" t="s">
        <v>205</v>
      </c>
      <c r="E36" t="s">
        <v>44</v>
      </c>
      <c r="F36" t="s">
        <v>206</v>
      </c>
      <c r="G36" s="5" t="s">
        <v>207</v>
      </c>
      <c r="H36" s="5" t="s">
        <v>206</v>
      </c>
      <c r="I36" s="4">
        <v>12</v>
      </c>
      <c r="J36" s="4">
        <v>14</v>
      </c>
      <c r="K36" s="4">
        <v>8</v>
      </c>
      <c r="L36" s="4">
        <v>14</v>
      </c>
      <c r="M36" s="4">
        <v>13</v>
      </c>
      <c r="N36" s="4">
        <v>8</v>
      </c>
      <c r="O36" s="4">
        <v>4</v>
      </c>
      <c r="P36" s="4">
        <v>9</v>
      </c>
      <c r="Q36" s="4">
        <v>14</v>
      </c>
      <c r="R36" s="4">
        <v>18</v>
      </c>
      <c r="S36" s="4">
        <v>11</v>
      </c>
      <c r="T36" s="4">
        <v>22</v>
      </c>
      <c r="U36" s="4">
        <f t="shared" si="0"/>
        <v>16.25</v>
      </c>
      <c r="V36" s="4">
        <v>15</v>
      </c>
      <c r="W36" s="4">
        <v>9</v>
      </c>
      <c r="X36" s="4">
        <v>5</v>
      </c>
      <c r="Y36" s="4">
        <v>13</v>
      </c>
      <c r="Z36" s="4">
        <f t="shared" si="1"/>
        <v>10.5</v>
      </c>
      <c r="AA36" s="4">
        <v>95800000</v>
      </c>
      <c r="AB36" s="8">
        <v>246000000</v>
      </c>
      <c r="AC36" s="4">
        <v>32700000</v>
      </c>
      <c r="AD36" s="8">
        <v>141000000</v>
      </c>
      <c r="AE36" s="4">
        <f t="shared" si="2"/>
        <v>128875000</v>
      </c>
      <c r="AF36" s="8">
        <v>179000000</v>
      </c>
      <c r="AG36" s="4">
        <v>39600000</v>
      </c>
      <c r="AH36" s="8">
        <v>14000000</v>
      </c>
      <c r="AI36" s="4">
        <v>50400000</v>
      </c>
      <c r="AJ36" s="4">
        <f t="shared" si="3"/>
        <v>70750000</v>
      </c>
      <c r="AK36" s="10">
        <v>8</v>
      </c>
      <c r="AL36" s="10">
        <v>107</v>
      </c>
      <c r="AM36" s="10">
        <v>24</v>
      </c>
      <c r="AN36" s="10">
        <v>21</v>
      </c>
      <c r="AO36" s="10">
        <v>21</v>
      </c>
    </row>
    <row r="37" spans="1:41" x14ac:dyDescent="0.2">
      <c r="A37" t="s">
        <v>41</v>
      </c>
      <c r="B37" t="s">
        <v>42</v>
      </c>
      <c r="D37" t="s">
        <v>249</v>
      </c>
      <c r="E37" t="s">
        <v>44</v>
      </c>
      <c r="F37" t="s">
        <v>250</v>
      </c>
      <c r="G37" s="5" t="s">
        <v>251</v>
      </c>
      <c r="H37" s="5" t="s">
        <v>252</v>
      </c>
      <c r="I37" s="4">
        <v>6</v>
      </c>
      <c r="J37" s="4">
        <v>10</v>
      </c>
      <c r="K37" s="4">
        <v>0</v>
      </c>
      <c r="L37" s="4">
        <v>11</v>
      </c>
      <c r="M37" s="4">
        <v>6</v>
      </c>
      <c r="N37" s="4">
        <v>6</v>
      </c>
      <c r="O37" s="4">
        <v>2</v>
      </c>
      <c r="P37" s="4">
        <v>2</v>
      </c>
      <c r="Q37" s="4">
        <v>13</v>
      </c>
      <c r="R37" s="4">
        <v>17</v>
      </c>
      <c r="S37" s="4">
        <v>0</v>
      </c>
      <c r="T37" s="4">
        <v>13</v>
      </c>
      <c r="U37" s="4">
        <f t="shared" si="0"/>
        <v>10.75</v>
      </c>
      <c r="V37" s="4">
        <v>13</v>
      </c>
      <c r="W37" s="4">
        <v>9</v>
      </c>
      <c r="X37" s="4">
        <v>2</v>
      </c>
      <c r="Y37" s="4">
        <v>3</v>
      </c>
      <c r="Z37" s="4">
        <f t="shared" si="1"/>
        <v>6.75</v>
      </c>
      <c r="AA37" s="4">
        <v>69500000</v>
      </c>
      <c r="AB37" s="8">
        <v>206000000</v>
      </c>
      <c r="AC37" s="4">
        <v>0</v>
      </c>
      <c r="AD37" s="8">
        <v>104000000</v>
      </c>
      <c r="AE37" s="4">
        <f t="shared" si="2"/>
        <v>94875000</v>
      </c>
      <c r="AF37" s="8">
        <v>133000000</v>
      </c>
      <c r="AG37" s="4">
        <v>47200000</v>
      </c>
      <c r="AH37" s="4">
        <v>3480000</v>
      </c>
      <c r="AI37" s="4">
        <v>14700000</v>
      </c>
      <c r="AJ37" s="4">
        <f t="shared" si="3"/>
        <v>49595000</v>
      </c>
      <c r="AK37" s="10">
        <v>7</v>
      </c>
      <c r="AL37" s="10">
        <v>70</v>
      </c>
      <c r="AM37" s="10">
        <v>19</v>
      </c>
      <c r="AN37" s="10">
        <v>12</v>
      </c>
      <c r="AO37" s="10">
        <v>12</v>
      </c>
    </row>
    <row r="38" spans="1:41" x14ac:dyDescent="0.2">
      <c r="A38" t="s">
        <v>41</v>
      </c>
      <c r="B38" t="s">
        <v>42</v>
      </c>
      <c r="D38" t="s">
        <v>84</v>
      </c>
      <c r="E38" t="s">
        <v>44</v>
      </c>
      <c r="F38" t="s">
        <v>85</v>
      </c>
      <c r="G38" s="5" t="s">
        <v>86</v>
      </c>
      <c r="H38" s="5" t="s">
        <v>85</v>
      </c>
      <c r="I38" s="4">
        <v>2</v>
      </c>
      <c r="J38" s="4">
        <v>3</v>
      </c>
      <c r="K38" s="4">
        <v>0</v>
      </c>
      <c r="L38" s="4">
        <v>1</v>
      </c>
      <c r="M38" s="4">
        <v>3</v>
      </c>
      <c r="N38" s="4">
        <v>1</v>
      </c>
      <c r="O38" s="4">
        <v>0</v>
      </c>
      <c r="P38" s="4">
        <v>0</v>
      </c>
      <c r="Q38" s="4">
        <v>2</v>
      </c>
      <c r="R38" s="4">
        <v>4</v>
      </c>
      <c r="S38" s="4">
        <v>0</v>
      </c>
      <c r="T38" s="4">
        <v>1</v>
      </c>
      <c r="U38" s="4">
        <f t="shared" si="0"/>
        <v>1.75</v>
      </c>
      <c r="V38" s="4">
        <v>3</v>
      </c>
      <c r="W38" s="4">
        <v>1</v>
      </c>
      <c r="X38" s="4">
        <v>0</v>
      </c>
      <c r="Y38" s="4">
        <v>0</v>
      </c>
      <c r="Z38" s="4">
        <f t="shared" si="1"/>
        <v>1</v>
      </c>
      <c r="AA38" s="4">
        <v>1050000</v>
      </c>
      <c r="AB38" s="4">
        <v>15600000</v>
      </c>
      <c r="AC38" s="4">
        <v>0</v>
      </c>
      <c r="AD38" s="4">
        <v>1220000</v>
      </c>
      <c r="AE38" s="4">
        <f t="shared" si="2"/>
        <v>4467500</v>
      </c>
      <c r="AF38" s="8">
        <v>12000000</v>
      </c>
      <c r="AG38" s="4">
        <v>4340000</v>
      </c>
      <c r="AH38" s="4">
        <v>0</v>
      </c>
      <c r="AI38" s="4">
        <v>0</v>
      </c>
      <c r="AJ38" s="4">
        <f t="shared" si="3"/>
        <v>4085000</v>
      </c>
      <c r="AK38" s="10">
        <v>5</v>
      </c>
      <c r="AL38" s="10">
        <v>11</v>
      </c>
      <c r="AM38" s="10">
        <v>62</v>
      </c>
      <c r="AN38" s="10">
        <v>4</v>
      </c>
      <c r="AO38" s="10">
        <v>4</v>
      </c>
    </row>
    <row r="39" spans="1:41" x14ac:dyDescent="0.2">
      <c r="A39" t="s">
        <v>41</v>
      </c>
      <c r="B39" t="s">
        <v>42</v>
      </c>
      <c r="D39" t="s">
        <v>84</v>
      </c>
      <c r="E39" t="s">
        <v>44</v>
      </c>
      <c r="F39" t="s">
        <v>87</v>
      </c>
      <c r="G39" s="5" t="s">
        <v>86</v>
      </c>
      <c r="H39" s="5" t="s">
        <v>87</v>
      </c>
      <c r="I39" s="4">
        <v>1</v>
      </c>
      <c r="J39" s="4">
        <v>1</v>
      </c>
      <c r="K39" s="4">
        <v>1</v>
      </c>
      <c r="L39" s="4">
        <v>2</v>
      </c>
      <c r="M39" s="4">
        <v>1</v>
      </c>
      <c r="N39" s="4">
        <v>1</v>
      </c>
      <c r="O39" s="4">
        <v>1</v>
      </c>
      <c r="P39" s="4">
        <v>1</v>
      </c>
      <c r="Q39" s="4">
        <v>3</v>
      </c>
      <c r="R39" s="4">
        <v>2</v>
      </c>
      <c r="S39" s="4">
        <v>3</v>
      </c>
      <c r="T39" s="4">
        <v>4</v>
      </c>
      <c r="U39" s="4">
        <f t="shared" si="0"/>
        <v>3</v>
      </c>
      <c r="V39" s="4">
        <v>2</v>
      </c>
      <c r="W39" s="4">
        <v>3</v>
      </c>
      <c r="X39" s="4">
        <v>3</v>
      </c>
      <c r="Y39" s="4">
        <v>4</v>
      </c>
      <c r="Z39" s="4">
        <f t="shared" si="1"/>
        <v>3</v>
      </c>
      <c r="AA39" s="4">
        <v>66500000</v>
      </c>
      <c r="AB39" s="4">
        <v>91200000</v>
      </c>
      <c r="AC39" s="4">
        <v>21100000</v>
      </c>
      <c r="AD39" s="8">
        <v>34000000</v>
      </c>
      <c r="AE39" s="4">
        <f t="shared" si="2"/>
        <v>53200000</v>
      </c>
      <c r="AF39" s="4">
        <v>62500000</v>
      </c>
      <c r="AG39" s="4">
        <v>59400000</v>
      </c>
      <c r="AH39" s="4">
        <v>15200000</v>
      </c>
      <c r="AI39" s="4">
        <v>22100000</v>
      </c>
      <c r="AJ39" s="4">
        <f t="shared" si="3"/>
        <v>39800000</v>
      </c>
      <c r="AK39" s="10">
        <v>8</v>
      </c>
      <c r="AL39" s="10">
        <v>24</v>
      </c>
      <c r="AM39" s="10">
        <v>59</v>
      </c>
      <c r="AN39" s="10">
        <v>1</v>
      </c>
      <c r="AO39" s="10">
        <v>2</v>
      </c>
    </row>
    <row r="40" spans="1:41" x14ac:dyDescent="0.2">
      <c r="A40" t="s">
        <v>41</v>
      </c>
      <c r="B40" t="s">
        <v>42</v>
      </c>
      <c r="D40" t="s">
        <v>131</v>
      </c>
      <c r="E40" t="s">
        <v>44</v>
      </c>
      <c r="F40" t="s">
        <v>132</v>
      </c>
      <c r="G40" s="5" t="s">
        <v>133</v>
      </c>
      <c r="H40" s="5" t="s">
        <v>132</v>
      </c>
      <c r="I40" s="4">
        <v>0</v>
      </c>
      <c r="J40" s="4">
        <v>0</v>
      </c>
      <c r="K40" s="4">
        <v>1</v>
      </c>
      <c r="L40" s="4">
        <v>1</v>
      </c>
      <c r="M40" s="4">
        <v>0</v>
      </c>
      <c r="N40" s="4">
        <v>0</v>
      </c>
      <c r="O40" s="4">
        <v>1</v>
      </c>
      <c r="P40" s="4">
        <v>1</v>
      </c>
      <c r="Q40" s="4">
        <v>0</v>
      </c>
      <c r="R40" s="4">
        <v>0</v>
      </c>
      <c r="S40" s="4">
        <v>1</v>
      </c>
      <c r="T40" s="4">
        <v>1</v>
      </c>
      <c r="U40" s="4">
        <f t="shared" si="0"/>
        <v>0.5</v>
      </c>
      <c r="V40" s="4">
        <v>0</v>
      </c>
      <c r="W40" s="4">
        <v>0</v>
      </c>
      <c r="X40" s="4">
        <v>2</v>
      </c>
      <c r="Y40" s="4">
        <v>1</v>
      </c>
      <c r="Z40" s="4">
        <f t="shared" si="1"/>
        <v>0.75</v>
      </c>
      <c r="AA40" s="4">
        <v>0</v>
      </c>
      <c r="AB40" s="4">
        <v>0</v>
      </c>
      <c r="AC40" s="4">
        <v>1580000</v>
      </c>
      <c r="AD40" s="4">
        <v>1070000</v>
      </c>
      <c r="AE40" s="4">
        <f t="shared" si="2"/>
        <v>662500</v>
      </c>
      <c r="AF40" s="4">
        <v>0</v>
      </c>
      <c r="AG40" s="4">
        <v>0</v>
      </c>
      <c r="AH40" s="4">
        <v>1390000</v>
      </c>
      <c r="AI40" s="4">
        <v>4400000</v>
      </c>
      <c r="AJ40" s="4">
        <f t="shared" si="3"/>
        <v>1447500</v>
      </c>
      <c r="AK40" s="10">
        <v>4</v>
      </c>
      <c r="AL40" s="10">
        <v>5</v>
      </c>
      <c r="AM40" s="10">
        <v>2</v>
      </c>
      <c r="AN40" s="10">
        <v>1</v>
      </c>
      <c r="AO40" s="10">
        <v>1</v>
      </c>
    </row>
  </sheetData>
  <autoFilter ref="D1:AW40">
    <sortState ref="D2:BG40">
      <sortCondition ref="E1:E40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AQ40"/>
  <sheetViews>
    <sheetView workbookViewId="0"/>
  </sheetViews>
  <sheetFormatPr baseColWidth="10" defaultRowHeight="16" x14ac:dyDescent="0.2"/>
  <cols>
    <col min="1" max="1" width="9.83203125" bestFit="1" customWidth="1"/>
    <col min="2" max="2" width="19.6640625" customWidth="1"/>
    <col min="4" max="6" width="0" hidden="1" customWidth="1"/>
    <col min="7" max="24" width="10.83203125" hidden="1" customWidth="1"/>
    <col min="25" max="28" width="10.83203125" customWidth="1"/>
    <col min="29" max="32" width="10.83203125" style="1" customWidth="1"/>
    <col min="33" max="33" width="10.83203125" style="1"/>
    <col min="34" max="41" width="10.83203125" customWidth="1"/>
    <col min="43" max="43" width="10.83203125" style="4"/>
  </cols>
  <sheetData>
    <row r="1" spans="1:43" s="6" customFormat="1" ht="80" x14ac:dyDescent="0.2">
      <c r="A1" s="6" t="s">
        <v>2354</v>
      </c>
      <c r="B1" s="6" t="s">
        <v>2331</v>
      </c>
      <c r="C1" s="6" t="s">
        <v>2356</v>
      </c>
      <c r="D1" s="6" t="s">
        <v>0</v>
      </c>
      <c r="E1" s="6" t="s">
        <v>1</v>
      </c>
      <c r="F1" s="6" t="s">
        <v>2</v>
      </c>
      <c r="G1" s="7" t="s">
        <v>19</v>
      </c>
      <c r="H1" s="7" t="s">
        <v>20</v>
      </c>
      <c r="I1" s="7" t="s">
        <v>15</v>
      </c>
      <c r="J1" s="7" t="s">
        <v>16</v>
      </c>
      <c r="K1" s="7" t="s">
        <v>21</v>
      </c>
      <c r="L1" s="7" t="s">
        <v>22</v>
      </c>
      <c r="M1" s="7" t="s">
        <v>17</v>
      </c>
      <c r="N1" s="7" t="s">
        <v>18</v>
      </c>
      <c r="O1" s="7" t="s">
        <v>27</v>
      </c>
      <c r="P1" s="7" t="s">
        <v>28</v>
      </c>
      <c r="Q1" s="7" t="s">
        <v>23</v>
      </c>
      <c r="R1" s="7" t="s">
        <v>24</v>
      </c>
      <c r="S1" s="7" t="s">
        <v>2288</v>
      </c>
      <c r="T1" s="7" t="s">
        <v>29</v>
      </c>
      <c r="U1" s="7" t="s">
        <v>30</v>
      </c>
      <c r="V1" s="7" t="s">
        <v>25</v>
      </c>
      <c r="W1" s="7" t="s">
        <v>26</v>
      </c>
      <c r="X1" s="7" t="s">
        <v>2289</v>
      </c>
      <c r="Y1" s="7" t="s">
        <v>35</v>
      </c>
      <c r="Z1" s="7" t="s">
        <v>36</v>
      </c>
      <c r="AA1" s="7" t="s">
        <v>31</v>
      </c>
      <c r="AB1" s="7" t="s">
        <v>32</v>
      </c>
      <c r="AC1" s="25" t="s">
        <v>2292</v>
      </c>
      <c r="AD1" s="25" t="s">
        <v>2292</v>
      </c>
      <c r="AE1" s="25" t="s">
        <v>2292</v>
      </c>
      <c r="AF1" s="25" t="s">
        <v>2292</v>
      </c>
      <c r="AG1" s="27" t="s">
        <v>2361</v>
      </c>
      <c r="AH1" s="7" t="s">
        <v>37</v>
      </c>
      <c r="AI1" s="7" t="s">
        <v>38</v>
      </c>
      <c r="AJ1" s="7" t="s">
        <v>33</v>
      </c>
      <c r="AK1" s="7" t="s">
        <v>34</v>
      </c>
      <c r="AL1" s="26" t="s">
        <v>2292</v>
      </c>
      <c r="AM1" s="26" t="s">
        <v>2292</v>
      </c>
      <c r="AN1" s="26" t="s">
        <v>2292</v>
      </c>
      <c r="AO1" s="26" t="s">
        <v>2292</v>
      </c>
      <c r="AP1" s="28" t="s">
        <v>2362</v>
      </c>
      <c r="AQ1" s="7" t="s">
        <v>2360</v>
      </c>
    </row>
    <row r="2" spans="1:43" x14ac:dyDescent="0.2">
      <c r="A2" t="s">
        <v>270</v>
      </c>
      <c r="B2" t="s">
        <v>2293</v>
      </c>
      <c r="C2" t="s">
        <v>49</v>
      </c>
      <c r="D2" t="s">
        <v>41</v>
      </c>
      <c r="E2" t="s">
        <v>42</v>
      </c>
      <c r="G2" s="4">
        <v>1</v>
      </c>
      <c r="H2" s="4">
        <v>1</v>
      </c>
      <c r="I2" s="4">
        <v>0</v>
      </c>
      <c r="J2" s="4">
        <v>0</v>
      </c>
      <c r="K2" s="4">
        <v>1</v>
      </c>
      <c r="L2" s="4">
        <v>2</v>
      </c>
      <c r="M2" s="4">
        <v>0</v>
      </c>
      <c r="N2" s="4">
        <v>0</v>
      </c>
      <c r="O2" s="4">
        <v>4</v>
      </c>
      <c r="P2" s="4">
        <v>3</v>
      </c>
      <c r="Q2" s="4">
        <v>0</v>
      </c>
      <c r="R2" s="4">
        <v>0</v>
      </c>
      <c r="S2" s="4">
        <f t="shared" ref="S2:S40" si="0">AVERAGE(O2:R2)</f>
        <v>1.75</v>
      </c>
      <c r="T2" s="4">
        <v>3</v>
      </c>
      <c r="U2" s="4">
        <v>6</v>
      </c>
      <c r="V2" s="4">
        <v>0</v>
      </c>
      <c r="W2" s="4">
        <v>0</v>
      </c>
      <c r="X2" s="4">
        <f t="shared" ref="X2:X40" si="1">AVERAGE(T2:W2)</f>
        <v>2.25</v>
      </c>
      <c r="Y2" s="4">
        <v>36300000</v>
      </c>
      <c r="Z2" s="4">
        <v>31100000</v>
      </c>
      <c r="AA2" s="4">
        <v>0</v>
      </c>
      <c r="AB2" s="4">
        <v>0</v>
      </c>
      <c r="AC2" s="8">
        <f>Y2*'D. Normalization and Enrichment'!$B$9</f>
        <v>44286773.526936486</v>
      </c>
      <c r="AD2" s="8">
        <f>Z2*'D. Normalization and Enrichment'!$C$9</f>
        <v>31100000</v>
      </c>
      <c r="AE2" s="8">
        <f>AA2*'D. Normalization and Enrichment'!$D$9</f>
        <v>0</v>
      </c>
      <c r="AF2" s="8">
        <f>AB2*'D. Normalization and Enrichment'!$E$9</f>
        <v>0</v>
      </c>
      <c r="AG2" s="8">
        <f>AVERAGE(AC2:AF2)</f>
        <v>18846693.381734122</v>
      </c>
      <c r="AH2" s="8">
        <v>32000000</v>
      </c>
      <c r="AI2" s="4">
        <v>36700000</v>
      </c>
      <c r="AJ2" s="4">
        <v>0</v>
      </c>
      <c r="AK2" s="4">
        <v>0</v>
      </c>
      <c r="AL2" s="8">
        <f>AH2*'D. Normalization and Enrichment'!$F$9</f>
        <v>38116408.852830991</v>
      </c>
      <c r="AM2" s="8">
        <f>AI2*'D. Normalization and Enrichment'!$G$9</f>
        <v>40907156.257883698</v>
      </c>
      <c r="AN2" s="8">
        <f>AJ2*'D. Normalization and Enrichment'!$H$9</f>
        <v>0</v>
      </c>
      <c r="AO2" s="8">
        <f>AK2*'D. Normalization and Enrichment'!$I$9</f>
        <v>0</v>
      </c>
      <c r="AP2" s="8">
        <f>AVERAGE(AL2:AO2)</f>
        <v>19755891.277678672</v>
      </c>
      <c r="AQ2" s="8">
        <f>AP2/AG2</f>
        <v>1.0482417725767073</v>
      </c>
    </row>
    <row r="3" spans="1:43" x14ac:dyDescent="0.2">
      <c r="A3" t="s">
        <v>281</v>
      </c>
      <c r="B3" t="s">
        <v>2294</v>
      </c>
      <c r="C3" t="s">
        <v>49</v>
      </c>
      <c r="D3" t="s">
        <v>41</v>
      </c>
      <c r="E3" t="s">
        <v>42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1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f t="shared" si="0"/>
        <v>0</v>
      </c>
      <c r="T3" s="4">
        <v>0</v>
      </c>
      <c r="U3" s="4">
        <v>1</v>
      </c>
      <c r="V3" s="4">
        <v>0</v>
      </c>
      <c r="W3" s="4">
        <v>0</v>
      </c>
      <c r="X3" s="4">
        <f t="shared" si="1"/>
        <v>0.25</v>
      </c>
      <c r="Y3" s="4">
        <v>0</v>
      </c>
      <c r="Z3" s="4">
        <v>0</v>
      </c>
      <c r="AA3" s="4">
        <v>0</v>
      </c>
      <c r="AB3" s="4">
        <v>0</v>
      </c>
      <c r="AC3" s="8">
        <f>Y3*'D. Normalization and Enrichment'!$B$9</f>
        <v>0</v>
      </c>
      <c r="AD3" s="8">
        <f>Z3*'D. Normalization and Enrichment'!$C$9</f>
        <v>0</v>
      </c>
      <c r="AE3" s="8">
        <f>AA3*'D. Normalization and Enrichment'!$D$9</f>
        <v>0</v>
      </c>
      <c r="AF3" s="8">
        <f>AB3*'D. Normalization and Enrichment'!$E$9</f>
        <v>0</v>
      </c>
      <c r="AG3" s="8">
        <f t="shared" ref="AG3:AG40" si="2">AVERAGE(AC3:AF3)</f>
        <v>0</v>
      </c>
      <c r="AH3" s="4">
        <v>0</v>
      </c>
      <c r="AI3" s="4">
        <v>1460000</v>
      </c>
      <c r="AJ3" s="4">
        <v>0</v>
      </c>
      <c r="AK3" s="4">
        <v>0</v>
      </c>
      <c r="AL3" s="8">
        <f>AH3*'D. Normalization and Enrichment'!$F$9</f>
        <v>0</v>
      </c>
      <c r="AM3" s="8">
        <f>AI3*'D. Normalization and Enrichment'!$G$9</f>
        <v>1627369.1590329753</v>
      </c>
      <c r="AN3" s="8">
        <f>AJ3*'D. Normalization and Enrichment'!$H$9</f>
        <v>0</v>
      </c>
      <c r="AO3" s="8">
        <f>AK3*'D. Normalization and Enrichment'!$I$9</f>
        <v>0</v>
      </c>
      <c r="AP3" s="8">
        <f t="shared" ref="AP3:AP40" si="3">AVERAGE(AL3:AO3)</f>
        <v>406842.28975824383</v>
      </c>
      <c r="AQ3" s="8" t="e">
        <f t="shared" ref="AQ3:AQ40" si="4">AP3/AG3</f>
        <v>#DIV/0!</v>
      </c>
    </row>
    <row r="4" spans="1:43" x14ac:dyDescent="0.2">
      <c r="A4" t="s">
        <v>80</v>
      </c>
      <c r="B4" t="s">
        <v>2295</v>
      </c>
      <c r="C4" t="s">
        <v>49</v>
      </c>
      <c r="D4" t="s">
        <v>41</v>
      </c>
      <c r="E4" t="s">
        <v>42</v>
      </c>
      <c r="F4" t="s">
        <v>82</v>
      </c>
      <c r="G4" s="4">
        <v>1</v>
      </c>
      <c r="H4" s="4">
        <v>1</v>
      </c>
      <c r="I4" s="4">
        <v>1</v>
      </c>
      <c r="J4" s="4">
        <v>1</v>
      </c>
      <c r="K4" s="4">
        <v>3</v>
      </c>
      <c r="L4" s="4">
        <v>1</v>
      </c>
      <c r="M4" s="4">
        <v>1</v>
      </c>
      <c r="N4" s="4">
        <v>1</v>
      </c>
      <c r="O4" s="4">
        <v>2</v>
      </c>
      <c r="P4" s="4">
        <v>2</v>
      </c>
      <c r="Q4" s="4">
        <v>1</v>
      </c>
      <c r="R4" s="4">
        <v>1</v>
      </c>
      <c r="S4" s="4">
        <f t="shared" si="0"/>
        <v>1.5</v>
      </c>
      <c r="T4" s="4">
        <v>4</v>
      </c>
      <c r="U4" s="4">
        <v>2</v>
      </c>
      <c r="V4" s="4">
        <v>1</v>
      </c>
      <c r="W4" s="4">
        <v>1</v>
      </c>
      <c r="X4" s="4">
        <f t="shared" si="1"/>
        <v>2</v>
      </c>
      <c r="Y4" s="8">
        <v>423000000</v>
      </c>
      <c r="Z4" s="8">
        <v>508000000</v>
      </c>
      <c r="AA4" s="4">
        <v>18200000</v>
      </c>
      <c r="AB4" s="4">
        <v>23900000</v>
      </c>
      <c r="AC4" s="8">
        <f>Y4*'D. Normalization and Enrichment'!$B$9</f>
        <v>516069013.82628471</v>
      </c>
      <c r="AD4" s="8">
        <f>Z4*'D. Normalization and Enrichment'!$C$9</f>
        <v>508000000</v>
      </c>
      <c r="AE4" s="8">
        <f>AA4*'D. Normalization and Enrichment'!$D$9</f>
        <v>130627199.67189144</v>
      </c>
      <c r="AF4" s="8">
        <f>AB4*'D. Normalization and Enrichment'!$E$9</f>
        <v>152017176.8943859</v>
      </c>
      <c r="AG4" s="8">
        <f t="shared" si="2"/>
        <v>326678347.59814048</v>
      </c>
      <c r="AH4" s="8">
        <v>550000000</v>
      </c>
      <c r="AI4" s="8">
        <v>543000000</v>
      </c>
      <c r="AJ4" s="8">
        <v>16000000</v>
      </c>
      <c r="AK4" s="4">
        <v>14200000</v>
      </c>
      <c r="AL4" s="8">
        <f>AH4*'D. Normalization and Enrichment'!$F$9</f>
        <v>655125777.15803266</v>
      </c>
      <c r="AM4" s="8">
        <f>AI4*'D. Normalization and Enrichment'!$G$9</f>
        <v>605247570.79103124</v>
      </c>
      <c r="AN4" s="8">
        <f>AJ4*'D. Normalization and Enrichment'!$H$9</f>
        <v>195426535.55933312</v>
      </c>
      <c r="AO4" s="8">
        <f>AK4*'D. Normalization and Enrichment'!$I$9</f>
        <v>51142670.138956629</v>
      </c>
      <c r="AP4" s="8">
        <f t="shared" si="3"/>
        <v>376735638.41183835</v>
      </c>
      <c r="AQ4" s="8">
        <f t="shared" si="4"/>
        <v>1.1532311253002763</v>
      </c>
    </row>
    <row r="5" spans="1:43" x14ac:dyDescent="0.2">
      <c r="A5" t="s">
        <v>864</v>
      </c>
      <c r="B5" t="s">
        <v>2296</v>
      </c>
      <c r="C5" t="s">
        <v>49</v>
      </c>
      <c r="D5" t="s">
        <v>41</v>
      </c>
      <c r="E5" t="s">
        <v>42</v>
      </c>
      <c r="F5" t="s">
        <v>77</v>
      </c>
      <c r="G5" s="4">
        <v>1</v>
      </c>
      <c r="H5" s="4">
        <v>3</v>
      </c>
      <c r="I5" s="4">
        <v>0</v>
      </c>
      <c r="J5" s="4">
        <v>0</v>
      </c>
      <c r="K5" s="4">
        <v>1</v>
      </c>
      <c r="L5" s="4">
        <v>1</v>
      </c>
      <c r="M5" s="4">
        <v>0</v>
      </c>
      <c r="N5" s="4">
        <v>0</v>
      </c>
      <c r="O5" s="4">
        <v>1</v>
      </c>
      <c r="P5" s="4">
        <v>3</v>
      </c>
      <c r="Q5" s="4">
        <v>0</v>
      </c>
      <c r="R5" s="4">
        <v>0</v>
      </c>
      <c r="S5" s="4">
        <f t="shared" si="0"/>
        <v>1</v>
      </c>
      <c r="T5" s="4">
        <v>1</v>
      </c>
      <c r="U5" s="4">
        <v>1</v>
      </c>
      <c r="V5" s="4">
        <v>0</v>
      </c>
      <c r="W5" s="4">
        <v>0</v>
      </c>
      <c r="X5" s="4">
        <f t="shared" si="1"/>
        <v>0.5</v>
      </c>
      <c r="Y5" s="4">
        <v>9030000</v>
      </c>
      <c r="Z5" s="8">
        <v>55000000</v>
      </c>
      <c r="AA5" s="4">
        <v>0</v>
      </c>
      <c r="AB5" s="4">
        <v>0</v>
      </c>
      <c r="AC5" s="8">
        <f>Y5*'D. Normalization and Enrichment'!$B$9</f>
        <v>11016792.422816433</v>
      </c>
      <c r="AD5" s="8">
        <f>Z5*'D. Normalization and Enrichment'!$C$9</f>
        <v>55000000</v>
      </c>
      <c r="AE5" s="8">
        <f>AA5*'D. Normalization and Enrichment'!$D$9</f>
        <v>0</v>
      </c>
      <c r="AF5" s="8">
        <f>AB5*'D. Normalization and Enrichment'!$E$9</f>
        <v>0</v>
      </c>
      <c r="AG5" s="8">
        <f t="shared" si="2"/>
        <v>16504198.105704108</v>
      </c>
      <c r="AH5" s="4">
        <v>6810000</v>
      </c>
      <c r="AI5" s="4">
        <v>9640000</v>
      </c>
      <c r="AJ5" s="4">
        <v>0</v>
      </c>
      <c r="AK5" s="4">
        <v>0</v>
      </c>
      <c r="AL5" s="8">
        <f>AH5*'D. Normalization and Enrichment'!$F$9</f>
        <v>8111648.2589930957</v>
      </c>
      <c r="AM5" s="8">
        <f>AI5*'D. Normalization and Enrichment'!$G$9</f>
        <v>10745094.995258823</v>
      </c>
      <c r="AN5" s="8">
        <f>AJ5*'D. Normalization and Enrichment'!$H$9</f>
        <v>0</v>
      </c>
      <c r="AO5" s="8">
        <f>AK5*'D. Normalization and Enrichment'!$I$9</f>
        <v>0</v>
      </c>
      <c r="AP5" s="8">
        <f t="shared" si="3"/>
        <v>4714185.8135629799</v>
      </c>
      <c r="AQ5" s="8">
        <f t="shared" si="4"/>
        <v>0.28563555668504026</v>
      </c>
    </row>
    <row r="6" spans="1:43" x14ac:dyDescent="0.2">
      <c r="A6" t="s">
        <v>2086</v>
      </c>
      <c r="B6" t="s">
        <v>2297</v>
      </c>
      <c r="C6" t="s">
        <v>49</v>
      </c>
      <c r="D6" t="s">
        <v>41</v>
      </c>
      <c r="E6" t="s">
        <v>42</v>
      </c>
      <c r="F6" t="s">
        <v>82</v>
      </c>
      <c r="G6" s="4">
        <v>2</v>
      </c>
      <c r="H6" s="4">
        <v>1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2</v>
      </c>
      <c r="P6" s="4">
        <v>1</v>
      </c>
      <c r="Q6" s="4">
        <v>0</v>
      </c>
      <c r="R6" s="4">
        <v>0</v>
      </c>
      <c r="S6" s="4">
        <f t="shared" si="0"/>
        <v>0.75</v>
      </c>
      <c r="T6" s="4">
        <v>0</v>
      </c>
      <c r="U6" s="4">
        <v>0</v>
      </c>
      <c r="V6" s="4">
        <v>0</v>
      </c>
      <c r="W6" s="4">
        <v>0</v>
      </c>
      <c r="X6" s="4">
        <f t="shared" si="1"/>
        <v>0</v>
      </c>
      <c r="Y6" s="4">
        <v>57700000</v>
      </c>
      <c r="Z6" s="4">
        <v>4750000</v>
      </c>
      <c r="AA6" s="4">
        <v>0</v>
      </c>
      <c r="AB6" s="4">
        <v>0</v>
      </c>
      <c r="AC6" s="8">
        <f>Y6*'D. Normalization and Enrichment'!$B$9</f>
        <v>70395229.545571223</v>
      </c>
      <c r="AD6" s="8">
        <f>Z6*'D. Normalization and Enrichment'!$C$9</f>
        <v>4750000</v>
      </c>
      <c r="AE6" s="8">
        <f>AA6*'D. Normalization and Enrichment'!$D$9</f>
        <v>0</v>
      </c>
      <c r="AF6" s="8">
        <f>AB6*'D. Normalization and Enrichment'!$E$9</f>
        <v>0</v>
      </c>
      <c r="AG6" s="8">
        <f t="shared" si="2"/>
        <v>18786307.386392806</v>
      </c>
      <c r="AH6" s="4">
        <v>0</v>
      </c>
      <c r="AI6" s="4">
        <v>0</v>
      </c>
      <c r="AJ6" s="4">
        <v>0</v>
      </c>
      <c r="AK6" s="4">
        <v>0</v>
      </c>
      <c r="AL6" s="8">
        <f>AH6*'D. Normalization and Enrichment'!$F$9</f>
        <v>0</v>
      </c>
      <c r="AM6" s="8">
        <f>AI6*'D. Normalization and Enrichment'!$G$9</f>
        <v>0</v>
      </c>
      <c r="AN6" s="8">
        <f>AJ6*'D. Normalization and Enrichment'!$H$9</f>
        <v>0</v>
      </c>
      <c r="AO6" s="8">
        <f>AK6*'D. Normalization and Enrichment'!$I$9</f>
        <v>0</v>
      </c>
      <c r="AP6" s="8">
        <f t="shared" si="3"/>
        <v>0</v>
      </c>
      <c r="AQ6" s="8">
        <f t="shared" si="4"/>
        <v>0</v>
      </c>
    </row>
    <row r="7" spans="1:43" x14ac:dyDescent="0.2">
      <c r="A7" t="s">
        <v>47</v>
      </c>
      <c r="B7" t="s">
        <v>2298</v>
      </c>
      <c r="C7" t="s">
        <v>49</v>
      </c>
      <c r="D7" t="s">
        <v>41</v>
      </c>
      <c r="E7" t="s">
        <v>42</v>
      </c>
      <c r="F7" t="s">
        <v>43</v>
      </c>
      <c r="G7" s="4">
        <v>4</v>
      </c>
      <c r="H7" s="4">
        <v>6</v>
      </c>
      <c r="I7" s="4">
        <v>1</v>
      </c>
      <c r="J7" s="4">
        <v>3</v>
      </c>
      <c r="K7" s="4">
        <v>3</v>
      </c>
      <c r="L7" s="4">
        <v>3</v>
      </c>
      <c r="M7" s="4">
        <v>2</v>
      </c>
      <c r="N7" s="4">
        <v>6</v>
      </c>
      <c r="O7" s="4">
        <v>6</v>
      </c>
      <c r="P7" s="4">
        <v>8</v>
      </c>
      <c r="Q7" s="4">
        <v>1</v>
      </c>
      <c r="R7" s="4">
        <v>3</v>
      </c>
      <c r="S7" s="4">
        <f t="shared" si="0"/>
        <v>4.5</v>
      </c>
      <c r="T7" s="4">
        <v>4</v>
      </c>
      <c r="U7" s="4">
        <v>3</v>
      </c>
      <c r="V7" s="4">
        <v>4</v>
      </c>
      <c r="W7" s="4">
        <v>6</v>
      </c>
      <c r="X7" s="4">
        <f t="shared" si="1"/>
        <v>4.25</v>
      </c>
      <c r="Y7" s="8">
        <v>482000000</v>
      </c>
      <c r="Z7" s="8">
        <v>637000000</v>
      </c>
      <c r="AA7" s="4">
        <v>6160000</v>
      </c>
      <c r="AB7" s="4">
        <v>39100000</v>
      </c>
      <c r="AC7" s="8">
        <f>Y7*'D. Normalization and Enrichment'!$B$9</f>
        <v>588050271.07392251</v>
      </c>
      <c r="AD7" s="8">
        <f>Z7*'D. Normalization and Enrichment'!$C$9</f>
        <v>637000000</v>
      </c>
      <c r="AE7" s="8">
        <f>AA7*'D. Normalization and Enrichment'!$D$9</f>
        <v>44212282.965870947</v>
      </c>
      <c r="AF7" s="8">
        <f>AB7*'D. Normalization and Enrichment'!$E$9</f>
        <v>248697557.17868155</v>
      </c>
      <c r="AG7" s="8">
        <f t="shared" si="2"/>
        <v>379490027.80461878</v>
      </c>
      <c r="AH7" s="8">
        <v>267000000</v>
      </c>
      <c r="AI7" s="4">
        <v>65900000</v>
      </c>
      <c r="AJ7" s="4">
        <v>15100000</v>
      </c>
      <c r="AK7" s="4">
        <v>65500000</v>
      </c>
      <c r="AL7" s="8">
        <f>AH7*'D. Normalization and Enrichment'!$F$9</f>
        <v>318033786.36580861</v>
      </c>
      <c r="AM7" s="8">
        <f>AI7*'D. Normalization and Enrichment'!$G$9</f>
        <v>73454539.4385432</v>
      </c>
      <c r="AN7" s="8">
        <f>AJ7*'D. Normalization and Enrichment'!$H$9</f>
        <v>184433792.93412063</v>
      </c>
      <c r="AO7" s="8">
        <f>AK7*'D. Normalization and Enrichment'!$I$9</f>
        <v>235904570.00715911</v>
      </c>
      <c r="AP7" s="8">
        <f t="shared" si="3"/>
        <v>202956672.18640789</v>
      </c>
      <c r="AQ7" s="8">
        <f t="shared" si="4"/>
        <v>0.5348142436325114</v>
      </c>
    </row>
    <row r="8" spans="1:43" x14ac:dyDescent="0.2">
      <c r="A8" t="s">
        <v>66</v>
      </c>
      <c r="B8" t="s">
        <v>2299</v>
      </c>
      <c r="C8" t="s">
        <v>49</v>
      </c>
      <c r="D8" t="s">
        <v>41</v>
      </c>
      <c r="E8" t="s">
        <v>42</v>
      </c>
      <c r="F8" t="s">
        <v>43</v>
      </c>
      <c r="G8" s="4">
        <v>3</v>
      </c>
      <c r="H8" s="4">
        <v>2</v>
      </c>
      <c r="I8" s="4">
        <v>1</v>
      </c>
      <c r="J8" s="4">
        <v>2</v>
      </c>
      <c r="K8" s="4">
        <v>1</v>
      </c>
      <c r="L8" s="4">
        <v>2</v>
      </c>
      <c r="M8" s="4">
        <v>0</v>
      </c>
      <c r="N8" s="4">
        <v>2</v>
      </c>
      <c r="O8" s="4">
        <v>6</v>
      </c>
      <c r="P8" s="4">
        <v>3</v>
      </c>
      <c r="Q8" s="4">
        <v>2</v>
      </c>
      <c r="R8" s="4">
        <v>2</v>
      </c>
      <c r="S8" s="4">
        <f t="shared" si="0"/>
        <v>3.25</v>
      </c>
      <c r="T8" s="4">
        <v>2</v>
      </c>
      <c r="U8" s="4">
        <v>5</v>
      </c>
      <c r="V8" s="4">
        <v>0</v>
      </c>
      <c r="W8" s="4">
        <v>4</v>
      </c>
      <c r="X8" s="4">
        <f t="shared" si="1"/>
        <v>2.75</v>
      </c>
      <c r="Y8" s="8">
        <v>421000000</v>
      </c>
      <c r="Z8" s="8">
        <v>1110000000</v>
      </c>
      <c r="AA8" s="4">
        <v>10800000</v>
      </c>
      <c r="AB8" s="4">
        <v>1740000</v>
      </c>
      <c r="AC8" s="8">
        <f>Y8*'D. Normalization and Enrichment'!$B$9</f>
        <v>513628971.2077207</v>
      </c>
      <c r="AD8" s="8">
        <f>Z8*'D. Normalization and Enrichment'!$C$9</f>
        <v>1110000000</v>
      </c>
      <c r="AE8" s="8">
        <f>AA8*'D. Normalization and Enrichment'!$D$9</f>
        <v>77515041.563539982</v>
      </c>
      <c r="AF8" s="8">
        <f>AB8*'D. Normalization and Enrichment'!$E$9</f>
        <v>11067359.322018053</v>
      </c>
      <c r="AG8" s="8">
        <f t="shared" si="2"/>
        <v>428052843.02331972</v>
      </c>
      <c r="AH8" s="8">
        <v>296000000</v>
      </c>
      <c r="AI8" s="8">
        <v>570000000</v>
      </c>
      <c r="AJ8" s="4">
        <v>0</v>
      </c>
      <c r="AK8" s="4">
        <v>40100000</v>
      </c>
      <c r="AL8" s="8">
        <f>AH8*'D. Normalization and Enrichment'!$F$9</f>
        <v>352576781.88868672</v>
      </c>
      <c r="AM8" s="8">
        <f>AI8*'D. Normalization and Enrichment'!$G$9</f>
        <v>635342753.86903834</v>
      </c>
      <c r="AN8" s="8">
        <f>AJ8*'D. Normalization and Enrichment'!$H$9</f>
        <v>0</v>
      </c>
      <c r="AO8" s="8">
        <f>AK8*'D. Normalization and Enrichment'!$I$9</f>
        <v>144424019.19522259</v>
      </c>
      <c r="AP8" s="8">
        <f t="shared" si="3"/>
        <v>283085888.7382369</v>
      </c>
      <c r="AQ8" s="8">
        <f t="shared" si="4"/>
        <v>0.66133397628856483</v>
      </c>
    </row>
    <row r="9" spans="1:43" x14ac:dyDescent="0.2">
      <c r="A9" t="s">
        <v>1950</v>
      </c>
      <c r="B9" t="s">
        <v>2300</v>
      </c>
      <c r="C9" t="s">
        <v>49</v>
      </c>
      <c r="D9" t="s">
        <v>41</v>
      </c>
      <c r="E9" t="s">
        <v>42</v>
      </c>
      <c r="F9" t="s">
        <v>82</v>
      </c>
      <c r="G9" s="4">
        <v>1</v>
      </c>
      <c r="H9" s="4">
        <v>2</v>
      </c>
      <c r="I9" s="4">
        <v>0</v>
      </c>
      <c r="J9" s="4">
        <v>0</v>
      </c>
      <c r="K9" s="4">
        <v>1</v>
      </c>
      <c r="L9" s="4">
        <v>3</v>
      </c>
      <c r="M9" s="4">
        <v>0</v>
      </c>
      <c r="N9" s="4">
        <v>0</v>
      </c>
      <c r="O9" s="4">
        <v>1</v>
      </c>
      <c r="P9" s="4">
        <v>2</v>
      </c>
      <c r="Q9" s="4">
        <v>0</v>
      </c>
      <c r="R9" s="4">
        <v>0</v>
      </c>
      <c r="S9" s="4">
        <f t="shared" si="0"/>
        <v>0.75</v>
      </c>
      <c r="T9" s="4">
        <v>1</v>
      </c>
      <c r="U9" s="4">
        <v>3</v>
      </c>
      <c r="V9" s="4">
        <v>0</v>
      </c>
      <c r="W9" s="4">
        <v>0</v>
      </c>
      <c r="X9" s="4">
        <f t="shared" si="1"/>
        <v>1</v>
      </c>
      <c r="Y9" s="4">
        <v>1320000</v>
      </c>
      <c r="Z9" s="4">
        <v>49900000</v>
      </c>
      <c r="AA9" s="4">
        <v>0</v>
      </c>
      <c r="AB9" s="4">
        <v>0</v>
      </c>
      <c r="AC9" s="8">
        <f>Y9*'D. Normalization and Enrichment'!$B$9</f>
        <v>1610428.1282522359</v>
      </c>
      <c r="AD9" s="8">
        <f>Z9*'D. Normalization and Enrichment'!$C$9</f>
        <v>49900000</v>
      </c>
      <c r="AE9" s="8">
        <f>AA9*'D. Normalization and Enrichment'!$D$9</f>
        <v>0</v>
      </c>
      <c r="AF9" s="8">
        <f>AB9*'D. Normalization and Enrichment'!$E$9</f>
        <v>0</v>
      </c>
      <c r="AG9" s="8">
        <f t="shared" si="2"/>
        <v>12877607.03206306</v>
      </c>
      <c r="AH9" s="4">
        <v>41100000</v>
      </c>
      <c r="AI9" s="4">
        <v>67300000</v>
      </c>
      <c r="AJ9" s="4">
        <v>0</v>
      </c>
      <c r="AK9" s="4">
        <v>0</v>
      </c>
      <c r="AL9" s="8">
        <f>AH9*'D. Normalization and Enrichment'!$F$9</f>
        <v>48955762.620354809</v>
      </c>
      <c r="AM9" s="8">
        <f>AI9*'D. Normalization and Enrichment'!$G$9</f>
        <v>75015030.412958384</v>
      </c>
      <c r="AN9" s="8">
        <f>AJ9*'D. Normalization and Enrichment'!$H$9</f>
        <v>0</v>
      </c>
      <c r="AO9" s="8">
        <f>AK9*'D. Normalization and Enrichment'!$I$9</f>
        <v>0</v>
      </c>
      <c r="AP9" s="8">
        <f t="shared" si="3"/>
        <v>30992698.258328296</v>
      </c>
      <c r="AQ9" s="8">
        <f t="shared" si="4"/>
        <v>2.4067125344919851</v>
      </c>
    </row>
    <row r="10" spans="1:43" x14ac:dyDescent="0.2">
      <c r="A10" t="s">
        <v>54</v>
      </c>
      <c r="B10" t="s">
        <v>2301</v>
      </c>
      <c r="C10" t="s">
        <v>49</v>
      </c>
      <c r="D10" t="s">
        <v>41</v>
      </c>
      <c r="E10" t="s">
        <v>42</v>
      </c>
      <c r="G10" s="4">
        <v>0</v>
      </c>
      <c r="H10" s="4">
        <v>1</v>
      </c>
      <c r="I10" s="4">
        <v>0</v>
      </c>
      <c r="J10" s="4">
        <v>0</v>
      </c>
      <c r="K10" s="4">
        <v>2</v>
      </c>
      <c r="L10" s="4">
        <v>1</v>
      </c>
      <c r="M10" s="4">
        <v>0</v>
      </c>
      <c r="N10" s="4">
        <v>1</v>
      </c>
      <c r="O10" s="4">
        <v>0</v>
      </c>
      <c r="P10" s="4">
        <v>2</v>
      </c>
      <c r="Q10" s="4">
        <v>0</v>
      </c>
      <c r="R10" s="4">
        <v>0</v>
      </c>
      <c r="S10" s="4">
        <f t="shared" si="0"/>
        <v>0.5</v>
      </c>
      <c r="T10" s="4">
        <v>2</v>
      </c>
      <c r="U10" s="4">
        <v>1</v>
      </c>
      <c r="V10" s="4">
        <v>0</v>
      </c>
      <c r="W10" s="4">
        <v>1</v>
      </c>
      <c r="X10" s="4">
        <f t="shared" si="1"/>
        <v>1</v>
      </c>
      <c r="Y10" s="4">
        <v>0</v>
      </c>
      <c r="Z10" s="8">
        <v>27000000</v>
      </c>
      <c r="AA10" s="4">
        <v>0</v>
      </c>
      <c r="AB10" s="4">
        <v>0</v>
      </c>
      <c r="AC10" s="8">
        <f>Y10*'D. Normalization and Enrichment'!$B$9</f>
        <v>0</v>
      </c>
      <c r="AD10" s="8">
        <f>Z10*'D. Normalization and Enrichment'!$C$9</f>
        <v>27000000</v>
      </c>
      <c r="AE10" s="8">
        <f>AA10*'D. Normalization and Enrichment'!$D$9</f>
        <v>0</v>
      </c>
      <c r="AF10" s="8">
        <f>AB10*'D. Normalization and Enrichment'!$E$9</f>
        <v>0</v>
      </c>
      <c r="AG10" s="8">
        <f t="shared" si="2"/>
        <v>6750000</v>
      </c>
      <c r="AH10" s="8">
        <v>18000000</v>
      </c>
      <c r="AI10" s="4">
        <v>2620000</v>
      </c>
      <c r="AJ10" s="4">
        <v>0</v>
      </c>
      <c r="AK10" s="4">
        <v>196000</v>
      </c>
      <c r="AL10" s="8">
        <f>AH10*'D. Normalization and Enrichment'!$F$9</f>
        <v>21440479.979717433</v>
      </c>
      <c r="AM10" s="8">
        <f>AI10*'D. Normalization and Enrichment'!$G$9</f>
        <v>2920347.3949769833</v>
      </c>
      <c r="AN10" s="8">
        <f>AJ10*'D. Normalization and Enrichment'!$H$9</f>
        <v>0</v>
      </c>
      <c r="AO10" s="8">
        <f>AK10*'D. Normalization and Enrichment'!$I$9</f>
        <v>705912.91177714779</v>
      </c>
      <c r="AP10" s="8">
        <f t="shared" si="3"/>
        <v>6266685.0716178911</v>
      </c>
      <c r="AQ10" s="8">
        <f t="shared" si="4"/>
        <v>0.92839778838783571</v>
      </c>
    </row>
    <row r="11" spans="1:43" x14ac:dyDescent="0.2">
      <c r="A11" t="s">
        <v>60</v>
      </c>
      <c r="B11" t="s">
        <v>2302</v>
      </c>
      <c r="C11" t="s">
        <v>49</v>
      </c>
      <c r="D11" t="s">
        <v>41</v>
      </c>
      <c r="E11" t="s">
        <v>42</v>
      </c>
      <c r="F11" t="s">
        <v>43</v>
      </c>
      <c r="G11" s="4">
        <v>4</v>
      </c>
      <c r="H11" s="4">
        <v>6</v>
      </c>
      <c r="I11" s="4">
        <v>1</v>
      </c>
      <c r="J11" s="4">
        <v>2</v>
      </c>
      <c r="K11" s="4">
        <v>5</v>
      </c>
      <c r="L11" s="4">
        <v>7</v>
      </c>
      <c r="M11" s="4">
        <v>1</v>
      </c>
      <c r="N11" s="4">
        <v>2</v>
      </c>
      <c r="O11" s="4">
        <v>5</v>
      </c>
      <c r="P11" s="4">
        <v>8</v>
      </c>
      <c r="Q11" s="4">
        <v>1</v>
      </c>
      <c r="R11" s="4">
        <v>2</v>
      </c>
      <c r="S11" s="4">
        <f t="shared" si="0"/>
        <v>4</v>
      </c>
      <c r="T11" s="4">
        <v>8</v>
      </c>
      <c r="U11" s="4">
        <v>8</v>
      </c>
      <c r="V11" s="4">
        <v>1</v>
      </c>
      <c r="W11" s="4">
        <v>2</v>
      </c>
      <c r="X11" s="4">
        <f t="shared" si="1"/>
        <v>4.75</v>
      </c>
      <c r="Y11" s="8">
        <v>152000000</v>
      </c>
      <c r="Z11" s="8">
        <v>298000000</v>
      </c>
      <c r="AA11" s="4">
        <v>17600000</v>
      </c>
      <c r="AB11" s="4">
        <v>28200000</v>
      </c>
      <c r="AC11" s="8">
        <f>Y11*'D. Normalization and Enrichment'!$B$9</f>
        <v>185443239.01086354</v>
      </c>
      <c r="AD11" s="8">
        <f>Z11*'D. Normalization and Enrichment'!$C$9</f>
        <v>298000000</v>
      </c>
      <c r="AE11" s="8">
        <f>AA11*'D. Normalization and Enrichment'!$D$9</f>
        <v>126320808.47391699</v>
      </c>
      <c r="AF11" s="8">
        <f>AB11*'D. Normalization and Enrichment'!$E$9</f>
        <v>179367547.6327064</v>
      </c>
      <c r="AG11" s="8">
        <f t="shared" si="2"/>
        <v>197282898.77937174</v>
      </c>
      <c r="AH11" s="8">
        <v>145000000</v>
      </c>
      <c r="AI11" s="8">
        <v>221000000</v>
      </c>
      <c r="AJ11" s="4">
        <v>1720000</v>
      </c>
      <c r="AK11" s="4">
        <v>12500000</v>
      </c>
      <c r="AL11" s="8">
        <f>AH11*'D. Normalization and Enrichment'!$F$9</f>
        <v>172714977.61439043</v>
      </c>
      <c r="AM11" s="8">
        <f>AI11*'D. Normalization and Enrichment'!$G$9</f>
        <v>246334646.67553943</v>
      </c>
      <c r="AN11" s="8">
        <f>AJ11*'D. Normalization and Enrichment'!$H$9</f>
        <v>21008352.572628308</v>
      </c>
      <c r="AO11" s="8">
        <f>AK11*'D. Normalization and Enrichment'!$I$9</f>
        <v>45019956.108236469</v>
      </c>
      <c r="AP11" s="8">
        <f t="shared" si="3"/>
        <v>121269483.24269867</v>
      </c>
      <c r="AQ11" s="8">
        <f t="shared" si="4"/>
        <v>0.61469840514822582</v>
      </c>
    </row>
    <row r="12" spans="1:43" x14ac:dyDescent="0.2">
      <c r="A12" t="s">
        <v>599</v>
      </c>
      <c r="B12" t="s">
        <v>2303</v>
      </c>
      <c r="C12" t="s">
        <v>49</v>
      </c>
      <c r="D12" t="s">
        <v>41</v>
      </c>
      <c r="E12" t="s">
        <v>42</v>
      </c>
      <c r="F12" t="s">
        <v>470</v>
      </c>
      <c r="G12" s="4">
        <v>1</v>
      </c>
      <c r="H12" s="4">
        <v>3</v>
      </c>
      <c r="I12" s="4">
        <v>2</v>
      </c>
      <c r="J12" s="4">
        <v>1</v>
      </c>
      <c r="K12" s="4">
        <v>2</v>
      </c>
      <c r="L12" s="4">
        <v>1</v>
      </c>
      <c r="M12" s="4">
        <v>0</v>
      </c>
      <c r="N12" s="4">
        <v>1</v>
      </c>
      <c r="O12" s="4">
        <v>1</v>
      </c>
      <c r="P12" s="4">
        <v>3</v>
      </c>
      <c r="Q12" s="4">
        <v>2</v>
      </c>
      <c r="R12" s="4">
        <v>1</v>
      </c>
      <c r="S12" s="4">
        <f t="shared" si="0"/>
        <v>1.75</v>
      </c>
      <c r="T12" s="4">
        <v>2</v>
      </c>
      <c r="U12" s="4">
        <v>1</v>
      </c>
      <c r="V12" s="4">
        <v>0</v>
      </c>
      <c r="W12" s="4">
        <v>1</v>
      </c>
      <c r="X12" s="4">
        <f t="shared" si="1"/>
        <v>1</v>
      </c>
      <c r="Y12" s="4">
        <v>15200000</v>
      </c>
      <c r="Z12" s="4">
        <v>28400000</v>
      </c>
      <c r="AA12" s="4">
        <v>20800000</v>
      </c>
      <c r="AB12" s="4">
        <v>6240000</v>
      </c>
      <c r="AC12" s="8">
        <f>Y12*'D. Normalization and Enrichment'!$B$9</f>
        <v>18544323.901086353</v>
      </c>
      <c r="AD12" s="8">
        <f>Z12*'D. Normalization and Enrichment'!$C$9</f>
        <v>28400000</v>
      </c>
      <c r="AE12" s="8">
        <f>AA12*'D. Normalization and Enrichment'!$D$9</f>
        <v>149288228.19644737</v>
      </c>
      <c r="AF12" s="8">
        <f>AB12*'D. Normalization and Enrichment'!$E$9</f>
        <v>39689840.327237159</v>
      </c>
      <c r="AG12" s="8">
        <f t="shared" si="2"/>
        <v>58980598.106192723</v>
      </c>
      <c r="AH12" s="4">
        <v>19900000</v>
      </c>
      <c r="AI12" s="8">
        <v>20000000</v>
      </c>
      <c r="AJ12" s="4">
        <v>0</v>
      </c>
      <c r="AK12" s="8">
        <v>13000000</v>
      </c>
      <c r="AL12" s="8">
        <f>AH12*'D. Normalization and Enrichment'!$F$9</f>
        <v>23703641.755354274</v>
      </c>
      <c r="AM12" s="8">
        <f>AI12*'D. Normalization and Enrichment'!$G$9</f>
        <v>22292728.205931168</v>
      </c>
      <c r="AN12" s="8">
        <f>AJ12*'D. Normalization and Enrichment'!$H$9</f>
        <v>0</v>
      </c>
      <c r="AO12" s="8">
        <f>AK12*'D. Normalization and Enrichment'!$I$9</f>
        <v>46820754.352565929</v>
      </c>
      <c r="AP12" s="8">
        <f t="shared" si="3"/>
        <v>23204281.078462843</v>
      </c>
      <c r="AQ12" s="8">
        <f t="shared" si="4"/>
        <v>0.39342227484170744</v>
      </c>
    </row>
    <row r="13" spans="1:43" x14ac:dyDescent="0.2">
      <c r="A13" t="s">
        <v>468</v>
      </c>
      <c r="B13" t="s">
        <v>2304</v>
      </c>
      <c r="C13" t="s">
        <v>49</v>
      </c>
      <c r="D13" t="s">
        <v>41</v>
      </c>
      <c r="E13" t="s">
        <v>42</v>
      </c>
      <c r="F13" t="s">
        <v>470</v>
      </c>
      <c r="G13" s="4">
        <v>1</v>
      </c>
      <c r="H13" s="4">
        <v>0</v>
      </c>
      <c r="I13" s="4">
        <v>0</v>
      </c>
      <c r="J13" s="4">
        <v>1</v>
      </c>
      <c r="K13" s="4">
        <v>0</v>
      </c>
      <c r="L13" s="4">
        <v>0</v>
      </c>
      <c r="M13" s="4">
        <v>1</v>
      </c>
      <c r="N13" s="4">
        <v>1</v>
      </c>
      <c r="O13" s="4">
        <v>1</v>
      </c>
      <c r="P13" s="4">
        <v>0</v>
      </c>
      <c r="Q13" s="4">
        <v>0</v>
      </c>
      <c r="R13" s="4">
        <v>1</v>
      </c>
      <c r="S13" s="4">
        <f t="shared" si="0"/>
        <v>0.5</v>
      </c>
      <c r="T13" s="4">
        <v>0</v>
      </c>
      <c r="U13" s="4">
        <v>0</v>
      </c>
      <c r="V13" s="4">
        <v>1</v>
      </c>
      <c r="W13" s="4">
        <v>2</v>
      </c>
      <c r="X13" s="4">
        <f t="shared" si="1"/>
        <v>0.75</v>
      </c>
      <c r="Y13" s="4">
        <v>10800000</v>
      </c>
      <c r="Z13" s="4">
        <v>0</v>
      </c>
      <c r="AA13" s="4">
        <v>0</v>
      </c>
      <c r="AB13" s="4">
        <v>2180000</v>
      </c>
      <c r="AC13" s="8">
        <f>Y13*'D. Normalization and Enrichment'!$B$9</f>
        <v>13176230.140245566</v>
      </c>
      <c r="AD13" s="8">
        <f>Z13*'D. Normalization and Enrichment'!$C$9</f>
        <v>0</v>
      </c>
      <c r="AE13" s="8">
        <f>AA13*'D. Normalization and Enrichment'!$D$9</f>
        <v>0</v>
      </c>
      <c r="AF13" s="8">
        <f>AB13*'D. Normalization and Enrichment'!$E$9</f>
        <v>13866001.909195034</v>
      </c>
      <c r="AG13" s="8">
        <f t="shared" si="2"/>
        <v>6760558.01236015</v>
      </c>
      <c r="AH13" s="4">
        <v>0</v>
      </c>
      <c r="AI13" s="4">
        <v>0</v>
      </c>
      <c r="AJ13" s="4">
        <v>7030000</v>
      </c>
      <c r="AK13" s="8">
        <v>16000000</v>
      </c>
      <c r="AL13" s="8">
        <f>AH13*'D. Normalization and Enrichment'!$F$9</f>
        <v>0</v>
      </c>
      <c r="AM13" s="8">
        <f>AI13*'D. Normalization and Enrichment'!$G$9</f>
        <v>0</v>
      </c>
      <c r="AN13" s="8">
        <f>AJ13*'D. Normalization and Enrichment'!$H$9</f>
        <v>85865534.061381981</v>
      </c>
      <c r="AO13" s="8">
        <f>AK13*'D. Normalization and Enrichment'!$I$9</f>
        <v>57625543.818542682</v>
      </c>
      <c r="AP13" s="8">
        <f t="shared" si="3"/>
        <v>35872769.469981164</v>
      </c>
      <c r="AQ13" s="8">
        <f t="shared" si="4"/>
        <v>5.3061846972388853</v>
      </c>
    </row>
    <row r="14" spans="1:43" x14ac:dyDescent="0.2">
      <c r="A14" t="s">
        <v>1724</v>
      </c>
      <c r="B14" t="s">
        <v>2305</v>
      </c>
      <c r="C14" t="s">
        <v>49</v>
      </c>
      <c r="D14" t="s">
        <v>41</v>
      </c>
      <c r="E14" t="s">
        <v>42</v>
      </c>
      <c r="F14" t="s">
        <v>470</v>
      </c>
      <c r="G14" s="4">
        <v>1</v>
      </c>
      <c r="H14" s="4">
        <v>1</v>
      </c>
      <c r="I14" s="4">
        <v>0</v>
      </c>
      <c r="J14" s="4">
        <v>0</v>
      </c>
      <c r="K14" s="4">
        <v>0</v>
      </c>
      <c r="L14" s="4">
        <v>2</v>
      </c>
      <c r="M14" s="4">
        <v>0</v>
      </c>
      <c r="N14" s="4">
        <v>0</v>
      </c>
      <c r="O14" s="4">
        <v>2</v>
      </c>
      <c r="P14" s="4">
        <v>1</v>
      </c>
      <c r="Q14" s="4">
        <v>0</v>
      </c>
      <c r="R14" s="4">
        <v>0</v>
      </c>
      <c r="S14" s="4">
        <f t="shared" si="0"/>
        <v>0.75</v>
      </c>
      <c r="T14" s="4">
        <v>0</v>
      </c>
      <c r="U14" s="4">
        <v>2</v>
      </c>
      <c r="V14" s="4">
        <v>0</v>
      </c>
      <c r="W14" s="4">
        <v>0</v>
      </c>
      <c r="X14" s="4">
        <f t="shared" si="1"/>
        <v>0.5</v>
      </c>
      <c r="Y14" s="8">
        <v>145000000</v>
      </c>
      <c r="Z14" s="4">
        <v>1060000</v>
      </c>
      <c r="AA14" s="4">
        <v>0</v>
      </c>
      <c r="AB14" s="4">
        <v>0</v>
      </c>
      <c r="AC14" s="8">
        <f>Y14*'D. Normalization and Enrichment'!$B$9</f>
        <v>176903089.84588957</v>
      </c>
      <c r="AD14" s="8">
        <f>Z14*'D. Normalization and Enrichment'!$C$9</f>
        <v>1060000</v>
      </c>
      <c r="AE14" s="8">
        <f>AA14*'D. Normalization and Enrichment'!$D$9</f>
        <v>0</v>
      </c>
      <c r="AF14" s="8">
        <f>AB14*'D. Normalization and Enrichment'!$E$9</f>
        <v>0</v>
      </c>
      <c r="AG14" s="8">
        <f t="shared" si="2"/>
        <v>44490772.461472392</v>
      </c>
      <c r="AH14" s="4">
        <v>0</v>
      </c>
      <c r="AI14" s="4">
        <v>1230000</v>
      </c>
      <c r="AJ14" s="4">
        <v>0</v>
      </c>
      <c r="AK14" s="4">
        <v>0</v>
      </c>
      <c r="AL14" s="8">
        <f>AH14*'D. Normalization and Enrichment'!$F$9</f>
        <v>0</v>
      </c>
      <c r="AM14" s="8">
        <f>AI14*'D. Normalization and Enrichment'!$G$9</f>
        <v>1371002.7846647669</v>
      </c>
      <c r="AN14" s="8">
        <f>AJ14*'D. Normalization and Enrichment'!$H$9</f>
        <v>0</v>
      </c>
      <c r="AO14" s="8">
        <f>AK14*'D. Normalization and Enrichment'!$I$9</f>
        <v>0</v>
      </c>
      <c r="AP14" s="8">
        <f t="shared" si="3"/>
        <v>342750.69616619172</v>
      </c>
      <c r="AQ14" s="8">
        <f t="shared" si="4"/>
        <v>7.7038603108768909E-3</v>
      </c>
    </row>
    <row r="15" spans="1:43" x14ac:dyDescent="0.2">
      <c r="A15" t="s">
        <v>129</v>
      </c>
      <c r="B15" t="s">
        <v>2306</v>
      </c>
      <c r="C15" t="s">
        <v>49</v>
      </c>
      <c r="D15" t="s">
        <v>41</v>
      </c>
      <c r="E15" t="s">
        <v>42</v>
      </c>
      <c r="F15" t="s">
        <v>43</v>
      </c>
      <c r="G15" s="4">
        <v>1</v>
      </c>
      <c r="H15" s="4">
        <v>0</v>
      </c>
      <c r="I15" s="4">
        <v>0</v>
      </c>
      <c r="J15" s="4">
        <v>0</v>
      </c>
      <c r="K15" s="4">
        <v>1</v>
      </c>
      <c r="L15" s="4">
        <v>0</v>
      </c>
      <c r="M15" s="4">
        <v>0</v>
      </c>
      <c r="N15" s="4">
        <v>0</v>
      </c>
      <c r="O15" s="4">
        <v>1</v>
      </c>
      <c r="P15" s="4">
        <v>0</v>
      </c>
      <c r="Q15" s="4">
        <v>0</v>
      </c>
      <c r="R15" s="4">
        <v>0</v>
      </c>
      <c r="S15" s="4">
        <f t="shared" si="0"/>
        <v>0.25</v>
      </c>
      <c r="T15" s="4">
        <v>1</v>
      </c>
      <c r="U15" s="4">
        <v>0</v>
      </c>
      <c r="V15" s="4">
        <v>0</v>
      </c>
      <c r="W15" s="4">
        <v>0</v>
      </c>
      <c r="X15" s="4">
        <f t="shared" si="1"/>
        <v>0.25</v>
      </c>
      <c r="Y15" s="4">
        <v>267000</v>
      </c>
      <c r="Z15" s="4">
        <v>0</v>
      </c>
      <c r="AA15" s="4">
        <v>0</v>
      </c>
      <c r="AB15" s="4">
        <v>0</v>
      </c>
      <c r="AC15" s="8">
        <f>Y15*'D. Normalization and Enrichment'!$B$9</f>
        <v>325745.68957829318</v>
      </c>
      <c r="AD15" s="8">
        <f>Z15*'D. Normalization and Enrichment'!$C$9</f>
        <v>0</v>
      </c>
      <c r="AE15" s="8">
        <f>AA15*'D. Normalization and Enrichment'!$D$9</f>
        <v>0</v>
      </c>
      <c r="AF15" s="8">
        <f>AB15*'D. Normalization and Enrichment'!$E$9</f>
        <v>0</v>
      </c>
      <c r="AG15" s="8">
        <f t="shared" si="2"/>
        <v>81436.422394573296</v>
      </c>
      <c r="AH15" s="4">
        <v>213000</v>
      </c>
      <c r="AI15" s="4">
        <v>0</v>
      </c>
      <c r="AJ15" s="4">
        <v>0</v>
      </c>
      <c r="AK15" s="4">
        <v>0</v>
      </c>
      <c r="AL15" s="8">
        <f>AH15*'D. Normalization and Enrichment'!$F$9</f>
        <v>253712.3464266563</v>
      </c>
      <c r="AM15" s="8">
        <f>AI15*'D. Normalization and Enrichment'!$G$9</f>
        <v>0</v>
      </c>
      <c r="AN15" s="8">
        <f>AJ15*'D. Normalization and Enrichment'!$H$9</f>
        <v>0</v>
      </c>
      <c r="AO15" s="8">
        <f>AK15*'D. Normalization and Enrichment'!$I$9</f>
        <v>0</v>
      </c>
      <c r="AP15" s="8">
        <f t="shared" si="3"/>
        <v>63428.086606664074</v>
      </c>
      <c r="AQ15" s="8">
        <f t="shared" si="4"/>
        <v>0.77886631978188114</v>
      </c>
    </row>
    <row r="16" spans="1:43" x14ac:dyDescent="0.2">
      <c r="A16" t="s">
        <v>278</v>
      </c>
      <c r="B16" t="s">
        <v>2307</v>
      </c>
      <c r="C16" t="s">
        <v>49</v>
      </c>
      <c r="D16" t="s">
        <v>41</v>
      </c>
      <c r="E16" t="s">
        <v>42</v>
      </c>
      <c r="F16" t="s">
        <v>43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1</v>
      </c>
      <c r="M16" s="4">
        <v>1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f t="shared" si="0"/>
        <v>0</v>
      </c>
      <c r="T16" s="4">
        <v>0</v>
      </c>
      <c r="U16" s="4">
        <v>1</v>
      </c>
      <c r="V16" s="4">
        <v>1</v>
      </c>
      <c r="W16" s="4">
        <v>0</v>
      </c>
      <c r="X16" s="4">
        <f t="shared" si="1"/>
        <v>0.5</v>
      </c>
      <c r="Y16" s="4">
        <v>0</v>
      </c>
      <c r="Z16" s="4">
        <v>0</v>
      </c>
      <c r="AA16" s="4">
        <v>0</v>
      </c>
      <c r="AB16" s="4">
        <v>0</v>
      </c>
      <c r="AC16" s="8">
        <f>Y16*'D. Normalization and Enrichment'!$B$9</f>
        <v>0</v>
      </c>
      <c r="AD16" s="8">
        <f>Z16*'D. Normalization and Enrichment'!$C$9</f>
        <v>0</v>
      </c>
      <c r="AE16" s="8">
        <f>AA16*'D. Normalization and Enrichment'!$D$9</f>
        <v>0</v>
      </c>
      <c r="AF16" s="8">
        <f>AB16*'D. Normalization and Enrichment'!$E$9</f>
        <v>0</v>
      </c>
      <c r="AG16" s="8">
        <f t="shared" si="2"/>
        <v>0</v>
      </c>
      <c r="AH16" s="4">
        <v>0</v>
      </c>
      <c r="AI16" s="4">
        <v>503000</v>
      </c>
      <c r="AJ16" s="4">
        <v>293000</v>
      </c>
      <c r="AK16" s="4">
        <v>0</v>
      </c>
      <c r="AL16" s="8">
        <f>AH16*'D. Normalization and Enrichment'!$F$9</f>
        <v>0</v>
      </c>
      <c r="AM16" s="8">
        <f>AI16*'D. Normalization and Enrichment'!$G$9</f>
        <v>560662.11437916895</v>
      </c>
      <c r="AN16" s="8">
        <f>AJ16*'D. Normalization and Enrichment'!$H$9</f>
        <v>3578748.4324302874</v>
      </c>
      <c r="AO16" s="8">
        <f>AK16*'D. Normalization and Enrichment'!$I$9</f>
        <v>0</v>
      </c>
      <c r="AP16" s="8">
        <f t="shared" si="3"/>
        <v>1034852.6367023641</v>
      </c>
      <c r="AQ16" s="8" t="e">
        <f t="shared" si="4"/>
        <v>#DIV/0!</v>
      </c>
    </row>
    <row r="17" spans="1:43" x14ac:dyDescent="0.2">
      <c r="A17" t="s">
        <v>208</v>
      </c>
      <c r="B17" t="s">
        <v>2308</v>
      </c>
      <c r="C17" t="s">
        <v>49</v>
      </c>
      <c r="D17" t="s">
        <v>41</v>
      </c>
      <c r="E17" t="s">
        <v>42</v>
      </c>
      <c r="G17" s="4">
        <v>0</v>
      </c>
      <c r="H17" s="4">
        <v>1</v>
      </c>
      <c r="I17" s="4">
        <v>0</v>
      </c>
      <c r="J17" s="4">
        <v>0</v>
      </c>
      <c r="K17" s="4">
        <v>2</v>
      </c>
      <c r="L17" s="4">
        <v>1</v>
      </c>
      <c r="M17" s="4">
        <v>0</v>
      </c>
      <c r="N17" s="4">
        <v>0</v>
      </c>
      <c r="O17" s="4">
        <v>0</v>
      </c>
      <c r="P17" s="4">
        <v>2</v>
      </c>
      <c r="Q17" s="4">
        <v>0</v>
      </c>
      <c r="R17" s="4">
        <v>0</v>
      </c>
      <c r="S17" s="4">
        <f t="shared" si="0"/>
        <v>0.5</v>
      </c>
      <c r="T17" s="4">
        <v>3</v>
      </c>
      <c r="U17" s="4">
        <v>1</v>
      </c>
      <c r="V17" s="4">
        <v>0</v>
      </c>
      <c r="W17" s="4">
        <v>0</v>
      </c>
      <c r="X17" s="4">
        <f t="shared" si="1"/>
        <v>1</v>
      </c>
      <c r="Y17" s="4">
        <v>0</v>
      </c>
      <c r="Z17" s="4">
        <v>1760000</v>
      </c>
      <c r="AA17" s="4">
        <v>0</v>
      </c>
      <c r="AB17" s="4">
        <v>0</v>
      </c>
      <c r="AC17" s="8">
        <f>Y17*'D. Normalization and Enrichment'!$B$9</f>
        <v>0</v>
      </c>
      <c r="AD17" s="8">
        <f>Z17*'D. Normalization and Enrichment'!$C$9</f>
        <v>1760000</v>
      </c>
      <c r="AE17" s="8">
        <f>AA17*'D. Normalization and Enrichment'!$D$9</f>
        <v>0</v>
      </c>
      <c r="AF17" s="8">
        <f>AB17*'D. Normalization and Enrichment'!$E$9</f>
        <v>0</v>
      </c>
      <c r="AG17" s="8">
        <f t="shared" si="2"/>
        <v>440000</v>
      </c>
      <c r="AH17" s="4">
        <v>2670000</v>
      </c>
      <c r="AI17" s="4">
        <v>447000</v>
      </c>
      <c r="AJ17" s="4">
        <v>0</v>
      </c>
      <c r="AK17" s="4">
        <v>0</v>
      </c>
      <c r="AL17" s="8">
        <f>AH17*'D. Normalization and Enrichment'!$F$9</f>
        <v>3180337.8636580859</v>
      </c>
      <c r="AM17" s="8">
        <f>AI17*'D. Normalization and Enrichment'!$G$9</f>
        <v>498242.47540256166</v>
      </c>
      <c r="AN17" s="8">
        <f>AJ17*'D. Normalization and Enrichment'!$H$9</f>
        <v>0</v>
      </c>
      <c r="AO17" s="8">
        <f>AK17*'D. Normalization and Enrichment'!$I$9</f>
        <v>0</v>
      </c>
      <c r="AP17" s="8">
        <f t="shared" si="3"/>
        <v>919645.08476516185</v>
      </c>
      <c r="AQ17" s="8">
        <f t="shared" si="4"/>
        <v>2.0901024653753679</v>
      </c>
    </row>
    <row r="18" spans="1:43" x14ac:dyDescent="0.2">
      <c r="A18" t="s">
        <v>253</v>
      </c>
      <c r="B18" t="s">
        <v>2309</v>
      </c>
      <c r="C18" t="s">
        <v>49</v>
      </c>
      <c r="D18" t="s">
        <v>41</v>
      </c>
      <c r="E18" t="s">
        <v>42</v>
      </c>
      <c r="G18" s="4">
        <v>0</v>
      </c>
      <c r="H18" s="4">
        <v>1</v>
      </c>
      <c r="I18" s="4">
        <v>0</v>
      </c>
      <c r="J18" s="4">
        <v>1</v>
      </c>
      <c r="K18" s="4">
        <v>4</v>
      </c>
      <c r="L18" s="4">
        <v>1</v>
      </c>
      <c r="M18" s="4">
        <v>0</v>
      </c>
      <c r="N18" s="4">
        <v>0</v>
      </c>
      <c r="O18" s="4">
        <v>0</v>
      </c>
      <c r="P18" s="4">
        <v>1</v>
      </c>
      <c r="Q18" s="4">
        <v>0</v>
      </c>
      <c r="R18" s="4">
        <v>1</v>
      </c>
      <c r="S18" s="4">
        <f t="shared" si="0"/>
        <v>0.5</v>
      </c>
      <c r="T18" s="4">
        <v>5</v>
      </c>
      <c r="U18" s="4">
        <v>1</v>
      </c>
      <c r="V18" s="4">
        <v>0</v>
      </c>
      <c r="W18" s="4">
        <v>0</v>
      </c>
      <c r="X18" s="4">
        <f t="shared" si="1"/>
        <v>1.5</v>
      </c>
      <c r="Y18" s="4">
        <v>0</v>
      </c>
      <c r="Z18" s="4">
        <v>6610000</v>
      </c>
      <c r="AA18" s="4">
        <v>0</v>
      </c>
      <c r="AB18" s="4">
        <v>2130000</v>
      </c>
      <c r="AC18" s="8">
        <f>Y18*'D. Normalization and Enrichment'!$B$9</f>
        <v>0</v>
      </c>
      <c r="AD18" s="8">
        <f>Z18*'D. Normalization and Enrichment'!$C$9</f>
        <v>6610000</v>
      </c>
      <c r="AE18" s="8">
        <f>AA18*'D. Normalization and Enrichment'!$D$9</f>
        <v>0</v>
      </c>
      <c r="AF18" s="8">
        <f>AB18*'D. Normalization and Enrichment'!$E$9</f>
        <v>13547974.342470376</v>
      </c>
      <c r="AG18" s="8">
        <f t="shared" si="2"/>
        <v>5039493.5856175944</v>
      </c>
      <c r="AH18" s="4">
        <v>22800000</v>
      </c>
      <c r="AI18" s="4">
        <v>2170000</v>
      </c>
      <c r="AJ18" s="4">
        <v>0</v>
      </c>
      <c r="AK18" s="4">
        <v>0</v>
      </c>
      <c r="AL18" s="8">
        <f>AH18*'D. Normalization and Enrichment'!$F$9</f>
        <v>27157941.307642084</v>
      </c>
      <c r="AM18" s="8">
        <f>AI18*'D. Normalization and Enrichment'!$G$9</f>
        <v>2418761.0103435321</v>
      </c>
      <c r="AN18" s="8">
        <f>AJ18*'D. Normalization and Enrichment'!$H$9</f>
        <v>0</v>
      </c>
      <c r="AO18" s="8">
        <f>AK18*'D. Normalization and Enrichment'!$I$9</f>
        <v>0</v>
      </c>
      <c r="AP18" s="8">
        <f t="shared" si="3"/>
        <v>7394175.5794964042</v>
      </c>
      <c r="AQ18" s="8">
        <f t="shared" si="4"/>
        <v>1.4672457567162953</v>
      </c>
    </row>
    <row r="19" spans="1:43" x14ac:dyDescent="0.2">
      <c r="A19" t="s">
        <v>88</v>
      </c>
      <c r="B19" t="s">
        <v>2310</v>
      </c>
      <c r="C19" t="s">
        <v>49</v>
      </c>
      <c r="D19" t="s">
        <v>41</v>
      </c>
      <c r="E19" t="s">
        <v>42</v>
      </c>
      <c r="G19" s="4">
        <v>0</v>
      </c>
      <c r="H19" s="4">
        <v>4</v>
      </c>
      <c r="I19" s="4">
        <v>0</v>
      </c>
      <c r="J19" s="4">
        <v>2</v>
      </c>
      <c r="K19" s="4">
        <v>5</v>
      </c>
      <c r="L19" s="4">
        <v>3</v>
      </c>
      <c r="M19" s="4">
        <v>0</v>
      </c>
      <c r="N19" s="4">
        <v>0</v>
      </c>
      <c r="O19" s="4">
        <v>0</v>
      </c>
      <c r="P19" s="4">
        <v>4</v>
      </c>
      <c r="Q19" s="4">
        <v>0</v>
      </c>
      <c r="R19" s="4">
        <v>2</v>
      </c>
      <c r="S19" s="4">
        <f t="shared" si="0"/>
        <v>1.5</v>
      </c>
      <c r="T19" s="4">
        <v>6</v>
      </c>
      <c r="U19" s="4">
        <v>3</v>
      </c>
      <c r="V19" s="4">
        <v>0</v>
      </c>
      <c r="W19" s="4">
        <v>0</v>
      </c>
      <c r="X19" s="4">
        <f t="shared" si="1"/>
        <v>2.25</v>
      </c>
      <c r="Y19" s="4">
        <v>0</v>
      </c>
      <c r="Z19" s="8">
        <v>14000000</v>
      </c>
      <c r="AA19" s="4">
        <v>0</v>
      </c>
      <c r="AB19" s="4">
        <v>1260000</v>
      </c>
      <c r="AC19" s="8">
        <f>Y19*'D. Normalization and Enrichment'!$B$9</f>
        <v>0</v>
      </c>
      <c r="AD19" s="8">
        <f>Z19*'D. Normalization and Enrichment'!$C$9</f>
        <v>14000000</v>
      </c>
      <c r="AE19" s="8">
        <f>AA19*'D. Normalization and Enrichment'!$D$9</f>
        <v>0</v>
      </c>
      <c r="AF19" s="8">
        <f>AB19*'D. Normalization and Enrichment'!$E$9</f>
        <v>8014294.6814613491</v>
      </c>
      <c r="AG19" s="8">
        <f t="shared" si="2"/>
        <v>5503573.6703653373</v>
      </c>
      <c r="AH19" s="4">
        <v>21300000</v>
      </c>
      <c r="AI19" s="4">
        <v>6780000</v>
      </c>
      <c r="AJ19" s="4">
        <v>0</v>
      </c>
      <c r="AK19" s="4">
        <v>0</v>
      </c>
      <c r="AL19" s="8">
        <f>AH19*'D. Normalization and Enrichment'!$F$9</f>
        <v>25371234.642665628</v>
      </c>
      <c r="AM19" s="8">
        <f>AI19*'D. Normalization and Enrichment'!$G$9</f>
        <v>7557234.8618106665</v>
      </c>
      <c r="AN19" s="8">
        <f>AJ19*'D. Normalization and Enrichment'!$H$9</f>
        <v>0</v>
      </c>
      <c r="AO19" s="8">
        <f>AK19*'D. Normalization and Enrichment'!$I$9</f>
        <v>0</v>
      </c>
      <c r="AP19" s="8">
        <f t="shared" si="3"/>
        <v>8232117.3761190735</v>
      </c>
      <c r="AQ19" s="8">
        <f t="shared" si="4"/>
        <v>1.4957767205781058</v>
      </c>
    </row>
    <row r="20" spans="1:43" x14ac:dyDescent="0.2">
      <c r="A20" t="s">
        <v>1379</v>
      </c>
      <c r="B20" t="s">
        <v>2311</v>
      </c>
      <c r="C20" t="s">
        <v>44</v>
      </c>
      <c r="D20" t="s">
        <v>41</v>
      </c>
      <c r="E20" t="s">
        <v>42</v>
      </c>
      <c r="G20" s="4">
        <v>1</v>
      </c>
      <c r="H20" s="4">
        <v>2</v>
      </c>
      <c r="I20" s="4">
        <v>2</v>
      </c>
      <c r="J20" s="4">
        <v>0</v>
      </c>
      <c r="K20" s="4">
        <v>2</v>
      </c>
      <c r="L20" s="4">
        <v>1</v>
      </c>
      <c r="M20" s="4">
        <v>0</v>
      </c>
      <c r="N20" s="4">
        <v>2</v>
      </c>
      <c r="O20" s="4">
        <v>2</v>
      </c>
      <c r="P20" s="4">
        <v>4</v>
      </c>
      <c r="Q20" s="4">
        <v>2</v>
      </c>
      <c r="R20" s="4">
        <v>0</v>
      </c>
      <c r="S20" s="4">
        <f t="shared" si="0"/>
        <v>2</v>
      </c>
      <c r="T20" s="4">
        <v>3</v>
      </c>
      <c r="U20" s="4">
        <v>2</v>
      </c>
      <c r="V20" s="4">
        <v>0</v>
      </c>
      <c r="W20" s="4">
        <v>2</v>
      </c>
      <c r="X20" s="4">
        <f t="shared" si="1"/>
        <v>1.75</v>
      </c>
      <c r="Y20" s="4">
        <v>56100000</v>
      </c>
      <c r="Z20" s="8">
        <v>1350000000</v>
      </c>
      <c r="AA20" s="4">
        <v>12800000</v>
      </c>
      <c r="AB20" s="4">
        <v>0</v>
      </c>
      <c r="AC20" s="8">
        <f>Y20*'D. Normalization and Enrichment'!$B$9</f>
        <v>68443195.450720027</v>
      </c>
      <c r="AD20" s="8">
        <f>Z20*'D. Normalization and Enrichment'!$C$9</f>
        <v>1350000000</v>
      </c>
      <c r="AE20" s="8">
        <f>AA20*'D. Normalization and Enrichment'!$D$9</f>
        <v>91869678.890121445</v>
      </c>
      <c r="AF20" s="8">
        <f>AB20*'D. Normalization and Enrichment'!$E$9</f>
        <v>0</v>
      </c>
      <c r="AG20" s="8">
        <f t="shared" si="2"/>
        <v>377578218.58521038</v>
      </c>
      <c r="AH20" s="8">
        <v>187000000</v>
      </c>
      <c r="AI20" s="8">
        <v>108000000</v>
      </c>
      <c r="AJ20" s="4">
        <v>0</v>
      </c>
      <c r="AK20" s="4">
        <v>11500000</v>
      </c>
      <c r="AL20" s="8">
        <f>AH20*'D. Normalization and Enrichment'!$F$9</f>
        <v>222742764.23373112</v>
      </c>
      <c r="AM20" s="8">
        <f>AI20*'D. Normalization and Enrichment'!$G$9</f>
        <v>120380732.31202832</v>
      </c>
      <c r="AN20" s="8">
        <f>AJ20*'D. Normalization and Enrichment'!$H$9</f>
        <v>0</v>
      </c>
      <c r="AO20" s="8">
        <f>AK20*'D. Normalization and Enrichment'!$I$9</f>
        <v>41418359.619577549</v>
      </c>
      <c r="AP20" s="8">
        <f t="shared" si="3"/>
        <v>96135464.041334242</v>
      </c>
      <c r="AQ20" s="8">
        <f t="shared" si="4"/>
        <v>0.25461072516723782</v>
      </c>
    </row>
    <row r="21" spans="1:43" x14ac:dyDescent="0.2">
      <c r="A21" t="s">
        <v>274</v>
      </c>
      <c r="B21" t="s">
        <v>2312</v>
      </c>
      <c r="C21" t="s">
        <v>44</v>
      </c>
      <c r="D21" t="s">
        <v>41</v>
      </c>
      <c r="E21" t="s">
        <v>42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1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f t="shared" si="0"/>
        <v>0</v>
      </c>
      <c r="T21" s="4">
        <v>0</v>
      </c>
      <c r="U21" s="4">
        <v>1</v>
      </c>
      <c r="V21" s="4">
        <v>0</v>
      </c>
      <c r="W21" s="4">
        <v>0</v>
      </c>
      <c r="X21" s="4">
        <f t="shared" si="1"/>
        <v>0.25</v>
      </c>
      <c r="Y21" s="4">
        <v>0</v>
      </c>
      <c r="Z21" s="4">
        <v>0</v>
      </c>
      <c r="AA21" s="4">
        <v>0</v>
      </c>
      <c r="AB21" s="4">
        <v>0</v>
      </c>
      <c r="AC21" s="8">
        <f>Y21*'D. Normalization and Enrichment'!$B$9</f>
        <v>0</v>
      </c>
      <c r="AD21" s="8">
        <f>Z21*'D. Normalization and Enrichment'!$C$9</f>
        <v>0</v>
      </c>
      <c r="AE21" s="8">
        <f>AA21*'D. Normalization and Enrichment'!$D$9</f>
        <v>0</v>
      </c>
      <c r="AF21" s="8">
        <f>AB21*'D. Normalization and Enrichment'!$E$9</f>
        <v>0</v>
      </c>
      <c r="AG21" s="8">
        <f t="shared" si="2"/>
        <v>0</v>
      </c>
      <c r="AH21" s="4">
        <v>0</v>
      </c>
      <c r="AI21" s="4">
        <v>2480000</v>
      </c>
      <c r="AJ21" s="4">
        <v>0</v>
      </c>
      <c r="AK21" s="4">
        <v>0</v>
      </c>
      <c r="AL21" s="8">
        <f>AH21*'D. Normalization and Enrichment'!$F$9</f>
        <v>0</v>
      </c>
      <c r="AM21" s="8">
        <f>AI21*'D. Normalization and Enrichment'!$G$9</f>
        <v>2764298.2975354651</v>
      </c>
      <c r="AN21" s="8">
        <f>AJ21*'D. Normalization and Enrichment'!$H$9</f>
        <v>0</v>
      </c>
      <c r="AO21" s="8">
        <f>AK21*'D. Normalization and Enrichment'!$I$9</f>
        <v>0</v>
      </c>
      <c r="AP21" s="8">
        <f t="shared" si="3"/>
        <v>691074.57438386627</v>
      </c>
      <c r="AQ21" s="8" t="e">
        <f t="shared" si="4"/>
        <v>#DIV/0!</v>
      </c>
    </row>
    <row r="22" spans="1:43" x14ac:dyDescent="0.2">
      <c r="A22" t="s">
        <v>285</v>
      </c>
      <c r="B22" t="s">
        <v>2313</v>
      </c>
      <c r="C22" t="s">
        <v>44</v>
      </c>
      <c r="D22" t="s">
        <v>41</v>
      </c>
      <c r="E22" t="s">
        <v>42</v>
      </c>
      <c r="G22" s="4">
        <v>0</v>
      </c>
      <c r="H22" s="4">
        <v>0</v>
      </c>
      <c r="I22" s="4">
        <v>0</v>
      </c>
      <c r="J22" s="4">
        <v>0</v>
      </c>
      <c r="K22" s="4">
        <v>1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f t="shared" si="0"/>
        <v>0</v>
      </c>
      <c r="T22" s="4">
        <v>1</v>
      </c>
      <c r="U22" s="4">
        <v>0</v>
      </c>
      <c r="V22" s="4">
        <v>0</v>
      </c>
      <c r="W22" s="4">
        <v>0</v>
      </c>
      <c r="X22" s="4">
        <f t="shared" si="1"/>
        <v>0.25</v>
      </c>
      <c r="Y22" s="4">
        <v>0</v>
      </c>
      <c r="Z22" s="4">
        <v>0</v>
      </c>
      <c r="AA22" s="4">
        <v>0</v>
      </c>
      <c r="AB22" s="4">
        <v>0</v>
      </c>
      <c r="AC22" s="8">
        <f>Y22*'D. Normalization and Enrichment'!$B$9</f>
        <v>0</v>
      </c>
      <c r="AD22" s="8">
        <f>Z22*'D. Normalization and Enrichment'!$C$9</f>
        <v>0</v>
      </c>
      <c r="AE22" s="8">
        <f>AA22*'D. Normalization and Enrichment'!$D$9</f>
        <v>0</v>
      </c>
      <c r="AF22" s="8">
        <f>AB22*'D. Normalization and Enrichment'!$E$9</f>
        <v>0</v>
      </c>
      <c r="AG22" s="8">
        <f t="shared" si="2"/>
        <v>0</v>
      </c>
      <c r="AH22" s="4">
        <v>644000</v>
      </c>
      <c r="AI22" s="4">
        <v>0</v>
      </c>
      <c r="AJ22" s="4">
        <v>0</v>
      </c>
      <c r="AK22" s="4">
        <v>0</v>
      </c>
      <c r="AL22" s="8">
        <f>AH22*'D. Normalization and Enrichment'!$F$9</f>
        <v>767092.72816322371</v>
      </c>
      <c r="AM22" s="8">
        <f>AI22*'D. Normalization and Enrichment'!$G$9</f>
        <v>0</v>
      </c>
      <c r="AN22" s="8">
        <f>AJ22*'D. Normalization and Enrichment'!$H$9</f>
        <v>0</v>
      </c>
      <c r="AO22" s="8">
        <f>AK22*'D. Normalization and Enrichment'!$I$9</f>
        <v>0</v>
      </c>
      <c r="AP22" s="8">
        <f t="shared" si="3"/>
        <v>191773.18204080593</v>
      </c>
      <c r="AQ22" s="8" t="e">
        <f t="shared" si="4"/>
        <v>#DIV/0!</v>
      </c>
    </row>
    <row r="23" spans="1:43" x14ac:dyDescent="0.2">
      <c r="A23" t="s">
        <v>75</v>
      </c>
      <c r="B23" t="s">
        <v>2314</v>
      </c>
      <c r="C23" t="s">
        <v>44</v>
      </c>
      <c r="D23" t="s">
        <v>41</v>
      </c>
      <c r="E23" t="s">
        <v>42</v>
      </c>
      <c r="F23" t="s">
        <v>77</v>
      </c>
      <c r="G23" s="4">
        <v>16</v>
      </c>
      <c r="H23" s="4">
        <v>21</v>
      </c>
      <c r="I23" s="4">
        <v>11</v>
      </c>
      <c r="J23" s="4">
        <v>20</v>
      </c>
      <c r="K23" s="4">
        <v>26</v>
      </c>
      <c r="L23" s="4">
        <v>22</v>
      </c>
      <c r="M23" s="4">
        <v>14</v>
      </c>
      <c r="N23" s="4">
        <v>14</v>
      </c>
      <c r="O23" s="4">
        <v>21</v>
      </c>
      <c r="P23" s="4">
        <v>30</v>
      </c>
      <c r="Q23" s="4">
        <v>11</v>
      </c>
      <c r="R23" s="4">
        <v>22</v>
      </c>
      <c r="S23" s="4">
        <f t="shared" si="0"/>
        <v>21</v>
      </c>
      <c r="T23" s="4">
        <v>38</v>
      </c>
      <c r="U23" s="4">
        <v>26</v>
      </c>
      <c r="V23" s="4">
        <v>15</v>
      </c>
      <c r="W23" s="4">
        <v>18</v>
      </c>
      <c r="X23" s="4">
        <f t="shared" si="1"/>
        <v>24.25</v>
      </c>
      <c r="Y23" s="8">
        <v>372000000</v>
      </c>
      <c r="Z23" s="8">
        <v>1250000000</v>
      </c>
      <c r="AA23" s="4">
        <v>38800000</v>
      </c>
      <c r="AB23" s="4">
        <v>91900000</v>
      </c>
      <c r="AC23" s="8">
        <f>Y23*'D. Normalization and Enrichment'!$B$9</f>
        <v>453847927.05290288</v>
      </c>
      <c r="AD23" s="8">
        <f>Z23*'D. Normalization and Enrichment'!$C$9</f>
        <v>1250000000</v>
      </c>
      <c r="AE23" s="8">
        <f>AA23*'D. Normalization and Enrichment'!$D$9</f>
        <v>278479964.13568068</v>
      </c>
      <c r="AF23" s="8">
        <f>AB23*'D. Normalization and Enrichment'!$E$9</f>
        <v>584534667.63991904</v>
      </c>
      <c r="AG23" s="8">
        <f t="shared" si="2"/>
        <v>641715639.70712566</v>
      </c>
      <c r="AH23" s="8">
        <v>659000000</v>
      </c>
      <c r="AI23" s="8">
        <v>345000000</v>
      </c>
      <c r="AJ23" s="8">
        <v>39000000</v>
      </c>
      <c r="AK23" s="4">
        <v>80300000</v>
      </c>
      <c r="AL23" s="8">
        <f>AH23*'D. Normalization and Enrichment'!$F$9</f>
        <v>784959794.81298828</v>
      </c>
      <c r="AM23" s="8">
        <f>AI23*'D. Normalization and Enrichment'!$G$9</f>
        <v>384549561.55231267</v>
      </c>
      <c r="AN23" s="8">
        <f>AJ23*'D. Normalization and Enrichment'!$H$9</f>
        <v>476352180.42587441</v>
      </c>
      <c r="AO23" s="8">
        <f>AK23*'D. Normalization and Enrichment'!$I$9</f>
        <v>289208198.03931105</v>
      </c>
      <c r="AP23" s="8">
        <f t="shared" si="3"/>
        <v>483767433.70762157</v>
      </c>
      <c r="AQ23" s="8">
        <f t="shared" si="4"/>
        <v>0.75386573705513782</v>
      </c>
    </row>
    <row r="24" spans="1:43" x14ac:dyDescent="0.2">
      <c r="A24" t="s">
        <v>868</v>
      </c>
      <c r="B24" t="s">
        <v>2315</v>
      </c>
      <c r="C24" t="s">
        <v>44</v>
      </c>
      <c r="D24" t="s">
        <v>41</v>
      </c>
      <c r="E24" t="s">
        <v>42</v>
      </c>
      <c r="F24" t="s">
        <v>77</v>
      </c>
      <c r="G24" s="4">
        <v>0</v>
      </c>
      <c r="H24" s="4">
        <v>1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1</v>
      </c>
      <c r="Q24" s="4">
        <v>0</v>
      </c>
      <c r="R24" s="4">
        <v>0</v>
      </c>
      <c r="S24" s="4">
        <f t="shared" si="0"/>
        <v>0.25</v>
      </c>
      <c r="T24" s="4">
        <v>0</v>
      </c>
      <c r="U24" s="4">
        <v>0</v>
      </c>
      <c r="V24" s="4">
        <v>0</v>
      </c>
      <c r="W24" s="4">
        <v>0</v>
      </c>
      <c r="X24" s="4">
        <f t="shared" si="1"/>
        <v>0</v>
      </c>
      <c r="Y24" s="4">
        <v>0</v>
      </c>
      <c r="Z24" s="4">
        <v>2590000</v>
      </c>
      <c r="AA24" s="4">
        <v>0</v>
      </c>
      <c r="AB24" s="4">
        <v>0</v>
      </c>
      <c r="AC24" s="8">
        <f>Y24*'D. Normalization and Enrichment'!$B$9</f>
        <v>0</v>
      </c>
      <c r="AD24" s="8">
        <f>Z24*'D. Normalization and Enrichment'!$C$9</f>
        <v>2590000</v>
      </c>
      <c r="AE24" s="8">
        <f>AA24*'D. Normalization and Enrichment'!$D$9</f>
        <v>0</v>
      </c>
      <c r="AF24" s="8">
        <f>AB24*'D. Normalization and Enrichment'!$E$9</f>
        <v>0</v>
      </c>
      <c r="AG24" s="8">
        <f t="shared" si="2"/>
        <v>647500</v>
      </c>
      <c r="AH24" s="4">
        <v>0</v>
      </c>
      <c r="AI24" s="4">
        <v>0</v>
      </c>
      <c r="AJ24" s="4">
        <v>0</v>
      </c>
      <c r="AK24" s="4">
        <v>0</v>
      </c>
      <c r="AL24" s="8">
        <f>AH24*'D. Normalization and Enrichment'!$F$9</f>
        <v>0</v>
      </c>
      <c r="AM24" s="8">
        <f>AI24*'D. Normalization and Enrichment'!$G$9</f>
        <v>0</v>
      </c>
      <c r="AN24" s="8">
        <f>AJ24*'D. Normalization and Enrichment'!$H$9</f>
        <v>0</v>
      </c>
      <c r="AO24" s="8">
        <f>AK24*'D. Normalization and Enrichment'!$I$9</f>
        <v>0</v>
      </c>
      <c r="AP24" s="8">
        <f t="shared" si="3"/>
        <v>0</v>
      </c>
      <c r="AQ24" s="8">
        <f t="shared" si="4"/>
        <v>0</v>
      </c>
    </row>
    <row r="25" spans="1:43" x14ac:dyDescent="0.2">
      <c r="A25" t="s">
        <v>2201</v>
      </c>
      <c r="B25" t="s">
        <v>2316</v>
      </c>
      <c r="C25" t="s">
        <v>44</v>
      </c>
      <c r="D25" t="s">
        <v>41</v>
      </c>
      <c r="E25" t="s">
        <v>42</v>
      </c>
      <c r="F25" t="s">
        <v>466</v>
      </c>
      <c r="G25" s="4">
        <v>0</v>
      </c>
      <c r="H25" s="4">
        <v>2</v>
      </c>
      <c r="I25" s="4">
        <v>0</v>
      </c>
      <c r="J25" s="4">
        <v>0</v>
      </c>
      <c r="K25" s="4">
        <v>1</v>
      </c>
      <c r="L25" s="4">
        <v>2</v>
      </c>
      <c r="M25" s="4">
        <v>0</v>
      </c>
      <c r="N25" s="4">
        <v>0</v>
      </c>
      <c r="O25" s="4">
        <v>0</v>
      </c>
      <c r="P25" s="4">
        <v>2</v>
      </c>
      <c r="Q25" s="4">
        <v>0</v>
      </c>
      <c r="R25" s="4">
        <v>0</v>
      </c>
      <c r="S25" s="4">
        <f t="shared" si="0"/>
        <v>0.5</v>
      </c>
      <c r="T25" s="4">
        <v>1</v>
      </c>
      <c r="U25" s="4">
        <v>3</v>
      </c>
      <c r="V25" s="4">
        <v>0</v>
      </c>
      <c r="W25" s="4">
        <v>0</v>
      </c>
      <c r="X25" s="4">
        <f t="shared" si="1"/>
        <v>1</v>
      </c>
      <c r="Y25" s="4">
        <v>0</v>
      </c>
      <c r="Z25" s="4">
        <v>44100000</v>
      </c>
      <c r="AA25" s="4">
        <v>0</v>
      </c>
      <c r="AB25" s="4">
        <v>0</v>
      </c>
      <c r="AC25" s="8">
        <f>Y25*'D. Normalization and Enrichment'!$B$9</f>
        <v>0</v>
      </c>
      <c r="AD25" s="8">
        <f>Z25*'D. Normalization and Enrichment'!$C$9</f>
        <v>44100000</v>
      </c>
      <c r="AE25" s="8">
        <f>AA25*'D. Normalization and Enrichment'!$D$9</f>
        <v>0</v>
      </c>
      <c r="AF25" s="8">
        <f>AB25*'D. Normalization and Enrichment'!$E$9</f>
        <v>0</v>
      </c>
      <c r="AG25" s="8">
        <f t="shared" si="2"/>
        <v>11025000</v>
      </c>
      <c r="AH25" s="4">
        <v>19800000</v>
      </c>
      <c r="AI25" s="4">
        <v>49700000</v>
      </c>
      <c r="AJ25" s="4">
        <v>0</v>
      </c>
      <c r="AK25" s="4">
        <v>0</v>
      </c>
      <c r="AL25" s="8">
        <f>AH25*'D. Normalization and Enrichment'!$F$9</f>
        <v>23584527.977689177</v>
      </c>
      <c r="AM25" s="8">
        <f>AI25*'D. Normalization and Enrichment'!$G$9</f>
        <v>55397429.591738954</v>
      </c>
      <c r="AN25" s="8">
        <f>AJ25*'D. Normalization and Enrichment'!$H$9</f>
        <v>0</v>
      </c>
      <c r="AO25" s="8">
        <f>AK25*'D. Normalization and Enrichment'!$I$9</f>
        <v>0</v>
      </c>
      <c r="AP25" s="8">
        <f t="shared" si="3"/>
        <v>19745489.392357033</v>
      </c>
      <c r="AQ25" s="8">
        <f t="shared" si="4"/>
        <v>1.7909740945448556</v>
      </c>
    </row>
    <row r="26" spans="1:43" x14ac:dyDescent="0.2">
      <c r="A26" t="s">
        <v>39</v>
      </c>
      <c r="B26" t="s">
        <v>2317</v>
      </c>
      <c r="C26" t="s">
        <v>44</v>
      </c>
      <c r="D26" t="s">
        <v>41</v>
      </c>
      <c r="E26" t="s">
        <v>42</v>
      </c>
      <c r="F26" t="s">
        <v>43</v>
      </c>
      <c r="G26" s="4">
        <v>43</v>
      </c>
      <c r="H26" s="4">
        <v>36</v>
      </c>
      <c r="I26" s="4">
        <v>37</v>
      </c>
      <c r="J26" s="4">
        <v>33</v>
      </c>
      <c r="K26" s="4">
        <v>41</v>
      </c>
      <c r="L26" s="4">
        <v>40</v>
      </c>
      <c r="M26" s="4">
        <v>41</v>
      </c>
      <c r="N26" s="4">
        <v>31</v>
      </c>
      <c r="O26" s="4">
        <v>1050</v>
      </c>
      <c r="P26" s="4">
        <v>712</v>
      </c>
      <c r="Q26" s="4">
        <v>229</v>
      </c>
      <c r="R26" s="4">
        <v>180</v>
      </c>
      <c r="S26" s="4">
        <f t="shared" si="0"/>
        <v>542.75</v>
      </c>
      <c r="T26" s="4">
        <v>728</v>
      </c>
      <c r="U26" s="4">
        <v>978</v>
      </c>
      <c r="V26" s="4">
        <v>237</v>
      </c>
      <c r="W26" s="4">
        <v>335</v>
      </c>
      <c r="X26" s="4">
        <f t="shared" si="1"/>
        <v>569.5</v>
      </c>
      <c r="Y26" s="8">
        <v>119000000000</v>
      </c>
      <c r="Z26" s="8">
        <v>133000000000</v>
      </c>
      <c r="AA26" s="8">
        <v>12800000000</v>
      </c>
      <c r="AB26" s="8">
        <v>11500000000</v>
      </c>
      <c r="AC26" s="8">
        <f>Y26*'D. Normalization and Enrichment'!$B$9</f>
        <v>145182535804.55765</v>
      </c>
      <c r="AD26" s="8">
        <f>Z26*'D. Normalization and Enrichment'!$C$9</f>
        <v>133000000000</v>
      </c>
      <c r="AE26" s="8">
        <f>AA26*'D. Normalization and Enrichment'!$D$9</f>
        <v>91869678890.121445</v>
      </c>
      <c r="AF26" s="8">
        <f>AB26*'D. Normalization and Enrichment'!$E$9</f>
        <v>73146340346.671051</v>
      </c>
      <c r="AG26" s="8">
        <f t="shared" si="2"/>
        <v>110799638760.33752</v>
      </c>
      <c r="AH26" s="8">
        <v>114000000000</v>
      </c>
      <c r="AI26" s="8">
        <v>132000000000</v>
      </c>
      <c r="AJ26" s="8">
        <v>8430000000</v>
      </c>
      <c r="AK26" s="8">
        <v>29400000000</v>
      </c>
      <c r="AL26" s="8">
        <f>AH26*'D. Normalization and Enrichment'!$F$9</f>
        <v>135789706538.21042</v>
      </c>
      <c r="AM26" s="8">
        <f>AI26*'D. Normalization and Enrichment'!$G$9</f>
        <v>147132006159.14572</v>
      </c>
      <c r="AN26" s="8">
        <f>AJ26*'D. Normalization and Enrichment'!$H$9</f>
        <v>102965355922.82362</v>
      </c>
      <c r="AO26" s="8">
        <f>AK26*'D. Normalization and Enrichment'!$I$9</f>
        <v>105886936766.57217</v>
      </c>
      <c r="AP26" s="8">
        <f t="shared" si="3"/>
        <v>122943501346.68799</v>
      </c>
      <c r="AQ26" s="8">
        <f t="shared" si="4"/>
        <v>1.1096020052251068</v>
      </c>
    </row>
    <row r="27" spans="1:43" x14ac:dyDescent="0.2">
      <c r="A27" t="s">
        <v>63</v>
      </c>
      <c r="B27" t="s">
        <v>2318</v>
      </c>
      <c r="C27" t="s">
        <v>44</v>
      </c>
      <c r="D27" t="s">
        <v>41</v>
      </c>
      <c r="E27" t="s">
        <v>42</v>
      </c>
      <c r="F27" t="s">
        <v>43</v>
      </c>
      <c r="G27" s="4">
        <v>49</v>
      </c>
      <c r="H27" s="4">
        <v>47</v>
      </c>
      <c r="I27" s="4">
        <v>41</v>
      </c>
      <c r="J27" s="4">
        <v>44</v>
      </c>
      <c r="K27" s="4">
        <v>52</v>
      </c>
      <c r="L27" s="4">
        <v>50</v>
      </c>
      <c r="M27" s="4">
        <v>44</v>
      </c>
      <c r="N27" s="4">
        <v>45</v>
      </c>
      <c r="O27" s="4">
        <v>726</v>
      </c>
      <c r="P27" s="4">
        <v>541</v>
      </c>
      <c r="Q27" s="4">
        <v>233</v>
      </c>
      <c r="R27" s="4">
        <v>206</v>
      </c>
      <c r="S27" s="4">
        <f t="shared" si="0"/>
        <v>426.5</v>
      </c>
      <c r="T27" s="4">
        <v>588</v>
      </c>
      <c r="U27" s="4">
        <v>679</v>
      </c>
      <c r="V27" s="4">
        <v>233</v>
      </c>
      <c r="W27" s="4">
        <v>388</v>
      </c>
      <c r="X27" s="4">
        <f t="shared" si="1"/>
        <v>472</v>
      </c>
      <c r="Y27" s="8">
        <v>69500000000</v>
      </c>
      <c r="Z27" s="8">
        <v>80000000000</v>
      </c>
      <c r="AA27" s="8">
        <v>9600000000</v>
      </c>
      <c r="AB27" s="8">
        <v>9520000000</v>
      </c>
      <c r="AC27" s="8">
        <f>Y27*'D. Normalization and Enrichment'!$B$9</f>
        <v>84791480995.098785</v>
      </c>
      <c r="AD27" s="8">
        <f>Z27*'D. Normalization and Enrichment'!$C$9</f>
        <v>80000000000</v>
      </c>
      <c r="AE27" s="8">
        <f>AA27*'D. Normalization and Enrichment'!$D$9</f>
        <v>68902259167.591095</v>
      </c>
      <c r="AF27" s="8">
        <f>AB27*'D. Normalization and Enrichment'!$E$9</f>
        <v>60552448704.374641</v>
      </c>
      <c r="AG27" s="8">
        <f t="shared" si="2"/>
        <v>73561547216.766129</v>
      </c>
      <c r="AH27" s="8">
        <v>68000000000</v>
      </c>
      <c r="AI27" s="8">
        <v>74500000000</v>
      </c>
      <c r="AJ27" s="8">
        <v>6030000000</v>
      </c>
      <c r="AK27" s="8">
        <v>23000000000</v>
      </c>
      <c r="AL27" s="8">
        <f>AH27*'D. Normalization and Enrichment'!$F$9</f>
        <v>80997368812.265854</v>
      </c>
      <c r="AM27" s="8">
        <f>AI27*'D. Normalization and Enrichment'!$G$9</f>
        <v>83040412567.093613</v>
      </c>
      <c r="AN27" s="8">
        <f>AJ27*'D. Normalization and Enrichment'!$H$9</f>
        <v>73651375588.92366</v>
      </c>
      <c r="AO27" s="8">
        <f>AK27*'D. Normalization and Enrichment'!$I$9</f>
        <v>82836719239.155106</v>
      </c>
      <c r="AP27" s="8">
        <f t="shared" si="3"/>
        <v>80131469051.859558</v>
      </c>
      <c r="AQ27" s="8">
        <f t="shared" si="4"/>
        <v>1.0893119038909505</v>
      </c>
    </row>
    <row r="28" spans="1:43" x14ac:dyDescent="0.2">
      <c r="A28" t="s">
        <v>50</v>
      </c>
      <c r="B28" t="s">
        <v>2319</v>
      </c>
      <c r="C28" t="s">
        <v>44</v>
      </c>
      <c r="D28" t="s">
        <v>41</v>
      </c>
      <c r="E28" t="s">
        <v>42</v>
      </c>
      <c r="G28" s="4">
        <v>2</v>
      </c>
      <c r="H28" s="4">
        <v>0</v>
      </c>
      <c r="I28" s="4">
        <v>1</v>
      </c>
      <c r="J28" s="4">
        <v>1</v>
      </c>
      <c r="K28" s="4">
        <v>2</v>
      </c>
      <c r="L28" s="4">
        <v>1</v>
      </c>
      <c r="M28" s="4">
        <v>1</v>
      </c>
      <c r="N28" s="4">
        <v>1</v>
      </c>
      <c r="O28" s="4">
        <v>2</v>
      </c>
      <c r="P28" s="4">
        <v>0</v>
      </c>
      <c r="Q28" s="4">
        <v>1</v>
      </c>
      <c r="R28" s="4">
        <v>1</v>
      </c>
      <c r="S28" s="4">
        <f t="shared" si="0"/>
        <v>1</v>
      </c>
      <c r="T28" s="4">
        <v>3</v>
      </c>
      <c r="U28" s="4">
        <v>1</v>
      </c>
      <c r="V28" s="4">
        <v>1</v>
      </c>
      <c r="W28" s="4">
        <v>1</v>
      </c>
      <c r="X28" s="4">
        <f t="shared" si="1"/>
        <v>1.5</v>
      </c>
      <c r="Y28" s="8">
        <v>20000000</v>
      </c>
      <c r="Z28" s="4">
        <v>0</v>
      </c>
      <c r="AA28" s="4">
        <v>291000</v>
      </c>
      <c r="AB28" s="4">
        <v>10300000</v>
      </c>
      <c r="AC28" s="8">
        <f>Y28*'D. Normalization and Enrichment'!$B$9</f>
        <v>24400426.18563994</v>
      </c>
      <c r="AD28" s="8">
        <f>Z28*'D. Normalization and Enrichment'!$C$9</f>
        <v>0</v>
      </c>
      <c r="AE28" s="8">
        <f>AA28*'D. Normalization and Enrichment'!$D$9</f>
        <v>2088599.7310176049</v>
      </c>
      <c r="AF28" s="8">
        <f>AB28*'D. Normalization and Enrichment'!$E$9</f>
        <v>65513678.74527929</v>
      </c>
      <c r="AG28" s="8">
        <f t="shared" si="2"/>
        <v>23000676.165484209</v>
      </c>
      <c r="AH28" s="4">
        <v>16600000</v>
      </c>
      <c r="AI28" s="4">
        <v>38200000</v>
      </c>
      <c r="AJ28" s="4">
        <v>229000</v>
      </c>
      <c r="AK28" s="4">
        <v>1260000</v>
      </c>
      <c r="AL28" s="8">
        <f>AH28*'D. Normalization and Enrichment'!$F$9</f>
        <v>19772887.092406079</v>
      </c>
      <c r="AM28" s="8">
        <f>AI28*'D. Normalization and Enrichment'!$G$9</f>
        <v>42579110.873328537</v>
      </c>
      <c r="AN28" s="8">
        <f>AJ28*'D. Normalization and Enrichment'!$H$9</f>
        <v>2797042.2901929552</v>
      </c>
      <c r="AO28" s="8">
        <f>AK28*'D. Normalization and Enrichment'!$I$9</f>
        <v>4538011.5757102361</v>
      </c>
      <c r="AP28" s="8">
        <f t="shared" si="3"/>
        <v>17421762.95790945</v>
      </c>
      <c r="AQ28" s="8">
        <f t="shared" si="4"/>
        <v>0.75744568692520819</v>
      </c>
    </row>
    <row r="29" spans="1:43" x14ac:dyDescent="0.2">
      <c r="A29" t="s">
        <v>57</v>
      </c>
      <c r="B29" t="s">
        <v>2320</v>
      </c>
      <c r="C29" t="s">
        <v>44</v>
      </c>
      <c r="D29" t="s">
        <v>41</v>
      </c>
      <c r="E29" t="s">
        <v>42</v>
      </c>
      <c r="F29" t="s">
        <v>43</v>
      </c>
      <c r="G29" s="4">
        <v>54</v>
      </c>
      <c r="H29" s="4">
        <v>52</v>
      </c>
      <c r="I29" s="4">
        <v>49</v>
      </c>
      <c r="J29" s="4">
        <v>49</v>
      </c>
      <c r="K29" s="4">
        <v>57</v>
      </c>
      <c r="L29" s="4">
        <v>61</v>
      </c>
      <c r="M29" s="4">
        <v>55</v>
      </c>
      <c r="N29" s="4">
        <v>47</v>
      </c>
      <c r="O29" s="4">
        <v>631</v>
      </c>
      <c r="P29" s="4">
        <v>526</v>
      </c>
      <c r="Q29" s="4">
        <v>292</v>
      </c>
      <c r="R29" s="4">
        <v>257</v>
      </c>
      <c r="S29" s="4">
        <f t="shared" si="0"/>
        <v>426.5</v>
      </c>
      <c r="T29" s="4">
        <v>481</v>
      </c>
      <c r="U29" s="4">
        <v>603</v>
      </c>
      <c r="V29" s="4">
        <v>247</v>
      </c>
      <c r="W29" s="4">
        <v>404</v>
      </c>
      <c r="X29" s="4">
        <f t="shared" si="1"/>
        <v>433.75</v>
      </c>
      <c r="Y29" s="8">
        <v>57800000000</v>
      </c>
      <c r="Z29" s="8">
        <v>69600000000</v>
      </c>
      <c r="AA29" s="8">
        <v>9760000000</v>
      </c>
      <c r="AB29" s="8">
        <v>8360000000</v>
      </c>
      <c r="AC29" s="8">
        <f>Y29*'D. Normalization and Enrichment'!$B$9</f>
        <v>70517231676.49942</v>
      </c>
      <c r="AD29" s="8">
        <f>Z29*'D. Normalization and Enrichment'!$C$9</f>
        <v>69600000000</v>
      </c>
      <c r="AE29" s="8">
        <f>AA29*'D. Normalization and Enrichment'!$D$9</f>
        <v>70050630153.717606</v>
      </c>
      <c r="AF29" s="8">
        <f>AB29*'D. Normalization and Enrichment'!$E$9</f>
        <v>53174209156.362602</v>
      </c>
      <c r="AG29" s="8">
        <f t="shared" si="2"/>
        <v>65835517746.644913</v>
      </c>
      <c r="AH29" s="8">
        <v>52100000000</v>
      </c>
      <c r="AI29" s="8">
        <v>63100000000</v>
      </c>
      <c r="AJ29" s="8">
        <v>4220000000</v>
      </c>
      <c r="AK29" s="8">
        <v>17600000000</v>
      </c>
      <c r="AL29" s="8">
        <f>AH29*'D. Normalization and Enrichment'!$F$9</f>
        <v>62058278163.515457</v>
      </c>
      <c r="AM29" s="8">
        <f>AI29*'D. Normalization and Enrichment'!$G$9</f>
        <v>70333557489.712845</v>
      </c>
      <c r="AN29" s="8">
        <f>AJ29*'D. Normalization and Enrichment'!$H$9</f>
        <v>51543748753.774109</v>
      </c>
      <c r="AO29" s="8">
        <f>AK29*'D. Normalization and Enrichment'!$I$9</f>
        <v>63388098200.39695</v>
      </c>
      <c r="AP29" s="8">
        <f t="shared" si="3"/>
        <v>61830920651.849838</v>
      </c>
      <c r="AQ29" s="8">
        <f t="shared" si="4"/>
        <v>0.93917269534955305</v>
      </c>
    </row>
    <row r="30" spans="1:43" x14ac:dyDescent="0.2">
      <c r="A30" t="s">
        <v>596</v>
      </c>
      <c r="B30" t="s">
        <v>2321</v>
      </c>
      <c r="C30" t="s">
        <v>44</v>
      </c>
      <c r="D30" t="s">
        <v>41</v>
      </c>
      <c r="E30" t="s">
        <v>42</v>
      </c>
      <c r="F30" t="s">
        <v>466</v>
      </c>
      <c r="G30" s="4">
        <v>2</v>
      </c>
      <c r="H30" s="4">
        <v>5</v>
      </c>
      <c r="I30" s="4">
        <v>3</v>
      </c>
      <c r="J30" s="4">
        <v>2</v>
      </c>
      <c r="K30" s="4">
        <v>2</v>
      </c>
      <c r="L30" s="4">
        <v>3</v>
      </c>
      <c r="M30" s="4">
        <v>2</v>
      </c>
      <c r="N30" s="4">
        <v>1</v>
      </c>
      <c r="O30" s="4">
        <v>5</v>
      </c>
      <c r="P30" s="4">
        <v>7</v>
      </c>
      <c r="Q30" s="4">
        <v>3</v>
      </c>
      <c r="R30" s="4">
        <v>3</v>
      </c>
      <c r="S30" s="4">
        <f t="shared" si="0"/>
        <v>4.5</v>
      </c>
      <c r="T30" s="4">
        <v>4</v>
      </c>
      <c r="U30" s="4">
        <v>7</v>
      </c>
      <c r="V30" s="4">
        <v>2</v>
      </c>
      <c r="W30" s="4">
        <v>1</v>
      </c>
      <c r="X30" s="4">
        <f t="shared" si="1"/>
        <v>3.5</v>
      </c>
      <c r="Y30" s="8">
        <v>105000000</v>
      </c>
      <c r="Z30" s="8">
        <v>648000000</v>
      </c>
      <c r="AA30" s="4">
        <v>7010000</v>
      </c>
      <c r="AB30" s="8">
        <v>15000000</v>
      </c>
      <c r="AC30" s="8">
        <f>Y30*'D. Normalization and Enrichment'!$B$9</f>
        <v>128102237.47460967</v>
      </c>
      <c r="AD30" s="8">
        <f>Z30*'D. Normalization and Enrichment'!$C$9</f>
        <v>648000000</v>
      </c>
      <c r="AE30" s="8">
        <f>AA30*'D. Normalization and Enrichment'!$D$9</f>
        <v>50313003.829668075</v>
      </c>
      <c r="AF30" s="8">
        <f>AB30*'D. Normalization and Enrichment'!$E$9</f>
        <v>95408270.017397016</v>
      </c>
      <c r="AG30" s="8">
        <f t="shared" si="2"/>
        <v>230455877.83041868</v>
      </c>
      <c r="AH30" s="8">
        <v>104000000</v>
      </c>
      <c r="AI30" s="8">
        <v>172000000</v>
      </c>
      <c r="AJ30" s="4">
        <v>4240000</v>
      </c>
      <c r="AK30" s="4">
        <v>10100000</v>
      </c>
      <c r="AL30" s="8">
        <f>AH30*'D. Normalization and Enrichment'!$F$9</f>
        <v>123878328.77170072</v>
      </c>
      <c r="AM30" s="8">
        <f>AI30*'D. Normalization and Enrichment'!$G$9</f>
        <v>191717462.57100806</v>
      </c>
      <c r="AN30" s="8">
        <f>AJ30*'D. Normalization and Enrichment'!$H$9</f>
        <v>51788031.923223272</v>
      </c>
      <c r="AO30" s="8">
        <f>AK30*'D. Normalization and Enrichment'!$I$9</f>
        <v>36376124.53545507</v>
      </c>
      <c r="AP30" s="8">
        <f t="shared" si="3"/>
        <v>100939986.95034677</v>
      </c>
      <c r="AQ30" s="8">
        <f t="shared" si="4"/>
        <v>0.43800135583707533</v>
      </c>
    </row>
    <row r="31" spans="1:43" x14ac:dyDescent="0.2">
      <c r="A31" t="s">
        <v>464</v>
      </c>
      <c r="B31" t="s">
        <v>2322</v>
      </c>
      <c r="C31" t="s">
        <v>44</v>
      </c>
      <c r="D31" t="s">
        <v>41</v>
      </c>
      <c r="E31" t="s">
        <v>42</v>
      </c>
      <c r="F31" t="s">
        <v>466</v>
      </c>
      <c r="G31" s="4">
        <v>6</v>
      </c>
      <c r="H31" s="4">
        <v>5</v>
      </c>
      <c r="I31" s="4">
        <v>4</v>
      </c>
      <c r="J31" s="4">
        <v>5</v>
      </c>
      <c r="K31" s="4">
        <v>5</v>
      </c>
      <c r="L31" s="4">
        <v>6</v>
      </c>
      <c r="M31" s="4">
        <v>3</v>
      </c>
      <c r="N31" s="4">
        <v>4</v>
      </c>
      <c r="O31" s="4">
        <v>6</v>
      </c>
      <c r="P31" s="4">
        <v>5</v>
      </c>
      <c r="Q31" s="4">
        <v>4</v>
      </c>
      <c r="R31" s="4">
        <v>5</v>
      </c>
      <c r="S31" s="4">
        <f t="shared" si="0"/>
        <v>5</v>
      </c>
      <c r="T31" s="4">
        <v>6</v>
      </c>
      <c r="U31" s="4">
        <v>7</v>
      </c>
      <c r="V31" s="4">
        <v>3</v>
      </c>
      <c r="W31" s="4">
        <v>4</v>
      </c>
      <c r="X31" s="4">
        <f t="shared" si="1"/>
        <v>5</v>
      </c>
      <c r="Y31" s="4">
        <v>43300000</v>
      </c>
      <c r="Z31" s="4">
        <v>58300000</v>
      </c>
      <c r="AA31" s="4">
        <v>19300000</v>
      </c>
      <c r="AB31" s="4">
        <v>20100000</v>
      </c>
      <c r="AC31" s="8">
        <f>Y31*'D. Normalization and Enrichment'!$B$9</f>
        <v>52826922.691910468</v>
      </c>
      <c r="AD31" s="8">
        <f>Z31*'D. Normalization and Enrichment'!$C$9</f>
        <v>58300000</v>
      </c>
      <c r="AE31" s="8">
        <f>AA31*'D. Normalization and Enrichment'!$D$9</f>
        <v>138522250.20151126</v>
      </c>
      <c r="AF31" s="8">
        <f>AB31*'D. Normalization and Enrichment'!$E$9</f>
        <v>127847081.823312</v>
      </c>
      <c r="AG31" s="8">
        <f t="shared" si="2"/>
        <v>94374063.679183438</v>
      </c>
      <c r="AH31" s="4">
        <v>44100000</v>
      </c>
      <c r="AI31" s="4">
        <v>68200000</v>
      </c>
      <c r="AJ31" s="4">
        <v>9510000</v>
      </c>
      <c r="AK31" s="4">
        <v>31100000</v>
      </c>
      <c r="AL31" s="8">
        <f>AH31*'D. Normalization and Enrichment'!$F$9</f>
        <v>52529175.950307712</v>
      </c>
      <c r="AM31" s="8">
        <f>AI31*'D. Normalization and Enrichment'!$G$9</f>
        <v>76018203.182225287</v>
      </c>
      <c r="AN31" s="8">
        <f>AJ31*'D. Normalization and Enrichment'!$H$9</f>
        <v>116156647.07307862</v>
      </c>
      <c r="AO31" s="8">
        <f>AK31*'D. Normalization and Enrichment'!$I$9</f>
        <v>112009650.79729234</v>
      </c>
      <c r="AP31" s="8">
        <f t="shared" si="3"/>
        <v>89178419.250725985</v>
      </c>
      <c r="AQ31" s="8">
        <f t="shared" si="4"/>
        <v>0.94494626779959801</v>
      </c>
    </row>
    <row r="32" spans="1:43" x14ac:dyDescent="0.2">
      <c r="A32" t="s">
        <v>2017</v>
      </c>
      <c r="B32" t="s">
        <v>2323</v>
      </c>
      <c r="C32" t="s">
        <v>44</v>
      </c>
      <c r="D32" t="s">
        <v>41</v>
      </c>
      <c r="E32" t="s">
        <v>42</v>
      </c>
      <c r="F32" t="s">
        <v>466</v>
      </c>
      <c r="G32" s="4">
        <v>0</v>
      </c>
      <c r="H32" s="4">
        <v>0</v>
      </c>
      <c r="I32" s="4">
        <v>3</v>
      </c>
      <c r="J32" s="4">
        <v>0</v>
      </c>
      <c r="K32" s="4">
        <v>0</v>
      </c>
      <c r="L32" s="4">
        <v>0</v>
      </c>
      <c r="M32" s="4">
        <v>0</v>
      </c>
      <c r="N32" s="4">
        <v>2</v>
      </c>
      <c r="O32" s="4">
        <v>0</v>
      </c>
      <c r="P32" s="4">
        <v>0</v>
      </c>
      <c r="Q32" s="4">
        <v>3</v>
      </c>
      <c r="R32" s="4">
        <v>0</v>
      </c>
      <c r="S32" s="4">
        <f t="shared" si="0"/>
        <v>0.75</v>
      </c>
      <c r="T32" s="4">
        <v>0</v>
      </c>
      <c r="U32" s="4">
        <v>0</v>
      </c>
      <c r="V32" s="4">
        <v>0</v>
      </c>
      <c r="W32" s="4">
        <v>2</v>
      </c>
      <c r="X32" s="4">
        <f t="shared" si="1"/>
        <v>0.5</v>
      </c>
      <c r="Y32" s="4">
        <v>0</v>
      </c>
      <c r="Z32" s="4">
        <v>0</v>
      </c>
      <c r="AA32" s="4">
        <v>7090000</v>
      </c>
      <c r="AB32" s="4">
        <v>0</v>
      </c>
      <c r="AC32" s="8">
        <f>Y32*'D. Normalization and Enrichment'!$B$9</f>
        <v>0</v>
      </c>
      <c r="AD32" s="8">
        <f>Z32*'D. Normalization and Enrichment'!$C$9</f>
        <v>0</v>
      </c>
      <c r="AE32" s="8">
        <f>AA32*'D. Normalization and Enrichment'!$D$9</f>
        <v>50887189.322731338</v>
      </c>
      <c r="AF32" s="8">
        <f>AB32*'D. Normalization and Enrichment'!$E$9</f>
        <v>0</v>
      </c>
      <c r="AG32" s="8">
        <f t="shared" si="2"/>
        <v>12721797.330682835</v>
      </c>
      <c r="AH32" s="4">
        <v>0</v>
      </c>
      <c r="AI32" s="4">
        <v>0</v>
      </c>
      <c r="AJ32" s="4">
        <v>0</v>
      </c>
      <c r="AK32" s="4">
        <v>31100000</v>
      </c>
      <c r="AL32" s="8">
        <f>AH32*'D. Normalization and Enrichment'!$F$9</f>
        <v>0</v>
      </c>
      <c r="AM32" s="8">
        <f>AI32*'D. Normalization and Enrichment'!$G$9</f>
        <v>0</v>
      </c>
      <c r="AN32" s="8">
        <f>AJ32*'D. Normalization and Enrichment'!$H$9</f>
        <v>0</v>
      </c>
      <c r="AO32" s="8">
        <f>AK32*'D. Normalization and Enrichment'!$I$9</f>
        <v>112009650.79729234</v>
      </c>
      <c r="AP32" s="8">
        <f t="shared" si="3"/>
        <v>28002412.699323084</v>
      </c>
      <c r="AQ32" s="8">
        <f t="shared" si="4"/>
        <v>2.2011365195848529</v>
      </c>
    </row>
    <row r="33" spans="1:43" x14ac:dyDescent="0.2">
      <c r="A33" t="s">
        <v>263</v>
      </c>
      <c r="B33" t="s">
        <v>2324</v>
      </c>
      <c r="C33" t="s">
        <v>44</v>
      </c>
      <c r="D33" t="s">
        <v>41</v>
      </c>
      <c r="E33" t="s">
        <v>42</v>
      </c>
      <c r="F33" t="s">
        <v>43</v>
      </c>
      <c r="G33" s="4">
        <v>6</v>
      </c>
      <c r="H33" s="4">
        <v>6</v>
      </c>
      <c r="I33" s="4">
        <v>6</v>
      </c>
      <c r="J33" s="4">
        <v>7</v>
      </c>
      <c r="K33" s="4">
        <v>9</v>
      </c>
      <c r="L33" s="4">
        <v>5</v>
      </c>
      <c r="M33" s="4">
        <v>4</v>
      </c>
      <c r="N33" s="4">
        <v>5</v>
      </c>
      <c r="O33" s="4">
        <v>10</v>
      </c>
      <c r="P33" s="4">
        <v>11</v>
      </c>
      <c r="Q33" s="4">
        <v>8</v>
      </c>
      <c r="R33" s="4">
        <v>11</v>
      </c>
      <c r="S33" s="4">
        <f t="shared" si="0"/>
        <v>10</v>
      </c>
      <c r="T33" s="4">
        <v>16</v>
      </c>
      <c r="U33" s="4">
        <v>9</v>
      </c>
      <c r="V33" s="4">
        <v>4</v>
      </c>
      <c r="W33" s="4">
        <v>9</v>
      </c>
      <c r="X33" s="4">
        <f t="shared" si="1"/>
        <v>9.5</v>
      </c>
      <c r="Y33" s="8">
        <v>692000000</v>
      </c>
      <c r="Z33" s="8">
        <v>1180000000</v>
      </c>
      <c r="AA33" s="4">
        <v>97100000</v>
      </c>
      <c r="AB33" s="8">
        <v>166000000</v>
      </c>
      <c r="AC33" s="8">
        <f>Y33*'D. Normalization and Enrichment'!$B$9</f>
        <v>844254746.02314186</v>
      </c>
      <c r="AD33" s="8">
        <f>Z33*'D. Normalization and Enrichment'!$C$9</f>
        <v>1180000000</v>
      </c>
      <c r="AE33" s="8">
        <f>AA33*'D. Normalization and Enrichment'!$D$9</f>
        <v>696917642.20553064</v>
      </c>
      <c r="AF33" s="8">
        <f>AB33*'D. Normalization and Enrichment'!$E$9</f>
        <v>1055851521.5258603</v>
      </c>
      <c r="AG33" s="8">
        <f t="shared" si="2"/>
        <v>944255977.4386332</v>
      </c>
      <c r="AH33" s="8">
        <v>1310000000</v>
      </c>
      <c r="AI33" s="8">
        <v>634000000</v>
      </c>
      <c r="AJ33" s="4">
        <v>53500000</v>
      </c>
      <c r="AK33" s="8">
        <v>118000000</v>
      </c>
      <c r="AL33" s="8">
        <f>AH33*'D. Normalization and Enrichment'!$F$9</f>
        <v>1560390487.4127688</v>
      </c>
      <c r="AM33" s="8">
        <f>AI33*'D. Normalization and Enrichment'!$G$9</f>
        <v>706679484.12801802</v>
      </c>
      <c r="AN33" s="8">
        <f>AJ33*'D. Normalization and Enrichment'!$H$9</f>
        <v>653457478.27652001</v>
      </c>
      <c r="AO33" s="8">
        <f>AK33*'D. Normalization and Enrichment'!$I$9</f>
        <v>424988385.66175228</v>
      </c>
      <c r="AP33" s="8">
        <f t="shared" si="3"/>
        <v>836378958.86976469</v>
      </c>
      <c r="AQ33" s="8">
        <f t="shared" si="4"/>
        <v>0.88575447638521365</v>
      </c>
    </row>
    <row r="34" spans="1:43" x14ac:dyDescent="0.2">
      <c r="A34" t="s">
        <v>126</v>
      </c>
      <c r="B34" t="s">
        <v>2325</v>
      </c>
      <c r="C34" t="s">
        <v>44</v>
      </c>
      <c r="D34" t="s">
        <v>41</v>
      </c>
      <c r="E34" t="s">
        <v>42</v>
      </c>
      <c r="F34" t="s">
        <v>43</v>
      </c>
      <c r="G34" s="4">
        <v>9</v>
      </c>
      <c r="H34" s="4">
        <v>9</v>
      </c>
      <c r="I34" s="4">
        <v>7</v>
      </c>
      <c r="J34" s="4">
        <v>6</v>
      </c>
      <c r="K34" s="4">
        <v>9</v>
      </c>
      <c r="L34" s="4">
        <v>8</v>
      </c>
      <c r="M34" s="4">
        <v>4</v>
      </c>
      <c r="N34" s="4">
        <v>7</v>
      </c>
      <c r="O34" s="4">
        <v>12</v>
      </c>
      <c r="P34" s="4">
        <v>12</v>
      </c>
      <c r="Q34" s="4">
        <v>10</v>
      </c>
      <c r="R34" s="4">
        <v>9</v>
      </c>
      <c r="S34" s="4">
        <f t="shared" si="0"/>
        <v>10.75</v>
      </c>
      <c r="T34" s="4">
        <v>15</v>
      </c>
      <c r="U34" s="4">
        <v>14</v>
      </c>
      <c r="V34" s="4">
        <v>6</v>
      </c>
      <c r="W34" s="4">
        <v>11</v>
      </c>
      <c r="X34" s="4">
        <f t="shared" si="1"/>
        <v>11.5</v>
      </c>
      <c r="Y34" s="8">
        <v>366000000</v>
      </c>
      <c r="Z34" s="8">
        <v>484000000</v>
      </c>
      <c r="AA34" s="4">
        <v>52100000</v>
      </c>
      <c r="AB34" s="4">
        <v>42500000</v>
      </c>
      <c r="AC34" s="8">
        <f>Y34*'D. Normalization and Enrichment'!$B$9</f>
        <v>446527799.19721085</v>
      </c>
      <c r="AD34" s="8">
        <f>Z34*'D. Normalization and Enrichment'!$C$9</f>
        <v>484000000</v>
      </c>
      <c r="AE34" s="8">
        <f>AA34*'D. Normalization and Enrichment'!$D$9</f>
        <v>373938302.35744745</v>
      </c>
      <c r="AF34" s="8">
        <f>AB34*'D. Normalization and Enrichment'!$E$9</f>
        <v>270323431.71595824</v>
      </c>
      <c r="AG34" s="8">
        <f t="shared" si="2"/>
        <v>393697383.31765413</v>
      </c>
      <c r="AH34" s="8">
        <v>549000000</v>
      </c>
      <c r="AI34" s="8">
        <v>510000000</v>
      </c>
      <c r="AJ34" s="4">
        <v>26600000</v>
      </c>
      <c r="AK34" s="8">
        <v>149000000</v>
      </c>
      <c r="AL34" s="8">
        <f>AH34*'D. Normalization and Enrichment'!$F$9</f>
        <v>653934639.38138175</v>
      </c>
      <c r="AM34" s="8">
        <f>AI34*'D. Normalization and Enrichment'!$G$9</f>
        <v>568464569.25124478</v>
      </c>
      <c r="AN34" s="8">
        <f>AJ34*'D. Normalization and Enrichment'!$H$9</f>
        <v>324896615.36739129</v>
      </c>
      <c r="AO34" s="8">
        <f>AK34*'D. Normalization and Enrichment'!$I$9</f>
        <v>536637876.8101787</v>
      </c>
      <c r="AP34" s="8">
        <f t="shared" si="3"/>
        <v>520983425.20254916</v>
      </c>
      <c r="AQ34" s="8">
        <f t="shared" si="4"/>
        <v>1.3233093418408486</v>
      </c>
    </row>
    <row r="35" spans="1:43" x14ac:dyDescent="0.2">
      <c r="A35" t="s">
        <v>267</v>
      </c>
      <c r="B35" t="s">
        <v>2326</v>
      </c>
      <c r="C35" t="s">
        <v>44</v>
      </c>
      <c r="D35" t="s">
        <v>41</v>
      </c>
      <c r="E35" t="s">
        <v>42</v>
      </c>
      <c r="F35" t="s">
        <v>43</v>
      </c>
      <c r="G35" s="4">
        <v>7</v>
      </c>
      <c r="H35" s="4">
        <v>5</v>
      </c>
      <c r="I35" s="4">
        <v>5</v>
      </c>
      <c r="J35" s="4">
        <v>6</v>
      </c>
      <c r="K35" s="4">
        <v>4</v>
      </c>
      <c r="L35" s="4">
        <v>6</v>
      </c>
      <c r="M35" s="4">
        <v>2</v>
      </c>
      <c r="N35" s="4">
        <v>5</v>
      </c>
      <c r="O35" s="4">
        <v>9</v>
      </c>
      <c r="P35" s="4">
        <v>6</v>
      </c>
      <c r="Q35" s="4">
        <v>5</v>
      </c>
      <c r="R35" s="4">
        <v>6</v>
      </c>
      <c r="S35" s="4">
        <f t="shared" si="0"/>
        <v>6.5</v>
      </c>
      <c r="T35" s="4">
        <v>5</v>
      </c>
      <c r="U35" s="4">
        <v>7</v>
      </c>
      <c r="V35" s="4">
        <v>2</v>
      </c>
      <c r="W35" s="4">
        <v>10</v>
      </c>
      <c r="X35" s="4">
        <f t="shared" si="1"/>
        <v>6</v>
      </c>
      <c r="Y35" s="8">
        <v>102000000</v>
      </c>
      <c r="Z35" s="4">
        <v>93200000</v>
      </c>
      <c r="AA35" s="4">
        <v>17500000</v>
      </c>
      <c r="AB35" s="4">
        <v>26800000</v>
      </c>
      <c r="AC35" s="8">
        <f>Y35*'D. Normalization and Enrichment'!$B$9</f>
        <v>124442173.54676369</v>
      </c>
      <c r="AD35" s="8">
        <f>Z35*'D. Normalization and Enrichment'!$C$9</f>
        <v>93200000</v>
      </c>
      <c r="AE35" s="8">
        <f>AA35*'D. Normalization and Enrichment'!$D$9</f>
        <v>125603076.60758792</v>
      </c>
      <c r="AF35" s="8">
        <f>AB35*'D. Normalization and Enrichment'!$E$9</f>
        <v>170462775.76441601</v>
      </c>
      <c r="AG35" s="8">
        <f t="shared" si="2"/>
        <v>128427006.47969189</v>
      </c>
      <c r="AH35" s="4">
        <v>63500000</v>
      </c>
      <c r="AI35" s="4">
        <v>59900000</v>
      </c>
      <c r="AJ35" s="4">
        <v>6780000</v>
      </c>
      <c r="AK35" s="4">
        <v>37500000</v>
      </c>
      <c r="AL35" s="8">
        <f>AH35*'D. Normalization and Enrichment'!$F$9</f>
        <v>75637248.8173365</v>
      </c>
      <c r="AM35" s="8">
        <f>AI35*'D. Normalization and Enrichment'!$G$9</f>
        <v>66766720.976763852</v>
      </c>
      <c r="AN35" s="8">
        <f>AJ35*'D. Normalization and Enrichment'!$H$9</f>
        <v>82811994.443267405</v>
      </c>
      <c r="AO35" s="8">
        <f>AK35*'D. Normalization and Enrichment'!$I$9</f>
        <v>135059868.32470942</v>
      </c>
      <c r="AP35" s="8">
        <f t="shared" si="3"/>
        <v>90068958.140519291</v>
      </c>
      <c r="AQ35" s="8">
        <f t="shared" si="4"/>
        <v>0.70132412651665954</v>
      </c>
    </row>
    <row r="36" spans="1:43" x14ac:dyDescent="0.2">
      <c r="A36" t="s">
        <v>205</v>
      </c>
      <c r="B36" t="s">
        <v>2327</v>
      </c>
      <c r="C36" t="s">
        <v>44</v>
      </c>
      <c r="D36" t="s">
        <v>41</v>
      </c>
      <c r="E36" t="s">
        <v>42</v>
      </c>
      <c r="G36" s="4">
        <v>12</v>
      </c>
      <c r="H36" s="4">
        <v>14</v>
      </c>
      <c r="I36" s="4">
        <v>8</v>
      </c>
      <c r="J36" s="4">
        <v>14</v>
      </c>
      <c r="K36" s="4">
        <v>13</v>
      </c>
      <c r="L36" s="4">
        <v>8</v>
      </c>
      <c r="M36" s="4">
        <v>4</v>
      </c>
      <c r="N36" s="4">
        <v>9</v>
      </c>
      <c r="O36" s="4">
        <v>14</v>
      </c>
      <c r="P36" s="4">
        <v>18</v>
      </c>
      <c r="Q36" s="4">
        <v>11</v>
      </c>
      <c r="R36" s="4">
        <v>22</v>
      </c>
      <c r="S36" s="4">
        <f t="shared" si="0"/>
        <v>16.25</v>
      </c>
      <c r="T36" s="4">
        <v>15</v>
      </c>
      <c r="U36" s="4">
        <v>9</v>
      </c>
      <c r="V36" s="4">
        <v>5</v>
      </c>
      <c r="W36" s="4">
        <v>13</v>
      </c>
      <c r="X36" s="4">
        <f t="shared" si="1"/>
        <v>10.5</v>
      </c>
      <c r="Y36" s="4">
        <v>95800000</v>
      </c>
      <c r="Z36" s="8">
        <v>246000000</v>
      </c>
      <c r="AA36" s="4">
        <v>32700000</v>
      </c>
      <c r="AB36" s="8">
        <v>141000000</v>
      </c>
      <c r="AC36" s="8">
        <f>Y36*'D. Normalization and Enrichment'!$B$9</f>
        <v>116878041.42921531</v>
      </c>
      <c r="AD36" s="8">
        <f>Z36*'D. Normalization and Enrichment'!$C$9</f>
        <v>246000000</v>
      </c>
      <c r="AE36" s="8">
        <f>AA36*'D. Normalization and Enrichment'!$D$9</f>
        <v>234698320.28960714</v>
      </c>
      <c r="AF36" s="8">
        <f>AB36*'D. Normalization and Enrichment'!$E$9</f>
        <v>896837738.16353202</v>
      </c>
      <c r="AG36" s="8">
        <f t="shared" si="2"/>
        <v>373603524.97058862</v>
      </c>
      <c r="AH36" s="8">
        <v>179000000</v>
      </c>
      <c r="AI36" s="4">
        <v>39600000</v>
      </c>
      <c r="AJ36" s="8">
        <v>14000000</v>
      </c>
      <c r="AK36" s="4">
        <v>50400000</v>
      </c>
      <c r="AL36" s="8">
        <f>AH36*'D. Normalization and Enrichment'!$F$9</f>
        <v>213213662.02052337</v>
      </c>
      <c r="AM36" s="8">
        <f>AI36*'D. Normalization and Enrichment'!$G$9</f>
        <v>44139601.847743712</v>
      </c>
      <c r="AN36" s="8">
        <f>AJ36*'D. Normalization and Enrichment'!$H$9</f>
        <v>170998218.61441648</v>
      </c>
      <c r="AO36" s="8">
        <f>AK36*'D. Normalization and Enrichment'!$I$9</f>
        <v>181520463.02840945</v>
      </c>
      <c r="AP36" s="8">
        <f t="shared" si="3"/>
        <v>152467986.37777326</v>
      </c>
      <c r="AQ36" s="8">
        <f t="shared" si="4"/>
        <v>0.40810103809854598</v>
      </c>
    </row>
    <row r="37" spans="1:43" x14ac:dyDescent="0.2">
      <c r="A37" t="s">
        <v>249</v>
      </c>
      <c r="B37" t="s">
        <v>2328</v>
      </c>
      <c r="C37" t="s">
        <v>44</v>
      </c>
      <c r="D37" t="s">
        <v>41</v>
      </c>
      <c r="E37" t="s">
        <v>42</v>
      </c>
      <c r="G37" s="4">
        <v>6</v>
      </c>
      <c r="H37" s="4">
        <v>10</v>
      </c>
      <c r="I37" s="4">
        <v>0</v>
      </c>
      <c r="J37" s="4">
        <v>11</v>
      </c>
      <c r="K37" s="4">
        <v>6</v>
      </c>
      <c r="L37" s="4">
        <v>6</v>
      </c>
      <c r="M37" s="4">
        <v>2</v>
      </c>
      <c r="N37" s="4">
        <v>2</v>
      </c>
      <c r="O37" s="4">
        <v>13</v>
      </c>
      <c r="P37" s="4">
        <v>17</v>
      </c>
      <c r="Q37" s="4">
        <v>0</v>
      </c>
      <c r="R37" s="4">
        <v>13</v>
      </c>
      <c r="S37" s="4">
        <f t="shared" si="0"/>
        <v>10.75</v>
      </c>
      <c r="T37" s="4">
        <v>13</v>
      </c>
      <c r="U37" s="4">
        <v>9</v>
      </c>
      <c r="V37" s="4">
        <v>2</v>
      </c>
      <c r="W37" s="4">
        <v>3</v>
      </c>
      <c r="X37" s="4">
        <f t="shared" si="1"/>
        <v>6.75</v>
      </c>
      <c r="Y37" s="4">
        <v>69500000</v>
      </c>
      <c r="Z37" s="8">
        <v>206000000</v>
      </c>
      <c r="AA37" s="4">
        <v>0</v>
      </c>
      <c r="AB37" s="8">
        <v>104000000</v>
      </c>
      <c r="AC37" s="8">
        <f>Y37*'D. Normalization and Enrichment'!$B$9</f>
        <v>84791480.995098785</v>
      </c>
      <c r="AD37" s="8">
        <f>Z37*'D. Normalization and Enrichment'!$C$9</f>
        <v>206000000</v>
      </c>
      <c r="AE37" s="8">
        <f>AA37*'D. Normalization and Enrichment'!$D$9</f>
        <v>0</v>
      </c>
      <c r="AF37" s="8">
        <f>AB37*'D. Normalization and Enrichment'!$E$9</f>
        <v>661497338.78728604</v>
      </c>
      <c r="AG37" s="8">
        <f t="shared" si="2"/>
        <v>238072204.94559622</v>
      </c>
      <c r="AH37" s="8">
        <v>133000000</v>
      </c>
      <c r="AI37" s="4">
        <v>47200000</v>
      </c>
      <c r="AJ37" s="4">
        <v>3480000</v>
      </c>
      <c r="AK37" s="4">
        <v>14700000</v>
      </c>
      <c r="AL37" s="8">
        <f>AH37*'D. Normalization and Enrichment'!$F$9</f>
        <v>158421324.29457882</v>
      </c>
      <c r="AM37" s="8">
        <f>AI37*'D. Normalization and Enrichment'!$G$9</f>
        <v>52610838.565997563</v>
      </c>
      <c r="AN37" s="8">
        <f>AJ37*'D. Normalization and Enrichment'!$H$9</f>
        <v>42505271.484154947</v>
      </c>
      <c r="AO37" s="8">
        <f>AK37*'D. Normalization and Enrichment'!$I$9</f>
        <v>52943468.383286089</v>
      </c>
      <c r="AP37" s="8">
        <f t="shared" si="3"/>
        <v>76620225.682004362</v>
      </c>
      <c r="AQ37" s="8">
        <f t="shared" si="4"/>
        <v>0.3218360820386969</v>
      </c>
    </row>
    <row r="38" spans="1:43" x14ac:dyDescent="0.2">
      <c r="A38" t="s">
        <v>84</v>
      </c>
      <c r="B38" t="s">
        <v>2329</v>
      </c>
      <c r="C38" t="s">
        <v>44</v>
      </c>
      <c r="D38" t="s">
        <v>41</v>
      </c>
      <c r="E38" t="s">
        <v>42</v>
      </c>
      <c r="G38" s="4">
        <v>2</v>
      </c>
      <c r="H38" s="4">
        <v>3</v>
      </c>
      <c r="I38" s="4">
        <v>0</v>
      </c>
      <c r="J38" s="4">
        <v>1</v>
      </c>
      <c r="K38" s="4">
        <v>3</v>
      </c>
      <c r="L38" s="4">
        <v>1</v>
      </c>
      <c r="M38" s="4">
        <v>0</v>
      </c>
      <c r="N38" s="4">
        <v>0</v>
      </c>
      <c r="O38" s="4">
        <v>2</v>
      </c>
      <c r="P38" s="4">
        <v>4</v>
      </c>
      <c r="Q38" s="4">
        <v>0</v>
      </c>
      <c r="R38" s="4">
        <v>1</v>
      </c>
      <c r="S38" s="4">
        <f t="shared" si="0"/>
        <v>1.75</v>
      </c>
      <c r="T38" s="4">
        <v>3</v>
      </c>
      <c r="U38" s="4">
        <v>1</v>
      </c>
      <c r="V38" s="4">
        <v>0</v>
      </c>
      <c r="W38" s="4">
        <v>0</v>
      </c>
      <c r="X38" s="4">
        <f t="shared" si="1"/>
        <v>1</v>
      </c>
      <c r="Y38" s="4">
        <v>1050000</v>
      </c>
      <c r="Z38" s="4">
        <v>15600000</v>
      </c>
      <c r="AA38" s="4">
        <v>0</v>
      </c>
      <c r="AB38" s="4">
        <v>1220000</v>
      </c>
      <c r="AC38" s="8">
        <f>Y38*'D. Normalization and Enrichment'!$B$9</f>
        <v>1281022.3747460968</v>
      </c>
      <c r="AD38" s="8">
        <f>Z38*'D. Normalization and Enrichment'!$C$9</f>
        <v>15600000</v>
      </c>
      <c r="AE38" s="8">
        <f>AA38*'D. Normalization and Enrichment'!$D$9</f>
        <v>0</v>
      </c>
      <c r="AF38" s="8">
        <f>AB38*'D. Normalization and Enrichment'!$E$9</f>
        <v>7759872.6280816244</v>
      </c>
      <c r="AG38" s="8">
        <f t="shared" si="2"/>
        <v>6160223.7507069297</v>
      </c>
      <c r="AH38" s="8">
        <v>12000000</v>
      </c>
      <c r="AI38" s="4">
        <v>4340000</v>
      </c>
      <c r="AJ38" s="4">
        <v>0</v>
      </c>
      <c r="AK38" s="4">
        <v>0</v>
      </c>
      <c r="AL38" s="8">
        <f>AH38*'D. Normalization and Enrichment'!$F$9</f>
        <v>14293653.319811622</v>
      </c>
      <c r="AM38" s="8">
        <f>AI38*'D. Normalization and Enrichment'!$G$9</f>
        <v>4837522.0206870642</v>
      </c>
      <c r="AN38" s="8">
        <f>AJ38*'D. Normalization and Enrichment'!$H$9</f>
        <v>0</v>
      </c>
      <c r="AO38" s="8">
        <f>AK38*'D. Normalization and Enrichment'!$I$9</f>
        <v>0</v>
      </c>
      <c r="AP38" s="8">
        <f t="shared" si="3"/>
        <v>4782793.8351246715</v>
      </c>
      <c r="AQ38" s="8">
        <f t="shared" si="4"/>
        <v>0.77639936935339593</v>
      </c>
    </row>
    <row r="39" spans="1:43" x14ac:dyDescent="0.2">
      <c r="A39" t="s">
        <v>84</v>
      </c>
      <c r="B39" t="s">
        <v>2329</v>
      </c>
      <c r="C39" t="s">
        <v>44</v>
      </c>
      <c r="D39" t="s">
        <v>41</v>
      </c>
      <c r="E39" t="s">
        <v>42</v>
      </c>
      <c r="G39" s="4">
        <v>1</v>
      </c>
      <c r="H39" s="4">
        <v>1</v>
      </c>
      <c r="I39" s="4">
        <v>1</v>
      </c>
      <c r="J39" s="4">
        <v>2</v>
      </c>
      <c r="K39" s="4">
        <v>1</v>
      </c>
      <c r="L39" s="4">
        <v>1</v>
      </c>
      <c r="M39" s="4">
        <v>1</v>
      </c>
      <c r="N39" s="4">
        <v>1</v>
      </c>
      <c r="O39" s="4">
        <v>3</v>
      </c>
      <c r="P39" s="4">
        <v>2</v>
      </c>
      <c r="Q39" s="4">
        <v>3</v>
      </c>
      <c r="R39" s="4">
        <v>4</v>
      </c>
      <c r="S39" s="4">
        <f t="shared" si="0"/>
        <v>3</v>
      </c>
      <c r="T39" s="4">
        <v>2</v>
      </c>
      <c r="U39" s="4">
        <v>3</v>
      </c>
      <c r="V39" s="4">
        <v>3</v>
      </c>
      <c r="W39" s="4">
        <v>4</v>
      </c>
      <c r="X39" s="4">
        <f t="shared" si="1"/>
        <v>3</v>
      </c>
      <c r="Y39" s="4">
        <v>66500000</v>
      </c>
      <c r="Z39" s="4">
        <v>91200000</v>
      </c>
      <c r="AA39" s="4">
        <v>21100000</v>
      </c>
      <c r="AB39" s="8">
        <v>34000000</v>
      </c>
      <c r="AC39" s="8">
        <f>Y39*'D. Normalization and Enrichment'!$B$9</f>
        <v>81131417.0672528</v>
      </c>
      <c r="AD39" s="8">
        <f>Z39*'D. Normalization and Enrichment'!$C$9</f>
        <v>91200000</v>
      </c>
      <c r="AE39" s="8">
        <f>AA39*'D. Normalization and Enrichment'!$D$9</f>
        <v>151441423.79543459</v>
      </c>
      <c r="AF39" s="8">
        <f>AB39*'D. Normalization and Enrichment'!$E$9</f>
        <v>216258745.37276658</v>
      </c>
      <c r="AG39" s="8">
        <f t="shared" si="2"/>
        <v>135007896.55886349</v>
      </c>
      <c r="AH39" s="4">
        <v>62500000</v>
      </c>
      <c r="AI39" s="4">
        <v>59400000</v>
      </c>
      <c r="AJ39" s="4">
        <v>15200000</v>
      </c>
      <c r="AK39" s="4">
        <v>22100000</v>
      </c>
      <c r="AL39" s="8">
        <f>AH39*'D. Normalization and Enrichment'!$F$9</f>
        <v>74446111.040685534</v>
      </c>
      <c r="AM39" s="8">
        <f>AI39*'D. Normalization and Enrichment'!$G$9</f>
        <v>66209402.771615572</v>
      </c>
      <c r="AN39" s="8">
        <f>AJ39*'D. Normalization and Enrichment'!$H$9</f>
        <v>185655208.78136644</v>
      </c>
      <c r="AO39" s="8">
        <f>AK39*'D. Normalization and Enrichment'!$I$9</f>
        <v>79595282.399362072</v>
      </c>
      <c r="AP39" s="8">
        <f t="shared" si="3"/>
        <v>101476501.2482574</v>
      </c>
      <c r="AQ39" s="8">
        <f t="shared" si="4"/>
        <v>0.75163382168548643</v>
      </c>
    </row>
    <row r="40" spans="1:43" x14ac:dyDescent="0.2">
      <c r="A40" t="s">
        <v>131</v>
      </c>
      <c r="B40" t="s">
        <v>2330</v>
      </c>
      <c r="C40" t="s">
        <v>44</v>
      </c>
      <c r="D40" t="s">
        <v>41</v>
      </c>
      <c r="E40" t="s">
        <v>42</v>
      </c>
      <c r="G40" s="4">
        <v>0</v>
      </c>
      <c r="H40" s="4">
        <v>0</v>
      </c>
      <c r="I40" s="4">
        <v>1</v>
      </c>
      <c r="J40" s="4">
        <v>1</v>
      </c>
      <c r="K40" s="4">
        <v>0</v>
      </c>
      <c r="L40" s="4">
        <v>0</v>
      </c>
      <c r="M40" s="4">
        <v>1</v>
      </c>
      <c r="N40" s="4">
        <v>1</v>
      </c>
      <c r="O40" s="4">
        <v>0</v>
      </c>
      <c r="P40" s="4">
        <v>0</v>
      </c>
      <c r="Q40" s="4">
        <v>1</v>
      </c>
      <c r="R40" s="4">
        <v>1</v>
      </c>
      <c r="S40" s="4">
        <f t="shared" si="0"/>
        <v>0.5</v>
      </c>
      <c r="T40" s="4">
        <v>0</v>
      </c>
      <c r="U40" s="4">
        <v>0</v>
      </c>
      <c r="V40" s="4">
        <v>2</v>
      </c>
      <c r="W40" s="4">
        <v>1</v>
      </c>
      <c r="X40" s="4">
        <f t="shared" si="1"/>
        <v>0.75</v>
      </c>
      <c r="Y40" s="4">
        <v>0</v>
      </c>
      <c r="Z40" s="4">
        <v>0</v>
      </c>
      <c r="AA40" s="4">
        <v>1580000</v>
      </c>
      <c r="AB40" s="4">
        <v>1070000</v>
      </c>
      <c r="AC40" s="8">
        <f>Y40*'D. Normalization and Enrichment'!$B$9</f>
        <v>0</v>
      </c>
      <c r="AD40" s="8">
        <f>Z40*'D. Normalization and Enrichment'!$C$9</f>
        <v>0</v>
      </c>
      <c r="AE40" s="8">
        <f>AA40*'D. Normalization and Enrichment'!$D$9</f>
        <v>11340163.487999367</v>
      </c>
      <c r="AF40" s="8">
        <f>AB40*'D. Normalization and Enrichment'!$E$9</f>
        <v>6805789.9279076541</v>
      </c>
      <c r="AG40" s="8">
        <f t="shared" si="2"/>
        <v>4536488.3539767554</v>
      </c>
      <c r="AH40" s="4">
        <v>0</v>
      </c>
      <c r="AI40" s="4">
        <v>0</v>
      </c>
      <c r="AJ40" s="4">
        <v>1390000</v>
      </c>
      <c r="AK40" s="4">
        <v>4400000</v>
      </c>
      <c r="AL40" s="8">
        <f>AH40*'D. Normalization and Enrichment'!$F$9</f>
        <v>0</v>
      </c>
      <c r="AM40" s="8">
        <f>AI40*'D. Normalization and Enrichment'!$G$9</f>
        <v>0</v>
      </c>
      <c r="AN40" s="8">
        <f>AJ40*'D. Normalization and Enrichment'!$H$9</f>
        <v>16977680.276717063</v>
      </c>
      <c r="AO40" s="8">
        <f>AK40*'D. Normalization and Enrichment'!$I$9</f>
        <v>15847024.550099237</v>
      </c>
      <c r="AP40" s="8">
        <f t="shared" si="3"/>
        <v>8206176.2067040745</v>
      </c>
      <c r="AQ40" s="8">
        <f t="shared" si="4"/>
        <v>1.8089269863352375</v>
      </c>
    </row>
  </sheetData>
  <conditionalFormatting sqref="AQ1:AQ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A. Samples</vt:lpstr>
      <vt:lpstr>B. Complete MS output</vt:lpstr>
      <vt:lpstr>C. Complete Matrisome</vt:lpstr>
      <vt:lpstr>D. Normalization and Enrichment</vt:lpstr>
      <vt:lpstr>E. All collagens</vt:lpstr>
      <vt:lpstr>Collagens_Norm to All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</dc:creator>
  <cp:lastModifiedBy>Alexandra</cp:lastModifiedBy>
  <dcterms:created xsi:type="dcterms:W3CDTF">2018-05-09T01:32:45Z</dcterms:created>
  <dcterms:modified xsi:type="dcterms:W3CDTF">2020-03-06T19:10:09Z</dcterms:modified>
</cp:coreProperties>
</file>