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3920"/>
  </bookViews>
  <sheets>
    <sheet name="Table S7 ismType stat" sheetId="4" r:id="rId1"/>
    <sheet name="iType" sheetId="1" r:id="rId2"/>
    <sheet name="sType" sheetId="2" r:id="rId3"/>
    <sheet name="mType" sheetId="3" r:id="rId4"/>
  </sheets>
  <calcPr calcId="144525"/>
</workbook>
</file>

<file path=xl/calcChain.xml><?xml version="1.0" encoding="utf-8"?>
<calcChain xmlns="http://schemas.openxmlformats.org/spreadsheetml/2006/main">
  <c r="B16" i="1" l="1"/>
  <c r="D110" i="3"/>
  <c r="E110" i="3"/>
  <c r="F110" i="3"/>
  <c r="G110" i="3"/>
  <c r="H110" i="3"/>
  <c r="I110" i="3"/>
  <c r="J110" i="3"/>
  <c r="K110" i="3"/>
  <c r="L110" i="3"/>
  <c r="M110" i="3"/>
  <c r="N110" i="3"/>
  <c r="O110" i="3"/>
  <c r="P110" i="3"/>
  <c r="Q110" i="3"/>
  <c r="R110" i="3"/>
  <c r="S110" i="3"/>
  <c r="D111" i="3"/>
  <c r="E111" i="3"/>
  <c r="F111" i="3"/>
  <c r="G111" i="3"/>
  <c r="H111" i="3"/>
  <c r="I111" i="3"/>
  <c r="J111" i="3"/>
  <c r="K111" i="3"/>
  <c r="L111" i="3"/>
  <c r="M111" i="3"/>
  <c r="N111" i="3"/>
  <c r="O111" i="3"/>
  <c r="P111" i="3"/>
  <c r="Q111" i="3"/>
  <c r="R111" i="3"/>
  <c r="S111" i="3"/>
  <c r="C111" i="3"/>
  <c r="C110" i="3"/>
  <c r="B111" i="3"/>
  <c r="B110" i="3"/>
  <c r="D37" i="2"/>
  <c r="E37" i="2"/>
  <c r="F37" i="2"/>
  <c r="G37" i="2"/>
  <c r="H37" i="2"/>
  <c r="I37" i="2"/>
  <c r="J37" i="2"/>
  <c r="K37" i="2"/>
  <c r="L37" i="2"/>
  <c r="M37" i="2"/>
  <c r="N37" i="2"/>
  <c r="O37" i="2"/>
  <c r="P37" i="2"/>
  <c r="Q37" i="2"/>
  <c r="R37" i="2"/>
  <c r="S37" i="2"/>
  <c r="D38" i="2"/>
  <c r="E38" i="2"/>
  <c r="F38" i="2"/>
  <c r="G38" i="2"/>
  <c r="H38" i="2"/>
  <c r="I38" i="2"/>
  <c r="J38" i="2"/>
  <c r="K38" i="2"/>
  <c r="L38" i="2"/>
  <c r="M38" i="2"/>
  <c r="N38" i="2"/>
  <c r="O38" i="2"/>
  <c r="P38" i="2"/>
  <c r="Q38" i="2"/>
  <c r="R38" i="2"/>
  <c r="S38" i="2"/>
  <c r="C38" i="2"/>
  <c r="C37" i="2"/>
  <c r="B38" i="2"/>
  <c r="B37" i="2"/>
  <c r="D13" i="1"/>
  <c r="E13" i="1"/>
  <c r="F13" i="1"/>
  <c r="G13" i="1"/>
  <c r="H13" i="1"/>
  <c r="I13" i="1"/>
  <c r="J13" i="1"/>
  <c r="K13" i="1"/>
  <c r="L13" i="1"/>
  <c r="M13" i="1"/>
  <c r="N13" i="1"/>
  <c r="O13" i="1"/>
  <c r="P13" i="1"/>
  <c r="Q13" i="1"/>
  <c r="R13" i="1"/>
  <c r="S13" i="1"/>
  <c r="C13" i="1"/>
  <c r="B13" i="1"/>
  <c r="D12" i="1"/>
  <c r="E12" i="1"/>
  <c r="F12" i="1"/>
  <c r="G12" i="1"/>
  <c r="H12" i="1"/>
  <c r="I12" i="1"/>
  <c r="J12" i="1"/>
  <c r="K12" i="1"/>
  <c r="L12" i="1"/>
  <c r="M12" i="1"/>
  <c r="N12" i="1"/>
  <c r="O12" i="1"/>
  <c r="P12" i="1"/>
  <c r="Q12" i="1"/>
  <c r="R12" i="1"/>
  <c r="S12" i="1"/>
  <c r="C12" i="1"/>
  <c r="B12" i="1"/>
  <c r="R16" i="1" l="1"/>
  <c r="S14" i="1"/>
  <c r="S15" i="1"/>
  <c r="S16" i="1" s="1"/>
  <c r="C14" i="1"/>
  <c r="D14" i="1"/>
  <c r="E14" i="1"/>
  <c r="F14" i="1"/>
  <c r="G14" i="1"/>
  <c r="G16" i="1" s="1"/>
  <c r="H14" i="1"/>
  <c r="I14" i="1"/>
  <c r="J14" i="1"/>
  <c r="K14" i="1"/>
  <c r="L14" i="1"/>
  <c r="M14" i="1"/>
  <c r="N14" i="1"/>
  <c r="O14" i="1"/>
  <c r="P14" i="1"/>
  <c r="Q14" i="1"/>
  <c r="R14" i="1"/>
  <c r="C15" i="1"/>
  <c r="C16" i="1" s="1"/>
  <c r="D15" i="1"/>
  <c r="D16" i="1" s="1"/>
  <c r="E15" i="1"/>
  <c r="E16" i="1" s="1"/>
  <c r="F15" i="1"/>
  <c r="G15" i="1"/>
  <c r="H15" i="1"/>
  <c r="H16" i="1" s="1"/>
  <c r="I15" i="1"/>
  <c r="J15" i="1"/>
  <c r="J16" i="1" s="1"/>
  <c r="K15" i="1"/>
  <c r="L15" i="1"/>
  <c r="L16" i="1" s="1"/>
  <c r="M15" i="1"/>
  <c r="M16" i="1" s="1"/>
  <c r="N15" i="1"/>
  <c r="N16" i="1" s="1"/>
  <c r="O15" i="1"/>
  <c r="O16" i="1" s="1"/>
  <c r="P15" i="1"/>
  <c r="Q15" i="1"/>
  <c r="Q16" i="1" s="1"/>
  <c r="R15" i="1"/>
  <c r="I16" i="1"/>
  <c r="K16" i="1"/>
  <c r="B15" i="1"/>
  <c r="B14" i="1"/>
  <c r="P16" i="1" l="1"/>
  <c r="F16" i="1"/>
</calcChain>
</file>

<file path=xl/sharedStrings.xml><?xml version="1.0" encoding="utf-8"?>
<sst xmlns="http://schemas.openxmlformats.org/spreadsheetml/2006/main" count="261" uniqueCount="180">
  <si>
    <t>Takari_1AgA2p5224794a1155bp-iType</t>
  </si>
  <si>
    <t>seqID</t>
  </si>
  <si>
    <t>Count</t>
  </si>
  <si>
    <t>TaFiel_1AgA2p4949036a1071bp-iType</t>
  </si>
  <si>
    <t>TaCSv2.1_1AgA2p5185971a1131bp-iType</t>
  </si>
  <si>
    <t>TaKN9204_1AgA6p1847376a1077bp-iType</t>
  </si>
  <si>
    <t>Tu_1AgA2.A6p8053475s1053bp-iType</t>
  </si>
  <si>
    <t>Tu_1AgA2.A6p6631494s1053bp-iType</t>
  </si>
  <si>
    <t>Tu_1AgA2p8396194s1062bp-iType</t>
  </si>
  <si>
    <t>Tu_1AgA2.A1p8481218s1038bp-iType</t>
  </si>
  <si>
    <t>Tu_contgA2.A1p9350s1038bp-iType</t>
  </si>
  <si>
    <t>Coefficient of Variation</t>
  </si>
  <si>
    <t>Average</t>
  </si>
  <si>
    <t>Average</t>
    <phoneticPr fontId="18" type="noConversion"/>
  </si>
  <si>
    <t>Standard deviation</t>
  </si>
  <si>
    <t>Standard deviation</t>
    <phoneticPr fontId="18" type="noConversion"/>
  </si>
  <si>
    <t>seqID</t>
    <phoneticPr fontId="18" type="noConversion"/>
  </si>
  <si>
    <t>Takari_1BgB6p8624605a1179bp-sType</t>
  </si>
  <si>
    <t>Takari_1BgB6p8602690a1182bp-sType</t>
  </si>
  <si>
    <t>Tanori_1BgB6p6087237a1179bp-sType</t>
  </si>
  <si>
    <t>Tanori_contgB6p10029s1179bp-sType</t>
  </si>
  <si>
    <t>Ts_1BgB6p10373389a1179bp-sType</t>
  </si>
  <si>
    <t>TaCSv2.1_1BgB2p6039926a1113bp-sType</t>
  </si>
  <si>
    <t>Talanc_1BgB2p6443269a1110bp-sType</t>
  </si>
  <si>
    <t>Talanc_1BgB2p6457423a1110bp-sType</t>
  </si>
  <si>
    <t>Taland_1BgB2p4066932a1110bp-sType</t>
  </si>
  <si>
    <t>TaFiel_1BgB2p6758227a1110bp-sType</t>
  </si>
  <si>
    <t>TaFiel_1BgB2p6795538a1110bp-sType</t>
  </si>
  <si>
    <t>Talanc_1BgB3p6557786a1098bp-sType</t>
  </si>
  <si>
    <t>Tastan_1BgB3p6136013a1092bp-sType</t>
  </si>
  <si>
    <t>TaCSv1.0_1BgB3p5686611a1083bp-sType</t>
  </si>
  <si>
    <t>TaCSv2.1_1BgB3p6140523a1083bp-sType</t>
  </si>
  <si>
    <t>Taarin_1DgD10p2501863a1065bp-sType</t>
  </si>
  <si>
    <t>Takari_1DgD10p4467078a1065bp-sType</t>
  </si>
  <si>
    <t>Talanc_1DgD1p5783125s1065bp-sType</t>
  </si>
  <si>
    <t>Taland_1DgD10p4345477a1065bp-sType</t>
  </si>
  <si>
    <t>Tamace_1DgD10p3858196s1065bp-sType</t>
  </si>
  <si>
    <t>Tamatt_1DgD10p8016608s1065bp-sType</t>
  </si>
  <si>
    <t>Tastan_1DgD10p4292433a1065bp-sType</t>
  </si>
  <si>
    <t>TaAK58_1DgD1p2368930a1065bp-sType</t>
  </si>
  <si>
    <t>TaFiel_1DgD1p2608751a1065bp-sType</t>
  </si>
  <si>
    <t>TaCSv1.0_1DgD1p99355s1065bp-sType</t>
  </si>
  <si>
    <t>TaCSv2.1_1DgD1p3168299a1065bp-sType</t>
  </si>
  <si>
    <t>TaKN9204_1DgD1p2502757a1065bp-sType</t>
  </si>
  <si>
    <t>Ts_1DgD1p2352751a1065bp-sType</t>
  </si>
  <si>
    <t>Taarin_1BgB3p2852720a1035bp-sType</t>
  </si>
  <si>
    <t>Tajuli_1BgB3p5286163a1032bp-sType</t>
  </si>
  <si>
    <t>Taland_1BgB3p4179906a1032bp-sType</t>
  </si>
  <si>
    <t>TaFiel_1BgB3p6904660a1032bp-sType</t>
  </si>
  <si>
    <t>Tamatt_scafgB3p288646a1032bp-sType</t>
    <phoneticPr fontId="18" type="noConversion"/>
  </si>
  <si>
    <t>Taarin_1AgA5p9492877s915bp-mType</t>
  </si>
  <si>
    <t>Talanc_1DgD2p5768452s924bp-mType</t>
  </si>
  <si>
    <t>TaAK58_1DgD2p2383744a924bp-mType</t>
  </si>
  <si>
    <t>TaFiel_1DgD2p2623565a924bp-mType</t>
  </si>
  <si>
    <t>TaCSv1.0_1DgD2p84681s924bp-mType</t>
  </si>
  <si>
    <t>TaCSv2.1_1DgD2p3183114a924bp-mType</t>
  </si>
  <si>
    <t>TaKN9204_1DgD2p2517571a924bp-mType</t>
  </si>
  <si>
    <t>Ts_1DgD2p2367565a924bp-mType</t>
  </si>
  <si>
    <t>Taarin_1DgD9p2518843a915bp-mType</t>
  </si>
  <si>
    <t>Tajagg_1DgD9p2461148a915bp-mType</t>
  </si>
  <si>
    <t>Tajuli_1DgD9p2547056a915bp-mType</t>
  </si>
  <si>
    <t>Takari_1DgD9p4484059a915bp-mType</t>
  </si>
  <si>
    <t>Taland_1DgD9p4362457a915bp-mType</t>
  </si>
  <si>
    <t>Tamace_1DgD7p4700687s915bp-mType</t>
  </si>
  <si>
    <t>Tamace_1DgD9p3841365s915bp-mType</t>
  </si>
  <si>
    <t>Tamatt_1AgA5p7790544a915bp-mType</t>
  </si>
  <si>
    <t>Tamatt_1DgD9p7999778s915bp-mType</t>
  </si>
  <si>
    <t>Tanori_1DgD9p2545202a915bp-mType</t>
  </si>
  <si>
    <t>Tastan_1DgD9p4309413a915bp-mType</t>
  </si>
  <si>
    <t>Aet_1DgD9p5086631a918bp-mType</t>
  </si>
  <si>
    <t>Aet_1DgD7.D11p6656248s921bp-mType</t>
  </si>
  <si>
    <t>TaAK58_1AgA3p7659070s915bp-mType</t>
  </si>
  <si>
    <t>TaKN9204_1AgA5p3100043s915bp-mType</t>
  </si>
  <si>
    <t>Td_1AgA3p6226576s915bp-mType</t>
  </si>
  <si>
    <t>Taarin_1DgD7p5013076s912bp-mType</t>
  </si>
  <si>
    <t>Tajuli_1DgD7p4971799s912bp-mType</t>
  </si>
  <si>
    <t>Takari_1AgA3p9361500s906bp-mType</t>
  </si>
  <si>
    <t>Takari_1AgA3p9322052s906bp-mType</t>
  </si>
  <si>
    <t>Takari_1DgD7p6982099s912bp-mType</t>
  </si>
  <si>
    <t>Talanc_1DgD7p3241923a912bp-mType</t>
  </si>
  <si>
    <t>Taland_1DgD7p6661416s912bp-mType</t>
  </si>
  <si>
    <t>Tamatt_1DgD7p5600430a912bp-mType</t>
  </si>
  <si>
    <t>Tanori_1AgA5p8360836s912bp-mType</t>
  </si>
  <si>
    <t>Tanori_1DgD7p4920036s912bp-mType</t>
  </si>
  <si>
    <t>Tastan_1DgD7p6781290s912bp-mType</t>
  </si>
  <si>
    <t>TaAK58_1DgD7p5012262s912bp-mType</t>
  </si>
  <si>
    <t>TaFiel_1DgD7p5270239s912bp-mType</t>
  </si>
  <si>
    <t>TaCSv1.0_1DgD7p5356764s912bp-mType</t>
  </si>
  <si>
    <t>TaCSv2.1_1DgD7p5800416s912bp-mType</t>
  </si>
  <si>
    <t>TrTu_1AgA3p6150932a906bp-mType</t>
  </si>
  <si>
    <t>Ts_1DgD7p4881800s912bp-mType</t>
  </si>
  <si>
    <t>Taarin_1DgD3p3134722a897bp-mType</t>
  </si>
  <si>
    <t>Tajagg_1DgA5.B4p3104157s897bp-mType</t>
  </si>
  <si>
    <t>Tajuli_1DgD3p3155765a897bp-mType</t>
  </si>
  <si>
    <t>Takari_1DgD3p5072261a897bp-mType</t>
  </si>
  <si>
    <t>Talanc_1DgD3p5083176s897bp-mType</t>
  </si>
  <si>
    <t>Taland_1DgD3p4939890a897bp-mType</t>
  </si>
  <si>
    <t>Tamace_1DgD3p3242905s897bp-mType</t>
  </si>
  <si>
    <t>Tamatt_1DgD3p7398884s897bp-mType</t>
  </si>
  <si>
    <t>Tanori_1DgD3p3117588a897bp-mType</t>
  </si>
  <si>
    <t>Tastan_1DgD3p4894647a897bp-mType</t>
  </si>
  <si>
    <t>TaFiel_1DgD3p3370634a897bp-mType</t>
  </si>
  <si>
    <t>TaCSv1.0_1DgD3p3709624a897bp-mType</t>
  </si>
  <si>
    <t>TaCSv2.1_1DgD3p3916117a897bp-mType</t>
  </si>
  <si>
    <t>TaKN9204_1DgD3p3215468a897bp-mType</t>
  </si>
  <si>
    <t>TaKN9204_1DgD7p5112376s900bp-mType</t>
  </si>
  <si>
    <t>Ts_1DgD3p3064277a897bp-mType</t>
  </si>
  <si>
    <t>Aet_1DgD3p6185951a858bp-mType</t>
  </si>
  <si>
    <t>Taarin_1DgD6p4797482s1053bp-mType</t>
  </si>
  <si>
    <t>Tajuli_1DgD6p4756360s1053bp-mType</t>
  </si>
  <si>
    <t>Takari_1DgD6p6766838s1056bp-mType</t>
  </si>
  <si>
    <t>Talanc_1DgD6p3457418a1053bp-mType</t>
  </si>
  <si>
    <t>Talanc_scafgD6p16217a1053bp-mType</t>
  </si>
  <si>
    <t>Taland_1DgD6p6444880s1056bp-mType</t>
  </si>
  <si>
    <t>Tamace_1DgD6p4485093s1056bp-mType</t>
  </si>
  <si>
    <t>Tamatt_1DgD6p5815499a1053bp-mType</t>
  </si>
  <si>
    <t>Tanori_1DgD6p4703814s1053bp-mType</t>
  </si>
  <si>
    <t>Tastan_1DgD6p6564653s1056bp-mType</t>
  </si>
  <si>
    <t>TaAK58_1DgD6p4796262s1053bp-mType</t>
  </si>
  <si>
    <t>TaFiel_1DgD6p5054971s1053bp-mType</t>
  </si>
  <si>
    <t>TaCSv1.0_1DgD6p5139131s1053bp-mType</t>
  </si>
  <si>
    <t>TaCSv2.1_1DgD6p5584625s1053bp-mType</t>
  </si>
  <si>
    <t>TaKN9204_1DgD6p4897042s1053bp-mType</t>
  </si>
  <si>
    <t>Ts_1DgD6p4665050s1056bp-mType</t>
  </si>
  <si>
    <t>Aet_1DgD6p6446427s1050bp-mType</t>
  </si>
  <si>
    <t>Taarin_1DgD8p6781530a1098bp-mType</t>
  </si>
  <si>
    <t>Tajagg_1DgD8p5081483a1098bp-mType</t>
  </si>
  <si>
    <t>Tajuli_1DgD8p6740694a1098bp-mType</t>
  </si>
  <si>
    <t>Takari_1DgD8p8713013a1098bp-mType</t>
  </si>
  <si>
    <t>Talanc_1DgD8p1471874s1098bp-mType</t>
  </si>
  <si>
    <t>Taland_1DgD8p8462282a1098bp-mType</t>
  </si>
  <si>
    <t>Tamace_1DgD8p6470787a1098bp-mType</t>
  </si>
  <si>
    <t>Tamatt_1DgD8p3831456s1098bp-mType</t>
  </si>
  <si>
    <t>Tanori_1DgD8p6698776a1098bp-mType</t>
  </si>
  <si>
    <t>Tastan_1DgD8p8530662a1098bp-mType</t>
  </si>
  <si>
    <t>TaAK58_contgD8p5791a1098bp-mType</t>
  </si>
  <si>
    <t>TaFiel_1DgD8p7025534a1098bp-mType</t>
  </si>
  <si>
    <t>TaCSv1.0_1DgD8p7155533a1098bp-mType</t>
  </si>
  <si>
    <t>TaCSv2.1_1DgD8p7584291a1098bp-mType</t>
  </si>
  <si>
    <t>Ts_1DgD8p6646205a1098bp-mType</t>
  </si>
  <si>
    <t>Takari_1BgD5.B4p10438714s1095bp-mType</t>
  </si>
  <si>
    <t>Td_1BgD5.B4p9034629s1095bp-mType</t>
  </si>
  <si>
    <t>Td_1BgB5.D5D8p20578009s1077bp-mType</t>
  </si>
  <si>
    <t>Taarin_1BgB4p3970646a1053bp-mType</t>
  </si>
  <si>
    <t>Tajuli_1BgB4p6669379a1053bp-mType</t>
  </si>
  <si>
    <t>Talanc_1BgB4p7686796a1053bp-mType</t>
  </si>
  <si>
    <t>Taland_1BgB4p5588265a1053bp-mType</t>
  </si>
  <si>
    <t>Tamace_1BgB4p8781019a1053bp-mType</t>
  </si>
  <si>
    <t>Tamatt_1BgB4p5762475a1053bp-mType</t>
  </si>
  <si>
    <t>Tanori_1BgB4p7455668a1053bp-mType</t>
  </si>
  <si>
    <t>Tastan_1BgB4p6888025a1053bp-mType</t>
  </si>
  <si>
    <t>TaFiel_1BgB4p8496521a1053bp-mType</t>
  </si>
  <si>
    <t>TaCSv1.0_1BgB4p6436429a1053bp-mType</t>
  </si>
  <si>
    <t>TaCSv2.1_1BgB4p6885654a1053bp-mType</t>
  </si>
  <si>
    <t>Td_1BgB4p8606989a1053bp-mType</t>
  </si>
  <si>
    <t>Ts_1BgB4p11379884a1053bp-mType</t>
  </si>
  <si>
    <t>Takari_1BgB4p10141600a1032bp-mType</t>
  </si>
  <si>
    <t>Type</t>
    <phoneticPr fontId="18" type="noConversion"/>
  </si>
  <si>
    <t>i</t>
    <phoneticPr fontId="18" type="noConversion"/>
  </si>
  <si>
    <t>s</t>
    <phoneticPr fontId="18" type="noConversion"/>
  </si>
  <si>
    <t>m</t>
    <phoneticPr fontId="18" type="noConversion"/>
  </si>
  <si>
    <t>Amounts</t>
    <phoneticPr fontId="18" type="noConversion"/>
  </si>
  <si>
    <t>Max</t>
  </si>
  <si>
    <t>Max</t>
    <phoneticPr fontId="18" type="noConversion"/>
  </si>
  <si>
    <t>Min</t>
  </si>
  <si>
    <t>Min</t>
    <phoneticPr fontId="18" type="noConversion"/>
  </si>
  <si>
    <t>Total Length(aa)</t>
    <phoneticPr fontId="18" type="noConversion"/>
  </si>
  <si>
    <t>Position</t>
  </si>
  <si>
    <t>Position</t>
    <phoneticPr fontId="18" type="noConversion"/>
  </si>
  <si>
    <t>No.1 Ratio</t>
  </si>
  <si>
    <t>No.1 Ratio</t>
    <phoneticPr fontId="18" type="noConversion"/>
  </si>
  <si>
    <t>No.2 Ratio</t>
  </si>
  <si>
    <t>No.3 Ratio</t>
  </si>
  <si>
    <t>No.4 Ratio</t>
  </si>
  <si>
    <t>No.5 Ratio</t>
  </si>
  <si>
    <t>No.6 Ratio</t>
  </si>
  <si>
    <t>No.7 Ratio</t>
  </si>
  <si>
    <t>No.8 Ratio</t>
  </si>
  <si>
    <t>Position</t>
    <phoneticPr fontId="18" type="noConversion"/>
  </si>
  <si>
    <t>Table S7 Statistics on the quantity and position of cysteine residues in different types of LMW-GS genes.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</si>
</sst>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_ "/>
    <numFmt numFmtId="177" formatCode="0_ "/>
  </numFmts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b/>
      <sz val="11"/>
      <color rgb="FF0070C0"/>
      <name val="Times New Roman"/>
      <family val="1"/>
    </font>
    <font>
      <b/>
      <sz val="11"/>
      <color rgb="FF7030A0"/>
      <name val="Times New Roman"/>
      <family val="1"/>
    </font>
    <font>
      <b/>
      <sz val="11"/>
      <color rgb="FF00B050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9" fillId="0" borderId="0" xfId="0" applyFont="1">
      <alignment vertical="center"/>
    </xf>
    <xf numFmtId="176" fontId="19" fillId="0" borderId="0" xfId="0" applyNumberFormat="1" applyFont="1">
      <alignment vertical="center"/>
    </xf>
    <xf numFmtId="0" fontId="19" fillId="0" borderId="10" xfId="0" applyFont="1" applyBorder="1">
      <alignment vertical="center"/>
    </xf>
    <xf numFmtId="0" fontId="19" fillId="33" borderId="10" xfId="0" applyFont="1" applyFill="1" applyBorder="1">
      <alignment vertical="center"/>
    </xf>
    <xf numFmtId="0" fontId="19" fillId="0" borderId="10" xfId="0" applyFont="1" applyFill="1" applyBorder="1" applyAlignment="1">
      <alignment vertical="center"/>
    </xf>
    <xf numFmtId="0" fontId="19" fillId="0" borderId="11" xfId="0" applyFont="1" applyBorder="1" applyAlignment="1">
      <alignment horizontal="left" vertical="center"/>
    </xf>
    <xf numFmtId="176" fontId="19" fillId="33" borderId="11" xfId="0" applyNumberFormat="1" applyFont="1" applyFill="1" applyBorder="1" applyAlignment="1">
      <alignment horizontal="right" vertical="center"/>
    </xf>
    <xf numFmtId="177" fontId="19" fillId="0" borderId="11" xfId="0" applyNumberFormat="1" applyFont="1" applyBorder="1" applyAlignment="1">
      <alignment horizontal="right" vertical="center"/>
    </xf>
    <xf numFmtId="176" fontId="20" fillId="33" borderId="11" xfId="0" applyNumberFormat="1" applyFont="1" applyFill="1" applyBorder="1" applyAlignment="1">
      <alignment horizontal="right" vertical="center"/>
    </xf>
    <xf numFmtId="176" fontId="21" fillId="33" borderId="11" xfId="0" applyNumberFormat="1" applyFont="1" applyFill="1" applyBorder="1" applyAlignment="1">
      <alignment horizontal="right" vertical="center"/>
    </xf>
    <xf numFmtId="0" fontId="19" fillId="0" borderId="0" xfId="0" applyFont="1" applyBorder="1" applyAlignment="1">
      <alignment horizontal="left" vertical="center"/>
    </xf>
    <xf numFmtId="176" fontId="19" fillId="33" borderId="0" xfId="0" applyNumberFormat="1" applyFont="1" applyFill="1" applyBorder="1" applyAlignment="1">
      <alignment horizontal="right" vertical="center"/>
    </xf>
    <xf numFmtId="177" fontId="19" fillId="0" borderId="0" xfId="0" applyNumberFormat="1" applyFont="1" applyBorder="1" applyAlignment="1">
      <alignment horizontal="right" vertical="center"/>
    </xf>
    <xf numFmtId="176" fontId="20" fillId="33" borderId="0" xfId="0" applyNumberFormat="1" applyFont="1" applyFill="1" applyBorder="1" applyAlignment="1">
      <alignment horizontal="right" vertical="center"/>
    </xf>
    <xf numFmtId="176" fontId="21" fillId="33" borderId="0" xfId="0" applyNumberFormat="1" applyFont="1" applyFill="1" applyBorder="1" applyAlignment="1">
      <alignment horizontal="right" vertical="center"/>
    </xf>
    <xf numFmtId="176" fontId="19" fillId="0" borderId="0" xfId="0" applyNumberFormat="1" applyFont="1" applyBorder="1" applyAlignment="1">
      <alignment horizontal="left" vertical="center"/>
    </xf>
    <xf numFmtId="176" fontId="19" fillId="0" borderId="0" xfId="0" applyNumberFormat="1" applyFont="1" applyBorder="1" applyAlignment="1">
      <alignment horizontal="right" vertical="center"/>
    </xf>
    <xf numFmtId="176" fontId="19" fillId="0" borderId="12" xfId="0" applyNumberFormat="1" applyFont="1" applyBorder="1" applyAlignment="1">
      <alignment horizontal="left" vertical="center"/>
    </xf>
    <xf numFmtId="176" fontId="19" fillId="33" borderId="12" xfId="0" applyNumberFormat="1" applyFont="1" applyFill="1" applyBorder="1" applyAlignment="1">
      <alignment horizontal="right" vertical="center"/>
    </xf>
    <xf numFmtId="176" fontId="19" fillId="0" borderId="12" xfId="0" applyNumberFormat="1" applyFont="1" applyBorder="1" applyAlignment="1">
      <alignment horizontal="right" vertical="center"/>
    </xf>
    <xf numFmtId="176" fontId="20" fillId="33" borderId="12" xfId="0" applyNumberFormat="1" applyFont="1" applyFill="1" applyBorder="1" applyAlignment="1">
      <alignment horizontal="right" vertical="center"/>
    </xf>
    <xf numFmtId="176" fontId="21" fillId="33" borderId="12" xfId="0" applyNumberFormat="1" applyFont="1" applyFill="1" applyBorder="1" applyAlignment="1">
      <alignment horizontal="right" vertical="center"/>
    </xf>
    <xf numFmtId="177" fontId="23" fillId="0" borderId="11" xfId="0" applyNumberFormat="1" applyFont="1" applyBorder="1" applyAlignment="1">
      <alignment horizontal="right" vertical="center"/>
    </xf>
    <xf numFmtId="0" fontId="19" fillId="33" borderId="11" xfId="0" applyFont="1" applyFill="1" applyBorder="1" applyAlignment="1">
      <alignment horizontal="right" vertical="center"/>
    </xf>
    <xf numFmtId="176" fontId="22" fillId="33" borderId="11" xfId="0" applyNumberFormat="1" applyFont="1" applyFill="1" applyBorder="1" applyAlignment="1">
      <alignment horizontal="right" vertical="center"/>
    </xf>
    <xf numFmtId="176" fontId="23" fillId="33" borderId="11" xfId="0" applyNumberFormat="1" applyFont="1" applyFill="1" applyBorder="1" applyAlignment="1">
      <alignment horizontal="right" vertical="center"/>
    </xf>
    <xf numFmtId="0" fontId="19" fillId="33" borderId="0" xfId="0" applyFont="1" applyFill="1" applyBorder="1" applyAlignment="1">
      <alignment horizontal="right" vertical="center"/>
    </xf>
    <xf numFmtId="176" fontId="22" fillId="33" borderId="0" xfId="0" applyNumberFormat="1" applyFont="1" applyFill="1" applyBorder="1" applyAlignment="1">
      <alignment horizontal="right" vertical="center"/>
    </xf>
    <xf numFmtId="176" fontId="23" fillId="33" borderId="0" xfId="0" applyNumberFormat="1" applyFont="1" applyFill="1" applyBorder="1" applyAlignment="1">
      <alignment horizontal="right" vertical="center"/>
    </xf>
    <xf numFmtId="177" fontId="24" fillId="0" borderId="0" xfId="0" applyNumberFormat="1" applyFont="1" applyBorder="1" applyAlignment="1">
      <alignment horizontal="right" vertical="center"/>
    </xf>
    <xf numFmtId="176" fontId="20" fillId="0" borderId="12" xfId="0" applyNumberFormat="1" applyFont="1" applyBorder="1" applyAlignment="1">
      <alignment horizontal="right" vertical="center"/>
    </xf>
    <xf numFmtId="176" fontId="22" fillId="33" borderId="12" xfId="0" applyNumberFormat="1" applyFont="1" applyFill="1" applyBorder="1" applyAlignment="1">
      <alignment horizontal="right" vertical="center"/>
    </xf>
    <xf numFmtId="176" fontId="23" fillId="33" borderId="12" xfId="0" applyNumberFormat="1" applyFont="1" applyFill="1" applyBorder="1" applyAlignment="1">
      <alignment horizontal="right" vertical="center"/>
    </xf>
    <xf numFmtId="0" fontId="19" fillId="0" borderId="11" xfId="0" applyFont="1" applyBorder="1">
      <alignment vertical="center"/>
    </xf>
    <xf numFmtId="0" fontId="19" fillId="33" borderId="11" xfId="0" applyFont="1" applyFill="1" applyBorder="1">
      <alignment vertical="center"/>
    </xf>
    <xf numFmtId="0" fontId="19" fillId="0" borderId="0" xfId="0" applyFont="1" applyBorder="1">
      <alignment vertical="center"/>
    </xf>
    <xf numFmtId="0" fontId="19" fillId="33" borderId="0" xfId="0" applyFont="1" applyFill="1" applyBorder="1">
      <alignment vertical="center"/>
    </xf>
    <xf numFmtId="0" fontId="19" fillId="0" borderId="12" xfId="0" applyFont="1" applyBorder="1">
      <alignment vertical="center"/>
    </xf>
    <xf numFmtId="0" fontId="19" fillId="33" borderId="12" xfId="0" applyFont="1" applyFill="1" applyBorder="1">
      <alignment vertical="center"/>
    </xf>
    <xf numFmtId="0" fontId="19" fillId="0" borderId="11" xfId="0" applyFont="1" applyBorder="1" applyAlignment="1">
      <alignment horizontal="right" vertical="center"/>
    </xf>
    <xf numFmtId="0" fontId="19" fillId="0" borderId="11" xfId="0" applyFont="1" applyFill="1" applyBorder="1">
      <alignment vertical="center"/>
    </xf>
    <xf numFmtId="0" fontId="19" fillId="0" borderId="0" xfId="0" applyFont="1" applyBorder="1" applyAlignment="1">
      <alignment horizontal="right" vertical="center"/>
    </xf>
    <xf numFmtId="0" fontId="19" fillId="0" borderId="0" xfId="0" applyFont="1" applyFill="1" applyBorder="1">
      <alignment vertical="center"/>
    </xf>
    <xf numFmtId="176" fontId="19" fillId="33" borderId="0" xfId="0" applyNumberFormat="1" applyFont="1" applyFill="1" applyBorder="1">
      <alignment vertical="center"/>
    </xf>
    <xf numFmtId="176" fontId="19" fillId="0" borderId="0" xfId="0" applyNumberFormat="1" applyFont="1" applyBorder="1">
      <alignment vertical="center"/>
    </xf>
    <xf numFmtId="176" fontId="19" fillId="33" borderId="12" xfId="0" applyNumberFormat="1" applyFont="1" applyFill="1" applyBorder="1">
      <alignment vertical="center"/>
    </xf>
    <xf numFmtId="176" fontId="19" fillId="0" borderId="12" xfId="0" applyNumberFormat="1" applyFont="1" applyBorder="1">
      <alignment vertical="center"/>
    </xf>
    <xf numFmtId="176" fontId="19" fillId="0" borderId="11" xfId="0" applyNumberFormat="1" applyFont="1" applyBorder="1" applyAlignment="1">
      <alignment horizontal="center" vertical="center"/>
    </xf>
    <xf numFmtId="176" fontId="19" fillId="0" borderId="0" xfId="0" applyNumberFormat="1" applyFont="1" applyBorder="1" applyAlignment="1">
      <alignment horizontal="center" vertical="center"/>
    </xf>
    <xf numFmtId="176" fontId="19" fillId="0" borderId="12" xfId="0" applyNumberFormat="1" applyFont="1" applyBorder="1" applyAlignment="1">
      <alignment horizontal="center" vertical="center"/>
    </xf>
    <xf numFmtId="177" fontId="19" fillId="0" borderId="11" xfId="0" applyNumberFormat="1" applyFont="1" applyBorder="1" applyAlignment="1">
      <alignment horizontal="center" vertical="center"/>
    </xf>
    <xf numFmtId="177" fontId="19" fillId="0" borderId="0" xfId="0" applyNumberFormat="1" applyFont="1" applyBorder="1" applyAlignment="1">
      <alignment horizontal="center" vertical="center"/>
    </xf>
    <xf numFmtId="177" fontId="19" fillId="0" borderId="12" xfId="0" applyNumberFormat="1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"/>
  <sheetViews>
    <sheetView tabSelected="1" workbookViewId="0">
      <selection activeCell="M31" sqref="M31"/>
    </sheetView>
  </sheetViews>
  <sheetFormatPr defaultRowHeight="13.5" x14ac:dyDescent="0.15"/>
  <cols>
    <col min="1" max="1" width="19.5" customWidth="1"/>
    <col min="2" max="2" width="9.875" customWidth="1"/>
    <col min="4" max="4" width="9.875" customWidth="1"/>
    <col min="6" max="6" width="9.875" customWidth="1"/>
    <col min="8" max="8" width="9.75" customWidth="1"/>
    <col min="10" max="10" width="10.375" customWidth="1"/>
    <col min="12" max="12" width="9.625" customWidth="1"/>
    <col min="14" max="14" width="10.375" customWidth="1"/>
    <col min="16" max="16" width="10.125" customWidth="1"/>
    <col min="19" max="19" width="13.875" customWidth="1"/>
    <col min="20" max="20" width="5.75" customWidth="1"/>
    <col min="21" max="21" width="8.875" customWidth="1"/>
  </cols>
  <sheetData>
    <row r="1" spans="1:21" s="1" customFormat="1" ht="15" x14ac:dyDescent="0.15">
      <c r="A1" s="1" t="s">
        <v>179</v>
      </c>
    </row>
    <row r="2" spans="1:21" s="1" customFormat="1" ht="15" x14ac:dyDescent="0.15">
      <c r="A2" s="3" t="s">
        <v>1</v>
      </c>
      <c r="B2" s="4" t="s">
        <v>170</v>
      </c>
      <c r="C2" s="3" t="s">
        <v>168</v>
      </c>
      <c r="D2" s="4" t="s">
        <v>171</v>
      </c>
      <c r="E2" s="3" t="s">
        <v>178</v>
      </c>
      <c r="F2" s="4" t="s">
        <v>172</v>
      </c>
      <c r="G2" s="3" t="s">
        <v>168</v>
      </c>
      <c r="H2" s="4" t="s">
        <v>173</v>
      </c>
      <c r="I2" s="3" t="s">
        <v>168</v>
      </c>
      <c r="J2" s="4" t="s">
        <v>174</v>
      </c>
      <c r="K2" s="3" t="s">
        <v>168</v>
      </c>
      <c r="L2" s="4" t="s">
        <v>175</v>
      </c>
      <c r="M2" s="3" t="s">
        <v>168</v>
      </c>
      <c r="N2" s="4" t="s">
        <v>176</v>
      </c>
      <c r="O2" s="3" t="s">
        <v>168</v>
      </c>
      <c r="P2" s="4" t="s">
        <v>177</v>
      </c>
      <c r="Q2" s="3" t="s">
        <v>168</v>
      </c>
      <c r="R2" s="3" t="s">
        <v>2</v>
      </c>
      <c r="S2" s="3" t="s">
        <v>166</v>
      </c>
      <c r="T2" s="5" t="s">
        <v>157</v>
      </c>
      <c r="U2" s="5" t="s">
        <v>161</v>
      </c>
    </row>
    <row r="3" spans="1:21" s="2" customFormat="1" ht="15" x14ac:dyDescent="0.15">
      <c r="A3" s="6" t="s">
        <v>162</v>
      </c>
      <c r="B3" s="7">
        <v>0.57299999999999995</v>
      </c>
      <c r="C3" s="8">
        <v>220</v>
      </c>
      <c r="D3" s="7">
        <v>0.59399999999999997</v>
      </c>
      <c r="E3" s="8">
        <v>228</v>
      </c>
      <c r="F3" s="7">
        <v>0.61499999999999999</v>
      </c>
      <c r="G3" s="8">
        <v>236</v>
      </c>
      <c r="H3" s="7">
        <v>0.64600000000000002</v>
      </c>
      <c r="I3" s="8">
        <v>248</v>
      </c>
      <c r="J3" s="7">
        <v>0.66400000000000003</v>
      </c>
      <c r="K3" s="8">
        <v>255</v>
      </c>
      <c r="L3" s="7">
        <v>0.66700000000000004</v>
      </c>
      <c r="M3" s="8">
        <v>256</v>
      </c>
      <c r="N3" s="9">
        <v>0.81200000000000006</v>
      </c>
      <c r="O3" s="8">
        <v>310</v>
      </c>
      <c r="P3" s="10">
        <v>0.93799999999999994</v>
      </c>
      <c r="Q3" s="8">
        <v>360</v>
      </c>
      <c r="R3" s="8">
        <v>8</v>
      </c>
      <c r="S3" s="8">
        <v>384</v>
      </c>
      <c r="T3" s="48" t="s">
        <v>158</v>
      </c>
      <c r="U3" s="51">
        <v>9</v>
      </c>
    </row>
    <row r="4" spans="1:21" s="2" customFormat="1" ht="15" x14ac:dyDescent="0.15">
      <c r="A4" s="11" t="s">
        <v>164</v>
      </c>
      <c r="B4" s="12">
        <v>0.51900000000000002</v>
      </c>
      <c r="C4" s="13">
        <v>179</v>
      </c>
      <c r="D4" s="12">
        <v>0.54200000000000004</v>
      </c>
      <c r="E4" s="13">
        <v>187</v>
      </c>
      <c r="F4" s="12">
        <v>0.56499999999999995</v>
      </c>
      <c r="G4" s="13">
        <v>195</v>
      </c>
      <c r="H4" s="12">
        <v>0.6</v>
      </c>
      <c r="I4" s="13">
        <v>207</v>
      </c>
      <c r="J4" s="12">
        <v>0.62</v>
      </c>
      <c r="K4" s="13">
        <v>214</v>
      </c>
      <c r="L4" s="12">
        <v>0.623</v>
      </c>
      <c r="M4" s="13">
        <v>215</v>
      </c>
      <c r="N4" s="14">
        <v>0.78600000000000003</v>
      </c>
      <c r="O4" s="13">
        <v>271</v>
      </c>
      <c r="P4" s="15">
        <v>0.93</v>
      </c>
      <c r="Q4" s="13">
        <v>321</v>
      </c>
      <c r="R4" s="13">
        <v>8</v>
      </c>
      <c r="S4" s="13">
        <v>345</v>
      </c>
      <c r="T4" s="49"/>
      <c r="U4" s="52"/>
    </row>
    <row r="5" spans="1:21" s="2" customFormat="1" ht="15" x14ac:dyDescent="0.15">
      <c r="A5" s="16" t="s">
        <v>12</v>
      </c>
      <c r="B5" s="12">
        <v>0.54222222222222216</v>
      </c>
      <c r="C5" s="17">
        <v>194</v>
      </c>
      <c r="D5" s="12">
        <v>0.56466666666666665</v>
      </c>
      <c r="E5" s="17">
        <v>202</v>
      </c>
      <c r="F5" s="12">
        <v>0.58677777777777762</v>
      </c>
      <c r="G5" s="17">
        <v>210</v>
      </c>
      <c r="H5" s="12">
        <v>0.62055555555555497</v>
      </c>
      <c r="I5" s="17">
        <v>222</v>
      </c>
      <c r="J5" s="12">
        <v>0.64022222222222214</v>
      </c>
      <c r="K5" s="17">
        <v>229</v>
      </c>
      <c r="L5" s="12">
        <v>0.64300000000000002</v>
      </c>
      <c r="M5" s="17">
        <v>230</v>
      </c>
      <c r="N5" s="14">
        <v>0.79722222222222217</v>
      </c>
      <c r="O5" s="17">
        <v>285</v>
      </c>
      <c r="P5" s="15">
        <v>0.93266666666666664</v>
      </c>
      <c r="Q5" s="17">
        <v>333.44444444444446</v>
      </c>
      <c r="R5" s="17">
        <v>8</v>
      </c>
      <c r="S5" s="17">
        <v>357.44444444444446</v>
      </c>
      <c r="T5" s="49"/>
      <c r="U5" s="52"/>
    </row>
    <row r="6" spans="1:21" s="1" customFormat="1" ht="15" x14ac:dyDescent="0.15">
      <c r="A6" s="16" t="s">
        <v>14</v>
      </c>
      <c r="B6" s="12">
        <v>2.0589911229639716E-2</v>
      </c>
      <c r="C6" s="17">
        <v>14.439529078193651</v>
      </c>
      <c r="D6" s="12">
        <v>1.9962464777677092E-2</v>
      </c>
      <c r="E6" s="17">
        <v>14.439529078193651</v>
      </c>
      <c r="F6" s="12">
        <v>1.9369936614363124E-2</v>
      </c>
      <c r="G6" s="17">
        <v>14.439529078193651</v>
      </c>
      <c r="H6" s="12">
        <v>1.8104634152000375E-2</v>
      </c>
      <c r="I6" s="17">
        <v>14.439529078193651</v>
      </c>
      <c r="J6" s="12">
        <v>1.7640704193553187E-2</v>
      </c>
      <c r="K6" s="17">
        <v>14.439529078193651</v>
      </c>
      <c r="L6" s="12">
        <v>1.7564168070250311E-2</v>
      </c>
      <c r="M6" s="17">
        <v>14.439529078193651</v>
      </c>
      <c r="N6" s="14">
        <v>1.069787102392082E-2</v>
      </c>
      <c r="O6" s="17">
        <v>13.629013170439011</v>
      </c>
      <c r="P6" s="15">
        <v>2.7386127875258064E-3</v>
      </c>
      <c r="Q6" s="17">
        <v>13.657517262583919</v>
      </c>
      <c r="R6" s="17">
        <v>0</v>
      </c>
      <c r="S6" s="17">
        <v>13.657517262583919</v>
      </c>
      <c r="T6" s="49"/>
      <c r="U6" s="52"/>
    </row>
    <row r="7" spans="1:21" s="1" customFormat="1" ht="15" x14ac:dyDescent="0.15">
      <c r="A7" s="18" t="s">
        <v>11</v>
      </c>
      <c r="B7" s="19">
        <v>3.7973196939909317</v>
      </c>
      <c r="C7" s="20">
        <v>7.4430562258730157</v>
      </c>
      <c r="D7" s="19">
        <v>3.5352653089156596</v>
      </c>
      <c r="E7" s="20">
        <v>7.1482817218780452</v>
      </c>
      <c r="F7" s="19">
        <v>3.3010685387098686</v>
      </c>
      <c r="G7" s="20">
        <v>6.8759662277112623</v>
      </c>
      <c r="H7" s="19">
        <v>2.9174880459803658</v>
      </c>
      <c r="I7" s="20">
        <v>6.5042923775647079</v>
      </c>
      <c r="J7" s="19">
        <v>2.7554032929881762</v>
      </c>
      <c r="K7" s="20">
        <v>6.3054712131850001</v>
      </c>
      <c r="L7" s="19">
        <v>2.7315969005054912</v>
      </c>
      <c r="M7" s="20">
        <v>6.2780561209537611</v>
      </c>
      <c r="N7" s="21">
        <v>1.3418932294813573</v>
      </c>
      <c r="O7" s="20">
        <v>4.7821098843645649</v>
      </c>
      <c r="P7" s="22">
        <v>0.29363253618932877</v>
      </c>
      <c r="Q7" s="20">
        <v>4.0958898821477927</v>
      </c>
      <c r="R7" s="20">
        <v>0</v>
      </c>
      <c r="S7" s="20">
        <v>3.8208783140582923</v>
      </c>
      <c r="T7" s="50"/>
      <c r="U7" s="53"/>
    </row>
    <row r="8" spans="1:21" s="1" customFormat="1" ht="15" x14ac:dyDescent="0.15">
      <c r="A8" s="6" t="s">
        <v>162</v>
      </c>
      <c r="B8" s="7">
        <v>0.192</v>
      </c>
      <c r="C8" s="8">
        <v>66</v>
      </c>
      <c r="D8" s="7">
        <v>0.60099999999999998</v>
      </c>
      <c r="E8" s="8">
        <v>236</v>
      </c>
      <c r="F8" s="7">
        <v>0.621</v>
      </c>
      <c r="G8" s="8">
        <v>244</v>
      </c>
      <c r="H8" s="7">
        <v>0.67200000000000004</v>
      </c>
      <c r="I8" s="8">
        <v>264</v>
      </c>
      <c r="J8" s="7">
        <v>0.69</v>
      </c>
      <c r="K8" s="8">
        <v>271</v>
      </c>
      <c r="L8" s="7">
        <v>0.69199999999999995</v>
      </c>
      <c r="M8" s="8">
        <v>272</v>
      </c>
      <c r="N8" s="9">
        <v>0.81200000000000006</v>
      </c>
      <c r="O8" s="8">
        <v>319</v>
      </c>
      <c r="P8" s="10">
        <v>0.93899999999999995</v>
      </c>
      <c r="Q8" s="8">
        <v>369</v>
      </c>
      <c r="R8" s="8">
        <v>8</v>
      </c>
      <c r="S8" s="23">
        <v>393</v>
      </c>
      <c r="T8" s="48" t="s">
        <v>159</v>
      </c>
      <c r="U8" s="51">
        <v>33</v>
      </c>
    </row>
    <row r="9" spans="1:21" s="1" customFormat="1" ht="15" x14ac:dyDescent="0.15">
      <c r="A9" s="11" t="s">
        <v>164</v>
      </c>
      <c r="B9" s="12">
        <v>0.16800000000000001</v>
      </c>
      <c r="C9" s="13">
        <v>66</v>
      </c>
      <c r="D9" s="12">
        <v>0.54200000000000004</v>
      </c>
      <c r="E9" s="13">
        <v>186</v>
      </c>
      <c r="F9" s="12">
        <v>0.56599999999999995</v>
      </c>
      <c r="G9" s="13">
        <v>194</v>
      </c>
      <c r="H9" s="12">
        <v>0.624</v>
      </c>
      <c r="I9" s="13">
        <v>214</v>
      </c>
      <c r="J9" s="12">
        <v>0.64400000000000002</v>
      </c>
      <c r="K9" s="13">
        <v>221</v>
      </c>
      <c r="L9" s="12">
        <v>0.64700000000000002</v>
      </c>
      <c r="M9" s="13">
        <v>222</v>
      </c>
      <c r="N9" s="14">
        <v>0.78400000000000003</v>
      </c>
      <c r="O9" s="13">
        <v>269</v>
      </c>
      <c r="P9" s="15">
        <v>0.93</v>
      </c>
      <c r="Q9" s="13">
        <v>319</v>
      </c>
      <c r="R9" s="13">
        <v>8</v>
      </c>
      <c r="S9" s="13">
        <v>343</v>
      </c>
      <c r="T9" s="49"/>
      <c r="U9" s="52"/>
    </row>
    <row r="10" spans="1:21" s="1" customFormat="1" ht="15" x14ac:dyDescent="0.15">
      <c r="A10" s="16" t="s">
        <v>12</v>
      </c>
      <c r="B10" s="12">
        <v>0.18242424242424243</v>
      </c>
      <c r="C10" s="17">
        <v>66</v>
      </c>
      <c r="D10" s="12">
        <v>0.56524242424242488</v>
      </c>
      <c r="E10" s="17">
        <v>204.87878787878788</v>
      </c>
      <c r="F10" s="12">
        <v>0.58757575757575775</v>
      </c>
      <c r="G10" s="17">
        <v>212.87878787878788</v>
      </c>
      <c r="H10" s="12">
        <v>0.64309090909090871</v>
      </c>
      <c r="I10" s="17">
        <v>232.87878787878788</v>
      </c>
      <c r="J10" s="12">
        <v>0.66209090909090884</v>
      </c>
      <c r="K10" s="17">
        <v>239.87878787878788</v>
      </c>
      <c r="L10" s="12">
        <v>0.66490909090909067</v>
      </c>
      <c r="M10" s="17">
        <v>240.87878787878788</v>
      </c>
      <c r="N10" s="14">
        <v>0.79503030303030309</v>
      </c>
      <c r="O10" s="17">
        <v>287.87878787878788</v>
      </c>
      <c r="P10" s="15">
        <v>0.93348484848484803</v>
      </c>
      <c r="Q10" s="17">
        <v>337.87878787878788</v>
      </c>
      <c r="R10" s="17">
        <v>8</v>
      </c>
      <c r="S10" s="17">
        <v>361.87878787878788</v>
      </c>
      <c r="T10" s="49"/>
      <c r="U10" s="52"/>
    </row>
    <row r="11" spans="1:21" s="1" customFormat="1" ht="15" x14ac:dyDescent="0.15">
      <c r="A11" s="16" t="s">
        <v>14</v>
      </c>
      <c r="B11" s="12">
        <v>7.3867715505079685E-3</v>
      </c>
      <c r="C11" s="17">
        <v>0</v>
      </c>
      <c r="D11" s="12">
        <v>1.7836112074647685E-2</v>
      </c>
      <c r="E11" s="17">
        <v>15.296563289995841</v>
      </c>
      <c r="F11" s="12">
        <v>1.6805933295696327E-2</v>
      </c>
      <c r="G11" s="17">
        <v>15.296563289995841</v>
      </c>
      <c r="H11" s="12">
        <v>1.4483532969297507E-2</v>
      </c>
      <c r="I11" s="17">
        <v>15.296563289995841</v>
      </c>
      <c r="J11" s="12">
        <v>1.3978473710413686E-2</v>
      </c>
      <c r="K11" s="17">
        <v>15.296563289995841</v>
      </c>
      <c r="L11" s="12">
        <v>1.3668768315862506E-2</v>
      </c>
      <c r="M11" s="17">
        <v>15.296563289995841</v>
      </c>
      <c r="N11" s="14">
        <v>8.3234790220377899E-3</v>
      </c>
      <c r="O11" s="17">
        <v>15.296563289995841</v>
      </c>
      <c r="P11" s="15">
        <v>2.8297660252352272E-3</v>
      </c>
      <c r="Q11" s="17">
        <v>15.296563289995841</v>
      </c>
      <c r="R11" s="17">
        <v>0</v>
      </c>
      <c r="S11" s="17">
        <v>15.296563289995841</v>
      </c>
      <c r="T11" s="49"/>
      <c r="U11" s="52"/>
    </row>
    <row r="12" spans="1:21" s="1" customFormat="1" ht="15" x14ac:dyDescent="0.15">
      <c r="A12" s="18" t="s">
        <v>11</v>
      </c>
      <c r="B12" s="19">
        <v>4.0492269296804473</v>
      </c>
      <c r="C12" s="20">
        <v>0</v>
      </c>
      <c r="D12" s="19">
        <v>3.1554800753946974</v>
      </c>
      <c r="E12" s="20">
        <v>7.4661527668963581</v>
      </c>
      <c r="F12" s="19">
        <v>2.8602155686332056</v>
      </c>
      <c r="G12" s="20">
        <v>7.1855742145176187</v>
      </c>
      <c r="H12" s="19">
        <v>2.252175044702752</v>
      </c>
      <c r="I12" s="20">
        <v>6.568465693817342</v>
      </c>
      <c r="J12" s="19">
        <v>2.1112619911375892</v>
      </c>
      <c r="K12" s="20">
        <v>6.3767886378203995</v>
      </c>
      <c r="L12" s="19">
        <v>2.0557349121477659</v>
      </c>
      <c r="M12" s="20">
        <v>6.3503156191956567</v>
      </c>
      <c r="N12" s="21">
        <v>1.0469385871598074</v>
      </c>
      <c r="O12" s="20">
        <v>5.313543037577503</v>
      </c>
      <c r="P12" s="22">
        <v>0.30314000594956192</v>
      </c>
      <c r="Q12" s="20">
        <v>4.5272339782050475</v>
      </c>
      <c r="R12" s="20">
        <v>0</v>
      </c>
      <c r="S12" s="20">
        <v>4.2269853338625252</v>
      </c>
      <c r="T12" s="50"/>
      <c r="U12" s="53"/>
    </row>
    <row r="13" spans="1:21" s="1" customFormat="1" ht="15" x14ac:dyDescent="0.15">
      <c r="A13" s="6" t="s">
        <v>162</v>
      </c>
      <c r="B13" s="7">
        <v>0.19</v>
      </c>
      <c r="C13" s="8">
        <v>65</v>
      </c>
      <c r="D13" s="7">
        <v>0.53700000000000003</v>
      </c>
      <c r="E13" s="8">
        <v>196</v>
      </c>
      <c r="F13" s="7">
        <v>0.55900000000000005</v>
      </c>
      <c r="G13" s="8">
        <v>204</v>
      </c>
      <c r="H13" s="24">
        <v>0.61399999999999999</v>
      </c>
      <c r="I13" s="8">
        <v>224</v>
      </c>
      <c r="J13" s="7">
        <v>0.63300000000000001</v>
      </c>
      <c r="K13" s="8">
        <v>231</v>
      </c>
      <c r="L13" s="7">
        <v>0.63600000000000001</v>
      </c>
      <c r="M13" s="8">
        <v>232</v>
      </c>
      <c r="N13" s="25">
        <v>0.80300000000000005</v>
      </c>
      <c r="O13" s="8">
        <v>293</v>
      </c>
      <c r="P13" s="26">
        <v>0.93400000000000005</v>
      </c>
      <c r="Q13" s="8">
        <v>341</v>
      </c>
      <c r="R13" s="8">
        <v>8</v>
      </c>
      <c r="S13" s="8">
        <v>365</v>
      </c>
      <c r="T13" s="48" t="s">
        <v>160</v>
      </c>
      <c r="U13" s="51">
        <v>107</v>
      </c>
    </row>
    <row r="14" spans="1:21" s="1" customFormat="1" ht="15" x14ac:dyDescent="0.15">
      <c r="A14" s="11" t="s">
        <v>164</v>
      </c>
      <c r="B14" s="12">
        <v>8.1000000000000003E-2</v>
      </c>
      <c r="C14" s="13">
        <v>25</v>
      </c>
      <c r="D14" s="12">
        <v>0.41399999999999998</v>
      </c>
      <c r="E14" s="13">
        <v>118</v>
      </c>
      <c r="F14" s="12">
        <v>0.442</v>
      </c>
      <c r="G14" s="13">
        <v>126</v>
      </c>
      <c r="H14" s="27">
        <v>0.51200000000000001</v>
      </c>
      <c r="I14" s="13">
        <v>146</v>
      </c>
      <c r="J14" s="12">
        <v>0.53700000000000003</v>
      </c>
      <c r="K14" s="13">
        <v>153</v>
      </c>
      <c r="L14" s="12">
        <v>0.54</v>
      </c>
      <c r="M14" s="13">
        <v>154</v>
      </c>
      <c r="N14" s="28">
        <v>0.751</v>
      </c>
      <c r="O14" s="13">
        <v>214</v>
      </c>
      <c r="P14" s="29">
        <v>0.91600000000000004</v>
      </c>
      <c r="Q14" s="13">
        <v>261</v>
      </c>
      <c r="R14" s="13">
        <v>8</v>
      </c>
      <c r="S14" s="30">
        <v>285</v>
      </c>
      <c r="T14" s="49"/>
      <c r="U14" s="52"/>
    </row>
    <row r="15" spans="1:21" s="1" customFormat="1" ht="15" x14ac:dyDescent="0.15">
      <c r="A15" s="16" t="s">
        <v>12</v>
      </c>
      <c r="B15" s="12">
        <v>0.12009345794392534</v>
      </c>
      <c r="C15" s="17">
        <v>40.299065420560744</v>
      </c>
      <c r="D15" s="12">
        <v>0.48562616822429955</v>
      </c>
      <c r="E15" s="17">
        <v>159.45794392523365</v>
      </c>
      <c r="F15" s="12">
        <v>0.51027102803738289</v>
      </c>
      <c r="G15" s="17">
        <v>167.45794392523365</v>
      </c>
      <c r="H15" s="12">
        <v>0.57207476635513999</v>
      </c>
      <c r="I15" s="17">
        <v>187.45794392523365</v>
      </c>
      <c r="J15" s="12">
        <v>0.59356074766355094</v>
      </c>
      <c r="K15" s="17">
        <v>194.45794392523365</v>
      </c>
      <c r="L15" s="12">
        <v>0.59657009345794365</v>
      </c>
      <c r="M15" s="17">
        <v>195.45794392523365</v>
      </c>
      <c r="N15" s="28">
        <v>0.77656074766355054</v>
      </c>
      <c r="O15" s="17">
        <v>253.98130841121494</v>
      </c>
      <c r="P15" s="29">
        <v>0.92582242990654073</v>
      </c>
      <c r="Q15" s="17">
        <v>302.42056074766356</v>
      </c>
      <c r="R15" s="17">
        <v>8</v>
      </c>
      <c r="S15" s="17">
        <v>326.42056074766356</v>
      </c>
      <c r="T15" s="49"/>
      <c r="U15" s="52"/>
    </row>
    <row r="16" spans="1:21" ht="15" x14ac:dyDescent="0.15">
      <c r="A16" s="16" t="s">
        <v>14</v>
      </c>
      <c r="B16" s="12">
        <v>4.3987676814247749E-2</v>
      </c>
      <c r="C16" s="17">
        <v>17.81784930442792</v>
      </c>
      <c r="D16" s="12">
        <v>3.7814972417715247E-2</v>
      </c>
      <c r="E16" s="17">
        <v>25.323298383419434</v>
      </c>
      <c r="F16" s="12">
        <v>3.6044409215932841E-2</v>
      </c>
      <c r="G16" s="17">
        <v>25.323298383419434</v>
      </c>
      <c r="H16" s="12">
        <v>3.1268677719289921E-2</v>
      </c>
      <c r="I16" s="17">
        <v>25.323298383419434</v>
      </c>
      <c r="J16" s="12">
        <v>2.971822945095948E-2</v>
      </c>
      <c r="K16" s="17">
        <v>25.323298383419434</v>
      </c>
      <c r="L16" s="12">
        <v>2.962632439505437E-2</v>
      </c>
      <c r="M16" s="17">
        <v>25.323298383419434</v>
      </c>
      <c r="N16" s="28">
        <v>1.8654342187667577E-2</v>
      </c>
      <c r="O16" s="17">
        <v>27.306776167958869</v>
      </c>
      <c r="P16" s="29">
        <v>5.9965604671410036E-3</v>
      </c>
      <c r="Q16" s="17">
        <v>27.222714358437653</v>
      </c>
      <c r="R16" s="17">
        <v>0</v>
      </c>
      <c r="S16" s="17">
        <v>27.222714358437653</v>
      </c>
      <c r="T16" s="49"/>
      <c r="U16" s="52"/>
    </row>
    <row r="17" spans="1:21" ht="15" x14ac:dyDescent="0.15">
      <c r="A17" s="18" t="s">
        <v>11</v>
      </c>
      <c r="B17" s="21">
        <v>36.627870965949455</v>
      </c>
      <c r="C17" s="31">
        <v>44.214050917759451</v>
      </c>
      <c r="D17" s="19">
        <v>7.786848175003902</v>
      </c>
      <c r="E17" s="20">
        <v>15.880863480400183</v>
      </c>
      <c r="F17" s="19">
        <v>7.063777333110159</v>
      </c>
      <c r="G17" s="20">
        <v>15.122183988312754</v>
      </c>
      <c r="H17" s="19">
        <v>5.465837606946387</v>
      </c>
      <c r="I17" s="20">
        <v>13.508789146604244</v>
      </c>
      <c r="J17" s="19">
        <v>5.0067713486682095</v>
      </c>
      <c r="K17" s="20">
        <v>13.022506497937613</v>
      </c>
      <c r="L17" s="19">
        <v>4.9661095519101703</v>
      </c>
      <c r="M17" s="20">
        <v>12.955880878960885</v>
      </c>
      <c r="N17" s="32">
        <v>2.4021742334766678</v>
      </c>
      <c r="O17" s="20">
        <v>10.751490469427432</v>
      </c>
      <c r="P17" s="33">
        <v>0.64770092767641629</v>
      </c>
      <c r="Q17" s="20">
        <v>9.0016083202596775</v>
      </c>
      <c r="R17" s="20">
        <v>0</v>
      </c>
      <c r="S17" s="20">
        <v>8.3397670465623399</v>
      </c>
      <c r="T17" s="50"/>
      <c r="U17" s="53"/>
    </row>
    <row r="18" spans="1:21" ht="14.25" customHeight="1" x14ac:dyDescent="0.15"/>
  </sheetData>
  <mergeCells count="6">
    <mergeCell ref="T3:T7"/>
    <mergeCell ref="U3:U7"/>
    <mergeCell ref="T8:T12"/>
    <mergeCell ref="U8:U12"/>
    <mergeCell ref="T13:T17"/>
    <mergeCell ref="U13:U17"/>
  </mergeCells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17"/>
  <sheetViews>
    <sheetView workbookViewId="0">
      <selection activeCell="H25" sqref="H25"/>
    </sheetView>
  </sheetViews>
  <sheetFormatPr defaultRowHeight="15" x14ac:dyDescent="0.15"/>
  <cols>
    <col min="1" max="1" width="39.375" style="1" bestFit="1" customWidth="1"/>
    <col min="2" max="2" width="10.5" style="1" bestFit="1" customWidth="1"/>
    <col min="3" max="3" width="9.5" style="1" bestFit="1" customWidth="1"/>
    <col min="4" max="4" width="10.5" style="1" bestFit="1" customWidth="1"/>
    <col min="5" max="5" width="9.5" style="1" bestFit="1" customWidth="1"/>
    <col min="6" max="6" width="10.5" style="1" bestFit="1" customWidth="1"/>
    <col min="7" max="7" width="9.5" style="1" bestFit="1" customWidth="1"/>
    <col min="8" max="8" width="10.5" style="1" bestFit="1" customWidth="1"/>
    <col min="9" max="9" width="9.5" style="1" bestFit="1" customWidth="1"/>
    <col min="10" max="10" width="10.5" style="1" bestFit="1" customWidth="1"/>
    <col min="11" max="11" width="9.5" style="1" bestFit="1" customWidth="1"/>
    <col min="12" max="12" width="10.5" style="1" bestFit="1" customWidth="1"/>
    <col min="13" max="13" width="9.5" style="1" bestFit="1" customWidth="1"/>
    <col min="14" max="14" width="10.5" style="1" bestFit="1" customWidth="1"/>
    <col min="15" max="15" width="9.5" style="1" bestFit="1" customWidth="1"/>
    <col min="16" max="16" width="10.5" style="1" bestFit="1" customWidth="1"/>
    <col min="17" max="17" width="9.5" style="1" bestFit="1" customWidth="1"/>
    <col min="18" max="18" width="7.5" style="1" bestFit="1" customWidth="1"/>
    <col min="19" max="19" width="13.25" style="1" customWidth="1"/>
    <col min="20" max="16384" width="9" style="1"/>
  </cols>
  <sheetData>
    <row r="2" spans="1:19" x14ac:dyDescent="0.15">
      <c r="A2" s="3" t="s">
        <v>16</v>
      </c>
      <c r="B2" s="4" t="s">
        <v>169</v>
      </c>
      <c r="C2" s="3" t="s">
        <v>167</v>
      </c>
      <c r="D2" s="4" t="s">
        <v>171</v>
      </c>
      <c r="E2" s="3" t="s">
        <v>167</v>
      </c>
      <c r="F2" s="4" t="s">
        <v>172</v>
      </c>
      <c r="G2" s="3" t="s">
        <v>167</v>
      </c>
      <c r="H2" s="4" t="s">
        <v>173</v>
      </c>
      <c r="I2" s="3" t="s">
        <v>167</v>
      </c>
      <c r="J2" s="4" t="s">
        <v>174</v>
      </c>
      <c r="K2" s="3" t="s">
        <v>167</v>
      </c>
      <c r="L2" s="4" t="s">
        <v>175</v>
      </c>
      <c r="M2" s="3" t="s">
        <v>167</v>
      </c>
      <c r="N2" s="4" t="s">
        <v>176</v>
      </c>
      <c r="O2" s="3" t="s">
        <v>167</v>
      </c>
      <c r="P2" s="4" t="s">
        <v>177</v>
      </c>
      <c r="Q2" s="3" t="s">
        <v>167</v>
      </c>
      <c r="R2" s="3" t="s">
        <v>2</v>
      </c>
      <c r="S2" s="3" t="s">
        <v>166</v>
      </c>
    </row>
    <row r="3" spans="1:19" x14ac:dyDescent="0.15">
      <c r="A3" s="34" t="s">
        <v>0</v>
      </c>
      <c r="B3" s="35">
        <v>0.57299999999999995</v>
      </c>
      <c r="C3" s="34">
        <v>220</v>
      </c>
      <c r="D3" s="35">
        <v>0.59399999999999997</v>
      </c>
      <c r="E3" s="34">
        <v>228</v>
      </c>
      <c r="F3" s="35">
        <v>0.61499999999999999</v>
      </c>
      <c r="G3" s="34">
        <v>236</v>
      </c>
      <c r="H3" s="35">
        <v>0.64600000000000002</v>
      </c>
      <c r="I3" s="34">
        <v>248</v>
      </c>
      <c r="J3" s="35">
        <v>0.66400000000000003</v>
      </c>
      <c r="K3" s="34">
        <v>255</v>
      </c>
      <c r="L3" s="35">
        <v>0.66700000000000004</v>
      </c>
      <c r="M3" s="34">
        <v>256</v>
      </c>
      <c r="N3" s="35">
        <v>0.80700000000000005</v>
      </c>
      <c r="O3" s="34">
        <v>310</v>
      </c>
      <c r="P3" s="35">
        <v>0.93799999999999994</v>
      </c>
      <c r="Q3" s="34">
        <v>360</v>
      </c>
      <c r="R3" s="34">
        <v>8</v>
      </c>
      <c r="S3" s="34">
        <v>384</v>
      </c>
    </row>
    <row r="4" spans="1:19" x14ac:dyDescent="0.15">
      <c r="A4" s="36" t="s">
        <v>9</v>
      </c>
      <c r="B4" s="37">
        <v>0.51900000000000002</v>
      </c>
      <c r="C4" s="36">
        <v>179</v>
      </c>
      <c r="D4" s="37">
        <v>0.54200000000000004</v>
      </c>
      <c r="E4" s="36">
        <v>187</v>
      </c>
      <c r="F4" s="37">
        <v>0.56499999999999995</v>
      </c>
      <c r="G4" s="36">
        <v>195</v>
      </c>
      <c r="H4" s="37">
        <v>0.6</v>
      </c>
      <c r="I4" s="36">
        <v>207</v>
      </c>
      <c r="J4" s="37">
        <v>0.62</v>
      </c>
      <c r="K4" s="36">
        <v>214</v>
      </c>
      <c r="L4" s="37">
        <v>0.623</v>
      </c>
      <c r="M4" s="36">
        <v>215</v>
      </c>
      <c r="N4" s="37">
        <v>0.78600000000000003</v>
      </c>
      <c r="O4" s="36">
        <v>271</v>
      </c>
      <c r="P4" s="37">
        <v>0.93</v>
      </c>
      <c r="Q4" s="36">
        <v>321</v>
      </c>
      <c r="R4" s="36">
        <v>8</v>
      </c>
      <c r="S4" s="36">
        <v>345</v>
      </c>
    </row>
    <row r="5" spans="1:19" x14ac:dyDescent="0.15">
      <c r="A5" s="36" t="s">
        <v>10</v>
      </c>
      <c r="B5" s="37">
        <v>0.51900000000000002</v>
      </c>
      <c r="C5" s="36">
        <v>179</v>
      </c>
      <c r="D5" s="37">
        <v>0.54200000000000004</v>
      </c>
      <c r="E5" s="36">
        <v>187</v>
      </c>
      <c r="F5" s="37">
        <v>0.56499999999999995</v>
      </c>
      <c r="G5" s="36">
        <v>195</v>
      </c>
      <c r="H5" s="37">
        <v>0.6</v>
      </c>
      <c r="I5" s="36">
        <v>207</v>
      </c>
      <c r="J5" s="37">
        <v>0.62</v>
      </c>
      <c r="K5" s="36">
        <v>214</v>
      </c>
      <c r="L5" s="37">
        <v>0.623</v>
      </c>
      <c r="M5" s="36">
        <v>215</v>
      </c>
      <c r="N5" s="37">
        <v>0.78600000000000003</v>
      </c>
      <c r="O5" s="36">
        <v>271</v>
      </c>
      <c r="P5" s="37">
        <v>0.93</v>
      </c>
      <c r="Q5" s="36">
        <v>321</v>
      </c>
      <c r="R5" s="36">
        <v>8</v>
      </c>
      <c r="S5" s="36">
        <v>345</v>
      </c>
    </row>
    <row r="6" spans="1:19" x14ac:dyDescent="0.15">
      <c r="A6" s="36" t="s">
        <v>6</v>
      </c>
      <c r="B6" s="37">
        <v>0.52600000000000002</v>
      </c>
      <c r="C6" s="36">
        <v>184</v>
      </c>
      <c r="D6" s="37">
        <v>0.54900000000000004</v>
      </c>
      <c r="E6" s="36">
        <v>192</v>
      </c>
      <c r="F6" s="37">
        <v>0.57099999999999995</v>
      </c>
      <c r="G6" s="36">
        <v>200</v>
      </c>
      <c r="H6" s="37">
        <v>0.60599999999999998</v>
      </c>
      <c r="I6" s="36">
        <v>212</v>
      </c>
      <c r="J6" s="37">
        <v>0.626</v>
      </c>
      <c r="K6" s="36">
        <v>219</v>
      </c>
      <c r="L6" s="37">
        <v>0.629</v>
      </c>
      <c r="M6" s="36">
        <v>220</v>
      </c>
      <c r="N6" s="37">
        <v>0.78900000000000003</v>
      </c>
      <c r="O6" s="36">
        <v>276</v>
      </c>
      <c r="P6" s="37">
        <v>0.93100000000000005</v>
      </c>
      <c r="Q6" s="36">
        <v>326</v>
      </c>
      <c r="R6" s="36">
        <v>8</v>
      </c>
      <c r="S6" s="36">
        <v>350</v>
      </c>
    </row>
    <row r="7" spans="1:19" x14ac:dyDescent="0.15">
      <c r="A7" s="36" t="s">
        <v>7</v>
      </c>
      <c r="B7" s="37">
        <v>0.52600000000000002</v>
      </c>
      <c r="C7" s="36">
        <v>184</v>
      </c>
      <c r="D7" s="37">
        <v>0.54900000000000004</v>
      </c>
      <c r="E7" s="36">
        <v>192</v>
      </c>
      <c r="F7" s="37">
        <v>0.57099999999999995</v>
      </c>
      <c r="G7" s="36">
        <v>200</v>
      </c>
      <c r="H7" s="37">
        <v>0.60599999999999998</v>
      </c>
      <c r="I7" s="36">
        <v>212</v>
      </c>
      <c r="J7" s="37">
        <v>0.626</v>
      </c>
      <c r="K7" s="36">
        <v>219</v>
      </c>
      <c r="L7" s="37">
        <v>0.629</v>
      </c>
      <c r="M7" s="36">
        <v>220</v>
      </c>
      <c r="N7" s="37">
        <v>0.78900000000000003</v>
      </c>
      <c r="O7" s="36">
        <v>276</v>
      </c>
      <c r="P7" s="37">
        <v>0.93100000000000005</v>
      </c>
      <c r="Q7" s="36">
        <v>326</v>
      </c>
      <c r="R7" s="36">
        <v>8</v>
      </c>
      <c r="S7" s="36">
        <v>350</v>
      </c>
    </row>
    <row r="8" spans="1:19" x14ac:dyDescent="0.15">
      <c r="A8" s="36" t="s">
        <v>5</v>
      </c>
      <c r="B8" s="37">
        <v>0.54200000000000004</v>
      </c>
      <c r="C8" s="36">
        <v>194</v>
      </c>
      <c r="D8" s="37">
        <v>0.56399999999999995</v>
      </c>
      <c r="E8" s="36">
        <v>202</v>
      </c>
      <c r="F8" s="37">
        <v>0.58699999999999997</v>
      </c>
      <c r="G8" s="36">
        <v>210</v>
      </c>
      <c r="H8" s="37">
        <v>0.62</v>
      </c>
      <c r="I8" s="36">
        <v>222</v>
      </c>
      <c r="J8" s="37">
        <v>0.64</v>
      </c>
      <c r="K8" s="36">
        <v>229</v>
      </c>
      <c r="L8" s="37">
        <v>0.64200000000000002</v>
      </c>
      <c r="M8" s="36">
        <v>230</v>
      </c>
      <c r="N8" s="37">
        <v>0.79300000000000004</v>
      </c>
      <c r="O8" s="36">
        <v>284</v>
      </c>
      <c r="P8" s="37">
        <v>0.93300000000000005</v>
      </c>
      <c r="Q8" s="36">
        <v>334</v>
      </c>
      <c r="R8" s="36">
        <v>8</v>
      </c>
      <c r="S8" s="36">
        <v>358</v>
      </c>
    </row>
    <row r="9" spans="1:19" x14ac:dyDescent="0.15">
      <c r="A9" s="36" t="s">
        <v>3</v>
      </c>
      <c r="B9" s="37">
        <v>0.55300000000000005</v>
      </c>
      <c r="C9" s="36">
        <v>197</v>
      </c>
      <c r="D9" s="37">
        <v>0.57599999999999996</v>
      </c>
      <c r="E9" s="36">
        <v>205</v>
      </c>
      <c r="F9" s="37">
        <v>0.59799999999999998</v>
      </c>
      <c r="G9" s="36">
        <v>213</v>
      </c>
      <c r="H9" s="37">
        <v>0.63200000000000001</v>
      </c>
      <c r="I9" s="36">
        <v>225</v>
      </c>
      <c r="J9" s="37">
        <v>0.65200000000000002</v>
      </c>
      <c r="K9" s="36">
        <v>232</v>
      </c>
      <c r="L9" s="37">
        <v>0.65400000000000003</v>
      </c>
      <c r="M9" s="36">
        <v>233</v>
      </c>
      <c r="N9" s="37">
        <v>0.81200000000000006</v>
      </c>
      <c r="O9" s="36">
        <v>289</v>
      </c>
      <c r="P9" s="37">
        <v>0.93300000000000005</v>
      </c>
      <c r="Q9" s="36">
        <v>332</v>
      </c>
      <c r="R9" s="36">
        <v>8</v>
      </c>
      <c r="S9" s="36">
        <v>356</v>
      </c>
    </row>
    <row r="10" spans="1:19" x14ac:dyDescent="0.15">
      <c r="A10" s="36" t="s">
        <v>8</v>
      </c>
      <c r="B10" s="37">
        <v>0.55800000000000005</v>
      </c>
      <c r="C10" s="36">
        <v>197</v>
      </c>
      <c r="D10" s="37">
        <v>0.58099999999999996</v>
      </c>
      <c r="E10" s="36">
        <v>205</v>
      </c>
      <c r="F10" s="37">
        <v>0.60299999999999998</v>
      </c>
      <c r="G10" s="36">
        <v>213</v>
      </c>
      <c r="H10" s="37">
        <v>0.63700000000000001</v>
      </c>
      <c r="I10" s="36">
        <v>225</v>
      </c>
      <c r="J10" s="37">
        <v>0.65700000000000003</v>
      </c>
      <c r="K10" s="36">
        <v>232</v>
      </c>
      <c r="L10" s="37">
        <v>0.66</v>
      </c>
      <c r="M10" s="36">
        <v>233</v>
      </c>
      <c r="N10" s="37">
        <v>0.81</v>
      </c>
      <c r="O10" s="36">
        <v>286</v>
      </c>
      <c r="P10" s="37">
        <v>0.93200000000000005</v>
      </c>
      <c r="Q10" s="36">
        <v>329</v>
      </c>
      <c r="R10" s="36">
        <v>8</v>
      </c>
      <c r="S10" s="36">
        <v>353</v>
      </c>
    </row>
    <row r="11" spans="1:19" x14ac:dyDescent="0.15">
      <c r="A11" s="38" t="s">
        <v>4</v>
      </c>
      <c r="B11" s="39">
        <v>0.56399999999999995</v>
      </c>
      <c r="C11" s="38">
        <v>212</v>
      </c>
      <c r="D11" s="39">
        <v>0.58499999999999996</v>
      </c>
      <c r="E11" s="38">
        <v>220</v>
      </c>
      <c r="F11" s="39">
        <v>0.60599999999999998</v>
      </c>
      <c r="G11" s="38">
        <v>228</v>
      </c>
      <c r="H11" s="39">
        <v>0.63800000000000001</v>
      </c>
      <c r="I11" s="38">
        <v>240</v>
      </c>
      <c r="J11" s="39">
        <v>0.65700000000000003</v>
      </c>
      <c r="K11" s="38">
        <v>247</v>
      </c>
      <c r="L11" s="39">
        <v>0.66</v>
      </c>
      <c r="M11" s="38">
        <v>248</v>
      </c>
      <c r="N11" s="39">
        <v>0.80300000000000005</v>
      </c>
      <c r="O11" s="38">
        <v>302</v>
      </c>
      <c r="P11" s="39">
        <v>0.93600000000000005</v>
      </c>
      <c r="Q11" s="38">
        <v>352</v>
      </c>
      <c r="R11" s="38">
        <v>8</v>
      </c>
      <c r="S11" s="38">
        <v>376</v>
      </c>
    </row>
    <row r="12" spans="1:19" x14ac:dyDescent="0.15">
      <c r="A12" s="40" t="s">
        <v>163</v>
      </c>
      <c r="B12" s="35">
        <f>MAX(B3:B11)</f>
        <v>0.57299999999999995</v>
      </c>
      <c r="C12" s="41">
        <f>MAX(C3:C11)</f>
        <v>220</v>
      </c>
      <c r="D12" s="35">
        <f t="shared" ref="D12:S12" si="0">MAX(D3:D11)</f>
        <v>0.59399999999999997</v>
      </c>
      <c r="E12" s="41">
        <f t="shared" si="0"/>
        <v>228</v>
      </c>
      <c r="F12" s="35">
        <f t="shared" si="0"/>
        <v>0.61499999999999999</v>
      </c>
      <c r="G12" s="41">
        <f t="shared" si="0"/>
        <v>236</v>
      </c>
      <c r="H12" s="35">
        <f t="shared" si="0"/>
        <v>0.64600000000000002</v>
      </c>
      <c r="I12" s="41">
        <f t="shared" si="0"/>
        <v>248</v>
      </c>
      <c r="J12" s="35">
        <f t="shared" si="0"/>
        <v>0.66400000000000003</v>
      </c>
      <c r="K12" s="41">
        <f t="shared" si="0"/>
        <v>255</v>
      </c>
      <c r="L12" s="35">
        <f t="shared" si="0"/>
        <v>0.66700000000000004</v>
      </c>
      <c r="M12" s="41">
        <f t="shared" si="0"/>
        <v>256</v>
      </c>
      <c r="N12" s="35">
        <f t="shared" si="0"/>
        <v>0.81200000000000006</v>
      </c>
      <c r="O12" s="41">
        <f t="shared" si="0"/>
        <v>310</v>
      </c>
      <c r="P12" s="35">
        <f t="shared" si="0"/>
        <v>0.93799999999999994</v>
      </c>
      <c r="Q12" s="41">
        <f t="shared" si="0"/>
        <v>360</v>
      </c>
      <c r="R12" s="41">
        <f t="shared" si="0"/>
        <v>8</v>
      </c>
      <c r="S12" s="41">
        <f t="shared" si="0"/>
        <v>384</v>
      </c>
    </row>
    <row r="13" spans="1:19" x14ac:dyDescent="0.15">
      <c r="A13" s="42" t="s">
        <v>165</v>
      </c>
      <c r="B13" s="37">
        <f>MIN(B3:B11)</f>
        <v>0.51900000000000002</v>
      </c>
      <c r="C13" s="43">
        <f>MIN(C3:C11)</f>
        <v>179</v>
      </c>
      <c r="D13" s="37">
        <f t="shared" ref="D13:S13" si="1">MIN(D3:D11)</f>
        <v>0.54200000000000004</v>
      </c>
      <c r="E13" s="43">
        <f t="shared" si="1"/>
        <v>187</v>
      </c>
      <c r="F13" s="37">
        <f t="shared" si="1"/>
        <v>0.56499999999999995</v>
      </c>
      <c r="G13" s="43">
        <f t="shared" si="1"/>
        <v>195</v>
      </c>
      <c r="H13" s="37">
        <f t="shared" si="1"/>
        <v>0.6</v>
      </c>
      <c r="I13" s="43">
        <f t="shared" si="1"/>
        <v>207</v>
      </c>
      <c r="J13" s="37">
        <f t="shared" si="1"/>
        <v>0.62</v>
      </c>
      <c r="K13" s="43">
        <f t="shared" si="1"/>
        <v>214</v>
      </c>
      <c r="L13" s="37">
        <f t="shared" si="1"/>
        <v>0.623</v>
      </c>
      <c r="M13" s="43">
        <f t="shared" si="1"/>
        <v>215</v>
      </c>
      <c r="N13" s="37">
        <f t="shared" si="1"/>
        <v>0.78600000000000003</v>
      </c>
      <c r="O13" s="43">
        <f t="shared" si="1"/>
        <v>271</v>
      </c>
      <c r="P13" s="37">
        <f t="shared" si="1"/>
        <v>0.93</v>
      </c>
      <c r="Q13" s="43">
        <f t="shared" si="1"/>
        <v>321</v>
      </c>
      <c r="R13" s="43">
        <f t="shared" si="1"/>
        <v>8</v>
      </c>
      <c r="S13" s="43">
        <f t="shared" si="1"/>
        <v>345</v>
      </c>
    </row>
    <row r="14" spans="1:19" s="2" customFormat="1" x14ac:dyDescent="0.15">
      <c r="A14" s="17" t="s">
        <v>13</v>
      </c>
      <c r="B14" s="44">
        <f>AVERAGE(B3:B11)</f>
        <v>0.54222222222222216</v>
      </c>
      <c r="C14" s="45">
        <f t="shared" ref="C14:S14" si="2">AVERAGE(C3:C11)</f>
        <v>194</v>
      </c>
      <c r="D14" s="44">
        <f t="shared" si="2"/>
        <v>0.56466666666666665</v>
      </c>
      <c r="E14" s="45">
        <f t="shared" si="2"/>
        <v>202</v>
      </c>
      <c r="F14" s="44">
        <f t="shared" si="2"/>
        <v>0.58677777777777762</v>
      </c>
      <c r="G14" s="45">
        <f t="shared" si="2"/>
        <v>210</v>
      </c>
      <c r="H14" s="44">
        <f t="shared" si="2"/>
        <v>0.62055555555555542</v>
      </c>
      <c r="I14" s="45">
        <f t="shared" si="2"/>
        <v>222</v>
      </c>
      <c r="J14" s="44">
        <f t="shared" si="2"/>
        <v>0.64022222222222214</v>
      </c>
      <c r="K14" s="45">
        <f t="shared" si="2"/>
        <v>229</v>
      </c>
      <c r="L14" s="44">
        <f t="shared" si="2"/>
        <v>0.64300000000000002</v>
      </c>
      <c r="M14" s="45">
        <f t="shared" si="2"/>
        <v>230</v>
      </c>
      <c r="N14" s="44">
        <f t="shared" si="2"/>
        <v>0.79722222222222217</v>
      </c>
      <c r="O14" s="45">
        <f t="shared" si="2"/>
        <v>285</v>
      </c>
      <c r="P14" s="44">
        <f t="shared" si="2"/>
        <v>0.93266666666666664</v>
      </c>
      <c r="Q14" s="45">
        <f t="shared" si="2"/>
        <v>333.44444444444446</v>
      </c>
      <c r="R14" s="45">
        <f t="shared" si="2"/>
        <v>8</v>
      </c>
      <c r="S14" s="45">
        <f t="shared" si="2"/>
        <v>357.44444444444446</v>
      </c>
    </row>
    <row r="15" spans="1:19" s="2" customFormat="1" x14ac:dyDescent="0.15">
      <c r="A15" s="17" t="s">
        <v>15</v>
      </c>
      <c r="B15" s="44">
        <f>STDEV(B3:B11)</f>
        <v>2.0589911229639716E-2</v>
      </c>
      <c r="C15" s="45">
        <f t="shared" ref="C15:R15" si="3">STDEV(C3:C11)</f>
        <v>14.439529078193651</v>
      </c>
      <c r="D15" s="44">
        <f t="shared" si="3"/>
        <v>1.9962464777677092E-2</v>
      </c>
      <c r="E15" s="45">
        <f t="shared" si="3"/>
        <v>14.439529078193651</v>
      </c>
      <c r="F15" s="44">
        <f t="shared" si="3"/>
        <v>1.9369936614363124E-2</v>
      </c>
      <c r="G15" s="45">
        <f t="shared" si="3"/>
        <v>14.439529078193651</v>
      </c>
      <c r="H15" s="44">
        <f t="shared" si="3"/>
        <v>1.8104634152000375E-2</v>
      </c>
      <c r="I15" s="45">
        <f t="shared" si="3"/>
        <v>14.439529078193651</v>
      </c>
      <c r="J15" s="44">
        <f t="shared" si="3"/>
        <v>1.7640704193553187E-2</v>
      </c>
      <c r="K15" s="45">
        <f t="shared" si="3"/>
        <v>14.439529078193651</v>
      </c>
      <c r="L15" s="44">
        <f t="shared" si="3"/>
        <v>1.7564168070250311E-2</v>
      </c>
      <c r="M15" s="45">
        <f t="shared" si="3"/>
        <v>14.439529078193651</v>
      </c>
      <c r="N15" s="44">
        <f t="shared" si="3"/>
        <v>1.069787102392082E-2</v>
      </c>
      <c r="O15" s="45">
        <f t="shared" si="3"/>
        <v>13.629013170439011</v>
      </c>
      <c r="P15" s="44">
        <f t="shared" si="3"/>
        <v>2.7386127875258064E-3</v>
      </c>
      <c r="Q15" s="45">
        <f t="shared" si="3"/>
        <v>13.657517262583919</v>
      </c>
      <c r="R15" s="45">
        <f t="shared" si="3"/>
        <v>0</v>
      </c>
      <c r="S15" s="45">
        <f t="shared" ref="S15" si="4">STDEV(S3:S11)</f>
        <v>13.657517262583919</v>
      </c>
    </row>
    <row r="16" spans="1:19" s="2" customFormat="1" x14ac:dyDescent="0.15">
      <c r="A16" s="20" t="s">
        <v>11</v>
      </c>
      <c r="B16" s="46">
        <f>B15/B14*100</f>
        <v>3.7973196939909317</v>
      </c>
      <c r="C16" s="47">
        <f t="shared" ref="C16:S16" si="5">C15/C14*100</f>
        <v>7.4430562258730157</v>
      </c>
      <c r="D16" s="46">
        <f t="shared" si="5"/>
        <v>3.5352653089156596</v>
      </c>
      <c r="E16" s="47">
        <f t="shared" si="5"/>
        <v>7.1482817218780452</v>
      </c>
      <c r="F16" s="46">
        <f t="shared" si="5"/>
        <v>3.3010685387098686</v>
      </c>
      <c r="G16" s="47">
        <f t="shared" si="5"/>
        <v>6.8759662277112623</v>
      </c>
      <c r="H16" s="46">
        <f t="shared" si="5"/>
        <v>2.9174880459803658</v>
      </c>
      <c r="I16" s="47">
        <f t="shared" si="5"/>
        <v>6.5042923775647079</v>
      </c>
      <c r="J16" s="46">
        <f t="shared" si="5"/>
        <v>2.7554032929881762</v>
      </c>
      <c r="K16" s="47">
        <f t="shared" si="5"/>
        <v>6.3054712131850001</v>
      </c>
      <c r="L16" s="46">
        <f t="shared" si="5"/>
        <v>2.7315969005054912</v>
      </c>
      <c r="M16" s="47">
        <f t="shared" si="5"/>
        <v>6.2780561209537611</v>
      </c>
      <c r="N16" s="46">
        <f t="shared" si="5"/>
        <v>1.3418932294813573</v>
      </c>
      <c r="O16" s="47">
        <f t="shared" si="5"/>
        <v>4.7821098843645649</v>
      </c>
      <c r="P16" s="46">
        <f t="shared" si="5"/>
        <v>0.29363253618932877</v>
      </c>
      <c r="Q16" s="47">
        <f t="shared" si="5"/>
        <v>4.0958898821477927</v>
      </c>
      <c r="R16" s="47">
        <f>R15/R14*100</f>
        <v>0</v>
      </c>
      <c r="S16" s="47">
        <f t="shared" si="5"/>
        <v>3.8208783140582923</v>
      </c>
    </row>
    <row r="17" s="2" customFormat="1" x14ac:dyDescent="0.15"/>
  </sheetData>
  <sortState ref="A2:S18">
    <sortCondition ref="B1"/>
  </sortState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S41"/>
  <sheetViews>
    <sheetView workbookViewId="0">
      <selection activeCell="M50" sqref="M50"/>
    </sheetView>
  </sheetViews>
  <sheetFormatPr defaultRowHeight="15" x14ac:dyDescent="0.15"/>
  <cols>
    <col min="1" max="1" width="38.25" style="1" customWidth="1"/>
    <col min="2" max="2" width="9.625" style="1" customWidth="1"/>
    <col min="3" max="3" width="9" style="1"/>
    <col min="4" max="4" width="9.625" style="1" customWidth="1"/>
    <col min="5" max="5" width="9" style="1"/>
    <col min="6" max="6" width="9.625" style="1" customWidth="1"/>
    <col min="7" max="7" width="9" style="1"/>
    <col min="8" max="8" width="10.125" style="1" customWidth="1"/>
    <col min="9" max="9" width="9" style="1"/>
    <col min="10" max="10" width="9.5" style="1" customWidth="1"/>
    <col min="11" max="11" width="9" style="1"/>
    <col min="12" max="12" width="9.5" style="1" customWidth="1"/>
    <col min="13" max="13" width="9" style="1"/>
    <col min="14" max="14" width="10.375" style="1" customWidth="1"/>
    <col min="15" max="15" width="9" style="1"/>
    <col min="16" max="16" width="9.75" style="1" customWidth="1"/>
    <col min="17" max="17" width="9" style="1"/>
    <col min="18" max="18" width="7" style="1" customWidth="1"/>
    <col min="19" max="19" width="13.625" style="1" customWidth="1"/>
    <col min="20" max="16384" width="9" style="1"/>
  </cols>
  <sheetData>
    <row r="3" spans="1:19" x14ac:dyDescent="0.15">
      <c r="A3" s="3" t="s">
        <v>1</v>
      </c>
      <c r="B3" s="3" t="s">
        <v>169</v>
      </c>
      <c r="C3" s="3" t="s">
        <v>167</v>
      </c>
      <c r="D3" s="3" t="s">
        <v>171</v>
      </c>
      <c r="E3" s="3" t="s">
        <v>167</v>
      </c>
      <c r="F3" s="3" t="s">
        <v>172</v>
      </c>
      <c r="G3" s="3" t="s">
        <v>167</v>
      </c>
      <c r="H3" s="3" t="s">
        <v>173</v>
      </c>
      <c r="I3" s="3" t="s">
        <v>167</v>
      </c>
      <c r="J3" s="3" t="s">
        <v>174</v>
      </c>
      <c r="K3" s="3" t="s">
        <v>167</v>
      </c>
      <c r="L3" s="3" t="s">
        <v>175</v>
      </c>
      <c r="M3" s="3" t="s">
        <v>167</v>
      </c>
      <c r="N3" s="3" t="s">
        <v>176</v>
      </c>
      <c r="O3" s="3" t="s">
        <v>167</v>
      </c>
      <c r="P3" s="3" t="s">
        <v>177</v>
      </c>
      <c r="Q3" s="3" t="s">
        <v>167</v>
      </c>
      <c r="R3" s="3" t="s">
        <v>2</v>
      </c>
      <c r="S3" s="3" t="s">
        <v>166</v>
      </c>
    </row>
    <row r="4" spans="1:19" x14ac:dyDescent="0.15">
      <c r="A4" s="34" t="s">
        <v>17</v>
      </c>
      <c r="B4" s="34">
        <v>0.16800000000000001</v>
      </c>
      <c r="C4" s="34">
        <v>66</v>
      </c>
      <c r="D4" s="34">
        <v>0.59899999999999998</v>
      </c>
      <c r="E4" s="34">
        <v>235</v>
      </c>
      <c r="F4" s="34">
        <v>0.62</v>
      </c>
      <c r="G4" s="34">
        <v>243</v>
      </c>
      <c r="H4" s="34">
        <v>0.67100000000000004</v>
      </c>
      <c r="I4" s="34">
        <v>263</v>
      </c>
      <c r="J4" s="34">
        <v>0.68899999999999995</v>
      </c>
      <c r="K4" s="34">
        <v>270</v>
      </c>
      <c r="L4" s="34">
        <v>0.69099999999999995</v>
      </c>
      <c r="M4" s="34">
        <v>271</v>
      </c>
      <c r="N4" s="34">
        <v>0.81100000000000005</v>
      </c>
      <c r="O4" s="34">
        <v>318</v>
      </c>
      <c r="P4" s="34">
        <v>0.93899999999999995</v>
      </c>
      <c r="Q4" s="34">
        <v>368</v>
      </c>
      <c r="R4" s="34">
        <v>8</v>
      </c>
      <c r="S4" s="34">
        <v>392</v>
      </c>
    </row>
    <row r="5" spans="1:19" x14ac:dyDescent="0.15">
      <c r="A5" s="36" t="s">
        <v>18</v>
      </c>
      <c r="B5" s="36">
        <v>0.16800000000000001</v>
      </c>
      <c r="C5" s="36">
        <v>66</v>
      </c>
      <c r="D5" s="36">
        <v>0.60099999999999998</v>
      </c>
      <c r="E5" s="36">
        <v>236</v>
      </c>
      <c r="F5" s="36">
        <v>0.621</v>
      </c>
      <c r="G5" s="36">
        <v>244</v>
      </c>
      <c r="H5" s="36">
        <v>0.67200000000000004</v>
      </c>
      <c r="I5" s="36">
        <v>264</v>
      </c>
      <c r="J5" s="36">
        <v>0.69</v>
      </c>
      <c r="K5" s="36">
        <v>271</v>
      </c>
      <c r="L5" s="36">
        <v>0.69199999999999995</v>
      </c>
      <c r="M5" s="36">
        <v>272</v>
      </c>
      <c r="N5" s="36">
        <v>0.81200000000000006</v>
      </c>
      <c r="O5" s="36">
        <v>319</v>
      </c>
      <c r="P5" s="36">
        <v>0.93899999999999995</v>
      </c>
      <c r="Q5" s="36">
        <v>369</v>
      </c>
      <c r="R5" s="36">
        <v>8</v>
      </c>
      <c r="S5" s="36">
        <v>393</v>
      </c>
    </row>
    <row r="6" spans="1:19" x14ac:dyDescent="0.15">
      <c r="A6" s="36" t="s">
        <v>19</v>
      </c>
      <c r="B6" s="36">
        <v>0.16800000000000001</v>
      </c>
      <c r="C6" s="36">
        <v>66</v>
      </c>
      <c r="D6" s="36">
        <v>0.59899999999999998</v>
      </c>
      <c r="E6" s="36">
        <v>235</v>
      </c>
      <c r="F6" s="36">
        <v>0.62</v>
      </c>
      <c r="G6" s="36">
        <v>243</v>
      </c>
      <c r="H6" s="36">
        <v>0.67100000000000004</v>
      </c>
      <c r="I6" s="36">
        <v>263</v>
      </c>
      <c r="J6" s="36">
        <v>0.68899999999999995</v>
      </c>
      <c r="K6" s="36">
        <v>270</v>
      </c>
      <c r="L6" s="36">
        <v>0.69099999999999995</v>
      </c>
      <c r="M6" s="36">
        <v>271</v>
      </c>
      <c r="N6" s="36">
        <v>0.81100000000000005</v>
      </c>
      <c r="O6" s="36">
        <v>318</v>
      </c>
      <c r="P6" s="36">
        <v>0.93899999999999995</v>
      </c>
      <c r="Q6" s="36">
        <v>368</v>
      </c>
      <c r="R6" s="36">
        <v>8</v>
      </c>
      <c r="S6" s="36">
        <v>392</v>
      </c>
    </row>
    <row r="7" spans="1:19" x14ac:dyDescent="0.15">
      <c r="A7" s="36" t="s">
        <v>20</v>
      </c>
      <c r="B7" s="36">
        <v>0.16800000000000001</v>
      </c>
      <c r="C7" s="36">
        <v>66</v>
      </c>
      <c r="D7" s="36">
        <v>0.59899999999999998</v>
      </c>
      <c r="E7" s="36">
        <v>235</v>
      </c>
      <c r="F7" s="36">
        <v>0.62</v>
      </c>
      <c r="G7" s="36">
        <v>243</v>
      </c>
      <c r="H7" s="36">
        <v>0.67100000000000004</v>
      </c>
      <c r="I7" s="36">
        <v>263</v>
      </c>
      <c r="J7" s="36">
        <v>0.68899999999999995</v>
      </c>
      <c r="K7" s="36">
        <v>270</v>
      </c>
      <c r="L7" s="36">
        <v>0.69099999999999995</v>
      </c>
      <c r="M7" s="36">
        <v>271</v>
      </c>
      <c r="N7" s="36">
        <v>0.81100000000000005</v>
      </c>
      <c r="O7" s="36">
        <v>318</v>
      </c>
      <c r="P7" s="36">
        <v>0.93899999999999995</v>
      </c>
      <c r="Q7" s="36">
        <v>368</v>
      </c>
      <c r="R7" s="36">
        <v>8</v>
      </c>
      <c r="S7" s="36">
        <v>392</v>
      </c>
    </row>
    <row r="8" spans="1:19" x14ac:dyDescent="0.15">
      <c r="A8" s="36" t="s">
        <v>21</v>
      </c>
      <c r="B8" s="36">
        <v>0.16800000000000001</v>
      </c>
      <c r="C8" s="36">
        <v>66</v>
      </c>
      <c r="D8" s="36">
        <v>0.59899999999999998</v>
      </c>
      <c r="E8" s="36">
        <v>235</v>
      </c>
      <c r="F8" s="36">
        <v>0.62</v>
      </c>
      <c r="G8" s="36">
        <v>243</v>
      </c>
      <c r="H8" s="36">
        <v>0.67100000000000004</v>
      </c>
      <c r="I8" s="36">
        <v>263</v>
      </c>
      <c r="J8" s="36">
        <v>0.68899999999999995</v>
      </c>
      <c r="K8" s="36">
        <v>270</v>
      </c>
      <c r="L8" s="36">
        <v>0.69099999999999995</v>
      </c>
      <c r="M8" s="36">
        <v>271</v>
      </c>
      <c r="N8" s="36">
        <v>0.81100000000000005</v>
      </c>
      <c r="O8" s="36">
        <v>318</v>
      </c>
      <c r="P8" s="36">
        <v>0.93899999999999995</v>
      </c>
      <c r="Q8" s="36">
        <v>368</v>
      </c>
      <c r="R8" s="36">
        <v>8</v>
      </c>
      <c r="S8" s="36">
        <v>392</v>
      </c>
    </row>
    <row r="9" spans="1:19" x14ac:dyDescent="0.15">
      <c r="A9" s="36" t="s">
        <v>22</v>
      </c>
      <c r="B9" s="36">
        <v>0.17799999999999999</v>
      </c>
      <c r="C9" s="36">
        <v>66</v>
      </c>
      <c r="D9" s="36">
        <v>0.57599999999999996</v>
      </c>
      <c r="E9" s="36">
        <v>213</v>
      </c>
      <c r="F9" s="36">
        <v>0.59699999999999998</v>
      </c>
      <c r="G9" s="36">
        <v>221</v>
      </c>
      <c r="H9" s="36">
        <v>0.65100000000000002</v>
      </c>
      <c r="I9" s="36">
        <v>241</v>
      </c>
      <c r="J9" s="36">
        <v>0.67</v>
      </c>
      <c r="K9" s="36">
        <v>248</v>
      </c>
      <c r="L9" s="36">
        <v>0.67300000000000004</v>
      </c>
      <c r="M9" s="36">
        <v>249</v>
      </c>
      <c r="N9" s="36">
        <v>0.8</v>
      </c>
      <c r="O9" s="36">
        <v>296</v>
      </c>
      <c r="P9" s="36">
        <v>0.93500000000000005</v>
      </c>
      <c r="Q9" s="36">
        <v>346</v>
      </c>
      <c r="R9" s="36">
        <v>8</v>
      </c>
      <c r="S9" s="36">
        <v>370</v>
      </c>
    </row>
    <row r="10" spans="1:19" x14ac:dyDescent="0.15">
      <c r="A10" s="36" t="s">
        <v>23</v>
      </c>
      <c r="B10" s="36">
        <v>0.17899999999999999</v>
      </c>
      <c r="C10" s="36">
        <v>66</v>
      </c>
      <c r="D10" s="36">
        <v>0.57499999999999996</v>
      </c>
      <c r="E10" s="36">
        <v>212</v>
      </c>
      <c r="F10" s="36">
        <v>0.59599999999999997</v>
      </c>
      <c r="G10" s="36">
        <v>220</v>
      </c>
      <c r="H10" s="36">
        <v>0.65</v>
      </c>
      <c r="I10" s="36">
        <v>240</v>
      </c>
      <c r="J10" s="36">
        <v>0.66900000000000004</v>
      </c>
      <c r="K10" s="36">
        <v>247</v>
      </c>
      <c r="L10" s="36">
        <v>0.67200000000000004</v>
      </c>
      <c r="M10" s="36">
        <v>248</v>
      </c>
      <c r="N10" s="36">
        <v>0.79900000000000004</v>
      </c>
      <c r="O10" s="36">
        <v>295</v>
      </c>
      <c r="P10" s="36">
        <v>0.93500000000000005</v>
      </c>
      <c r="Q10" s="36">
        <v>345</v>
      </c>
      <c r="R10" s="36">
        <v>8</v>
      </c>
      <c r="S10" s="36">
        <v>369</v>
      </c>
    </row>
    <row r="11" spans="1:19" x14ac:dyDescent="0.15">
      <c r="A11" s="36" t="s">
        <v>24</v>
      </c>
      <c r="B11" s="36">
        <v>0.17899999999999999</v>
      </c>
      <c r="C11" s="36">
        <v>66</v>
      </c>
      <c r="D11" s="36">
        <v>0.57499999999999996</v>
      </c>
      <c r="E11" s="36">
        <v>212</v>
      </c>
      <c r="F11" s="36">
        <v>0.59599999999999997</v>
      </c>
      <c r="G11" s="36">
        <v>220</v>
      </c>
      <c r="H11" s="36">
        <v>0.65</v>
      </c>
      <c r="I11" s="36">
        <v>240</v>
      </c>
      <c r="J11" s="36">
        <v>0.66900000000000004</v>
      </c>
      <c r="K11" s="36">
        <v>247</v>
      </c>
      <c r="L11" s="36">
        <v>0.67200000000000004</v>
      </c>
      <c r="M11" s="36">
        <v>248</v>
      </c>
      <c r="N11" s="36">
        <v>0.79900000000000004</v>
      </c>
      <c r="O11" s="36">
        <v>295</v>
      </c>
      <c r="P11" s="36">
        <v>0.93500000000000005</v>
      </c>
      <c r="Q11" s="36">
        <v>345</v>
      </c>
      <c r="R11" s="36">
        <v>8</v>
      </c>
      <c r="S11" s="36">
        <v>369</v>
      </c>
    </row>
    <row r="12" spans="1:19" x14ac:dyDescent="0.15">
      <c r="A12" s="36" t="s">
        <v>25</v>
      </c>
      <c r="B12" s="36">
        <v>0.17899999999999999</v>
      </c>
      <c r="C12" s="36">
        <v>66</v>
      </c>
      <c r="D12" s="36">
        <v>0.57499999999999996</v>
      </c>
      <c r="E12" s="36">
        <v>212</v>
      </c>
      <c r="F12" s="36">
        <v>0.59599999999999997</v>
      </c>
      <c r="G12" s="36">
        <v>220</v>
      </c>
      <c r="H12" s="36">
        <v>0.65</v>
      </c>
      <c r="I12" s="36">
        <v>240</v>
      </c>
      <c r="J12" s="36">
        <v>0.66900000000000004</v>
      </c>
      <c r="K12" s="36">
        <v>247</v>
      </c>
      <c r="L12" s="36">
        <v>0.67200000000000004</v>
      </c>
      <c r="M12" s="36">
        <v>248</v>
      </c>
      <c r="N12" s="36">
        <v>0.79900000000000004</v>
      </c>
      <c r="O12" s="36">
        <v>295</v>
      </c>
      <c r="P12" s="36">
        <v>0.93500000000000005</v>
      </c>
      <c r="Q12" s="36">
        <v>345</v>
      </c>
      <c r="R12" s="36">
        <v>8</v>
      </c>
      <c r="S12" s="36">
        <v>369</v>
      </c>
    </row>
    <row r="13" spans="1:19" x14ac:dyDescent="0.15">
      <c r="A13" s="36" t="s">
        <v>26</v>
      </c>
      <c r="B13" s="36">
        <v>0.17899999999999999</v>
      </c>
      <c r="C13" s="36">
        <v>66</v>
      </c>
      <c r="D13" s="36">
        <v>0.57499999999999996</v>
      </c>
      <c r="E13" s="36">
        <v>212</v>
      </c>
      <c r="F13" s="36">
        <v>0.59599999999999997</v>
      </c>
      <c r="G13" s="36">
        <v>220</v>
      </c>
      <c r="H13" s="36">
        <v>0.65</v>
      </c>
      <c r="I13" s="36">
        <v>240</v>
      </c>
      <c r="J13" s="36">
        <v>0.66900000000000004</v>
      </c>
      <c r="K13" s="36">
        <v>247</v>
      </c>
      <c r="L13" s="36">
        <v>0.67200000000000004</v>
      </c>
      <c r="M13" s="36">
        <v>248</v>
      </c>
      <c r="N13" s="36">
        <v>0.79900000000000004</v>
      </c>
      <c r="O13" s="36">
        <v>295</v>
      </c>
      <c r="P13" s="36">
        <v>0.93500000000000005</v>
      </c>
      <c r="Q13" s="36">
        <v>345</v>
      </c>
      <c r="R13" s="36">
        <v>8</v>
      </c>
      <c r="S13" s="36">
        <v>369</v>
      </c>
    </row>
    <row r="14" spans="1:19" x14ac:dyDescent="0.15">
      <c r="A14" s="36" t="s">
        <v>27</v>
      </c>
      <c r="B14" s="36">
        <v>0.17899999999999999</v>
      </c>
      <c r="C14" s="36">
        <v>66</v>
      </c>
      <c r="D14" s="36">
        <v>0.57499999999999996</v>
      </c>
      <c r="E14" s="36">
        <v>212</v>
      </c>
      <c r="F14" s="36">
        <v>0.59599999999999997</v>
      </c>
      <c r="G14" s="36">
        <v>220</v>
      </c>
      <c r="H14" s="36">
        <v>0.65</v>
      </c>
      <c r="I14" s="36">
        <v>240</v>
      </c>
      <c r="J14" s="36">
        <v>0.66900000000000004</v>
      </c>
      <c r="K14" s="36">
        <v>247</v>
      </c>
      <c r="L14" s="36">
        <v>0.67200000000000004</v>
      </c>
      <c r="M14" s="36">
        <v>248</v>
      </c>
      <c r="N14" s="36">
        <v>0.79900000000000004</v>
      </c>
      <c r="O14" s="36">
        <v>295</v>
      </c>
      <c r="P14" s="36">
        <v>0.93500000000000005</v>
      </c>
      <c r="Q14" s="36">
        <v>345</v>
      </c>
      <c r="R14" s="36">
        <v>8</v>
      </c>
      <c r="S14" s="36">
        <v>369</v>
      </c>
    </row>
    <row r="15" spans="1:19" x14ac:dyDescent="0.15">
      <c r="A15" s="36" t="s">
        <v>28</v>
      </c>
      <c r="B15" s="36">
        <v>0.18099999999999999</v>
      </c>
      <c r="C15" s="36">
        <v>66</v>
      </c>
      <c r="D15" s="36">
        <v>0.56999999999999995</v>
      </c>
      <c r="E15" s="36">
        <v>208</v>
      </c>
      <c r="F15" s="36">
        <v>0.59199999999999997</v>
      </c>
      <c r="G15" s="36">
        <v>216</v>
      </c>
      <c r="H15" s="36">
        <v>0.64700000000000002</v>
      </c>
      <c r="I15" s="36">
        <v>236</v>
      </c>
      <c r="J15" s="36">
        <v>0.66600000000000004</v>
      </c>
      <c r="K15" s="36">
        <v>243</v>
      </c>
      <c r="L15" s="36">
        <v>0.66800000000000004</v>
      </c>
      <c r="M15" s="36">
        <v>244</v>
      </c>
      <c r="N15" s="36">
        <v>0.79700000000000004</v>
      </c>
      <c r="O15" s="36">
        <v>291</v>
      </c>
      <c r="P15" s="36">
        <v>0.93400000000000005</v>
      </c>
      <c r="Q15" s="36">
        <v>341</v>
      </c>
      <c r="R15" s="36">
        <v>8</v>
      </c>
      <c r="S15" s="36">
        <v>365</v>
      </c>
    </row>
    <row r="16" spans="1:19" x14ac:dyDescent="0.15">
      <c r="A16" s="36" t="s">
        <v>29</v>
      </c>
      <c r="B16" s="36">
        <v>0.182</v>
      </c>
      <c r="C16" s="36">
        <v>66</v>
      </c>
      <c r="D16" s="36">
        <v>0.56699999999999995</v>
      </c>
      <c r="E16" s="36">
        <v>206</v>
      </c>
      <c r="F16" s="36">
        <v>0.59</v>
      </c>
      <c r="G16" s="36">
        <v>214</v>
      </c>
      <c r="H16" s="36">
        <v>0.64500000000000002</v>
      </c>
      <c r="I16" s="36">
        <v>234</v>
      </c>
      <c r="J16" s="36">
        <v>0.66400000000000003</v>
      </c>
      <c r="K16" s="36">
        <v>241</v>
      </c>
      <c r="L16" s="36">
        <v>0.66700000000000004</v>
      </c>
      <c r="M16" s="36">
        <v>242</v>
      </c>
      <c r="N16" s="36">
        <v>0.79600000000000004</v>
      </c>
      <c r="O16" s="36">
        <v>289</v>
      </c>
      <c r="P16" s="36">
        <v>0.93400000000000005</v>
      </c>
      <c r="Q16" s="36">
        <v>339</v>
      </c>
      <c r="R16" s="36">
        <v>8</v>
      </c>
      <c r="S16" s="36">
        <v>363</v>
      </c>
    </row>
    <row r="17" spans="1:19" x14ac:dyDescent="0.15">
      <c r="A17" s="36" t="s">
        <v>30</v>
      </c>
      <c r="B17" s="36">
        <v>0.183</v>
      </c>
      <c r="C17" s="36">
        <v>66</v>
      </c>
      <c r="D17" s="36">
        <v>0.56399999999999995</v>
      </c>
      <c r="E17" s="36">
        <v>203</v>
      </c>
      <c r="F17" s="36">
        <v>0.58599999999999997</v>
      </c>
      <c r="G17" s="36">
        <v>211</v>
      </c>
      <c r="H17" s="36">
        <v>0.64200000000000002</v>
      </c>
      <c r="I17" s="36">
        <v>231</v>
      </c>
      <c r="J17" s="36">
        <v>0.66100000000000003</v>
      </c>
      <c r="K17" s="36">
        <v>238</v>
      </c>
      <c r="L17" s="36">
        <v>0.66400000000000003</v>
      </c>
      <c r="M17" s="36">
        <v>239</v>
      </c>
      <c r="N17" s="36">
        <v>0.79400000000000004</v>
      </c>
      <c r="O17" s="36">
        <v>286</v>
      </c>
      <c r="P17" s="36">
        <v>0.93300000000000005</v>
      </c>
      <c r="Q17" s="36">
        <v>336</v>
      </c>
      <c r="R17" s="36">
        <v>8</v>
      </c>
      <c r="S17" s="36">
        <v>360</v>
      </c>
    </row>
    <row r="18" spans="1:19" x14ac:dyDescent="0.15">
      <c r="A18" s="36" t="s">
        <v>31</v>
      </c>
      <c r="B18" s="36">
        <v>0.183</v>
      </c>
      <c r="C18" s="36">
        <v>66</v>
      </c>
      <c r="D18" s="36">
        <v>0.56399999999999995</v>
      </c>
      <c r="E18" s="36">
        <v>203</v>
      </c>
      <c r="F18" s="36">
        <v>0.58599999999999997</v>
      </c>
      <c r="G18" s="36">
        <v>211</v>
      </c>
      <c r="H18" s="36">
        <v>0.64200000000000002</v>
      </c>
      <c r="I18" s="36">
        <v>231</v>
      </c>
      <c r="J18" s="36">
        <v>0.66100000000000003</v>
      </c>
      <c r="K18" s="36">
        <v>238</v>
      </c>
      <c r="L18" s="36">
        <v>0.66400000000000003</v>
      </c>
      <c r="M18" s="36">
        <v>239</v>
      </c>
      <c r="N18" s="36">
        <v>0.79400000000000004</v>
      </c>
      <c r="O18" s="36">
        <v>286</v>
      </c>
      <c r="P18" s="36">
        <v>0.93300000000000005</v>
      </c>
      <c r="Q18" s="36">
        <v>336</v>
      </c>
      <c r="R18" s="36">
        <v>8</v>
      </c>
      <c r="S18" s="36">
        <v>360</v>
      </c>
    </row>
    <row r="19" spans="1:19" x14ac:dyDescent="0.15">
      <c r="A19" s="36" t="s">
        <v>32</v>
      </c>
      <c r="B19" s="36">
        <v>0.186</v>
      </c>
      <c r="C19" s="36">
        <v>66</v>
      </c>
      <c r="D19" s="36">
        <v>0.55600000000000005</v>
      </c>
      <c r="E19" s="36">
        <v>197</v>
      </c>
      <c r="F19" s="36">
        <v>0.57899999999999996</v>
      </c>
      <c r="G19" s="36">
        <v>205</v>
      </c>
      <c r="H19" s="36">
        <v>0.63600000000000001</v>
      </c>
      <c r="I19" s="36">
        <v>225</v>
      </c>
      <c r="J19" s="36">
        <v>0.65500000000000003</v>
      </c>
      <c r="K19" s="36">
        <v>232</v>
      </c>
      <c r="L19" s="36">
        <v>0.65800000000000003</v>
      </c>
      <c r="M19" s="36">
        <v>233</v>
      </c>
      <c r="N19" s="36">
        <v>0.79100000000000004</v>
      </c>
      <c r="O19" s="36">
        <v>280</v>
      </c>
      <c r="P19" s="36">
        <v>0.93200000000000005</v>
      </c>
      <c r="Q19" s="36">
        <v>330</v>
      </c>
      <c r="R19" s="36">
        <v>8</v>
      </c>
      <c r="S19" s="36">
        <v>354</v>
      </c>
    </row>
    <row r="20" spans="1:19" x14ac:dyDescent="0.15">
      <c r="A20" s="36" t="s">
        <v>33</v>
      </c>
      <c r="B20" s="36">
        <v>0.186</v>
      </c>
      <c r="C20" s="36">
        <v>66</v>
      </c>
      <c r="D20" s="36">
        <v>0.55600000000000005</v>
      </c>
      <c r="E20" s="36">
        <v>197</v>
      </c>
      <c r="F20" s="36">
        <v>0.57899999999999996</v>
      </c>
      <c r="G20" s="36">
        <v>205</v>
      </c>
      <c r="H20" s="36">
        <v>0.63600000000000001</v>
      </c>
      <c r="I20" s="36">
        <v>225</v>
      </c>
      <c r="J20" s="36">
        <v>0.65500000000000003</v>
      </c>
      <c r="K20" s="36">
        <v>232</v>
      </c>
      <c r="L20" s="36">
        <v>0.65800000000000003</v>
      </c>
      <c r="M20" s="36">
        <v>233</v>
      </c>
      <c r="N20" s="36">
        <v>0.79100000000000004</v>
      </c>
      <c r="O20" s="36">
        <v>280</v>
      </c>
      <c r="P20" s="36">
        <v>0.93200000000000005</v>
      </c>
      <c r="Q20" s="36">
        <v>330</v>
      </c>
      <c r="R20" s="36">
        <v>8</v>
      </c>
      <c r="S20" s="36">
        <v>354</v>
      </c>
    </row>
    <row r="21" spans="1:19" x14ac:dyDescent="0.15">
      <c r="A21" s="36" t="s">
        <v>34</v>
      </c>
      <c r="B21" s="36">
        <v>0.186</v>
      </c>
      <c r="C21" s="36">
        <v>66</v>
      </c>
      <c r="D21" s="36">
        <v>0.55600000000000005</v>
      </c>
      <c r="E21" s="36">
        <v>197</v>
      </c>
      <c r="F21" s="36">
        <v>0.57899999999999996</v>
      </c>
      <c r="G21" s="36">
        <v>205</v>
      </c>
      <c r="H21" s="36">
        <v>0.63600000000000001</v>
      </c>
      <c r="I21" s="36">
        <v>225</v>
      </c>
      <c r="J21" s="36">
        <v>0.65500000000000003</v>
      </c>
      <c r="K21" s="36">
        <v>232</v>
      </c>
      <c r="L21" s="36">
        <v>0.65800000000000003</v>
      </c>
      <c r="M21" s="36">
        <v>233</v>
      </c>
      <c r="N21" s="36">
        <v>0.79100000000000004</v>
      </c>
      <c r="O21" s="36">
        <v>280</v>
      </c>
      <c r="P21" s="36">
        <v>0.93200000000000005</v>
      </c>
      <c r="Q21" s="36">
        <v>330</v>
      </c>
      <c r="R21" s="36">
        <v>8</v>
      </c>
      <c r="S21" s="36">
        <v>354</v>
      </c>
    </row>
    <row r="22" spans="1:19" x14ac:dyDescent="0.15">
      <c r="A22" s="36" t="s">
        <v>35</v>
      </c>
      <c r="B22" s="36">
        <v>0.186</v>
      </c>
      <c r="C22" s="36">
        <v>66</v>
      </c>
      <c r="D22" s="36">
        <v>0.55600000000000005</v>
      </c>
      <c r="E22" s="36">
        <v>197</v>
      </c>
      <c r="F22" s="36">
        <v>0.57899999999999996</v>
      </c>
      <c r="G22" s="36">
        <v>205</v>
      </c>
      <c r="H22" s="36">
        <v>0.63600000000000001</v>
      </c>
      <c r="I22" s="36">
        <v>225</v>
      </c>
      <c r="J22" s="36">
        <v>0.65500000000000003</v>
      </c>
      <c r="K22" s="36">
        <v>232</v>
      </c>
      <c r="L22" s="36">
        <v>0.65800000000000003</v>
      </c>
      <c r="M22" s="36">
        <v>233</v>
      </c>
      <c r="N22" s="36">
        <v>0.79100000000000004</v>
      </c>
      <c r="O22" s="36">
        <v>280</v>
      </c>
      <c r="P22" s="36">
        <v>0.93200000000000005</v>
      </c>
      <c r="Q22" s="36">
        <v>330</v>
      </c>
      <c r="R22" s="36">
        <v>8</v>
      </c>
      <c r="S22" s="36">
        <v>354</v>
      </c>
    </row>
    <row r="23" spans="1:19" x14ac:dyDescent="0.15">
      <c r="A23" s="36" t="s">
        <v>36</v>
      </c>
      <c r="B23" s="36">
        <v>0.186</v>
      </c>
      <c r="C23" s="36">
        <v>66</v>
      </c>
      <c r="D23" s="36">
        <v>0.55600000000000005</v>
      </c>
      <c r="E23" s="36">
        <v>197</v>
      </c>
      <c r="F23" s="36">
        <v>0.57899999999999996</v>
      </c>
      <c r="G23" s="36">
        <v>205</v>
      </c>
      <c r="H23" s="36">
        <v>0.63600000000000001</v>
      </c>
      <c r="I23" s="36">
        <v>225</v>
      </c>
      <c r="J23" s="36">
        <v>0.65500000000000003</v>
      </c>
      <c r="K23" s="36">
        <v>232</v>
      </c>
      <c r="L23" s="36">
        <v>0.65800000000000003</v>
      </c>
      <c r="M23" s="36">
        <v>233</v>
      </c>
      <c r="N23" s="36">
        <v>0.79100000000000004</v>
      </c>
      <c r="O23" s="36">
        <v>280</v>
      </c>
      <c r="P23" s="36">
        <v>0.93200000000000005</v>
      </c>
      <c r="Q23" s="36">
        <v>330</v>
      </c>
      <c r="R23" s="36">
        <v>8</v>
      </c>
      <c r="S23" s="36">
        <v>354</v>
      </c>
    </row>
    <row r="24" spans="1:19" x14ac:dyDescent="0.15">
      <c r="A24" s="36" t="s">
        <v>37</v>
      </c>
      <c r="B24" s="36">
        <v>0.186</v>
      </c>
      <c r="C24" s="36">
        <v>66</v>
      </c>
      <c r="D24" s="36">
        <v>0.55600000000000005</v>
      </c>
      <c r="E24" s="36">
        <v>197</v>
      </c>
      <c r="F24" s="36">
        <v>0.57899999999999996</v>
      </c>
      <c r="G24" s="36">
        <v>205</v>
      </c>
      <c r="H24" s="36">
        <v>0.63600000000000001</v>
      </c>
      <c r="I24" s="36">
        <v>225</v>
      </c>
      <c r="J24" s="36">
        <v>0.65500000000000003</v>
      </c>
      <c r="K24" s="36">
        <v>232</v>
      </c>
      <c r="L24" s="36">
        <v>0.65800000000000003</v>
      </c>
      <c r="M24" s="36">
        <v>233</v>
      </c>
      <c r="N24" s="36">
        <v>0.79100000000000004</v>
      </c>
      <c r="O24" s="36">
        <v>280</v>
      </c>
      <c r="P24" s="36">
        <v>0.93200000000000005</v>
      </c>
      <c r="Q24" s="36">
        <v>330</v>
      </c>
      <c r="R24" s="36">
        <v>8</v>
      </c>
      <c r="S24" s="36">
        <v>354</v>
      </c>
    </row>
    <row r="25" spans="1:19" x14ac:dyDescent="0.15">
      <c r="A25" s="36" t="s">
        <v>38</v>
      </c>
      <c r="B25" s="36">
        <v>0.186</v>
      </c>
      <c r="C25" s="36">
        <v>66</v>
      </c>
      <c r="D25" s="36">
        <v>0.55600000000000005</v>
      </c>
      <c r="E25" s="36">
        <v>197</v>
      </c>
      <c r="F25" s="36">
        <v>0.57899999999999996</v>
      </c>
      <c r="G25" s="36">
        <v>205</v>
      </c>
      <c r="H25" s="36">
        <v>0.63600000000000001</v>
      </c>
      <c r="I25" s="36">
        <v>225</v>
      </c>
      <c r="J25" s="36">
        <v>0.65500000000000003</v>
      </c>
      <c r="K25" s="36">
        <v>232</v>
      </c>
      <c r="L25" s="36">
        <v>0.65800000000000003</v>
      </c>
      <c r="M25" s="36">
        <v>233</v>
      </c>
      <c r="N25" s="36">
        <v>0.79100000000000004</v>
      </c>
      <c r="O25" s="36">
        <v>280</v>
      </c>
      <c r="P25" s="36">
        <v>0.93200000000000005</v>
      </c>
      <c r="Q25" s="36">
        <v>330</v>
      </c>
      <c r="R25" s="36">
        <v>8</v>
      </c>
      <c r="S25" s="36">
        <v>354</v>
      </c>
    </row>
    <row r="26" spans="1:19" x14ac:dyDescent="0.15">
      <c r="A26" s="36" t="s">
        <v>39</v>
      </c>
      <c r="B26" s="36">
        <v>0.186</v>
      </c>
      <c r="C26" s="36">
        <v>66</v>
      </c>
      <c r="D26" s="36">
        <v>0.55600000000000005</v>
      </c>
      <c r="E26" s="36">
        <v>197</v>
      </c>
      <c r="F26" s="36">
        <v>0.57899999999999996</v>
      </c>
      <c r="G26" s="36">
        <v>205</v>
      </c>
      <c r="H26" s="36">
        <v>0.63600000000000001</v>
      </c>
      <c r="I26" s="36">
        <v>225</v>
      </c>
      <c r="J26" s="36">
        <v>0.65500000000000003</v>
      </c>
      <c r="K26" s="36">
        <v>232</v>
      </c>
      <c r="L26" s="36">
        <v>0.65800000000000003</v>
      </c>
      <c r="M26" s="36">
        <v>233</v>
      </c>
      <c r="N26" s="36">
        <v>0.79100000000000004</v>
      </c>
      <c r="O26" s="36">
        <v>280</v>
      </c>
      <c r="P26" s="36">
        <v>0.93200000000000005</v>
      </c>
      <c r="Q26" s="36">
        <v>330</v>
      </c>
      <c r="R26" s="36">
        <v>8</v>
      </c>
      <c r="S26" s="36">
        <v>354</v>
      </c>
    </row>
    <row r="27" spans="1:19" x14ac:dyDescent="0.15">
      <c r="A27" s="36" t="s">
        <v>40</v>
      </c>
      <c r="B27" s="36">
        <v>0.186</v>
      </c>
      <c r="C27" s="36">
        <v>66</v>
      </c>
      <c r="D27" s="36">
        <v>0.55600000000000005</v>
      </c>
      <c r="E27" s="36">
        <v>197</v>
      </c>
      <c r="F27" s="36">
        <v>0.57899999999999996</v>
      </c>
      <c r="G27" s="36">
        <v>205</v>
      </c>
      <c r="H27" s="36">
        <v>0.63600000000000001</v>
      </c>
      <c r="I27" s="36">
        <v>225</v>
      </c>
      <c r="J27" s="36">
        <v>0.65500000000000003</v>
      </c>
      <c r="K27" s="36">
        <v>232</v>
      </c>
      <c r="L27" s="36">
        <v>0.65800000000000003</v>
      </c>
      <c r="M27" s="36">
        <v>233</v>
      </c>
      <c r="N27" s="36">
        <v>0.79100000000000004</v>
      </c>
      <c r="O27" s="36">
        <v>280</v>
      </c>
      <c r="P27" s="36">
        <v>0.93200000000000005</v>
      </c>
      <c r="Q27" s="36">
        <v>330</v>
      </c>
      <c r="R27" s="36">
        <v>8</v>
      </c>
      <c r="S27" s="36">
        <v>354</v>
      </c>
    </row>
    <row r="28" spans="1:19" x14ac:dyDescent="0.15">
      <c r="A28" s="36" t="s">
        <v>41</v>
      </c>
      <c r="B28" s="36">
        <v>0.186</v>
      </c>
      <c r="C28" s="36">
        <v>66</v>
      </c>
      <c r="D28" s="36">
        <v>0.55600000000000005</v>
      </c>
      <c r="E28" s="36">
        <v>197</v>
      </c>
      <c r="F28" s="36">
        <v>0.57899999999999996</v>
      </c>
      <c r="G28" s="36">
        <v>205</v>
      </c>
      <c r="H28" s="36">
        <v>0.63600000000000001</v>
      </c>
      <c r="I28" s="36">
        <v>225</v>
      </c>
      <c r="J28" s="36">
        <v>0.65500000000000003</v>
      </c>
      <c r="K28" s="36">
        <v>232</v>
      </c>
      <c r="L28" s="36">
        <v>0.65800000000000003</v>
      </c>
      <c r="M28" s="36">
        <v>233</v>
      </c>
      <c r="N28" s="36">
        <v>0.79100000000000004</v>
      </c>
      <c r="O28" s="36">
        <v>280</v>
      </c>
      <c r="P28" s="36">
        <v>0.93200000000000005</v>
      </c>
      <c r="Q28" s="36">
        <v>330</v>
      </c>
      <c r="R28" s="36">
        <v>8</v>
      </c>
      <c r="S28" s="36">
        <v>354</v>
      </c>
    </row>
    <row r="29" spans="1:19" x14ac:dyDescent="0.15">
      <c r="A29" s="36" t="s">
        <v>42</v>
      </c>
      <c r="B29" s="36">
        <v>0.186</v>
      </c>
      <c r="C29" s="36">
        <v>66</v>
      </c>
      <c r="D29" s="36">
        <v>0.55600000000000005</v>
      </c>
      <c r="E29" s="36">
        <v>197</v>
      </c>
      <c r="F29" s="36">
        <v>0.57899999999999996</v>
      </c>
      <c r="G29" s="36">
        <v>205</v>
      </c>
      <c r="H29" s="36">
        <v>0.63600000000000001</v>
      </c>
      <c r="I29" s="36">
        <v>225</v>
      </c>
      <c r="J29" s="36">
        <v>0.65500000000000003</v>
      </c>
      <c r="K29" s="36">
        <v>232</v>
      </c>
      <c r="L29" s="36">
        <v>0.65800000000000003</v>
      </c>
      <c r="M29" s="36">
        <v>233</v>
      </c>
      <c r="N29" s="36">
        <v>0.79100000000000004</v>
      </c>
      <c r="O29" s="36">
        <v>280</v>
      </c>
      <c r="P29" s="36">
        <v>0.93200000000000005</v>
      </c>
      <c r="Q29" s="36">
        <v>330</v>
      </c>
      <c r="R29" s="36">
        <v>8</v>
      </c>
      <c r="S29" s="36">
        <v>354</v>
      </c>
    </row>
    <row r="30" spans="1:19" x14ac:dyDescent="0.15">
      <c r="A30" s="36" t="s">
        <v>43</v>
      </c>
      <c r="B30" s="36">
        <v>0.186</v>
      </c>
      <c r="C30" s="36">
        <v>66</v>
      </c>
      <c r="D30" s="36">
        <v>0.55600000000000005</v>
      </c>
      <c r="E30" s="36">
        <v>197</v>
      </c>
      <c r="F30" s="36">
        <v>0.57899999999999996</v>
      </c>
      <c r="G30" s="36">
        <v>205</v>
      </c>
      <c r="H30" s="36">
        <v>0.63600000000000001</v>
      </c>
      <c r="I30" s="36">
        <v>225</v>
      </c>
      <c r="J30" s="36">
        <v>0.65500000000000003</v>
      </c>
      <c r="K30" s="36">
        <v>232</v>
      </c>
      <c r="L30" s="36">
        <v>0.65800000000000003</v>
      </c>
      <c r="M30" s="36">
        <v>233</v>
      </c>
      <c r="N30" s="36">
        <v>0.79100000000000004</v>
      </c>
      <c r="O30" s="36">
        <v>280</v>
      </c>
      <c r="P30" s="36">
        <v>0.93200000000000005</v>
      </c>
      <c r="Q30" s="36">
        <v>330</v>
      </c>
      <c r="R30" s="36">
        <v>8</v>
      </c>
      <c r="S30" s="36">
        <v>354</v>
      </c>
    </row>
    <row r="31" spans="1:19" x14ac:dyDescent="0.15">
      <c r="A31" s="36" t="s">
        <v>44</v>
      </c>
      <c r="B31" s="36">
        <v>0.186</v>
      </c>
      <c r="C31" s="36">
        <v>66</v>
      </c>
      <c r="D31" s="36">
        <v>0.55600000000000005</v>
      </c>
      <c r="E31" s="36">
        <v>197</v>
      </c>
      <c r="F31" s="36">
        <v>0.57899999999999996</v>
      </c>
      <c r="G31" s="36">
        <v>205</v>
      </c>
      <c r="H31" s="36">
        <v>0.63600000000000001</v>
      </c>
      <c r="I31" s="36">
        <v>225</v>
      </c>
      <c r="J31" s="36">
        <v>0.65500000000000003</v>
      </c>
      <c r="K31" s="36">
        <v>232</v>
      </c>
      <c r="L31" s="36">
        <v>0.65800000000000003</v>
      </c>
      <c r="M31" s="36">
        <v>233</v>
      </c>
      <c r="N31" s="36">
        <v>0.79100000000000004</v>
      </c>
      <c r="O31" s="36">
        <v>280</v>
      </c>
      <c r="P31" s="36">
        <v>0.93200000000000005</v>
      </c>
      <c r="Q31" s="36">
        <v>330</v>
      </c>
      <c r="R31" s="36">
        <v>8</v>
      </c>
      <c r="S31" s="36">
        <v>354</v>
      </c>
    </row>
    <row r="32" spans="1:19" x14ac:dyDescent="0.15">
      <c r="A32" s="36" t="s">
        <v>45</v>
      </c>
      <c r="B32" s="36">
        <v>0.192</v>
      </c>
      <c r="C32" s="36">
        <v>66</v>
      </c>
      <c r="D32" s="36">
        <v>0.54400000000000004</v>
      </c>
      <c r="E32" s="36">
        <v>187</v>
      </c>
      <c r="F32" s="36">
        <v>0.56699999999999995</v>
      </c>
      <c r="G32" s="36">
        <v>195</v>
      </c>
      <c r="H32" s="36">
        <v>0.625</v>
      </c>
      <c r="I32" s="36">
        <v>215</v>
      </c>
      <c r="J32" s="36">
        <v>0.64500000000000002</v>
      </c>
      <c r="K32" s="36">
        <v>222</v>
      </c>
      <c r="L32" s="36">
        <v>0.64800000000000002</v>
      </c>
      <c r="M32" s="36">
        <v>223</v>
      </c>
      <c r="N32" s="36">
        <v>0.78500000000000003</v>
      </c>
      <c r="O32" s="36">
        <v>270</v>
      </c>
      <c r="P32" s="36">
        <v>0.93</v>
      </c>
      <c r="Q32" s="36">
        <v>320</v>
      </c>
      <c r="R32" s="36">
        <v>8</v>
      </c>
      <c r="S32" s="36">
        <v>344</v>
      </c>
    </row>
    <row r="33" spans="1:19" x14ac:dyDescent="0.15">
      <c r="A33" s="36" t="s">
        <v>46</v>
      </c>
      <c r="B33" s="36">
        <v>0.192</v>
      </c>
      <c r="C33" s="36">
        <v>66</v>
      </c>
      <c r="D33" s="36">
        <v>0.54200000000000004</v>
      </c>
      <c r="E33" s="36">
        <v>186</v>
      </c>
      <c r="F33" s="36">
        <v>0.56599999999999995</v>
      </c>
      <c r="G33" s="36">
        <v>194</v>
      </c>
      <c r="H33" s="36">
        <v>0.624</v>
      </c>
      <c r="I33" s="36">
        <v>214</v>
      </c>
      <c r="J33" s="36">
        <v>0.64400000000000002</v>
      </c>
      <c r="K33" s="36">
        <v>221</v>
      </c>
      <c r="L33" s="36">
        <v>0.64700000000000002</v>
      </c>
      <c r="M33" s="36">
        <v>222</v>
      </c>
      <c r="N33" s="36">
        <v>0.78400000000000003</v>
      </c>
      <c r="O33" s="36">
        <v>269</v>
      </c>
      <c r="P33" s="36">
        <v>0.93</v>
      </c>
      <c r="Q33" s="36">
        <v>319</v>
      </c>
      <c r="R33" s="36">
        <v>8</v>
      </c>
      <c r="S33" s="36">
        <v>343</v>
      </c>
    </row>
    <row r="34" spans="1:19" x14ac:dyDescent="0.15">
      <c r="A34" s="36" t="s">
        <v>47</v>
      </c>
      <c r="B34" s="36">
        <v>0.192</v>
      </c>
      <c r="C34" s="36">
        <v>66</v>
      </c>
      <c r="D34" s="36">
        <v>0.54200000000000004</v>
      </c>
      <c r="E34" s="36">
        <v>186</v>
      </c>
      <c r="F34" s="36">
        <v>0.56599999999999995</v>
      </c>
      <c r="G34" s="36">
        <v>194</v>
      </c>
      <c r="H34" s="36">
        <v>0.624</v>
      </c>
      <c r="I34" s="36">
        <v>214</v>
      </c>
      <c r="J34" s="36">
        <v>0.64400000000000002</v>
      </c>
      <c r="K34" s="36">
        <v>221</v>
      </c>
      <c r="L34" s="36">
        <v>0.64700000000000002</v>
      </c>
      <c r="M34" s="36">
        <v>222</v>
      </c>
      <c r="N34" s="36">
        <v>0.78400000000000003</v>
      </c>
      <c r="O34" s="36">
        <v>269</v>
      </c>
      <c r="P34" s="36">
        <v>0.93</v>
      </c>
      <c r="Q34" s="36">
        <v>319</v>
      </c>
      <c r="R34" s="36">
        <v>8</v>
      </c>
      <c r="S34" s="36">
        <v>343</v>
      </c>
    </row>
    <row r="35" spans="1:19" x14ac:dyDescent="0.15">
      <c r="A35" s="36" t="s">
        <v>49</v>
      </c>
      <c r="B35" s="36">
        <v>0.192</v>
      </c>
      <c r="C35" s="36">
        <v>66</v>
      </c>
      <c r="D35" s="36">
        <v>0.54200000000000004</v>
      </c>
      <c r="E35" s="36">
        <v>186</v>
      </c>
      <c r="F35" s="36">
        <v>0.56599999999999995</v>
      </c>
      <c r="G35" s="36">
        <v>194</v>
      </c>
      <c r="H35" s="36">
        <v>0.624</v>
      </c>
      <c r="I35" s="36">
        <v>214</v>
      </c>
      <c r="J35" s="36">
        <v>0.64400000000000002</v>
      </c>
      <c r="K35" s="36">
        <v>221</v>
      </c>
      <c r="L35" s="36">
        <v>0.64700000000000002</v>
      </c>
      <c r="M35" s="36">
        <v>222</v>
      </c>
      <c r="N35" s="36">
        <v>0.78400000000000003</v>
      </c>
      <c r="O35" s="36">
        <v>269</v>
      </c>
      <c r="P35" s="36">
        <v>0.93</v>
      </c>
      <c r="Q35" s="36">
        <v>319</v>
      </c>
      <c r="R35" s="36">
        <v>8</v>
      </c>
      <c r="S35" s="36">
        <v>343</v>
      </c>
    </row>
    <row r="36" spans="1:19" x14ac:dyDescent="0.15">
      <c r="A36" s="38" t="s">
        <v>48</v>
      </c>
      <c r="B36" s="38">
        <v>0.192</v>
      </c>
      <c r="C36" s="38">
        <v>66</v>
      </c>
      <c r="D36" s="38">
        <v>0.54200000000000004</v>
      </c>
      <c r="E36" s="38">
        <v>186</v>
      </c>
      <c r="F36" s="38">
        <v>0.56599999999999995</v>
      </c>
      <c r="G36" s="38">
        <v>194</v>
      </c>
      <c r="H36" s="38">
        <v>0.624</v>
      </c>
      <c r="I36" s="38">
        <v>214</v>
      </c>
      <c r="J36" s="38">
        <v>0.64400000000000002</v>
      </c>
      <c r="K36" s="38">
        <v>221</v>
      </c>
      <c r="L36" s="38">
        <v>0.64700000000000002</v>
      </c>
      <c r="M36" s="38">
        <v>222</v>
      </c>
      <c r="N36" s="38">
        <v>0.78400000000000003</v>
      </c>
      <c r="O36" s="38">
        <v>269</v>
      </c>
      <c r="P36" s="38">
        <v>0.93</v>
      </c>
      <c r="Q36" s="38">
        <v>319</v>
      </c>
      <c r="R36" s="38">
        <v>8</v>
      </c>
      <c r="S36" s="38">
        <v>343</v>
      </c>
    </row>
    <row r="37" spans="1:19" x14ac:dyDescent="0.15">
      <c r="A37" s="40" t="s">
        <v>163</v>
      </c>
      <c r="B37" s="35">
        <f>MAX(B4:B36)</f>
        <v>0.192</v>
      </c>
      <c r="C37" s="41">
        <f>MAX(C4:C36)</f>
        <v>66</v>
      </c>
      <c r="D37" s="35">
        <f t="shared" ref="D37:S37" si="0">MAX(D4:D36)</f>
        <v>0.60099999999999998</v>
      </c>
      <c r="E37" s="41">
        <f t="shared" si="0"/>
        <v>236</v>
      </c>
      <c r="F37" s="35">
        <f t="shared" si="0"/>
        <v>0.621</v>
      </c>
      <c r="G37" s="41">
        <f t="shared" si="0"/>
        <v>244</v>
      </c>
      <c r="H37" s="35">
        <f t="shared" si="0"/>
        <v>0.67200000000000004</v>
      </c>
      <c r="I37" s="41">
        <f t="shared" si="0"/>
        <v>264</v>
      </c>
      <c r="J37" s="35">
        <f t="shared" si="0"/>
        <v>0.69</v>
      </c>
      <c r="K37" s="41">
        <f t="shared" si="0"/>
        <v>271</v>
      </c>
      <c r="L37" s="35">
        <f t="shared" si="0"/>
        <v>0.69199999999999995</v>
      </c>
      <c r="M37" s="41">
        <f t="shared" si="0"/>
        <v>272</v>
      </c>
      <c r="N37" s="35">
        <f t="shared" si="0"/>
        <v>0.81200000000000006</v>
      </c>
      <c r="O37" s="41">
        <f t="shared" si="0"/>
        <v>319</v>
      </c>
      <c r="P37" s="35">
        <f t="shared" si="0"/>
        <v>0.93899999999999995</v>
      </c>
      <c r="Q37" s="41">
        <f t="shared" si="0"/>
        <v>369</v>
      </c>
      <c r="R37" s="41">
        <f t="shared" si="0"/>
        <v>8</v>
      </c>
      <c r="S37" s="41">
        <f t="shared" si="0"/>
        <v>393</v>
      </c>
    </row>
    <row r="38" spans="1:19" x14ac:dyDescent="0.15">
      <c r="A38" s="42" t="s">
        <v>165</v>
      </c>
      <c r="B38" s="37">
        <f>MIN(B4:B36)</f>
        <v>0.16800000000000001</v>
      </c>
      <c r="C38" s="43">
        <f>MIN(C4:C36)</f>
        <v>66</v>
      </c>
      <c r="D38" s="37">
        <f t="shared" ref="D38:S38" si="1">MIN(D4:D36)</f>
        <v>0.54200000000000004</v>
      </c>
      <c r="E38" s="43">
        <f t="shared" si="1"/>
        <v>186</v>
      </c>
      <c r="F38" s="37">
        <f t="shared" si="1"/>
        <v>0.56599999999999995</v>
      </c>
      <c r="G38" s="43">
        <f t="shared" si="1"/>
        <v>194</v>
      </c>
      <c r="H38" s="37">
        <f t="shared" si="1"/>
        <v>0.624</v>
      </c>
      <c r="I38" s="43">
        <f t="shared" si="1"/>
        <v>214</v>
      </c>
      <c r="J38" s="37">
        <f t="shared" si="1"/>
        <v>0.64400000000000002</v>
      </c>
      <c r="K38" s="43">
        <f t="shared" si="1"/>
        <v>221</v>
      </c>
      <c r="L38" s="37">
        <f t="shared" si="1"/>
        <v>0.64700000000000002</v>
      </c>
      <c r="M38" s="43">
        <f t="shared" si="1"/>
        <v>222</v>
      </c>
      <c r="N38" s="37">
        <f t="shared" si="1"/>
        <v>0.78400000000000003</v>
      </c>
      <c r="O38" s="43">
        <f t="shared" si="1"/>
        <v>269</v>
      </c>
      <c r="P38" s="37">
        <f t="shared" si="1"/>
        <v>0.93</v>
      </c>
      <c r="Q38" s="43">
        <f t="shared" si="1"/>
        <v>319</v>
      </c>
      <c r="R38" s="43">
        <f t="shared" si="1"/>
        <v>8</v>
      </c>
      <c r="S38" s="43">
        <f t="shared" si="1"/>
        <v>343</v>
      </c>
    </row>
    <row r="39" spans="1:19" x14ac:dyDescent="0.15">
      <c r="A39" s="17" t="s">
        <v>12</v>
      </c>
      <c r="B39" s="44">
        <v>0.18242424242424243</v>
      </c>
      <c r="C39" s="45">
        <v>66</v>
      </c>
      <c r="D39" s="44">
        <v>0.56524242424242488</v>
      </c>
      <c r="E39" s="45">
        <v>204.87878787878788</v>
      </c>
      <c r="F39" s="44">
        <v>0.58757575757575775</v>
      </c>
      <c r="G39" s="45">
        <v>212.87878787878788</v>
      </c>
      <c r="H39" s="44">
        <v>0.64309090909090871</v>
      </c>
      <c r="I39" s="45">
        <v>232.87878787878788</v>
      </c>
      <c r="J39" s="44">
        <v>0.66209090909090884</v>
      </c>
      <c r="K39" s="45">
        <v>239.87878787878788</v>
      </c>
      <c r="L39" s="44">
        <v>0.66490909090909067</v>
      </c>
      <c r="M39" s="45">
        <v>240.87878787878788</v>
      </c>
      <c r="N39" s="44">
        <v>0.79503030303030309</v>
      </c>
      <c r="O39" s="45">
        <v>287.87878787878788</v>
      </c>
      <c r="P39" s="44">
        <v>0.93348484848484803</v>
      </c>
      <c r="Q39" s="45">
        <v>337.87878787878788</v>
      </c>
      <c r="R39" s="45">
        <v>8</v>
      </c>
      <c r="S39" s="45">
        <v>361.87878787878788</v>
      </c>
    </row>
    <row r="40" spans="1:19" x14ac:dyDescent="0.15">
      <c r="A40" s="17" t="s">
        <v>14</v>
      </c>
      <c r="B40" s="44">
        <v>7.3867715505079685E-3</v>
      </c>
      <c r="C40" s="45">
        <v>0</v>
      </c>
      <c r="D40" s="44">
        <v>1.7836112074647685E-2</v>
      </c>
      <c r="E40" s="45">
        <v>15.296563289995841</v>
      </c>
      <c r="F40" s="44">
        <v>1.6805933295696327E-2</v>
      </c>
      <c r="G40" s="45">
        <v>15.296563289995841</v>
      </c>
      <c r="H40" s="44">
        <v>1.4483532969297507E-2</v>
      </c>
      <c r="I40" s="45">
        <v>15.296563289995841</v>
      </c>
      <c r="J40" s="44">
        <v>1.3978473710413686E-2</v>
      </c>
      <c r="K40" s="45">
        <v>15.296563289995841</v>
      </c>
      <c r="L40" s="44">
        <v>1.3668768315862506E-2</v>
      </c>
      <c r="M40" s="45">
        <v>15.296563289995841</v>
      </c>
      <c r="N40" s="44">
        <v>8.3234790220377899E-3</v>
      </c>
      <c r="O40" s="45">
        <v>15.296563289995841</v>
      </c>
      <c r="P40" s="44">
        <v>2.8297660252352272E-3</v>
      </c>
      <c r="Q40" s="45">
        <v>15.296563289995841</v>
      </c>
      <c r="R40" s="45">
        <v>0</v>
      </c>
      <c r="S40" s="45">
        <v>15.296563289995841</v>
      </c>
    </row>
    <row r="41" spans="1:19" x14ac:dyDescent="0.15">
      <c r="A41" s="20" t="s">
        <v>11</v>
      </c>
      <c r="B41" s="46">
        <v>4.0492269296804473</v>
      </c>
      <c r="C41" s="47">
        <v>0</v>
      </c>
      <c r="D41" s="46">
        <v>3.1554800753946974</v>
      </c>
      <c r="E41" s="47">
        <v>7.4661527668963581</v>
      </c>
      <c r="F41" s="46">
        <v>2.8602155686332056</v>
      </c>
      <c r="G41" s="47">
        <v>7.1855742145176187</v>
      </c>
      <c r="H41" s="46">
        <v>2.252175044702752</v>
      </c>
      <c r="I41" s="47">
        <v>6.568465693817342</v>
      </c>
      <c r="J41" s="46">
        <v>2.1112619911375892</v>
      </c>
      <c r="K41" s="47">
        <v>6.3767886378203995</v>
      </c>
      <c r="L41" s="46">
        <v>2.0557349121477659</v>
      </c>
      <c r="M41" s="47">
        <v>6.3503156191956567</v>
      </c>
      <c r="N41" s="46">
        <v>1.0469385871598074</v>
      </c>
      <c r="O41" s="47">
        <v>5.313543037577503</v>
      </c>
      <c r="P41" s="46">
        <v>0.30314000594956192</v>
      </c>
      <c r="Q41" s="47">
        <v>4.5272339782050475</v>
      </c>
      <c r="R41" s="47">
        <v>0</v>
      </c>
      <c r="S41" s="47">
        <v>4.2269853338625252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114"/>
  <sheetViews>
    <sheetView workbookViewId="0">
      <selection activeCell="T30" sqref="T30"/>
    </sheetView>
  </sheetViews>
  <sheetFormatPr defaultRowHeight="15" x14ac:dyDescent="0.15"/>
  <cols>
    <col min="1" max="1" width="41.625" style="1" bestFit="1" customWidth="1"/>
    <col min="2" max="2" width="10" style="1" customWidth="1"/>
    <col min="3" max="3" width="9" style="1"/>
    <col min="4" max="4" width="10" style="1" customWidth="1"/>
    <col min="5" max="5" width="9" style="1"/>
    <col min="6" max="6" width="10.25" style="1" customWidth="1"/>
    <col min="7" max="7" width="9" style="1"/>
    <col min="8" max="8" width="9.75" style="1" customWidth="1"/>
    <col min="9" max="9" width="9" style="1"/>
    <col min="10" max="10" width="9.75" style="1" customWidth="1"/>
    <col min="11" max="11" width="9" style="1"/>
    <col min="12" max="12" width="9.75" style="1" customWidth="1"/>
    <col min="13" max="13" width="9" style="1"/>
    <col min="14" max="14" width="10.125" style="1" customWidth="1"/>
    <col min="15" max="15" width="9" style="1"/>
    <col min="16" max="16" width="10.125" style="1" customWidth="1"/>
    <col min="17" max="18" width="9" style="1"/>
    <col min="19" max="19" width="13.25" style="1" customWidth="1"/>
    <col min="20" max="16384" width="9" style="1"/>
  </cols>
  <sheetData>
    <row r="2" spans="1:19" x14ac:dyDescent="0.15">
      <c r="A2" s="3" t="s">
        <v>1</v>
      </c>
      <c r="B2" s="3" t="s">
        <v>169</v>
      </c>
      <c r="C2" s="3" t="s">
        <v>167</v>
      </c>
      <c r="D2" s="3" t="s">
        <v>171</v>
      </c>
      <c r="E2" s="3" t="s">
        <v>167</v>
      </c>
      <c r="F2" s="3" t="s">
        <v>172</v>
      </c>
      <c r="G2" s="3" t="s">
        <v>167</v>
      </c>
      <c r="H2" s="3" t="s">
        <v>173</v>
      </c>
      <c r="I2" s="3" t="s">
        <v>167</v>
      </c>
      <c r="J2" s="3" t="s">
        <v>174</v>
      </c>
      <c r="K2" s="3" t="s">
        <v>167</v>
      </c>
      <c r="L2" s="3" t="s">
        <v>175</v>
      </c>
      <c r="M2" s="3" t="s">
        <v>167</v>
      </c>
      <c r="N2" s="3" t="s">
        <v>176</v>
      </c>
      <c r="O2" s="3" t="s">
        <v>167</v>
      </c>
      <c r="P2" s="3" t="s">
        <v>177</v>
      </c>
      <c r="Q2" s="3" t="s">
        <v>167</v>
      </c>
      <c r="R2" s="3" t="s">
        <v>2</v>
      </c>
      <c r="S2" s="3" t="s">
        <v>166</v>
      </c>
    </row>
    <row r="3" spans="1:19" x14ac:dyDescent="0.15">
      <c r="A3" s="34" t="s">
        <v>50</v>
      </c>
      <c r="B3" s="34">
        <v>8.2000000000000003E-2</v>
      </c>
      <c r="C3" s="34">
        <v>25</v>
      </c>
      <c r="D3" s="34">
        <v>0.45100000000000001</v>
      </c>
      <c r="E3" s="34">
        <v>137</v>
      </c>
      <c r="F3" s="34">
        <v>0.47699999999999998</v>
      </c>
      <c r="G3" s="34">
        <v>145</v>
      </c>
      <c r="H3" s="34">
        <v>0.54300000000000004</v>
      </c>
      <c r="I3" s="34">
        <v>165</v>
      </c>
      <c r="J3" s="34">
        <v>0.56599999999999995</v>
      </c>
      <c r="K3" s="34">
        <v>172</v>
      </c>
      <c r="L3" s="34">
        <v>0.56899999999999995</v>
      </c>
      <c r="M3" s="34">
        <v>173</v>
      </c>
      <c r="N3" s="34">
        <v>0.76600000000000001</v>
      </c>
      <c r="O3" s="34">
        <v>233</v>
      </c>
      <c r="P3" s="34">
        <v>0.92100000000000004</v>
      </c>
      <c r="Q3" s="34">
        <v>280</v>
      </c>
      <c r="R3" s="34">
        <v>8</v>
      </c>
      <c r="S3" s="34">
        <v>304</v>
      </c>
    </row>
    <row r="4" spans="1:19" x14ac:dyDescent="0.15">
      <c r="A4" s="36" t="s">
        <v>51</v>
      </c>
      <c r="B4" s="36">
        <v>8.1000000000000003E-2</v>
      </c>
      <c r="C4" s="36">
        <v>25</v>
      </c>
      <c r="D4" s="36">
        <v>0.48899999999999999</v>
      </c>
      <c r="E4" s="36">
        <v>150</v>
      </c>
      <c r="F4" s="36">
        <v>0.51500000000000001</v>
      </c>
      <c r="G4" s="36">
        <v>158</v>
      </c>
      <c r="H4" s="36">
        <v>0.57999999999999996</v>
      </c>
      <c r="I4" s="36">
        <v>178</v>
      </c>
      <c r="J4" s="36">
        <v>0.60299999999999998</v>
      </c>
      <c r="K4" s="36">
        <v>185</v>
      </c>
      <c r="L4" s="36">
        <v>0.60599999999999998</v>
      </c>
      <c r="M4" s="36">
        <v>186</v>
      </c>
      <c r="N4" s="36">
        <v>0.75900000000000001</v>
      </c>
      <c r="O4" s="36">
        <v>233</v>
      </c>
      <c r="P4" s="36">
        <v>0.92200000000000004</v>
      </c>
      <c r="Q4" s="36">
        <v>283</v>
      </c>
      <c r="R4" s="36">
        <v>8</v>
      </c>
      <c r="S4" s="36">
        <v>307</v>
      </c>
    </row>
    <row r="5" spans="1:19" x14ac:dyDescent="0.15">
      <c r="A5" s="36" t="s">
        <v>52</v>
      </c>
      <c r="B5" s="36">
        <v>8.1000000000000003E-2</v>
      </c>
      <c r="C5" s="36">
        <v>25</v>
      </c>
      <c r="D5" s="36">
        <v>0.48899999999999999</v>
      </c>
      <c r="E5" s="36">
        <v>150</v>
      </c>
      <c r="F5" s="36">
        <v>0.51500000000000001</v>
      </c>
      <c r="G5" s="36">
        <v>158</v>
      </c>
      <c r="H5" s="36">
        <v>0.57999999999999996</v>
      </c>
      <c r="I5" s="36">
        <v>178</v>
      </c>
      <c r="J5" s="36">
        <v>0.60299999999999998</v>
      </c>
      <c r="K5" s="36">
        <v>185</v>
      </c>
      <c r="L5" s="36">
        <v>0.60599999999999998</v>
      </c>
      <c r="M5" s="36">
        <v>186</v>
      </c>
      <c r="N5" s="36">
        <v>0.75900000000000001</v>
      </c>
      <c r="O5" s="36">
        <v>233</v>
      </c>
      <c r="P5" s="36">
        <v>0.92200000000000004</v>
      </c>
      <c r="Q5" s="36">
        <v>283</v>
      </c>
      <c r="R5" s="36">
        <v>8</v>
      </c>
      <c r="S5" s="36">
        <v>307</v>
      </c>
    </row>
    <row r="6" spans="1:19" x14ac:dyDescent="0.15">
      <c r="A6" s="36" t="s">
        <v>53</v>
      </c>
      <c r="B6" s="36">
        <v>8.1000000000000003E-2</v>
      </c>
      <c r="C6" s="36">
        <v>25</v>
      </c>
      <c r="D6" s="36">
        <v>0.48899999999999999</v>
      </c>
      <c r="E6" s="36">
        <v>150</v>
      </c>
      <c r="F6" s="36">
        <v>0.51500000000000001</v>
      </c>
      <c r="G6" s="36">
        <v>158</v>
      </c>
      <c r="H6" s="36">
        <v>0.57999999999999996</v>
      </c>
      <c r="I6" s="36">
        <v>178</v>
      </c>
      <c r="J6" s="36">
        <v>0.60299999999999998</v>
      </c>
      <c r="K6" s="36">
        <v>185</v>
      </c>
      <c r="L6" s="36">
        <v>0.60599999999999998</v>
      </c>
      <c r="M6" s="36">
        <v>186</v>
      </c>
      <c r="N6" s="36">
        <v>0.75900000000000001</v>
      </c>
      <c r="O6" s="36">
        <v>233</v>
      </c>
      <c r="P6" s="36">
        <v>0.92200000000000004</v>
      </c>
      <c r="Q6" s="36">
        <v>283</v>
      </c>
      <c r="R6" s="36">
        <v>8</v>
      </c>
      <c r="S6" s="36">
        <v>307</v>
      </c>
    </row>
    <row r="7" spans="1:19" x14ac:dyDescent="0.15">
      <c r="A7" s="36" t="s">
        <v>54</v>
      </c>
      <c r="B7" s="36">
        <v>8.1000000000000003E-2</v>
      </c>
      <c r="C7" s="36">
        <v>25</v>
      </c>
      <c r="D7" s="36">
        <v>0.48899999999999999</v>
      </c>
      <c r="E7" s="36">
        <v>150</v>
      </c>
      <c r="F7" s="36">
        <v>0.51500000000000001</v>
      </c>
      <c r="G7" s="36">
        <v>158</v>
      </c>
      <c r="H7" s="36">
        <v>0.57999999999999996</v>
      </c>
      <c r="I7" s="36">
        <v>178</v>
      </c>
      <c r="J7" s="36">
        <v>0.60299999999999998</v>
      </c>
      <c r="K7" s="36">
        <v>185</v>
      </c>
      <c r="L7" s="36">
        <v>0.60599999999999998</v>
      </c>
      <c r="M7" s="36">
        <v>186</v>
      </c>
      <c r="N7" s="36">
        <v>0.75900000000000001</v>
      </c>
      <c r="O7" s="36">
        <v>233</v>
      </c>
      <c r="P7" s="36">
        <v>0.92200000000000004</v>
      </c>
      <c r="Q7" s="36">
        <v>283</v>
      </c>
      <c r="R7" s="36">
        <v>8</v>
      </c>
      <c r="S7" s="36">
        <v>307</v>
      </c>
    </row>
    <row r="8" spans="1:19" x14ac:dyDescent="0.15">
      <c r="A8" s="36" t="s">
        <v>55</v>
      </c>
      <c r="B8" s="36">
        <v>8.1000000000000003E-2</v>
      </c>
      <c r="C8" s="36">
        <v>25</v>
      </c>
      <c r="D8" s="36">
        <v>0.48899999999999999</v>
      </c>
      <c r="E8" s="36">
        <v>150</v>
      </c>
      <c r="F8" s="36">
        <v>0.51500000000000001</v>
      </c>
      <c r="G8" s="36">
        <v>158</v>
      </c>
      <c r="H8" s="36">
        <v>0.57999999999999996</v>
      </c>
      <c r="I8" s="36">
        <v>178</v>
      </c>
      <c r="J8" s="36">
        <v>0.60299999999999998</v>
      </c>
      <c r="K8" s="36">
        <v>185</v>
      </c>
      <c r="L8" s="36">
        <v>0.60599999999999998</v>
      </c>
      <c r="M8" s="36">
        <v>186</v>
      </c>
      <c r="N8" s="36">
        <v>0.75900000000000001</v>
      </c>
      <c r="O8" s="36">
        <v>233</v>
      </c>
      <c r="P8" s="36">
        <v>0.92200000000000004</v>
      </c>
      <c r="Q8" s="36">
        <v>283</v>
      </c>
      <c r="R8" s="36">
        <v>8</v>
      </c>
      <c r="S8" s="36">
        <v>307</v>
      </c>
    </row>
    <row r="9" spans="1:19" x14ac:dyDescent="0.15">
      <c r="A9" s="36" t="s">
        <v>56</v>
      </c>
      <c r="B9" s="36">
        <v>8.1000000000000003E-2</v>
      </c>
      <c r="C9" s="36">
        <v>25</v>
      </c>
      <c r="D9" s="36">
        <v>0.48899999999999999</v>
      </c>
      <c r="E9" s="36">
        <v>150</v>
      </c>
      <c r="F9" s="36">
        <v>0.51500000000000001</v>
      </c>
      <c r="G9" s="36">
        <v>158</v>
      </c>
      <c r="H9" s="36">
        <v>0.57999999999999996</v>
      </c>
      <c r="I9" s="36">
        <v>178</v>
      </c>
      <c r="J9" s="36">
        <v>0.60299999999999998</v>
      </c>
      <c r="K9" s="36">
        <v>185</v>
      </c>
      <c r="L9" s="36">
        <v>0.60599999999999998</v>
      </c>
      <c r="M9" s="36">
        <v>186</v>
      </c>
      <c r="N9" s="36">
        <v>0.75900000000000001</v>
      </c>
      <c r="O9" s="36">
        <v>233</v>
      </c>
      <c r="P9" s="36">
        <v>0.92200000000000004</v>
      </c>
      <c r="Q9" s="36">
        <v>283</v>
      </c>
      <c r="R9" s="36">
        <v>8</v>
      </c>
      <c r="S9" s="36">
        <v>307</v>
      </c>
    </row>
    <row r="10" spans="1:19" x14ac:dyDescent="0.15">
      <c r="A10" s="36" t="s">
        <v>57</v>
      </c>
      <c r="B10" s="36">
        <v>8.1000000000000003E-2</v>
      </c>
      <c r="C10" s="36">
        <v>25</v>
      </c>
      <c r="D10" s="36">
        <v>0.48899999999999999</v>
      </c>
      <c r="E10" s="36">
        <v>150</v>
      </c>
      <c r="F10" s="36">
        <v>0.51500000000000001</v>
      </c>
      <c r="G10" s="36">
        <v>158</v>
      </c>
      <c r="H10" s="36">
        <v>0.57999999999999996</v>
      </c>
      <c r="I10" s="36">
        <v>178</v>
      </c>
      <c r="J10" s="36">
        <v>0.60299999999999998</v>
      </c>
      <c r="K10" s="36">
        <v>185</v>
      </c>
      <c r="L10" s="36">
        <v>0.60599999999999998</v>
      </c>
      <c r="M10" s="36">
        <v>186</v>
      </c>
      <c r="N10" s="36">
        <v>0.75900000000000001</v>
      </c>
      <c r="O10" s="36">
        <v>233</v>
      </c>
      <c r="P10" s="36">
        <v>0.92200000000000004</v>
      </c>
      <c r="Q10" s="36">
        <v>283</v>
      </c>
      <c r="R10" s="36">
        <v>8</v>
      </c>
      <c r="S10" s="36">
        <v>307</v>
      </c>
    </row>
    <row r="11" spans="1:19" x14ac:dyDescent="0.15">
      <c r="A11" s="36" t="s">
        <v>58</v>
      </c>
      <c r="B11" s="36">
        <v>8.2000000000000003E-2</v>
      </c>
      <c r="C11" s="36">
        <v>25</v>
      </c>
      <c r="D11" s="36">
        <v>0.48399999999999999</v>
      </c>
      <c r="E11" s="36">
        <v>147</v>
      </c>
      <c r="F11" s="36">
        <v>0.51</v>
      </c>
      <c r="G11" s="36">
        <v>155</v>
      </c>
      <c r="H11" s="36">
        <v>0.57599999999999996</v>
      </c>
      <c r="I11" s="36">
        <v>175</v>
      </c>
      <c r="J11" s="36">
        <v>0.59899999999999998</v>
      </c>
      <c r="K11" s="36">
        <v>182</v>
      </c>
      <c r="L11" s="36">
        <v>0.60199999999999998</v>
      </c>
      <c r="M11" s="36">
        <v>183</v>
      </c>
      <c r="N11" s="36">
        <v>0.75700000000000001</v>
      </c>
      <c r="O11" s="36">
        <v>230</v>
      </c>
      <c r="P11" s="36">
        <v>0.92100000000000004</v>
      </c>
      <c r="Q11" s="36">
        <v>280</v>
      </c>
      <c r="R11" s="36">
        <v>8</v>
      </c>
      <c r="S11" s="36">
        <v>304</v>
      </c>
    </row>
    <row r="12" spans="1:19" x14ac:dyDescent="0.15">
      <c r="A12" s="36" t="s">
        <v>59</v>
      </c>
      <c r="B12" s="36">
        <v>8.2000000000000003E-2</v>
      </c>
      <c r="C12" s="36">
        <v>25</v>
      </c>
      <c r="D12" s="36">
        <v>0.48399999999999999</v>
      </c>
      <c r="E12" s="36">
        <v>147</v>
      </c>
      <c r="F12" s="36">
        <v>0.51</v>
      </c>
      <c r="G12" s="36">
        <v>155</v>
      </c>
      <c r="H12" s="36">
        <v>0.57599999999999996</v>
      </c>
      <c r="I12" s="36">
        <v>175</v>
      </c>
      <c r="J12" s="36">
        <v>0.59899999999999998</v>
      </c>
      <c r="K12" s="36">
        <v>182</v>
      </c>
      <c r="L12" s="36">
        <v>0.60199999999999998</v>
      </c>
      <c r="M12" s="36">
        <v>183</v>
      </c>
      <c r="N12" s="36">
        <v>0.75700000000000001</v>
      </c>
      <c r="O12" s="36">
        <v>230</v>
      </c>
      <c r="P12" s="36">
        <v>0.92100000000000004</v>
      </c>
      <c r="Q12" s="36">
        <v>280</v>
      </c>
      <c r="R12" s="36">
        <v>8</v>
      </c>
      <c r="S12" s="36">
        <v>304</v>
      </c>
    </row>
    <row r="13" spans="1:19" x14ac:dyDescent="0.15">
      <c r="A13" s="36" t="s">
        <v>60</v>
      </c>
      <c r="B13" s="36">
        <v>8.2000000000000003E-2</v>
      </c>
      <c r="C13" s="36">
        <v>25</v>
      </c>
      <c r="D13" s="36">
        <v>0.48399999999999999</v>
      </c>
      <c r="E13" s="36">
        <v>147</v>
      </c>
      <c r="F13" s="36">
        <v>0.51</v>
      </c>
      <c r="G13" s="36">
        <v>155</v>
      </c>
      <c r="H13" s="36">
        <v>0.57599999999999996</v>
      </c>
      <c r="I13" s="36">
        <v>175</v>
      </c>
      <c r="J13" s="36">
        <v>0.59899999999999998</v>
      </c>
      <c r="K13" s="36">
        <v>182</v>
      </c>
      <c r="L13" s="36">
        <v>0.60199999999999998</v>
      </c>
      <c r="M13" s="36">
        <v>183</v>
      </c>
      <c r="N13" s="36">
        <v>0.75700000000000001</v>
      </c>
      <c r="O13" s="36">
        <v>230</v>
      </c>
      <c r="P13" s="36">
        <v>0.92100000000000004</v>
      </c>
      <c r="Q13" s="36">
        <v>280</v>
      </c>
      <c r="R13" s="36">
        <v>8</v>
      </c>
      <c r="S13" s="36">
        <v>304</v>
      </c>
    </row>
    <row r="14" spans="1:19" x14ac:dyDescent="0.15">
      <c r="A14" s="36" t="s">
        <v>61</v>
      </c>
      <c r="B14" s="36">
        <v>8.2000000000000003E-2</v>
      </c>
      <c r="C14" s="36">
        <v>25</v>
      </c>
      <c r="D14" s="36">
        <v>0.48399999999999999</v>
      </c>
      <c r="E14" s="36">
        <v>147</v>
      </c>
      <c r="F14" s="36">
        <v>0.51</v>
      </c>
      <c r="G14" s="36">
        <v>155</v>
      </c>
      <c r="H14" s="36">
        <v>0.57599999999999996</v>
      </c>
      <c r="I14" s="36">
        <v>175</v>
      </c>
      <c r="J14" s="36">
        <v>0.59899999999999998</v>
      </c>
      <c r="K14" s="36">
        <v>182</v>
      </c>
      <c r="L14" s="36">
        <v>0.60199999999999998</v>
      </c>
      <c r="M14" s="36">
        <v>183</v>
      </c>
      <c r="N14" s="36">
        <v>0.75700000000000001</v>
      </c>
      <c r="O14" s="36">
        <v>230</v>
      </c>
      <c r="P14" s="36">
        <v>0.92100000000000004</v>
      </c>
      <c r="Q14" s="36">
        <v>280</v>
      </c>
      <c r="R14" s="36">
        <v>8</v>
      </c>
      <c r="S14" s="36">
        <v>304</v>
      </c>
    </row>
    <row r="15" spans="1:19" x14ac:dyDescent="0.15">
      <c r="A15" s="36" t="s">
        <v>62</v>
      </c>
      <c r="B15" s="36">
        <v>8.2000000000000003E-2</v>
      </c>
      <c r="C15" s="36">
        <v>25</v>
      </c>
      <c r="D15" s="36">
        <v>0.48399999999999999</v>
      </c>
      <c r="E15" s="36">
        <v>147</v>
      </c>
      <c r="F15" s="36">
        <v>0.51</v>
      </c>
      <c r="G15" s="36">
        <v>155</v>
      </c>
      <c r="H15" s="36">
        <v>0.57599999999999996</v>
      </c>
      <c r="I15" s="36">
        <v>175</v>
      </c>
      <c r="J15" s="36">
        <v>0.59899999999999998</v>
      </c>
      <c r="K15" s="36">
        <v>182</v>
      </c>
      <c r="L15" s="36">
        <v>0.60199999999999998</v>
      </c>
      <c r="M15" s="36">
        <v>183</v>
      </c>
      <c r="N15" s="36">
        <v>0.75700000000000001</v>
      </c>
      <c r="O15" s="36">
        <v>230</v>
      </c>
      <c r="P15" s="36">
        <v>0.92100000000000004</v>
      </c>
      <c r="Q15" s="36">
        <v>280</v>
      </c>
      <c r="R15" s="36">
        <v>8</v>
      </c>
      <c r="S15" s="36">
        <v>304</v>
      </c>
    </row>
    <row r="16" spans="1:19" x14ac:dyDescent="0.15">
      <c r="A16" s="36" t="s">
        <v>63</v>
      </c>
      <c r="B16" s="36">
        <v>8.2000000000000003E-2</v>
      </c>
      <c r="C16" s="36">
        <v>25</v>
      </c>
      <c r="D16" s="36">
        <v>0.441</v>
      </c>
      <c r="E16" s="36">
        <v>134</v>
      </c>
      <c r="F16" s="36">
        <v>0.46700000000000003</v>
      </c>
      <c r="G16" s="36">
        <v>142</v>
      </c>
      <c r="H16" s="36">
        <v>0.53300000000000003</v>
      </c>
      <c r="I16" s="36">
        <v>162</v>
      </c>
      <c r="J16" s="36">
        <v>0.55600000000000005</v>
      </c>
      <c r="K16" s="36">
        <v>169</v>
      </c>
      <c r="L16" s="36">
        <v>0.55900000000000005</v>
      </c>
      <c r="M16" s="36">
        <v>170</v>
      </c>
      <c r="N16" s="36">
        <v>0.75700000000000001</v>
      </c>
      <c r="O16" s="36">
        <v>230</v>
      </c>
      <c r="P16" s="36">
        <v>0.92100000000000004</v>
      </c>
      <c r="Q16" s="36">
        <v>280</v>
      </c>
      <c r="R16" s="36">
        <v>8</v>
      </c>
      <c r="S16" s="36">
        <v>304</v>
      </c>
    </row>
    <row r="17" spans="1:19" x14ac:dyDescent="0.15">
      <c r="A17" s="36" t="s">
        <v>64</v>
      </c>
      <c r="B17" s="36">
        <v>8.2000000000000003E-2</v>
      </c>
      <c r="C17" s="36">
        <v>25</v>
      </c>
      <c r="D17" s="36">
        <v>0.48399999999999999</v>
      </c>
      <c r="E17" s="36">
        <v>147</v>
      </c>
      <c r="F17" s="36">
        <v>0.51</v>
      </c>
      <c r="G17" s="36">
        <v>155</v>
      </c>
      <c r="H17" s="36">
        <v>0.57599999999999996</v>
      </c>
      <c r="I17" s="36">
        <v>175</v>
      </c>
      <c r="J17" s="36">
        <v>0.59899999999999998</v>
      </c>
      <c r="K17" s="36">
        <v>182</v>
      </c>
      <c r="L17" s="36">
        <v>0.60199999999999998</v>
      </c>
      <c r="M17" s="36">
        <v>183</v>
      </c>
      <c r="N17" s="36">
        <v>0.75700000000000001</v>
      </c>
      <c r="O17" s="36">
        <v>230</v>
      </c>
      <c r="P17" s="36">
        <v>0.92100000000000004</v>
      </c>
      <c r="Q17" s="36">
        <v>280</v>
      </c>
      <c r="R17" s="36">
        <v>8</v>
      </c>
      <c r="S17" s="36">
        <v>304</v>
      </c>
    </row>
    <row r="18" spans="1:19" x14ac:dyDescent="0.15">
      <c r="A18" s="36" t="s">
        <v>65</v>
      </c>
      <c r="B18" s="36">
        <v>8.2000000000000003E-2</v>
      </c>
      <c r="C18" s="36">
        <v>25</v>
      </c>
      <c r="D18" s="36">
        <v>0.45100000000000001</v>
      </c>
      <c r="E18" s="36">
        <v>137</v>
      </c>
      <c r="F18" s="36">
        <v>0.47699999999999998</v>
      </c>
      <c r="G18" s="36">
        <v>145</v>
      </c>
      <c r="H18" s="36">
        <v>0.54300000000000004</v>
      </c>
      <c r="I18" s="36">
        <v>165</v>
      </c>
      <c r="J18" s="36">
        <v>0.56599999999999995</v>
      </c>
      <c r="K18" s="36">
        <v>172</v>
      </c>
      <c r="L18" s="36">
        <v>0.56899999999999995</v>
      </c>
      <c r="M18" s="36">
        <v>173</v>
      </c>
      <c r="N18" s="36">
        <v>0.76600000000000001</v>
      </c>
      <c r="O18" s="36">
        <v>233</v>
      </c>
      <c r="P18" s="36">
        <v>0.92100000000000004</v>
      </c>
      <c r="Q18" s="36">
        <v>280</v>
      </c>
      <c r="R18" s="36">
        <v>8</v>
      </c>
      <c r="S18" s="36">
        <v>304</v>
      </c>
    </row>
    <row r="19" spans="1:19" x14ac:dyDescent="0.15">
      <c r="A19" s="36" t="s">
        <v>66</v>
      </c>
      <c r="B19" s="36">
        <v>8.2000000000000003E-2</v>
      </c>
      <c r="C19" s="36">
        <v>25</v>
      </c>
      <c r="D19" s="36">
        <v>0.48399999999999999</v>
      </c>
      <c r="E19" s="36">
        <v>147</v>
      </c>
      <c r="F19" s="36">
        <v>0.51</v>
      </c>
      <c r="G19" s="36">
        <v>155</v>
      </c>
      <c r="H19" s="36">
        <v>0.57599999999999996</v>
      </c>
      <c r="I19" s="36">
        <v>175</v>
      </c>
      <c r="J19" s="36">
        <v>0.59899999999999998</v>
      </c>
      <c r="K19" s="36">
        <v>182</v>
      </c>
      <c r="L19" s="36">
        <v>0.60199999999999998</v>
      </c>
      <c r="M19" s="36">
        <v>183</v>
      </c>
      <c r="N19" s="36">
        <v>0.75700000000000001</v>
      </c>
      <c r="O19" s="36">
        <v>230</v>
      </c>
      <c r="P19" s="36">
        <v>0.92100000000000004</v>
      </c>
      <c r="Q19" s="36">
        <v>280</v>
      </c>
      <c r="R19" s="36">
        <v>8</v>
      </c>
      <c r="S19" s="36">
        <v>304</v>
      </c>
    </row>
    <row r="20" spans="1:19" x14ac:dyDescent="0.15">
      <c r="A20" s="36" t="s">
        <v>67</v>
      </c>
      <c r="B20" s="36">
        <v>8.2000000000000003E-2</v>
      </c>
      <c r="C20" s="36">
        <v>25</v>
      </c>
      <c r="D20" s="36">
        <v>0.48399999999999999</v>
      </c>
      <c r="E20" s="36">
        <v>147</v>
      </c>
      <c r="F20" s="36">
        <v>0.51</v>
      </c>
      <c r="G20" s="36">
        <v>155</v>
      </c>
      <c r="H20" s="36">
        <v>0.57599999999999996</v>
      </c>
      <c r="I20" s="36">
        <v>175</v>
      </c>
      <c r="J20" s="36">
        <v>0.59899999999999998</v>
      </c>
      <c r="K20" s="36">
        <v>182</v>
      </c>
      <c r="L20" s="36">
        <v>0.60199999999999998</v>
      </c>
      <c r="M20" s="36">
        <v>183</v>
      </c>
      <c r="N20" s="36">
        <v>0.75700000000000001</v>
      </c>
      <c r="O20" s="36">
        <v>230</v>
      </c>
      <c r="P20" s="36">
        <v>0.92100000000000004</v>
      </c>
      <c r="Q20" s="36">
        <v>280</v>
      </c>
      <c r="R20" s="36">
        <v>8</v>
      </c>
      <c r="S20" s="36">
        <v>304</v>
      </c>
    </row>
    <row r="21" spans="1:19" x14ac:dyDescent="0.15">
      <c r="A21" s="36" t="s">
        <v>68</v>
      </c>
      <c r="B21" s="36">
        <v>8.2000000000000003E-2</v>
      </c>
      <c r="C21" s="36">
        <v>25</v>
      </c>
      <c r="D21" s="36">
        <v>0.48399999999999999</v>
      </c>
      <c r="E21" s="36">
        <v>147</v>
      </c>
      <c r="F21" s="36">
        <v>0.51</v>
      </c>
      <c r="G21" s="36">
        <v>155</v>
      </c>
      <c r="H21" s="36">
        <v>0.57599999999999996</v>
      </c>
      <c r="I21" s="36">
        <v>175</v>
      </c>
      <c r="J21" s="36">
        <v>0.59899999999999998</v>
      </c>
      <c r="K21" s="36">
        <v>182</v>
      </c>
      <c r="L21" s="36">
        <v>0.60199999999999998</v>
      </c>
      <c r="M21" s="36">
        <v>183</v>
      </c>
      <c r="N21" s="36">
        <v>0.75700000000000001</v>
      </c>
      <c r="O21" s="36">
        <v>230</v>
      </c>
      <c r="P21" s="36">
        <v>0.92100000000000004</v>
      </c>
      <c r="Q21" s="36">
        <v>280</v>
      </c>
      <c r="R21" s="36">
        <v>8</v>
      </c>
      <c r="S21" s="36">
        <v>304</v>
      </c>
    </row>
    <row r="22" spans="1:19" x14ac:dyDescent="0.15">
      <c r="A22" s="36" t="s">
        <v>69</v>
      </c>
      <c r="B22" s="36">
        <v>8.2000000000000003E-2</v>
      </c>
      <c r="C22" s="36">
        <v>25</v>
      </c>
      <c r="D22" s="36">
        <v>0.48499999999999999</v>
      </c>
      <c r="E22" s="36">
        <v>148</v>
      </c>
      <c r="F22" s="36">
        <v>0.51100000000000001</v>
      </c>
      <c r="G22" s="36">
        <v>156</v>
      </c>
      <c r="H22" s="36">
        <v>0.57699999999999996</v>
      </c>
      <c r="I22" s="36">
        <v>176</v>
      </c>
      <c r="J22" s="36">
        <v>0.6</v>
      </c>
      <c r="K22" s="36">
        <v>183</v>
      </c>
      <c r="L22" s="36">
        <v>0.60299999999999998</v>
      </c>
      <c r="M22" s="36">
        <v>184</v>
      </c>
      <c r="N22" s="36">
        <v>0.75700000000000001</v>
      </c>
      <c r="O22" s="36">
        <v>231</v>
      </c>
      <c r="P22" s="36">
        <v>0.92100000000000004</v>
      </c>
      <c r="Q22" s="36">
        <v>281</v>
      </c>
      <c r="R22" s="36">
        <v>8</v>
      </c>
      <c r="S22" s="36">
        <v>305</v>
      </c>
    </row>
    <row r="23" spans="1:19" x14ac:dyDescent="0.15">
      <c r="A23" s="36" t="s">
        <v>70</v>
      </c>
      <c r="B23" s="36">
        <v>8.2000000000000003E-2</v>
      </c>
      <c r="C23" s="36">
        <v>25</v>
      </c>
      <c r="D23" s="36">
        <v>0.438</v>
      </c>
      <c r="E23" s="36">
        <v>134</v>
      </c>
      <c r="F23" s="36">
        <v>0.46400000000000002</v>
      </c>
      <c r="G23" s="36">
        <v>142</v>
      </c>
      <c r="H23" s="36">
        <v>0.52900000000000003</v>
      </c>
      <c r="I23" s="36">
        <v>162</v>
      </c>
      <c r="J23" s="36">
        <v>0.55200000000000005</v>
      </c>
      <c r="K23" s="36">
        <v>169</v>
      </c>
      <c r="L23" s="36">
        <v>0.55600000000000005</v>
      </c>
      <c r="M23" s="36">
        <v>170</v>
      </c>
      <c r="N23" s="36">
        <v>0.752</v>
      </c>
      <c r="O23" s="36">
        <v>230</v>
      </c>
      <c r="P23" s="36">
        <v>0.92200000000000004</v>
      </c>
      <c r="Q23" s="36">
        <v>282</v>
      </c>
      <c r="R23" s="36">
        <v>8</v>
      </c>
      <c r="S23" s="36">
        <v>306</v>
      </c>
    </row>
    <row r="24" spans="1:19" x14ac:dyDescent="0.15">
      <c r="A24" s="36" t="s">
        <v>71</v>
      </c>
      <c r="B24" s="36">
        <v>8.2000000000000003E-2</v>
      </c>
      <c r="C24" s="36">
        <v>25</v>
      </c>
      <c r="D24" s="36">
        <v>0.45100000000000001</v>
      </c>
      <c r="E24" s="36">
        <v>137</v>
      </c>
      <c r="F24" s="36">
        <v>0.47699999999999998</v>
      </c>
      <c r="G24" s="36">
        <v>145</v>
      </c>
      <c r="H24" s="36">
        <v>0.54300000000000004</v>
      </c>
      <c r="I24" s="36">
        <v>165</v>
      </c>
      <c r="J24" s="36">
        <v>0.56599999999999995</v>
      </c>
      <c r="K24" s="36">
        <v>172</v>
      </c>
      <c r="L24" s="36">
        <v>0.56899999999999995</v>
      </c>
      <c r="M24" s="36">
        <v>173</v>
      </c>
      <c r="N24" s="36">
        <v>0.76600000000000001</v>
      </c>
      <c r="O24" s="36">
        <v>233</v>
      </c>
      <c r="P24" s="36">
        <v>0.92100000000000004</v>
      </c>
      <c r="Q24" s="36">
        <v>280</v>
      </c>
      <c r="R24" s="36">
        <v>8</v>
      </c>
      <c r="S24" s="36">
        <v>304</v>
      </c>
    </row>
    <row r="25" spans="1:19" x14ac:dyDescent="0.15">
      <c r="A25" s="36" t="s">
        <v>72</v>
      </c>
      <c r="B25" s="36">
        <v>8.2000000000000003E-2</v>
      </c>
      <c r="C25" s="36">
        <v>25</v>
      </c>
      <c r="D25" s="36">
        <v>0.45100000000000001</v>
      </c>
      <c r="E25" s="36">
        <v>137</v>
      </c>
      <c r="F25" s="36">
        <v>0.47699999999999998</v>
      </c>
      <c r="G25" s="36">
        <v>145</v>
      </c>
      <c r="H25" s="36">
        <v>0.54300000000000004</v>
      </c>
      <c r="I25" s="36">
        <v>165</v>
      </c>
      <c r="J25" s="36">
        <v>0.56599999999999995</v>
      </c>
      <c r="K25" s="36">
        <v>172</v>
      </c>
      <c r="L25" s="36">
        <v>0.56899999999999995</v>
      </c>
      <c r="M25" s="36">
        <v>173</v>
      </c>
      <c r="N25" s="36">
        <v>0.76600000000000001</v>
      </c>
      <c r="O25" s="36">
        <v>233</v>
      </c>
      <c r="P25" s="36">
        <v>0.92100000000000004</v>
      </c>
      <c r="Q25" s="36">
        <v>280</v>
      </c>
      <c r="R25" s="36">
        <v>8</v>
      </c>
      <c r="S25" s="36">
        <v>304</v>
      </c>
    </row>
    <row r="26" spans="1:19" x14ac:dyDescent="0.15">
      <c r="A26" s="36" t="s">
        <v>73</v>
      </c>
      <c r="B26" s="36">
        <v>8.2000000000000003E-2</v>
      </c>
      <c r="C26" s="36">
        <v>25</v>
      </c>
      <c r="D26" s="36">
        <v>0.45100000000000001</v>
      </c>
      <c r="E26" s="36">
        <v>137</v>
      </c>
      <c r="F26" s="36">
        <v>0.47699999999999998</v>
      </c>
      <c r="G26" s="36">
        <v>145</v>
      </c>
      <c r="H26" s="36">
        <v>0.54300000000000004</v>
      </c>
      <c r="I26" s="36">
        <v>165</v>
      </c>
      <c r="J26" s="36">
        <v>0.56599999999999995</v>
      </c>
      <c r="K26" s="36">
        <v>172</v>
      </c>
      <c r="L26" s="36">
        <v>0.56899999999999995</v>
      </c>
      <c r="M26" s="36">
        <v>173</v>
      </c>
      <c r="N26" s="36">
        <v>0.76600000000000001</v>
      </c>
      <c r="O26" s="36">
        <v>233</v>
      </c>
      <c r="P26" s="36">
        <v>0.92100000000000004</v>
      </c>
      <c r="Q26" s="36">
        <v>280</v>
      </c>
      <c r="R26" s="36">
        <v>8</v>
      </c>
      <c r="S26" s="36">
        <v>304</v>
      </c>
    </row>
    <row r="27" spans="1:19" x14ac:dyDescent="0.15">
      <c r="A27" s="36" t="s">
        <v>74</v>
      </c>
      <c r="B27" s="36">
        <v>8.3000000000000004E-2</v>
      </c>
      <c r="C27" s="36">
        <v>25</v>
      </c>
      <c r="D27" s="36">
        <v>0.442</v>
      </c>
      <c r="E27" s="36">
        <v>134</v>
      </c>
      <c r="F27" s="36">
        <v>0.46899999999999997</v>
      </c>
      <c r="G27" s="36">
        <v>142</v>
      </c>
      <c r="H27" s="36">
        <v>0.53500000000000003</v>
      </c>
      <c r="I27" s="36">
        <v>162</v>
      </c>
      <c r="J27" s="36">
        <v>0.55800000000000005</v>
      </c>
      <c r="K27" s="36">
        <v>169</v>
      </c>
      <c r="L27" s="36">
        <v>0.56100000000000005</v>
      </c>
      <c r="M27" s="36">
        <v>170</v>
      </c>
      <c r="N27" s="36">
        <v>0.75900000000000001</v>
      </c>
      <c r="O27" s="36">
        <v>230</v>
      </c>
      <c r="P27" s="36">
        <v>0.92100000000000004</v>
      </c>
      <c r="Q27" s="36">
        <v>279</v>
      </c>
      <c r="R27" s="36">
        <v>8</v>
      </c>
      <c r="S27" s="36">
        <v>303</v>
      </c>
    </row>
    <row r="28" spans="1:19" x14ac:dyDescent="0.15">
      <c r="A28" s="36" t="s">
        <v>75</v>
      </c>
      <c r="B28" s="36">
        <v>8.3000000000000004E-2</v>
      </c>
      <c r="C28" s="36">
        <v>25</v>
      </c>
      <c r="D28" s="36">
        <v>0.442</v>
      </c>
      <c r="E28" s="36">
        <v>134</v>
      </c>
      <c r="F28" s="36">
        <v>0.46899999999999997</v>
      </c>
      <c r="G28" s="36">
        <v>142</v>
      </c>
      <c r="H28" s="36">
        <v>0.53500000000000003</v>
      </c>
      <c r="I28" s="36">
        <v>162</v>
      </c>
      <c r="J28" s="36">
        <v>0.55800000000000005</v>
      </c>
      <c r="K28" s="36">
        <v>169</v>
      </c>
      <c r="L28" s="36">
        <v>0.56100000000000005</v>
      </c>
      <c r="M28" s="36">
        <v>170</v>
      </c>
      <c r="N28" s="36">
        <v>0.75900000000000001</v>
      </c>
      <c r="O28" s="36">
        <v>230</v>
      </c>
      <c r="P28" s="36">
        <v>0.92100000000000004</v>
      </c>
      <c r="Q28" s="36">
        <v>279</v>
      </c>
      <c r="R28" s="36">
        <v>8</v>
      </c>
      <c r="S28" s="36">
        <v>303</v>
      </c>
    </row>
    <row r="29" spans="1:19" x14ac:dyDescent="0.15">
      <c r="A29" s="36" t="s">
        <v>76</v>
      </c>
      <c r="B29" s="36">
        <v>8.3000000000000004E-2</v>
      </c>
      <c r="C29" s="36">
        <v>25</v>
      </c>
      <c r="D29" s="36">
        <v>0.44500000000000001</v>
      </c>
      <c r="E29" s="36">
        <v>134</v>
      </c>
      <c r="F29" s="36">
        <v>0.47199999999999998</v>
      </c>
      <c r="G29" s="36">
        <v>142</v>
      </c>
      <c r="H29" s="36">
        <v>0.53800000000000003</v>
      </c>
      <c r="I29" s="36">
        <v>162</v>
      </c>
      <c r="J29" s="36">
        <v>0.56100000000000005</v>
      </c>
      <c r="K29" s="36">
        <v>169</v>
      </c>
      <c r="L29" s="36">
        <v>0.56499999999999995</v>
      </c>
      <c r="M29" s="36">
        <v>170</v>
      </c>
      <c r="N29" s="36">
        <v>0.76400000000000001</v>
      </c>
      <c r="O29" s="36">
        <v>230</v>
      </c>
      <c r="P29" s="36">
        <v>0.92</v>
      </c>
      <c r="Q29" s="36">
        <v>277</v>
      </c>
      <c r="R29" s="36">
        <v>8</v>
      </c>
      <c r="S29" s="36">
        <v>301</v>
      </c>
    </row>
    <row r="30" spans="1:19" x14ac:dyDescent="0.15">
      <c r="A30" s="36" t="s">
        <v>77</v>
      </c>
      <c r="B30" s="36">
        <v>8.3000000000000004E-2</v>
      </c>
      <c r="C30" s="36">
        <v>25</v>
      </c>
      <c r="D30" s="36">
        <v>0.44500000000000001</v>
      </c>
      <c r="E30" s="36">
        <v>134</v>
      </c>
      <c r="F30" s="36">
        <v>0.47199999999999998</v>
      </c>
      <c r="G30" s="36">
        <v>142</v>
      </c>
      <c r="H30" s="36">
        <v>0.53800000000000003</v>
      </c>
      <c r="I30" s="36">
        <v>162</v>
      </c>
      <c r="J30" s="36">
        <v>0.56100000000000005</v>
      </c>
      <c r="K30" s="36">
        <v>169</v>
      </c>
      <c r="L30" s="36">
        <v>0.56499999999999995</v>
      </c>
      <c r="M30" s="36">
        <v>170</v>
      </c>
      <c r="N30" s="36">
        <v>0.76400000000000001</v>
      </c>
      <c r="O30" s="36">
        <v>230</v>
      </c>
      <c r="P30" s="36">
        <v>0.92</v>
      </c>
      <c r="Q30" s="36">
        <v>277</v>
      </c>
      <c r="R30" s="36">
        <v>8</v>
      </c>
      <c r="S30" s="36">
        <v>301</v>
      </c>
    </row>
    <row r="31" spans="1:19" x14ac:dyDescent="0.15">
      <c r="A31" s="36" t="s">
        <v>78</v>
      </c>
      <c r="B31" s="36">
        <v>8.3000000000000004E-2</v>
      </c>
      <c r="C31" s="36">
        <v>25</v>
      </c>
      <c r="D31" s="36">
        <v>0.442</v>
      </c>
      <c r="E31" s="36">
        <v>134</v>
      </c>
      <c r="F31" s="36">
        <v>0.46899999999999997</v>
      </c>
      <c r="G31" s="36">
        <v>142</v>
      </c>
      <c r="H31" s="36">
        <v>0.53500000000000003</v>
      </c>
      <c r="I31" s="36">
        <v>162</v>
      </c>
      <c r="J31" s="36">
        <v>0.55800000000000005</v>
      </c>
      <c r="K31" s="36">
        <v>169</v>
      </c>
      <c r="L31" s="36">
        <v>0.56100000000000005</v>
      </c>
      <c r="M31" s="36">
        <v>170</v>
      </c>
      <c r="N31" s="36">
        <v>0.75900000000000001</v>
      </c>
      <c r="O31" s="36">
        <v>230</v>
      </c>
      <c r="P31" s="36">
        <v>0.92100000000000004</v>
      </c>
      <c r="Q31" s="36">
        <v>279</v>
      </c>
      <c r="R31" s="36">
        <v>8</v>
      </c>
      <c r="S31" s="36">
        <v>303</v>
      </c>
    </row>
    <row r="32" spans="1:19" x14ac:dyDescent="0.15">
      <c r="A32" s="36" t="s">
        <v>79</v>
      </c>
      <c r="B32" s="36">
        <v>8.3000000000000004E-2</v>
      </c>
      <c r="C32" s="36">
        <v>25</v>
      </c>
      <c r="D32" s="36">
        <v>0.442</v>
      </c>
      <c r="E32" s="36">
        <v>134</v>
      </c>
      <c r="F32" s="36">
        <v>0.46899999999999997</v>
      </c>
      <c r="G32" s="36">
        <v>142</v>
      </c>
      <c r="H32" s="36">
        <v>0.53500000000000003</v>
      </c>
      <c r="I32" s="36">
        <v>162</v>
      </c>
      <c r="J32" s="36">
        <v>0.55800000000000005</v>
      </c>
      <c r="K32" s="36">
        <v>169</v>
      </c>
      <c r="L32" s="36">
        <v>0.56100000000000005</v>
      </c>
      <c r="M32" s="36">
        <v>170</v>
      </c>
      <c r="N32" s="36">
        <v>0.75900000000000001</v>
      </c>
      <c r="O32" s="36">
        <v>230</v>
      </c>
      <c r="P32" s="36">
        <v>0.92100000000000004</v>
      </c>
      <c r="Q32" s="36">
        <v>279</v>
      </c>
      <c r="R32" s="36">
        <v>8</v>
      </c>
      <c r="S32" s="36">
        <v>303</v>
      </c>
    </row>
    <row r="33" spans="1:19" x14ac:dyDescent="0.15">
      <c r="A33" s="36" t="s">
        <v>80</v>
      </c>
      <c r="B33" s="36">
        <v>8.3000000000000004E-2</v>
      </c>
      <c r="C33" s="36">
        <v>25</v>
      </c>
      <c r="D33" s="36">
        <v>0.442</v>
      </c>
      <c r="E33" s="36">
        <v>134</v>
      </c>
      <c r="F33" s="36">
        <v>0.46899999999999997</v>
      </c>
      <c r="G33" s="36">
        <v>142</v>
      </c>
      <c r="H33" s="36">
        <v>0.53500000000000003</v>
      </c>
      <c r="I33" s="36">
        <v>162</v>
      </c>
      <c r="J33" s="36">
        <v>0.55800000000000005</v>
      </c>
      <c r="K33" s="36">
        <v>169</v>
      </c>
      <c r="L33" s="36">
        <v>0.56100000000000005</v>
      </c>
      <c r="M33" s="36">
        <v>170</v>
      </c>
      <c r="N33" s="36">
        <v>0.75900000000000001</v>
      </c>
      <c r="O33" s="36">
        <v>230</v>
      </c>
      <c r="P33" s="36">
        <v>0.92100000000000004</v>
      </c>
      <c r="Q33" s="36">
        <v>279</v>
      </c>
      <c r="R33" s="36">
        <v>8</v>
      </c>
      <c r="S33" s="36">
        <v>303</v>
      </c>
    </row>
    <row r="34" spans="1:19" x14ac:dyDescent="0.15">
      <c r="A34" s="36" t="s">
        <v>81</v>
      </c>
      <c r="B34" s="36">
        <v>8.3000000000000004E-2</v>
      </c>
      <c r="C34" s="36">
        <v>25</v>
      </c>
      <c r="D34" s="36">
        <v>0.442</v>
      </c>
      <c r="E34" s="36">
        <v>134</v>
      </c>
      <c r="F34" s="36">
        <v>0.46899999999999997</v>
      </c>
      <c r="G34" s="36">
        <v>142</v>
      </c>
      <c r="H34" s="36">
        <v>0.53500000000000003</v>
      </c>
      <c r="I34" s="36">
        <v>162</v>
      </c>
      <c r="J34" s="36">
        <v>0.55800000000000005</v>
      </c>
      <c r="K34" s="36">
        <v>169</v>
      </c>
      <c r="L34" s="36">
        <v>0.56100000000000005</v>
      </c>
      <c r="M34" s="36">
        <v>170</v>
      </c>
      <c r="N34" s="36">
        <v>0.75900000000000001</v>
      </c>
      <c r="O34" s="36">
        <v>230</v>
      </c>
      <c r="P34" s="36">
        <v>0.92100000000000004</v>
      </c>
      <c r="Q34" s="36">
        <v>279</v>
      </c>
      <c r="R34" s="36">
        <v>8</v>
      </c>
      <c r="S34" s="36">
        <v>303</v>
      </c>
    </row>
    <row r="35" spans="1:19" x14ac:dyDescent="0.15">
      <c r="A35" s="36" t="s">
        <v>82</v>
      </c>
      <c r="B35" s="36">
        <v>8.3000000000000004E-2</v>
      </c>
      <c r="C35" s="36">
        <v>25</v>
      </c>
      <c r="D35" s="36">
        <v>0.44900000000000001</v>
      </c>
      <c r="E35" s="36">
        <v>136</v>
      </c>
      <c r="F35" s="36">
        <v>0.47499999999999998</v>
      </c>
      <c r="G35" s="36">
        <v>144</v>
      </c>
      <c r="H35" s="36">
        <v>0.54100000000000004</v>
      </c>
      <c r="I35" s="36">
        <v>164</v>
      </c>
      <c r="J35" s="36">
        <v>0.56399999999999995</v>
      </c>
      <c r="K35" s="36">
        <v>171</v>
      </c>
      <c r="L35" s="36">
        <v>0.56799999999999995</v>
      </c>
      <c r="M35" s="36">
        <v>172</v>
      </c>
      <c r="N35" s="36">
        <v>0.76600000000000001</v>
      </c>
      <c r="O35" s="36">
        <v>232</v>
      </c>
      <c r="P35" s="36">
        <v>0.92100000000000004</v>
      </c>
      <c r="Q35" s="36">
        <v>279</v>
      </c>
      <c r="R35" s="36">
        <v>8</v>
      </c>
      <c r="S35" s="36">
        <v>303</v>
      </c>
    </row>
    <row r="36" spans="1:19" x14ac:dyDescent="0.15">
      <c r="A36" s="36" t="s">
        <v>83</v>
      </c>
      <c r="B36" s="36">
        <v>8.3000000000000004E-2</v>
      </c>
      <c r="C36" s="36">
        <v>25</v>
      </c>
      <c r="D36" s="36">
        <v>0.442</v>
      </c>
      <c r="E36" s="36">
        <v>134</v>
      </c>
      <c r="F36" s="36">
        <v>0.46899999999999997</v>
      </c>
      <c r="G36" s="36">
        <v>142</v>
      </c>
      <c r="H36" s="36">
        <v>0.53500000000000003</v>
      </c>
      <c r="I36" s="36">
        <v>162</v>
      </c>
      <c r="J36" s="36">
        <v>0.55800000000000005</v>
      </c>
      <c r="K36" s="36">
        <v>169</v>
      </c>
      <c r="L36" s="36">
        <v>0.56100000000000005</v>
      </c>
      <c r="M36" s="36">
        <v>170</v>
      </c>
      <c r="N36" s="36">
        <v>0.75900000000000001</v>
      </c>
      <c r="O36" s="36">
        <v>230</v>
      </c>
      <c r="P36" s="36">
        <v>0.92100000000000004</v>
      </c>
      <c r="Q36" s="36">
        <v>279</v>
      </c>
      <c r="R36" s="36">
        <v>8</v>
      </c>
      <c r="S36" s="36">
        <v>303</v>
      </c>
    </row>
    <row r="37" spans="1:19" x14ac:dyDescent="0.15">
      <c r="A37" s="36" t="s">
        <v>84</v>
      </c>
      <c r="B37" s="36">
        <v>8.3000000000000004E-2</v>
      </c>
      <c r="C37" s="36">
        <v>25</v>
      </c>
      <c r="D37" s="36">
        <v>0.442</v>
      </c>
      <c r="E37" s="36">
        <v>134</v>
      </c>
      <c r="F37" s="36">
        <v>0.46899999999999997</v>
      </c>
      <c r="G37" s="36">
        <v>142</v>
      </c>
      <c r="H37" s="36">
        <v>0.53500000000000003</v>
      </c>
      <c r="I37" s="36">
        <v>162</v>
      </c>
      <c r="J37" s="36">
        <v>0.55800000000000005</v>
      </c>
      <c r="K37" s="36">
        <v>169</v>
      </c>
      <c r="L37" s="36">
        <v>0.56100000000000005</v>
      </c>
      <c r="M37" s="36">
        <v>170</v>
      </c>
      <c r="N37" s="36">
        <v>0.75900000000000001</v>
      </c>
      <c r="O37" s="36">
        <v>230</v>
      </c>
      <c r="P37" s="36">
        <v>0.92100000000000004</v>
      </c>
      <c r="Q37" s="36">
        <v>279</v>
      </c>
      <c r="R37" s="36">
        <v>8</v>
      </c>
      <c r="S37" s="36">
        <v>303</v>
      </c>
    </row>
    <row r="38" spans="1:19" x14ac:dyDescent="0.15">
      <c r="A38" s="36" t="s">
        <v>85</v>
      </c>
      <c r="B38" s="36">
        <v>8.3000000000000004E-2</v>
      </c>
      <c r="C38" s="36">
        <v>25</v>
      </c>
      <c r="D38" s="36">
        <v>0.442</v>
      </c>
      <c r="E38" s="36">
        <v>134</v>
      </c>
      <c r="F38" s="36">
        <v>0.46899999999999997</v>
      </c>
      <c r="G38" s="36">
        <v>142</v>
      </c>
      <c r="H38" s="36">
        <v>0.53500000000000003</v>
      </c>
      <c r="I38" s="36">
        <v>162</v>
      </c>
      <c r="J38" s="36">
        <v>0.55800000000000005</v>
      </c>
      <c r="K38" s="36">
        <v>169</v>
      </c>
      <c r="L38" s="36">
        <v>0.56100000000000005</v>
      </c>
      <c r="M38" s="36">
        <v>170</v>
      </c>
      <c r="N38" s="36">
        <v>0.75900000000000001</v>
      </c>
      <c r="O38" s="36">
        <v>230</v>
      </c>
      <c r="P38" s="36">
        <v>0.92100000000000004</v>
      </c>
      <c r="Q38" s="36">
        <v>279</v>
      </c>
      <c r="R38" s="36">
        <v>8</v>
      </c>
      <c r="S38" s="36">
        <v>303</v>
      </c>
    </row>
    <row r="39" spans="1:19" x14ac:dyDescent="0.15">
      <c r="A39" s="36" t="s">
        <v>86</v>
      </c>
      <c r="B39" s="36">
        <v>8.3000000000000004E-2</v>
      </c>
      <c r="C39" s="36">
        <v>25</v>
      </c>
      <c r="D39" s="36">
        <v>0.442</v>
      </c>
      <c r="E39" s="36">
        <v>134</v>
      </c>
      <c r="F39" s="36">
        <v>0.46899999999999997</v>
      </c>
      <c r="G39" s="36">
        <v>142</v>
      </c>
      <c r="H39" s="36">
        <v>0.53500000000000003</v>
      </c>
      <c r="I39" s="36">
        <v>162</v>
      </c>
      <c r="J39" s="36">
        <v>0.55800000000000005</v>
      </c>
      <c r="K39" s="36">
        <v>169</v>
      </c>
      <c r="L39" s="36">
        <v>0.56100000000000005</v>
      </c>
      <c r="M39" s="36">
        <v>170</v>
      </c>
      <c r="N39" s="36">
        <v>0.75900000000000001</v>
      </c>
      <c r="O39" s="36">
        <v>230</v>
      </c>
      <c r="P39" s="36">
        <v>0.92100000000000004</v>
      </c>
      <c r="Q39" s="36">
        <v>279</v>
      </c>
      <c r="R39" s="36">
        <v>8</v>
      </c>
      <c r="S39" s="36">
        <v>303</v>
      </c>
    </row>
    <row r="40" spans="1:19" x14ac:dyDescent="0.15">
      <c r="A40" s="36" t="s">
        <v>87</v>
      </c>
      <c r="B40" s="36">
        <v>8.3000000000000004E-2</v>
      </c>
      <c r="C40" s="36">
        <v>25</v>
      </c>
      <c r="D40" s="36">
        <v>0.442</v>
      </c>
      <c r="E40" s="36">
        <v>134</v>
      </c>
      <c r="F40" s="36">
        <v>0.46899999999999997</v>
      </c>
      <c r="G40" s="36">
        <v>142</v>
      </c>
      <c r="H40" s="36">
        <v>0.53500000000000003</v>
      </c>
      <c r="I40" s="36">
        <v>162</v>
      </c>
      <c r="J40" s="36">
        <v>0.55800000000000005</v>
      </c>
      <c r="K40" s="36">
        <v>169</v>
      </c>
      <c r="L40" s="36">
        <v>0.56100000000000005</v>
      </c>
      <c r="M40" s="36">
        <v>170</v>
      </c>
      <c r="N40" s="36">
        <v>0.75900000000000001</v>
      </c>
      <c r="O40" s="36">
        <v>230</v>
      </c>
      <c r="P40" s="36">
        <v>0.92100000000000004</v>
      </c>
      <c r="Q40" s="36">
        <v>279</v>
      </c>
      <c r="R40" s="36">
        <v>8</v>
      </c>
      <c r="S40" s="36">
        <v>303</v>
      </c>
    </row>
    <row r="41" spans="1:19" x14ac:dyDescent="0.15">
      <c r="A41" s="36" t="s">
        <v>88</v>
      </c>
      <c r="B41" s="36">
        <v>8.3000000000000004E-2</v>
      </c>
      <c r="C41" s="36">
        <v>25</v>
      </c>
      <c r="D41" s="36">
        <v>0.442</v>
      </c>
      <c r="E41" s="36">
        <v>134</v>
      </c>
      <c r="F41" s="36">
        <v>0.46899999999999997</v>
      </c>
      <c r="G41" s="36">
        <v>142</v>
      </c>
      <c r="H41" s="36">
        <v>0.53500000000000003</v>
      </c>
      <c r="I41" s="36">
        <v>162</v>
      </c>
      <c r="J41" s="36">
        <v>0.55800000000000005</v>
      </c>
      <c r="K41" s="36">
        <v>169</v>
      </c>
      <c r="L41" s="36">
        <v>0.56100000000000005</v>
      </c>
      <c r="M41" s="36">
        <v>170</v>
      </c>
      <c r="N41" s="36">
        <v>0.75900000000000001</v>
      </c>
      <c r="O41" s="36">
        <v>230</v>
      </c>
      <c r="P41" s="36">
        <v>0.92100000000000004</v>
      </c>
      <c r="Q41" s="36">
        <v>279</v>
      </c>
      <c r="R41" s="36">
        <v>8</v>
      </c>
      <c r="S41" s="36">
        <v>303</v>
      </c>
    </row>
    <row r="42" spans="1:19" x14ac:dyDescent="0.15">
      <c r="A42" s="36" t="s">
        <v>89</v>
      </c>
      <c r="B42" s="36">
        <v>8.3000000000000004E-2</v>
      </c>
      <c r="C42" s="36">
        <v>25</v>
      </c>
      <c r="D42" s="36">
        <v>0.44500000000000001</v>
      </c>
      <c r="E42" s="36">
        <v>134</v>
      </c>
      <c r="F42" s="36">
        <v>0.47199999999999998</v>
      </c>
      <c r="G42" s="36">
        <v>142</v>
      </c>
      <c r="H42" s="36">
        <v>0.53800000000000003</v>
      </c>
      <c r="I42" s="36">
        <v>162</v>
      </c>
      <c r="J42" s="36">
        <v>0.56100000000000005</v>
      </c>
      <c r="K42" s="36">
        <v>169</v>
      </c>
      <c r="L42" s="36">
        <v>0.56499999999999995</v>
      </c>
      <c r="M42" s="36">
        <v>170</v>
      </c>
      <c r="N42" s="36">
        <v>0.76400000000000001</v>
      </c>
      <c r="O42" s="36">
        <v>230</v>
      </c>
      <c r="P42" s="36">
        <v>0.92</v>
      </c>
      <c r="Q42" s="36">
        <v>277</v>
      </c>
      <c r="R42" s="36">
        <v>8</v>
      </c>
      <c r="S42" s="36">
        <v>301</v>
      </c>
    </row>
    <row r="43" spans="1:19" x14ac:dyDescent="0.15">
      <c r="A43" s="36" t="s">
        <v>90</v>
      </c>
      <c r="B43" s="36">
        <v>8.3000000000000004E-2</v>
      </c>
      <c r="C43" s="36">
        <v>25</v>
      </c>
      <c r="D43" s="36">
        <v>0.442</v>
      </c>
      <c r="E43" s="36">
        <v>134</v>
      </c>
      <c r="F43" s="36">
        <v>0.46899999999999997</v>
      </c>
      <c r="G43" s="36">
        <v>142</v>
      </c>
      <c r="H43" s="36">
        <v>0.53500000000000003</v>
      </c>
      <c r="I43" s="36">
        <v>162</v>
      </c>
      <c r="J43" s="36">
        <v>0.55800000000000005</v>
      </c>
      <c r="K43" s="36">
        <v>169</v>
      </c>
      <c r="L43" s="36">
        <v>0.56100000000000005</v>
      </c>
      <c r="M43" s="36">
        <v>170</v>
      </c>
      <c r="N43" s="36">
        <v>0.75900000000000001</v>
      </c>
      <c r="O43" s="36">
        <v>230</v>
      </c>
      <c r="P43" s="36">
        <v>0.92100000000000004</v>
      </c>
      <c r="Q43" s="36">
        <v>279</v>
      </c>
      <c r="R43" s="36">
        <v>8</v>
      </c>
      <c r="S43" s="36">
        <v>303</v>
      </c>
    </row>
    <row r="44" spans="1:19" x14ac:dyDescent="0.15">
      <c r="A44" s="36" t="s">
        <v>91</v>
      </c>
      <c r="B44" s="36">
        <v>8.4000000000000005E-2</v>
      </c>
      <c r="C44" s="36">
        <v>25</v>
      </c>
      <c r="D44" s="36">
        <v>0.44</v>
      </c>
      <c r="E44" s="36">
        <v>131</v>
      </c>
      <c r="F44" s="36">
        <v>0.46600000000000003</v>
      </c>
      <c r="G44" s="36">
        <v>139</v>
      </c>
      <c r="H44" s="36">
        <v>0.53400000000000003</v>
      </c>
      <c r="I44" s="36">
        <v>159</v>
      </c>
      <c r="J44" s="36">
        <v>0.55700000000000005</v>
      </c>
      <c r="K44" s="36">
        <v>166</v>
      </c>
      <c r="L44" s="36">
        <v>0.56000000000000005</v>
      </c>
      <c r="M44" s="36">
        <v>167</v>
      </c>
      <c r="N44" s="36">
        <v>0.76200000000000001</v>
      </c>
      <c r="O44" s="36">
        <v>227</v>
      </c>
      <c r="P44" s="36">
        <v>0.91900000000000004</v>
      </c>
      <c r="Q44" s="36">
        <v>274</v>
      </c>
      <c r="R44" s="36">
        <v>8</v>
      </c>
      <c r="S44" s="36">
        <v>298</v>
      </c>
    </row>
    <row r="45" spans="1:19" x14ac:dyDescent="0.15">
      <c r="A45" s="36" t="s">
        <v>92</v>
      </c>
      <c r="B45" s="36">
        <v>8.4000000000000005E-2</v>
      </c>
      <c r="C45" s="36">
        <v>25</v>
      </c>
      <c r="D45" s="36">
        <v>0.43</v>
      </c>
      <c r="E45" s="36">
        <v>128</v>
      </c>
      <c r="F45" s="36">
        <v>0.45600000000000002</v>
      </c>
      <c r="G45" s="36">
        <v>136</v>
      </c>
      <c r="H45" s="36">
        <v>0.52300000000000002</v>
      </c>
      <c r="I45" s="36">
        <v>156</v>
      </c>
      <c r="J45" s="36">
        <v>0.54700000000000004</v>
      </c>
      <c r="K45" s="36">
        <v>163</v>
      </c>
      <c r="L45" s="36">
        <v>0.55000000000000004</v>
      </c>
      <c r="M45" s="36">
        <v>164</v>
      </c>
      <c r="N45" s="36">
        <v>0.755</v>
      </c>
      <c r="O45" s="36">
        <v>225</v>
      </c>
      <c r="P45" s="36">
        <v>0.91900000000000004</v>
      </c>
      <c r="Q45" s="36">
        <v>274</v>
      </c>
      <c r="R45" s="36">
        <v>8</v>
      </c>
      <c r="S45" s="36">
        <v>298</v>
      </c>
    </row>
    <row r="46" spans="1:19" x14ac:dyDescent="0.15">
      <c r="A46" s="36" t="s">
        <v>93</v>
      </c>
      <c r="B46" s="36">
        <v>8.4000000000000005E-2</v>
      </c>
      <c r="C46" s="36">
        <v>25</v>
      </c>
      <c r="D46" s="36">
        <v>0.44</v>
      </c>
      <c r="E46" s="36">
        <v>131</v>
      </c>
      <c r="F46" s="36">
        <v>0.46600000000000003</v>
      </c>
      <c r="G46" s="36">
        <v>139</v>
      </c>
      <c r="H46" s="36">
        <v>0.53400000000000003</v>
      </c>
      <c r="I46" s="36">
        <v>159</v>
      </c>
      <c r="J46" s="36">
        <v>0.55700000000000005</v>
      </c>
      <c r="K46" s="36">
        <v>166</v>
      </c>
      <c r="L46" s="36">
        <v>0.56000000000000005</v>
      </c>
      <c r="M46" s="36">
        <v>167</v>
      </c>
      <c r="N46" s="36">
        <v>0.76200000000000001</v>
      </c>
      <c r="O46" s="36">
        <v>227</v>
      </c>
      <c r="P46" s="36">
        <v>0.91900000000000004</v>
      </c>
      <c r="Q46" s="36">
        <v>274</v>
      </c>
      <c r="R46" s="36">
        <v>8</v>
      </c>
      <c r="S46" s="36">
        <v>298</v>
      </c>
    </row>
    <row r="47" spans="1:19" x14ac:dyDescent="0.15">
      <c r="A47" s="36" t="s">
        <v>94</v>
      </c>
      <c r="B47" s="36">
        <v>8.4000000000000005E-2</v>
      </c>
      <c r="C47" s="36">
        <v>25</v>
      </c>
      <c r="D47" s="36">
        <v>0.44</v>
      </c>
      <c r="E47" s="36">
        <v>131</v>
      </c>
      <c r="F47" s="36">
        <v>0.46600000000000003</v>
      </c>
      <c r="G47" s="36">
        <v>139</v>
      </c>
      <c r="H47" s="36">
        <v>0.53400000000000003</v>
      </c>
      <c r="I47" s="36">
        <v>159</v>
      </c>
      <c r="J47" s="36">
        <v>0.55700000000000005</v>
      </c>
      <c r="K47" s="36">
        <v>166</v>
      </c>
      <c r="L47" s="36">
        <v>0.56000000000000005</v>
      </c>
      <c r="M47" s="36">
        <v>167</v>
      </c>
      <c r="N47" s="36">
        <v>0.76200000000000001</v>
      </c>
      <c r="O47" s="36">
        <v>227</v>
      </c>
      <c r="P47" s="36">
        <v>0.91900000000000004</v>
      </c>
      <c r="Q47" s="36">
        <v>274</v>
      </c>
      <c r="R47" s="36">
        <v>8</v>
      </c>
      <c r="S47" s="36">
        <v>298</v>
      </c>
    </row>
    <row r="48" spans="1:19" x14ac:dyDescent="0.15">
      <c r="A48" s="36" t="s">
        <v>95</v>
      </c>
      <c r="B48" s="36">
        <v>8.4000000000000005E-2</v>
      </c>
      <c r="C48" s="36">
        <v>25</v>
      </c>
      <c r="D48" s="36">
        <v>0.44</v>
      </c>
      <c r="E48" s="36">
        <v>131</v>
      </c>
      <c r="F48" s="36">
        <v>0.46600000000000003</v>
      </c>
      <c r="G48" s="36">
        <v>139</v>
      </c>
      <c r="H48" s="36">
        <v>0.53400000000000003</v>
      </c>
      <c r="I48" s="36">
        <v>159</v>
      </c>
      <c r="J48" s="36">
        <v>0.55700000000000005</v>
      </c>
      <c r="K48" s="36">
        <v>166</v>
      </c>
      <c r="L48" s="36">
        <v>0.56000000000000005</v>
      </c>
      <c r="M48" s="36">
        <v>167</v>
      </c>
      <c r="N48" s="36">
        <v>0.76200000000000001</v>
      </c>
      <c r="O48" s="36">
        <v>227</v>
      </c>
      <c r="P48" s="36">
        <v>0.91900000000000004</v>
      </c>
      <c r="Q48" s="36">
        <v>274</v>
      </c>
      <c r="R48" s="36">
        <v>8</v>
      </c>
      <c r="S48" s="36">
        <v>298</v>
      </c>
    </row>
    <row r="49" spans="1:19" x14ac:dyDescent="0.15">
      <c r="A49" s="36" t="s">
        <v>96</v>
      </c>
      <c r="B49" s="36">
        <v>8.4000000000000005E-2</v>
      </c>
      <c r="C49" s="36">
        <v>25</v>
      </c>
      <c r="D49" s="36">
        <v>0.44</v>
      </c>
      <c r="E49" s="36">
        <v>131</v>
      </c>
      <c r="F49" s="36">
        <v>0.46600000000000003</v>
      </c>
      <c r="G49" s="36">
        <v>139</v>
      </c>
      <c r="H49" s="36">
        <v>0.53400000000000003</v>
      </c>
      <c r="I49" s="36">
        <v>159</v>
      </c>
      <c r="J49" s="36">
        <v>0.55700000000000005</v>
      </c>
      <c r="K49" s="36">
        <v>166</v>
      </c>
      <c r="L49" s="36">
        <v>0.56000000000000005</v>
      </c>
      <c r="M49" s="36">
        <v>167</v>
      </c>
      <c r="N49" s="36">
        <v>0.76200000000000001</v>
      </c>
      <c r="O49" s="36">
        <v>227</v>
      </c>
      <c r="P49" s="36">
        <v>0.91900000000000004</v>
      </c>
      <c r="Q49" s="36">
        <v>274</v>
      </c>
      <c r="R49" s="36">
        <v>8</v>
      </c>
      <c r="S49" s="36">
        <v>298</v>
      </c>
    </row>
    <row r="50" spans="1:19" x14ac:dyDescent="0.15">
      <c r="A50" s="36" t="s">
        <v>97</v>
      </c>
      <c r="B50" s="36">
        <v>8.4000000000000005E-2</v>
      </c>
      <c r="C50" s="36">
        <v>25</v>
      </c>
      <c r="D50" s="36">
        <v>0.44</v>
      </c>
      <c r="E50" s="36">
        <v>131</v>
      </c>
      <c r="F50" s="36">
        <v>0.46600000000000003</v>
      </c>
      <c r="G50" s="36">
        <v>139</v>
      </c>
      <c r="H50" s="36">
        <v>0.53400000000000003</v>
      </c>
      <c r="I50" s="36">
        <v>159</v>
      </c>
      <c r="J50" s="36">
        <v>0.55700000000000005</v>
      </c>
      <c r="K50" s="36">
        <v>166</v>
      </c>
      <c r="L50" s="36">
        <v>0.56000000000000005</v>
      </c>
      <c r="M50" s="36">
        <v>167</v>
      </c>
      <c r="N50" s="36">
        <v>0.76200000000000001</v>
      </c>
      <c r="O50" s="36">
        <v>227</v>
      </c>
      <c r="P50" s="36">
        <v>0.91900000000000004</v>
      </c>
      <c r="Q50" s="36">
        <v>274</v>
      </c>
      <c r="R50" s="36">
        <v>8</v>
      </c>
      <c r="S50" s="36">
        <v>298</v>
      </c>
    </row>
    <row r="51" spans="1:19" x14ac:dyDescent="0.15">
      <c r="A51" s="36" t="s">
        <v>98</v>
      </c>
      <c r="B51" s="36">
        <v>8.4000000000000005E-2</v>
      </c>
      <c r="C51" s="36">
        <v>25</v>
      </c>
      <c r="D51" s="36">
        <v>0.44</v>
      </c>
      <c r="E51" s="36">
        <v>131</v>
      </c>
      <c r="F51" s="36">
        <v>0.46600000000000003</v>
      </c>
      <c r="G51" s="36">
        <v>139</v>
      </c>
      <c r="H51" s="36">
        <v>0.53400000000000003</v>
      </c>
      <c r="I51" s="36">
        <v>159</v>
      </c>
      <c r="J51" s="36">
        <v>0.55700000000000005</v>
      </c>
      <c r="K51" s="36">
        <v>166</v>
      </c>
      <c r="L51" s="36">
        <v>0.56000000000000005</v>
      </c>
      <c r="M51" s="36">
        <v>167</v>
      </c>
      <c r="N51" s="36">
        <v>0.76200000000000001</v>
      </c>
      <c r="O51" s="36">
        <v>227</v>
      </c>
      <c r="P51" s="36">
        <v>0.91900000000000004</v>
      </c>
      <c r="Q51" s="36">
        <v>274</v>
      </c>
      <c r="R51" s="36">
        <v>8</v>
      </c>
      <c r="S51" s="36">
        <v>298</v>
      </c>
    </row>
    <row r="52" spans="1:19" x14ac:dyDescent="0.15">
      <c r="A52" s="36" t="s">
        <v>99</v>
      </c>
      <c r="B52" s="36">
        <v>8.4000000000000005E-2</v>
      </c>
      <c r="C52" s="36">
        <v>25</v>
      </c>
      <c r="D52" s="36">
        <v>0.44</v>
      </c>
      <c r="E52" s="36">
        <v>131</v>
      </c>
      <c r="F52" s="36">
        <v>0.46600000000000003</v>
      </c>
      <c r="G52" s="36">
        <v>139</v>
      </c>
      <c r="H52" s="36">
        <v>0.53400000000000003</v>
      </c>
      <c r="I52" s="36">
        <v>159</v>
      </c>
      <c r="J52" s="36">
        <v>0.55700000000000005</v>
      </c>
      <c r="K52" s="36">
        <v>166</v>
      </c>
      <c r="L52" s="36">
        <v>0.56000000000000005</v>
      </c>
      <c r="M52" s="36">
        <v>167</v>
      </c>
      <c r="N52" s="36">
        <v>0.76200000000000001</v>
      </c>
      <c r="O52" s="36">
        <v>227</v>
      </c>
      <c r="P52" s="36">
        <v>0.91900000000000004</v>
      </c>
      <c r="Q52" s="36">
        <v>274</v>
      </c>
      <c r="R52" s="36">
        <v>8</v>
      </c>
      <c r="S52" s="36">
        <v>298</v>
      </c>
    </row>
    <row r="53" spans="1:19" x14ac:dyDescent="0.15">
      <c r="A53" s="36" t="s">
        <v>100</v>
      </c>
      <c r="B53" s="36">
        <v>8.4000000000000005E-2</v>
      </c>
      <c r="C53" s="36">
        <v>25</v>
      </c>
      <c r="D53" s="36">
        <v>0.44</v>
      </c>
      <c r="E53" s="36">
        <v>131</v>
      </c>
      <c r="F53" s="36">
        <v>0.46600000000000003</v>
      </c>
      <c r="G53" s="36">
        <v>139</v>
      </c>
      <c r="H53" s="36">
        <v>0.53400000000000003</v>
      </c>
      <c r="I53" s="36">
        <v>159</v>
      </c>
      <c r="J53" s="36">
        <v>0.55700000000000005</v>
      </c>
      <c r="K53" s="36">
        <v>166</v>
      </c>
      <c r="L53" s="36">
        <v>0.56000000000000005</v>
      </c>
      <c r="M53" s="36">
        <v>167</v>
      </c>
      <c r="N53" s="36">
        <v>0.76200000000000001</v>
      </c>
      <c r="O53" s="36">
        <v>227</v>
      </c>
      <c r="P53" s="36">
        <v>0.91900000000000004</v>
      </c>
      <c r="Q53" s="36">
        <v>274</v>
      </c>
      <c r="R53" s="36">
        <v>8</v>
      </c>
      <c r="S53" s="36">
        <v>298</v>
      </c>
    </row>
    <row r="54" spans="1:19" x14ac:dyDescent="0.15">
      <c r="A54" s="36" t="s">
        <v>101</v>
      </c>
      <c r="B54" s="36">
        <v>8.4000000000000005E-2</v>
      </c>
      <c r="C54" s="36">
        <v>25</v>
      </c>
      <c r="D54" s="36">
        <v>0.44</v>
      </c>
      <c r="E54" s="36">
        <v>131</v>
      </c>
      <c r="F54" s="36">
        <v>0.46600000000000003</v>
      </c>
      <c r="G54" s="36">
        <v>139</v>
      </c>
      <c r="H54" s="36">
        <v>0.53400000000000003</v>
      </c>
      <c r="I54" s="36">
        <v>159</v>
      </c>
      <c r="J54" s="36">
        <v>0.55700000000000005</v>
      </c>
      <c r="K54" s="36">
        <v>166</v>
      </c>
      <c r="L54" s="36">
        <v>0.56000000000000005</v>
      </c>
      <c r="M54" s="36">
        <v>167</v>
      </c>
      <c r="N54" s="36">
        <v>0.76200000000000001</v>
      </c>
      <c r="O54" s="36">
        <v>227</v>
      </c>
      <c r="P54" s="36">
        <v>0.91900000000000004</v>
      </c>
      <c r="Q54" s="36">
        <v>274</v>
      </c>
      <c r="R54" s="36">
        <v>8</v>
      </c>
      <c r="S54" s="36">
        <v>298</v>
      </c>
    </row>
    <row r="55" spans="1:19" x14ac:dyDescent="0.15">
      <c r="A55" s="36" t="s">
        <v>102</v>
      </c>
      <c r="B55" s="36">
        <v>8.4000000000000005E-2</v>
      </c>
      <c r="C55" s="36">
        <v>25</v>
      </c>
      <c r="D55" s="36">
        <v>0.44</v>
      </c>
      <c r="E55" s="36">
        <v>131</v>
      </c>
      <c r="F55" s="36">
        <v>0.46600000000000003</v>
      </c>
      <c r="G55" s="36">
        <v>139</v>
      </c>
      <c r="H55" s="36">
        <v>0.53400000000000003</v>
      </c>
      <c r="I55" s="36">
        <v>159</v>
      </c>
      <c r="J55" s="36">
        <v>0.55700000000000005</v>
      </c>
      <c r="K55" s="36">
        <v>166</v>
      </c>
      <c r="L55" s="36">
        <v>0.56000000000000005</v>
      </c>
      <c r="M55" s="36">
        <v>167</v>
      </c>
      <c r="N55" s="36">
        <v>0.76200000000000001</v>
      </c>
      <c r="O55" s="36">
        <v>227</v>
      </c>
      <c r="P55" s="36">
        <v>0.91900000000000004</v>
      </c>
      <c r="Q55" s="36">
        <v>274</v>
      </c>
      <c r="R55" s="36">
        <v>8</v>
      </c>
      <c r="S55" s="36">
        <v>298</v>
      </c>
    </row>
    <row r="56" spans="1:19" x14ac:dyDescent="0.15">
      <c r="A56" s="36" t="s">
        <v>103</v>
      </c>
      <c r="B56" s="36">
        <v>8.4000000000000005E-2</v>
      </c>
      <c r="C56" s="36">
        <v>25</v>
      </c>
      <c r="D56" s="36">
        <v>0.44</v>
      </c>
      <c r="E56" s="36">
        <v>131</v>
      </c>
      <c r="F56" s="36">
        <v>0.46600000000000003</v>
      </c>
      <c r="G56" s="36">
        <v>139</v>
      </c>
      <c r="H56" s="36">
        <v>0.53400000000000003</v>
      </c>
      <c r="I56" s="36">
        <v>159</v>
      </c>
      <c r="J56" s="36">
        <v>0.55700000000000005</v>
      </c>
      <c r="K56" s="36">
        <v>166</v>
      </c>
      <c r="L56" s="36">
        <v>0.56000000000000005</v>
      </c>
      <c r="M56" s="36">
        <v>167</v>
      </c>
      <c r="N56" s="36">
        <v>0.76200000000000001</v>
      </c>
      <c r="O56" s="36">
        <v>227</v>
      </c>
      <c r="P56" s="36">
        <v>0.91900000000000004</v>
      </c>
      <c r="Q56" s="36">
        <v>274</v>
      </c>
      <c r="R56" s="36">
        <v>8</v>
      </c>
      <c r="S56" s="36">
        <v>298</v>
      </c>
    </row>
    <row r="57" spans="1:19" x14ac:dyDescent="0.15">
      <c r="A57" s="36" t="s">
        <v>104</v>
      </c>
      <c r="B57" s="36">
        <v>8.4000000000000005E-2</v>
      </c>
      <c r="C57" s="36">
        <v>25</v>
      </c>
      <c r="D57" s="36">
        <v>0.44</v>
      </c>
      <c r="E57" s="36">
        <v>131</v>
      </c>
      <c r="F57" s="36">
        <v>0.46600000000000003</v>
      </c>
      <c r="G57" s="36">
        <v>139</v>
      </c>
      <c r="H57" s="36">
        <v>0.53400000000000003</v>
      </c>
      <c r="I57" s="36">
        <v>159</v>
      </c>
      <c r="J57" s="36">
        <v>0.55700000000000005</v>
      </c>
      <c r="K57" s="36">
        <v>166</v>
      </c>
      <c r="L57" s="36">
        <v>0.56000000000000005</v>
      </c>
      <c r="M57" s="36">
        <v>167</v>
      </c>
      <c r="N57" s="36">
        <v>0.76200000000000001</v>
      </c>
      <c r="O57" s="36">
        <v>227</v>
      </c>
      <c r="P57" s="36">
        <v>0.91900000000000004</v>
      </c>
      <c r="Q57" s="36">
        <v>274</v>
      </c>
      <c r="R57" s="36">
        <v>8</v>
      </c>
      <c r="S57" s="36">
        <v>298</v>
      </c>
    </row>
    <row r="58" spans="1:19" x14ac:dyDescent="0.15">
      <c r="A58" s="36" t="s">
        <v>105</v>
      </c>
      <c r="B58" s="36">
        <v>8.4000000000000005E-2</v>
      </c>
      <c r="C58" s="36">
        <v>25</v>
      </c>
      <c r="D58" s="36">
        <v>0.44800000000000001</v>
      </c>
      <c r="E58" s="36">
        <v>134</v>
      </c>
      <c r="F58" s="36">
        <v>0.47499999999999998</v>
      </c>
      <c r="G58" s="36">
        <v>142</v>
      </c>
      <c r="H58" s="36">
        <v>0.54200000000000004</v>
      </c>
      <c r="I58" s="36">
        <v>162</v>
      </c>
      <c r="J58" s="36">
        <v>0.56499999999999995</v>
      </c>
      <c r="K58" s="36">
        <v>169</v>
      </c>
      <c r="L58" s="36">
        <v>0.56899999999999995</v>
      </c>
      <c r="M58" s="36">
        <v>170</v>
      </c>
      <c r="N58" s="36">
        <v>0.75600000000000001</v>
      </c>
      <c r="O58" s="36">
        <v>226</v>
      </c>
      <c r="P58" s="36">
        <v>0.92</v>
      </c>
      <c r="Q58" s="36">
        <v>275</v>
      </c>
      <c r="R58" s="36">
        <v>8</v>
      </c>
      <c r="S58" s="36">
        <v>299</v>
      </c>
    </row>
    <row r="59" spans="1:19" x14ac:dyDescent="0.15">
      <c r="A59" s="36" t="s">
        <v>106</v>
      </c>
      <c r="B59" s="36">
        <v>8.4000000000000005E-2</v>
      </c>
      <c r="C59" s="36">
        <v>25</v>
      </c>
      <c r="D59" s="36">
        <v>0.44</v>
      </c>
      <c r="E59" s="36">
        <v>131</v>
      </c>
      <c r="F59" s="36">
        <v>0.46600000000000003</v>
      </c>
      <c r="G59" s="36">
        <v>139</v>
      </c>
      <c r="H59" s="36">
        <v>0.53400000000000003</v>
      </c>
      <c r="I59" s="36">
        <v>159</v>
      </c>
      <c r="J59" s="36">
        <v>0.55700000000000005</v>
      </c>
      <c r="K59" s="36">
        <v>166</v>
      </c>
      <c r="L59" s="36">
        <v>0.56000000000000005</v>
      </c>
      <c r="M59" s="36">
        <v>167</v>
      </c>
      <c r="N59" s="36">
        <v>0.76200000000000001</v>
      </c>
      <c r="O59" s="36">
        <v>227</v>
      </c>
      <c r="P59" s="36">
        <v>0.91900000000000004</v>
      </c>
      <c r="Q59" s="36">
        <v>274</v>
      </c>
      <c r="R59" s="36">
        <v>8</v>
      </c>
      <c r="S59" s="36">
        <v>298</v>
      </c>
    </row>
    <row r="60" spans="1:19" x14ac:dyDescent="0.15">
      <c r="A60" s="36" t="s">
        <v>107</v>
      </c>
      <c r="B60" s="36">
        <v>8.7999999999999995E-2</v>
      </c>
      <c r="C60" s="36">
        <v>25</v>
      </c>
      <c r="D60" s="36">
        <v>0.41399999999999998</v>
      </c>
      <c r="E60" s="36">
        <v>118</v>
      </c>
      <c r="F60" s="36">
        <v>0.442</v>
      </c>
      <c r="G60" s="36">
        <v>126</v>
      </c>
      <c r="H60" s="36">
        <v>0.51200000000000001</v>
      </c>
      <c r="I60" s="36">
        <v>146</v>
      </c>
      <c r="J60" s="36">
        <v>0.53700000000000003</v>
      </c>
      <c r="K60" s="36">
        <v>153</v>
      </c>
      <c r="L60" s="36">
        <v>0.54</v>
      </c>
      <c r="M60" s="36">
        <v>154</v>
      </c>
      <c r="N60" s="36">
        <v>0.751</v>
      </c>
      <c r="O60" s="36">
        <v>214</v>
      </c>
      <c r="P60" s="36">
        <v>0.91600000000000004</v>
      </c>
      <c r="Q60" s="36">
        <v>261</v>
      </c>
      <c r="R60" s="36">
        <v>8</v>
      </c>
      <c r="S60" s="36">
        <v>285</v>
      </c>
    </row>
    <row r="61" spans="1:19" x14ac:dyDescent="0.15">
      <c r="A61" s="36" t="s">
        <v>108</v>
      </c>
      <c r="B61" s="36">
        <v>0.13100000000000001</v>
      </c>
      <c r="C61" s="36">
        <v>46</v>
      </c>
      <c r="D61" s="36">
        <v>0.51100000000000001</v>
      </c>
      <c r="E61" s="36">
        <v>179</v>
      </c>
      <c r="F61" s="36">
        <v>0.53400000000000003</v>
      </c>
      <c r="G61" s="36">
        <v>187</v>
      </c>
      <c r="H61" s="36">
        <v>0.59099999999999997</v>
      </c>
      <c r="I61" s="36">
        <v>207</v>
      </c>
      <c r="J61" s="36">
        <v>0.61099999999999999</v>
      </c>
      <c r="K61" s="36">
        <v>214</v>
      </c>
      <c r="L61" s="36">
        <v>0.61399999999999999</v>
      </c>
      <c r="M61" s="36">
        <v>215</v>
      </c>
      <c r="N61" s="36">
        <v>0.79100000000000004</v>
      </c>
      <c r="O61" s="36">
        <v>277</v>
      </c>
      <c r="P61" s="36">
        <v>0.93100000000000005</v>
      </c>
      <c r="Q61" s="36">
        <v>326</v>
      </c>
      <c r="R61" s="36">
        <v>8</v>
      </c>
      <c r="S61" s="36">
        <v>350</v>
      </c>
    </row>
    <row r="62" spans="1:19" x14ac:dyDescent="0.15">
      <c r="A62" s="36" t="s">
        <v>109</v>
      </c>
      <c r="B62" s="36">
        <v>0.13100000000000001</v>
      </c>
      <c r="C62" s="36">
        <v>46</v>
      </c>
      <c r="D62" s="36">
        <v>0.51100000000000001</v>
      </c>
      <c r="E62" s="36">
        <v>179</v>
      </c>
      <c r="F62" s="36">
        <v>0.53400000000000003</v>
      </c>
      <c r="G62" s="36">
        <v>187</v>
      </c>
      <c r="H62" s="36">
        <v>0.59099999999999997</v>
      </c>
      <c r="I62" s="36">
        <v>207</v>
      </c>
      <c r="J62" s="36">
        <v>0.61099999999999999</v>
      </c>
      <c r="K62" s="36">
        <v>214</v>
      </c>
      <c r="L62" s="36">
        <v>0.61399999999999999</v>
      </c>
      <c r="M62" s="36">
        <v>215</v>
      </c>
      <c r="N62" s="36">
        <v>0.79100000000000004</v>
      </c>
      <c r="O62" s="36">
        <v>277</v>
      </c>
      <c r="P62" s="36">
        <v>0.93100000000000005</v>
      </c>
      <c r="Q62" s="36">
        <v>326</v>
      </c>
      <c r="R62" s="36">
        <v>8</v>
      </c>
      <c r="S62" s="36">
        <v>350</v>
      </c>
    </row>
    <row r="63" spans="1:19" x14ac:dyDescent="0.15">
      <c r="A63" s="36" t="s">
        <v>110</v>
      </c>
      <c r="B63" s="36">
        <v>0.13100000000000001</v>
      </c>
      <c r="C63" s="36">
        <v>46</v>
      </c>
      <c r="D63" s="36">
        <v>0.51300000000000001</v>
      </c>
      <c r="E63" s="36">
        <v>180</v>
      </c>
      <c r="F63" s="36">
        <v>0.53600000000000003</v>
      </c>
      <c r="G63" s="36">
        <v>188</v>
      </c>
      <c r="H63" s="36">
        <v>0.59299999999999997</v>
      </c>
      <c r="I63" s="36">
        <v>208</v>
      </c>
      <c r="J63" s="36">
        <v>0.61299999999999999</v>
      </c>
      <c r="K63" s="36">
        <v>215</v>
      </c>
      <c r="L63" s="36">
        <v>0.61499999999999999</v>
      </c>
      <c r="M63" s="36">
        <v>216</v>
      </c>
      <c r="N63" s="36">
        <v>0.79200000000000004</v>
      </c>
      <c r="O63" s="36">
        <v>278</v>
      </c>
      <c r="P63" s="36">
        <v>0.93200000000000005</v>
      </c>
      <c r="Q63" s="36">
        <v>327</v>
      </c>
      <c r="R63" s="36">
        <v>8</v>
      </c>
      <c r="S63" s="36">
        <v>351</v>
      </c>
    </row>
    <row r="64" spans="1:19" x14ac:dyDescent="0.15">
      <c r="A64" s="36" t="s">
        <v>111</v>
      </c>
      <c r="B64" s="36">
        <v>0.13100000000000001</v>
      </c>
      <c r="C64" s="36">
        <v>46</v>
      </c>
      <c r="D64" s="36">
        <v>0.51100000000000001</v>
      </c>
      <c r="E64" s="36">
        <v>179</v>
      </c>
      <c r="F64" s="36">
        <v>0.53400000000000003</v>
      </c>
      <c r="G64" s="36">
        <v>187</v>
      </c>
      <c r="H64" s="36">
        <v>0.59099999999999997</v>
      </c>
      <c r="I64" s="36">
        <v>207</v>
      </c>
      <c r="J64" s="36">
        <v>0.61099999999999999</v>
      </c>
      <c r="K64" s="36">
        <v>214</v>
      </c>
      <c r="L64" s="36">
        <v>0.61399999999999999</v>
      </c>
      <c r="M64" s="36">
        <v>215</v>
      </c>
      <c r="N64" s="36">
        <v>0.79100000000000004</v>
      </c>
      <c r="O64" s="36">
        <v>277</v>
      </c>
      <c r="P64" s="36">
        <v>0.93100000000000005</v>
      </c>
      <c r="Q64" s="36">
        <v>326</v>
      </c>
      <c r="R64" s="36">
        <v>8</v>
      </c>
      <c r="S64" s="36">
        <v>350</v>
      </c>
    </row>
    <row r="65" spans="1:19" x14ac:dyDescent="0.15">
      <c r="A65" s="36" t="s">
        <v>112</v>
      </c>
      <c r="B65" s="36">
        <v>0.13100000000000001</v>
      </c>
      <c r="C65" s="36">
        <v>46</v>
      </c>
      <c r="D65" s="36">
        <v>0.51100000000000001</v>
      </c>
      <c r="E65" s="36">
        <v>179</v>
      </c>
      <c r="F65" s="36">
        <v>0.53400000000000003</v>
      </c>
      <c r="G65" s="36">
        <v>187</v>
      </c>
      <c r="H65" s="36">
        <v>0.59099999999999997</v>
      </c>
      <c r="I65" s="36">
        <v>207</v>
      </c>
      <c r="J65" s="36">
        <v>0.61099999999999999</v>
      </c>
      <c r="K65" s="36">
        <v>214</v>
      </c>
      <c r="L65" s="36">
        <v>0.61399999999999999</v>
      </c>
      <c r="M65" s="36">
        <v>215</v>
      </c>
      <c r="N65" s="36">
        <v>0.79100000000000004</v>
      </c>
      <c r="O65" s="36">
        <v>277</v>
      </c>
      <c r="P65" s="36">
        <v>0.93100000000000005</v>
      </c>
      <c r="Q65" s="36">
        <v>326</v>
      </c>
      <c r="R65" s="36">
        <v>8</v>
      </c>
      <c r="S65" s="36">
        <v>350</v>
      </c>
    </row>
    <row r="66" spans="1:19" x14ac:dyDescent="0.15">
      <c r="A66" s="36" t="s">
        <v>113</v>
      </c>
      <c r="B66" s="36">
        <v>0.13100000000000001</v>
      </c>
      <c r="C66" s="36">
        <v>46</v>
      </c>
      <c r="D66" s="36">
        <v>0.51300000000000001</v>
      </c>
      <c r="E66" s="36">
        <v>180</v>
      </c>
      <c r="F66" s="36">
        <v>0.53600000000000003</v>
      </c>
      <c r="G66" s="36">
        <v>188</v>
      </c>
      <c r="H66" s="36">
        <v>0.59299999999999997</v>
      </c>
      <c r="I66" s="36">
        <v>208</v>
      </c>
      <c r="J66" s="36">
        <v>0.61299999999999999</v>
      </c>
      <c r="K66" s="36">
        <v>215</v>
      </c>
      <c r="L66" s="36">
        <v>0.61499999999999999</v>
      </c>
      <c r="M66" s="36">
        <v>216</v>
      </c>
      <c r="N66" s="36">
        <v>0.79200000000000004</v>
      </c>
      <c r="O66" s="36">
        <v>278</v>
      </c>
      <c r="P66" s="36">
        <v>0.93200000000000005</v>
      </c>
      <c r="Q66" s="36">
        <v>327</v>
      </c>
      <c r="R66" s="36">
        <v>8</v>
      </c>
      <c r="S66" s="36">
        <v>351</v>
      </c>
    </row>
    <row r="67" spans="1:19" x14ac:dyDescent="0.15">
      <c r="A67" s="36" t="s">
        <v>114</v>
      </c>
      <c r="B67" s="36">
        <v>0.13100000000000001</v>
      </c>
      <c r="C67" s="36">
        <v>46</v>
      </c>
      <c r="D67" s="36">
        <v>0.51300000000000001</v>
      </c>
      <c r="E67" s="36">
        <v>180</v>
      </c>
      <c r="F67" s="36">
        <v>0.53600000000000003</v>
      </c>
      <c r="G67" s="36">
        <v>188</v>
      </c>
      <c r="H67" s="36">
        <v>0.59299999999999997</v>
      </c>
      <c r="I67" s="36">
        <v>208</v>
      </c>
      <c r="J67" s="36">
        <v>0.61299999999999999</v>
      </c>
      <c r="K67" s="36">
        <v>215</v>
      </c>
      <c r="L67" s="36">
        <v>0.61499999999999999</v>
      </c>
      <c r="M67" s="36">
        <v>216</v>
      </c>
      <c r="N67" s="36">
        <v>0.79200000000000004</v>
      </c>
      <c r="O67" s="36">
        <v>278</v>
      </c>
      <c r="P67" s="36">
        <v>0.93200000000000005</v>
      </c>
      <c r="Q67" s="36">
        <v>327</v>
      </c>
      <c r="R67" s="36">
        <v>8</v>
      </c>
      <c r="S67" s="36">
        <v>351</v>
      </c>
    </row>
    <row r="68" spans="1:19" x14ac:dyDescent="0.15">
      <c r="A68" s="36" t="s">
        <v>115</v>
      </c>
      <c r="B68" s="36">
        <v>0.13100000000000001</v>
      </c>
      <c r="C68" s="36">
        <v>46</v>
      </c>
      <c r="D68" s="36">
        <v>0.51100000000000001</v>
      </c>
      <c r="E68" s="36">
        <v>179</v>
      </c>
      <c r="F68" s="36">
        <v>0.53400000000000003</v>
      </c>
      <c r="G68" s="36">
        <v>187</v>
      </c>
      <c r="H68" s="36">
        <v>0.59099999999999997</v>
      </c>
      <c r="I68" s="36">
        <v>207</v>
      </c>
      <c r="J68" s="36">
        <v>0.61099999999999999</v>
      </c>
      <c r="K68" s="36">
        <v>214</v>
      </c>
      <c r="L68" s="36">
        <v>0.61399999999999999</v>
      </c>
      <c r="M68" s="36">
        <v>215</v>
      </c>
      <c r="N68" s="36">
        <v>0.79100000000000004</v>
      </c>
      <c r="O68" s="36">
        <v>277</v>
      </c>
      <c r="P68" s="36">
        <v>0.93100000000000005</v>
      </c>
      <c r="Q68" s="36">
        <v>326</v>
      </c>
      <c r="R68" s="36">
        <v>8</v>
      </c>
      <c r="S68" s="36">
        <v>350</v>
      </c>
    </row>
    <row r="69" spans="1:19" x14ac:dyDescent="0.15">
      <c r="A69" s="36" t="s">
        <v>116</v>
      </c>
      <c r="B69" s="36">
        <v>0.13100000000000001</v>
      </c>
      <c r="C69" s="36">
        <v>46</v>
      </c>
      <c r="D69" s="36">
        <v>0.51100000000000001</v>
      </c>
      <c r="E69" s="36">
        <v>179</v>
      </c>
      <c r="F69" s="36">
        <v>0.53400000000000003</v>
      </c>
      <c r="G69" s="36">
        <v>187</v>
      </c>
      <c r="H69" s="36">
        <v>0.59099999999999997</v>
      </c>
      <c r="I69" s="36">
        <v>207</v>
      </c>
      <c r="J69" s="36">
        <v>0.61099999999999999</v>
      </c>
      <c r="K69" s="36">
        <v>214</v>
      </c>
      <c r="L69" s="36">
        <v>0.61399999999999999</v>
      </c>
      <c r="M69" s="36">
        <v>215</v>
      </c>
      <c r="N69" s="36">
        <v>0.79100000000000004</v>
      </c>
      <c r="O69" s="36">
        <v>277</v>
      </c>
      <c r="P69" s="36">
        <v>0.93100000000000005</v>
      </c>
      <c r="Q69" s="36">
        <v>326</v>
      </c>
      <c r="R69" s="36">
        <v>8</v>
      </c>
      <c r="S69" s="36">
        <v>350</v>
      </c>
    </row>
    <row r="70" spans="1:19" x14ac:dyDescent="0.15">
      <c r="A70" s="36" t="s">
        <v>117</v>
      </c>
      <c r="B70" s="36">
        <v>0.13100000000000001</v>
      </c>
      <c r="C70" s="36">
        <v>46</v>
      </c>
      <c r="D70" s="36">
        <v>0.51300000000000001</v>
      </c>
      <c r="E70" s="36">
        <v>180</v>
      </c>
      <c r="F70" s="36">
        <v>0.53600000000000003</v>
      </c>
      <c r="G70" s="36">
        <v>188</v>
      </c>
      <c r="H70" s="36">
        <v>0.59299999999999997</v>
      </c>
      <c r="I70" s="36">
        <v>208</v>
      </c>
      <c r="J70" s="36">
        <v>0.61299999999999999</v>
      </c>
      <c r="K70" s="36">
        <v>215</v>
      </c>
      <c r="L70" s="36">
        <v>0.61499999999999999</v>
      </c>
      <c r="M70" s="36">
        <v>216</v>
      </c>
      <c r="N70" s="36">
        <v>0.79200000000000004</v>
      </c>
      <c r="O70" s="36">
        <v>278</v>
      </c>
      <c r="P70" s="36">
        <v>0.93200000000000005</v>
      </c>
      <c r="Q70" s="36">
        <v>327</v>
      </c>
      <c r="R70" s="36">
        <v>8</v>
      </c>
      <c r="S70" s="36">
        <v>351</v>
      </c>
    </row>
    <row r="71" spans="1:19" x14ac:dyDescent="0.15">
      <c r="A71" s="36" t="s">
        <v>118</v>
      </c>
      <c r="B71" s="36">
        <v>0.13100000000000001</v>
      </c>
      <c r="C71" s="36">
        <v>46</v>
      </c>
      <c r="D71" s="36">
        <v>0.51100000000000001</v>
      </c>
      <c r="E71" s="36">
        <v>179</v>
      </c>
      <c r="F71" s="36">
        <v>0.53400000000000003</v>
      </c>
      <c r="G71" s="36">
        <v>187</v>
      </c>
      <c r="H71" s="36">
        <v>0.59099999999999997</v>
      </c>
      <c r="I71" s="36">
        <v>207</v>
      </c>
      <c r="J71" s="36">
        <v>0.61099999999999999</v>
      </c>
      <c r="K71" s="36">
        <v>214</v>
      </c>
      <c r="L71" s="36">
        <v>0.61399999999999999</v>
      </c>
      <c r="M71" s="36">
        <v>215</v>
      </c>
      <c r="N71" s="36">
        <v>0.79100000000000004</v>
      </c>
      <c r="O71" s="36">
        <v>277</v>
      </c>
      <c r="P71" s="36">
        <v>0.93100000000000005</v>
      </c>
      <c r="Q71" s="36">
        <v>326</v>
      </c>
      <c r="R71" s="36">
        <v>8</v>
      </c>
      <c r="S71" s="36">
        <v>350</v>
      </c>
    </row>
    <row r="72" spans="1:19" x14ac:dyDescent="0.15">
      <c r="A72" s="36" t="s">
        <v>119</v>
      </c>
      <c r="B72" s="36">
        <v>0.13100000000000001</v>
      </c>
      <c r="C72" s="36">
        <v>46</v>
      </c>
      <c r="D72" s="36">
        <v>0.51100000000000001</v>
      </c>
      <c r="E72" s="36">
        <v>179</v>
      </c>
      <c r="F72" s="36">
        <v>0.53400000000000003</v>
      </c>
      <c r="G72" s="36">
        <v>187</v>
      </c>
      <c r="H72" s="36">
        <v>0.59099999999999997</v>
      </c>
      <c r="I72" s="36">
        <v>207</v>
      </c>
      <c r="J72" s="36">
        <v>0.61099999999999999</v>
      </c>
      <c r="K72" s="36">
        <v>214</v>
      </c>
      <c r="L72" s="36">
        <v>0.61399999999999999</v>
      </c>
      <c r="M72" s="36">
        <v>215</v>
      </c>
      <c r="N72" s="36">
        <v>0.79100000000000004</v>
      </c>
      <c r="O72" s="36">
        <v>277</v>
      </c>
      <c r="P72" s="36">
        <v>0.93100000000000005</v>
      </c>
      <c r="Q72" s="36">
        <v>326</v>
      </c>
      <c r="R72" s="36">
        <v>8</v>
      </c>
      <c r="S72" s="36">
        <v>350</v>
      </c>
    </row>
    <row r="73" spans="1:19" x14ac:dyDescent="0.15">
      <c r="A73" s="36" t="s">
        <v>120</v>
      </c>
      <c r="B73" s="36">
        <v>0.13100000000000001</v>
      </c>
      <c r="C73" s="36">
        <v>46</v>
      </c>
      <c r="D73" s="36">
        <v>0.51100000000000001</v>
      </c>
      <c r="E73" s="36">
        <v>179</v>
      </c>
      <c r="F73" s="36">
        <v>0.53400000000000003</v>
      </c>
      <c r="G73" s="36">
        <v>187</v>
      </c>
      <c r="H73" s="36">
        <v>0.59099999999999997</v>
      </c>
      <c r="I73" s="36">
        <v>207</v>
      </c>
      <c r="J73" s="36">
        <v>0.61099999999999999</v>
      </c>
      <c r="K73" s="36">
        <v>214</v>
      </c>
      <c r="L73" s="36">
        <v>0.61399999999999999</v>
      </c>
      <c r="M73" s="36">
        <v>215</v>
      </c>
      <c r="N73" s="36">
        <v>0.79100000000000004</v>
      </c>
      <c r="O73" s="36">
        <v>277</v>
      </c>
      <c r="P73" s="36">
        <v>0.93100000000000005</v>
      </c>
      <c r="Q73" s="36">
        <v>326</v>
      </c>
      <c r="R73" s="36">
        <v>8</v>
      </c>
      <c r="S73" s="36">
        <v>350</v>
      </c>
    </row>
    <row r="74" spans="1:19" x14ac:dyDescent="0.15">
      <c r="A74" s="36" t="s">
        <v>121</v>
      </c>
      <c r="B74" s="36">
        <v>0.13100000000000001</v>
      </c>
      <c r="C74" s="36">
        <v>46</v>
      </c>
      <c r="D74" s="36">
        <v>0.51100000000000001</v>
      </c>
      <c r="E74" s="36">
        <v>179</v>
      </c>
      <c r="F74" s="36">
        <v>0.53400000000000003</v>
      </c>
      <c r="G74" s="36">
        <v>187</v>
      </c>
      <c r="H74" s="36">
        <v>0.59099999999999997</v>
      </c>
      <c r="I74" s="36">
        <v>207</v>
      </c>
      <c r="J74" s="36">
        <v>0.61099999999999999</v>
      </c>
      <c r="K74" s="36">
        <v>214</v>
      </c>
      <c r="L74" s="36">
        <v>0.61399999999999999</v>
      </c>
      <c r="M74" s="36">
        <v>215</v>
      </c>
      <c r="N74" s="36">
        <v>0.79100000000000004</v>
      </c>
      <c r="O74" s="36">
        <v>277</v>
      </c>
      <c r="P74" s="36">
        <v>0.93100000000000005</v>
      </c>
      <c r="Q74" s="36">
        <v>326</v>
      </c>
      <c r="R74" s="36">
        <v>8</v>
      </c>
      <c r="S74" s="36">
        <v>350</v>
      </c>
    </row>
    <row r="75" spans="1:19" x14ac:dyDescent="0.15">
      <c r="A75" s="36" t="s">
        <v>122</v>
      </c>
      <c r="B75" s="36">
        <v>0.13100000000000001</v>
      </c>
      <c r="C75" s="36">
        <v>46</v>
      </c>
      <c r="D75" s="36">
        <v>0.51100000000000001</v>
      </c>
      <c r="E75" s="36">
        <v>179</v>
      </c>
      <c r="F75" s="36">
        <v>0.53400000000000003</v>
      </c>
      <c r="G75" s="36">
        <v>187</v>
      </c>
      <c r="H75" s="36">
        <v>0.59099999999999997</v>
      </c>
      <c r="I75" s="36">
        <v>207</v>
      </c>
      <c r="J75" s="36">
        <v>0.61099999999999999</v>
      </c>
      <c r="K75" s="36">
        <v>214</v>
      </c>
      <c r="L75" s="36">
        <v>0.61399999999999999</v>
      </c>
      <c r="M75" s="36">
        <v>215</v>
      </c>
      <c r="N75" s="36">
        <v>0.79100000000000004</v>
      </c>
      <c r="O75" s="36">
        <v>277</v>
      </c>
      <c r="P75" s="36">
        <v>0.93100000000000005</v>
      </c>
      <c r="Q75" s="36">
        <v>326</v>
      </c>
      <c r="R75" s="36">
        <v>8</v>
      </c>
      <c r="S75" s="36">
        <v>350</v>
      </c>
    </row>
    <row r="76" spans="1:19" x14ac:dyDescent="0.15">
      <c r="A76" s="36" t="s">
        <v>123</v>
      </c>
      <c r="B76" s="36">
        <v>0.13100000000000001</v>
      </c>
      <c r="C76" s="36">
        <v>46</v>
      </c>
      <c r="D76" s="36">
        <v>0.51300000000000001</v>
      </c>
      <c r="E76" s="36">
        <v>180</v>
      </c>
      <c r="F76" s="36">
        <v>0.53600000000000003</v>
      </c>
      <c r="G76" s="36">
        <v>188</v>
      </c>
      <c r="H76" s="36">
        <v>0.59299999999999997</v>
      </c>
      <c r="I76" s="36">
        <v>208</v>
      </c>
      <c r="J76" s="36">
        <v>0.61299999999999999</v>
      </c>
      <c r="K76" s="36">
        <v>215</v>
      </c>
      <c r="L76" s="36">
        <v>0.61499999999999999</v>
      </c>
      <c r="M76" s="36">
        <v>216</v>
      </c>
      <c r="N76" s="36">
        <v>0.79200000000000004</v>
      </c>
      <c r="O76" s="36">
        <v>278</v>
      </c>
      <c r="P76" s="36">
        <v>0.93200000000000005</v>
      </c>
      <c r="Q76" s="36">
        <v>327</v>
      </c>
      <c r="R76" s="36">
        <v>8</v>
      </c>
      <c r="S76" s="36">
        <v>351</v>
      </c>
    </row>
    <row r="77" spans="1:19" x14ac:dyDescent="0.15">
      <c r="A77" s="36" t="s">
        <v>124</v>
      </c>
      <c r="B77" s="36">
        <v>0.13200000000000001</v>
      </c>
      <c r="C77" s="36">
        <v>46</v>
      </c>
      <c r="D77" s="36">
        <v>0.51</v>
      </c>
      <c r="E77" s="36">
        <v>178</v>
      </c>
      <c r="F77" s="36">
        <v>0.53300000000000003</v>
      </c>
      <c r="G77" s="36">
        <v>186</v>
      </c>
      <c r="H77" s="36">
        <v>0.59</v>
      </c>
      <c r="I77" s="36">
        <v>206</v>
      </c>
      <c r="J77" s="36">
        <v>0.61</v>
      </c>
      <c r="K77" s="36">
        <v>213</v>
      </c>
      <c r="L77" s="36">
        <v>0.61299999999999999</v>
      </c>
      <c r="M77" s="36">
        <v>214</v>
      </c>
      <c r="N77" s="36">
        <v>0.79100000000000004</v>
      </c>
      <c r="O77" s="36">
        <v>276</v>
      </c>
      <c r="P77" s="36">
        <v>0.93100000000000005</v>
      </c>
      <c r="Q77" s="36">
        <v>325</v>
      </c>
      <c r="R77" s="36">
        <v>8</v>
      </c>
      <c r="S77" s="36">
        <v>349</v>
      </c>
    </row>
    <row r="78" spans="1:19" x14ac:dyDescent="0.15">
      <c r="A78" s="36" t="s">
        <v>125</v>
      </c>
      <c r="B78" s="36">
        <v>0.17799999999999999</v>
      </c>
      <c r="C78" s="36">
        <v>65</v>
      </c>
      <c r="D78" s="36">
        <v>0.53700000000000003</v>
      </c>
      <c r="E78" s="36">
        <v>196</v>
      </c>
      <c r="F78" s="36">
        <v>0.55900000000000005</v>
      </c>
      <c r="G78" s="36">
        <v>204</v>
      </c>
      <c r="H78" s="36">
        <v>0.61399999999999999</v>
      </c>
      <c r="I78" s="36">
        <v>224</v>
      </c>
      <c r="J78" s="36">
        <v>0.63300000000000001</v>
      </c>
      <c r="K78" s="36">
        <v>231</v>
      </c>
      <c r="L78" s="36">
        <v>0.63600000000000001</v>
      </c>
      <c r="M78" s="36">
        <v>232</v>
      </c>
      <c r="N78" s="36">
        <v>0.80300000000000005</v>
      </c>
      <c r="O78" s="36">
        <v>293</v>
      </c>
      <c r="P78" s="36">
        <v>0.93400000000000005</v>
      </c>
      <c r="Q78" s="36">
        <v>341</v>
      </c>
      <c r="R78" s="36">
        <v>8</v>
      </c>
      <c r="S78" s="36">
        <v>365</v>
      </c>
    </row>
    <row r="79" spans="1:19" x14ac:dyDescent="0.15">
      <c r="A79" s="36" t="s">
        <v>126</v>
      </c>
      <c r="B79" s="36">
        <v>0.17799999999999999</v>
      </c>
      <c r="C79" s="36">
        <v>65</v>
      </c>
      <c r="D79" s="36">
        <v>0.53700000000000003</v>
      </c>
      <c r="E79" s="36">
        <v>196</v>
      </c>
      <c r="F79" s="36">
        <v>0.55900000000000005</v>
      </c>
      <c r="G79" s="36">
        <v>204</v>
      </c>
      <c r="H79" s="36">
        <v>0.61399999999999999</v>
      </c>
      <c r="I79" s="36">
        <v>224</v>
      </c>
      <c r="J79" s="36">
        <v>0.63300000000000001</v>
      </c>
      <c r="K79" s="36">
        <v>231</v>
      </c>
      <c r="L79" s="36">
        <v>0.63600000000000001</v>
      </c>
      <c r="M79" s="36">
        <v>232</v>
      </c>
      <c r="N79" s="36">
        <v>0.80300000000000005</v>
      </c>
      <c r="O79" s="36">
        <v>293</v>
      </c>
      <c r="P79" s="36">
        <v>0.93400000000000005</v>
      </c>
      <c r="Q79" s="36">
        <v>341</v>
      </c>
      <c r="R79" s="36">
        <v>8</v>
      </c>
      <c r="S79" s="36">
        <v>365</v>
      </c>
    </row>
    <row r="80" spans="1:19" x14ac:dyDescent="0.15">
      <c r="A80" s="36" t="s">
        <v>127</v>
      </c>
      <c r="B80" s="36">
        <v>0.17799999999999999</v>
      </c>
      <c r="C80" s="36">
        <v>65</v>
      </c>
      <c r="D80" s="36">
        <v>0.53700000000000003</v>
      </c>
      <c r="E80" s="36">
        <v>196</v>
      </c>
      <c r="F80" s="36">
        <v>0.55900000000000005</v>
      </c>
      <c r="G80" s="36">
        <v>204</v>
      </c>
      <c r="H80" s="36">
        <v>0.61399999999999999</v>
      </c>
      <c r="I80" s="36">
        <v>224</v>
      </c>
      <c r="J80" s="36">
        <v>0.63300000000000001</v>
      </c>
      <c r="K80" s="36">
        <v>231</v>
      </c>
      <c r="L80" s="36">
        <v>0.63600000000000001</v>
      </c>
      <c r="M80" s="36">
        <v>232</v>
      </c>
      <c r="N80" s="36">
        <v>0.80300000000000005</v>
      </c>
      <c r="O80" s="36">
        <v>293</v>
      </c>
      <c r="P80" s="36">
        <v>0.93400000000000005</v>
      </c>
      <c r="Q80" s="36">
        <v>341</v>
      </c>
      <c r="R80" s="36">
        <v>8</v>
      </c>
      <c r="S80" s="36">
        <v>365</v>
      </c>
    </row>
    <row r="81" spans="1:19" x14ac:dyDescent="0.15">
      <c r="A81" s="36" t="s">
        <v>128</v>
      </c>
      <c r="B81" s="36">
        <v>0.17799999999999999</v>
      </c>
      <c r="C81" s="36">
        <v>65</v>
      </c>
      <c r="D81" s="36">
        <v>0.53700000000000003</v>
      </c>
      <c r="E81" s="36">
        <v>196</v>
      </c>
      <c r="F81" s="36">
        <v>0.55900000000000005</v>
      </c>
      <c r="G81" s="36">
        <v>204</v>
      </c>
      <c r="H81" s="36">
        <v>0.61399999999999999</v>
      </c>
      <c r="I81" s="36">
        <v>224</v>
      </c>
      <c r="J81" s="36">
        <v>0.63300000000000001</v>
      </c>
      <c r="K81" s="36">
        <v>231</v>
      </c>
      <c r="L81" s="36">
        <v>0.63600000000000001</v>
      </c>
      <c r="M81" s="36">
        <v>232</v>
      </c>
      <c r="N81" s="36">
        <v>0.80300000000000005</v>
      </c>
      <c r="O81" s="36">
        <v>293</v>
      </c>
      <c r="P81" s="36">
        <v>0.93400000000000005</v>
      </c>
      <c r="Q81" s="36">
        <v>341</v>
      </c>
      <c r="R81" s="36">
        <v>8</v>
      </c>
      <c r="S81" s="36">
        <v>365</v>
      </c>
    </row>
    <row r="82" spans="1:19" x14ac:dyDescent="0.15">
      <c r="A82" s="36" t="s">
        <v>129</v>
      </c>
      <c r="B82" s="36">
        <v>0.17799999999999999</v>
      </c>
      <c r="C82" s="36">
        <v>65</v>
      </c>
      <c r="D82" s="36">
        <v>0.53700000000000003</v>
      </c>
      <c r="E82" s="36">
        <v>196</v>
      </c>
      <c r="F82" s="36">
        <v>0.55900000000000005</v>
      </c>
      <c r="G82" s="36">
        <v>204</v>
      </c>
      <c r="H82" s="36">
        <v>0.61399999999999999</v>
      </c>
      <c r="I82" s="36">
        <v>224</v>
      </c>
      <c r="J82" s="36">
        <v>0.63300000000000001</v>
      </c>
      <c r="K82" s="36">
        <v>231</v>
      </c>
      <c r="L82" s="36">
        <v>0.63600000000000001</v>
      </c>
      <c r="M82" s="36">
        <v>232</v>
      </c>
      <c r="N82" s="36">
        <v>0.80300000000000005</v>
      </c>
      <c r="O82" s="36">
        <v>293</v>
      </c>
      <c r="P82" s="36">
        <v>0.93400000000000005</v>
      </c>
      <c r="Q82" s="36">
        <v>341</v>
      </c>
      <c r="R82" s="36">
        <v>8</v>
      </c>
      <c r="S82" s="36">
        <v>365</v>
      </c>
    </row>
    <row r="83" spans="1:19" x14ac:dyDescent="0.15">
      <c r="A83" s="36" t="s">
        <v>130</v>
      </c>
      <c r="B83" s="36">
        <v>0.17799999999999999</v>
      </c>
      <c r="C83" s="36">
        <v>65</v>
      </c>
      <c r="D83" s="36">
        <v>0.53700000000000003</v>
      </c>
      <c r="E83" s="36">
        <v>196</v>
      </c>
      <c r="F83" s="36">
        <v>0.55900000000000005</v>
      </c>
      <c r="G83" s="36">
        <v>204</v>
      </c>
      <c r="H83" s="36">
        <v>0.61399999999999999</v>
      </c>
      <c r="I83" s="36">
        <v>224</v>
      </c>
      <c r="J83" s="36">
        <v>0.63300000000000001</v>
      </c>
      <c r="K83" s="36">
        <v>231</v>
      </c>
      <c r="L83" s="36">
        <v>0.63600000000000001</v>
      </c>
      <c r="M83" s="36">
        <v>232</v>
      </c>
      <c r="N83" s="36">
        <v>0.80300000000000005</v>
      </c>
      <c r="O83" s="36">
        <v>293</v>
      </c>
      <c r="P83" s="36">
        <v>0.93400000000000005</v>
      </c>
      <c r="Q83" s="36">
        <v>341</v>
      </c>
      <c r="R83" s="36">
        <v>8</v>
      </c>
      <c r="S83" s="36">
        <v>365</v>
      </c>
    </row>
    <row r="84" spans="1:19" x14ac:dyDescent="0.15">
      <c r="A84" s="36" t="s">
        <v>131</v>
      </c>
      <c r="B84" s="36">
        <v>0.17799999999999999</v>
      </c>
      <c r="C84" s="36">
        <v>65</v>
      </c>
      <c r="D84" s="36">
        <v>0.53700000000000003</v>
      </c>
      <c r="E84" s="36">
        <v>196</v>
      </c>
      <c r="F84" s="36">
        <v>0.55900000000000005</v>
      </c>
      <c r="G84" s="36">
        <v>204</v>
      </c>
      <c r="H84" s="36">
        <v>0.61399999999999999</v>
      </c>
      <c r="I84" s="36">
        <v>224</v>
      </c>
      <c r="J84" s="36">
        <v>0.63300000000000001</v>
      </c>
      <c r="K84" s="36">
        <v>231</v>
      </c>
      <c r="L84" s="36">
        <v>0.63600000000000001</v>
      </c>
      <c r="M84" s="36">
        <v>232</v>
      </c>
      <c r="N84" s="36">
        <v>0.80300000000000005</v>
      </c>
      <c r="O84" s="36">
        <v>293</v>
      </c>
      <c r="P84" s="36">
        <v>0.93400000000000005</v>
      </c>
      <c r="Q84" s="36">
        <v>341</v>
      </c>
      <c r="R84" s="36">
        <v>8</v>
      </c>
      <c r="S84" s="36">
        <v>365</v>
      </c>
    </row>
    <row r="85" spans="1:19" x14ac:dyDescent="0.15">
      <c r="A85" s="36" t="s">
        <v>132</v>
      </c>
      <c r="B85" s="36">
        <v>0.17799999999999999</v>
      </c>
      <c r="C85" s="36">
        <v>65</v>
      </c>
      <c r="D85" s="36">
        <v>0.53700000000000003</v>
      </c>
      <c r="E85" s="36">
        <v>196</v>
      </c>
      <c r="F85" s="36">
        <v>0.55900000000000005</v>
      </c>
      <c r="G85" s="36">
        <v>204</v>
      </c>
      <c r="H85" s="36">
        <v>0.61399999999999999</v>
      </c>
      <c r="I85" s="36">
        <v>224</v>
      </c>
      <c r="J85" s="36">
        <v>0.63300000000000001</v>
      </c>
      <c r="K85" s="36">
        <v>231</v>
      </c>
      <c r="L85" s="36">
        <v>0.63600000000000001</v>
      </c>
      <c r="M85" s="36">
        <v>232</v>
      </c>
      <c r="N85" s="36">
        <v>0.80300000000000005</v>
      </c>
      <c r="O85" s="36">
        <v>293</v>
      </c>
      <c r="P85" s="36">
        <v>0.93400000000000005</v>
      </c>
      <c r="Q85" s="36">
        <v>341</v>
      </c>
      <c r="R85" s="36">
        <v>8</v>
      </c>
      <c r="S85" s="36">
        <v>365</v>
      </c>
    </row>
    <row r="86" spans="1:19" x14ac:dyDescent="0.15">
      <c r="A86" s="36" t="s">
        <v>133</v>
      </c>
      <c r="B86" s="36">
        <v>0.17799999999999999</v>
      </c>
      <c r="C86" s="36">
        <v>65</v>
      </c>
      <c r="D86" s="36">
        <v>0.53700000000000003</v>
      </c>
      <c r="E86" s="36">
        <v>196</v>
      </c>
      <c r="F86" s="36">
        <v>0.55900000000000005</v>
      </c>
      <c r="G86" s="36">
        <v>204</v>
      </c>
      <c r="H86" s="36">
        <v>0.61399999999999999</v>
      </c>
      <c r="I86" s="36">
        <v>224</v>
      </c>
      <c r="J86" s="36">
        <v>0.63300000000000001</v>
      </c>
      <c r="K86" s="36">
        <v>231</v>
      </c>
      <c r="L86" s="36">
        <v>0.63600000000000001</v>
      </c>
      <c r="M86" s="36">
        <v>232</v>
      </c>
      <c r="N86" s="36">
        <v>0.80300000000000005</v>
      </c>
      <c r="O86" s="36">
        <v>293</v>
      </c>
      <c r="P86" s="36">
        <v>0.93400000000000005</v>
      </c>
      <c r="Q86" s="36">
        <v>341</v>
      </c>
      <c r="R86" s="36">
        <v>8</v>
      </c>
      <c r="S86" s="36">
        <v>365</v>
      </c>
    </row>
    <row r="87" spans="1:19" x14ac:dyDescent="0.15">
      <c r="A87" s="36" t="s">
        <v>134</v>
      </c>
      <c r="B87" s="36">
        <v>0.17799999999999999</v>
      </c>
      <c r="C87" s="36">
        <v>65</v>
      </c>
      <c r="D87" s="36">
        <v>0.53700000000000003</v>
      </c>
      <c r="E87" s="36">
        <v>196</v>
      </c>
      <c r="F87" s="36">
        <v>0.55900000000000005</v>
      </c>
      <c r="G87" s="36">
        <v>204</v>
      </c>
      <c r="H87" s="36">
        <v>0.61399999999999999</v>
      </c>
      <c r="I87" s="36">
        <v>224</v>
      </c>
      <c r="J87" s="36">
        <v>0.63300000000000001</v>
      </c>
      <c r="K87" s="36">
        <v>231</v>
      </c>
      <c r="L87" s="36">
        <v>0.63600000000000001</v>
      </c>
      <c r="M87" s="36">
        <v>232</v>
      </c>
      <c r="N87" s="36">
        <v>0.80300000000000005</v>
      </c>
      <c r="O87" s="36">
        <v>293</v>
      </c>
      <c r="P87" s="36">
        <v>0.93400000000000005</v>
      </c>
      <c r="Q87" s="36">
        <v>341</v>
      </c>
      <c r="R87" s="36">
        <v>8</v>
      </c>
      <c r="S87" s="36">
        <v>365</v>
      </c>
    </row>
    <row r="88" spans="1:19" x14ac:dyDescent="0.15">
      <c r="A88" s="36" t="s">
        <v>135</v>
      </c>
      <c r="B88" s="36">
        <v>0.17799999999999999</v>
      </c>
      <c r="C88" s="36">
        <v>65</v>
      </c>
      <c r="D88" s="36">
        <v>0.53700000000000003</v>
      </c>
      <c r="E88" s="36">
        <v>196</v>
      </c>
      <c r="F88" s="36">
        <v>0.55900000000000005</v>
      </c>
      <c r="G88" s="36">
        <v>204</v>
      </c>
      <c r="H88" s="36">
        <v>0.61399999999999999</v>
      </c>
      <c r="I88" s="36">
        <v>224</v>
      </c>
      <c r="J88" s="36">
        <v>0.63300000000000001</v>
      </c>
      <c r="K88" s="36">
        <v>231</v>
      </c>
      <c r="L88" s="36">
        <v>0.63600000000000001</v>
      </c>
      <c r="M88" s="36">
        <v>232</v>
      </c>
      <c r="N88" s="36">
        <v>0.80300000000000005</v>
      </c>
      <c r="O88" s="36">
        <v>293</v>
      </c>
      <c r="P88" s="36">
        <v>0.93400000000000005</v>
      </c>
      <c r="Q88" s="36">
        <v>341</v>
      </c>
      <c r="R88" s="36">
        <v>8</v>
      </c>
      <c r="S88" s="36">
        <v>365</v>
      </c>
    </row>
    <row r="89" spans="1:19" x14ac:dyDescent="0.15">
      <c r="A89" s="36" t="s">
        <v>136</v>
      </c>
      <c r="B89" s="36">
        <v>0.17799999999999999</v>
      </c>
      <c r="C89" s="36">
        <v>65</v>
      </c>
      <c r="D89" s="36">
        <v>0.53700000000000003</v>
      </c>
      <c r="E89" s="36">
        <v>196</v>
      </c>
      <c r="F89" s="36">
        <v>0.55900000000000005</v>
      </c>
      <c r="G89" s="36">
        <v>204</v>
      </c>
      <c r="H89" s="36">
        <v>0.61399999999999999</v>
      </c>
      <c r="I89" s="36">
        <v>224</v>
      </c>
      <c r="J89" s="36">
        <v>0.63300000000000001</v>
      </c>
      <c r="K89" s="36">
        <v>231</v>
      </c>
      <c r="L89" s="36">
        <v>0.63600000000000001</v>
      </c>
      <c r="M89" s="36">
        <v>232</v>
      </c>
      <c r="N89" s="36">
        <v>0.80300000000000005</v>
      </c>
      <c r="O89" s="36">
        <v>293</v>
      </c>
      <c r="P89" s="36">
        <v>0.93400000000000005</v>
      </c>
      <c r="Q89" s="36">
        <v>341</v>
      </c>
      <c r="R89" s="36">
        <v>8</v>
      </c>
      <c r="S89" s="36">
        <v>365</v>
      </c>
    </row>
    <row r="90" spans="1:19" x14ac:dyDescent="0.15">
      <c r="A90" s="36" t="s">
        <v>137</v>
      </c>
      <c r="B90" s="36">
        <v>0.17799999999999999</v>
      </c>
      <c r="C90" s="36">
        <v>65</v>
      </c>
      <c r="D90" s="36">
        <v>0.53700000000000003</v>
      </c>
      <c r="E90" s="36">
        <v>196</v>
      </c>
      <c r="F90" s="36">
        <v>0.55900000000000005</v>
      </c>
      <c r="G90" s="36">
        <v>204</v>
      </c>
      <c r="H90" s="36">
        <v>0.61399999999999999</v>
      </c>
      <c r="I90" s="36">
        <v>224</v>
      </c>
      <c r="J90" s="36">
        <v>0.63300000000000001</v>
      </c>
      <c r="K90" s="36">
        <v>231</v>
      </c>
      <c r="L90" s="36">
        <v>0.63600000000000001</v>
      </c>
      <c r="M90" s="36">
        <v>232</v>
      </c>
      <c r="N90" s="36">
        <v>0.80300000000000005</v>
      </c>
      <c r="O90" s="36">
        <v>293</v>
      </c>
      <c r="P90" s="36">
        <v>0.93400000000000005</v>
      </c>
      <c r="Q90" s="36">
        <v>341</v>
      </c>
      <c r="R90" s="36">
        <v>8</v>
      </c>
      <c r="S90" s="36">
        <v>365</v>
      </c>
    </row>
    <row r="91" spans="1:19" x14ac:dyDescent="0.15">
      <c r="A91" s="36" t="s">
        <v>138</v>
      </c>
      <c r="B91" s="36">
        <v>0.17799999999999999</v>
      </c>
      <c r="C91" s="36">
        <v>65</v>
      </c>
      <c r="D91" s="36">
        <v>0.53700000000000003</v>
      </c>
      <c r="E91" s="36">
        <v>196</v>
      </c>
      <c r="F91" s="36">
        <v>0.55900000000000005</v>
      </c>
      <c r="G91" s="36">
        <v>204</v>
      </c>
      <c r="H91" s="36">
        <v>0.61399999999999999</v>
      </c>
      <c r="I91" s="36">
        <v>224</v>
      </c>
      <c r="J91" s="36">
        <v>0.63300000000000001</v>
      </c>
      <c r="K91" s="36">
        <v>231</v>
      </c>
      <c r="L91" s="36">
        <v>0.63600000000000001</v>
      </c>
      <c r="M91" s="36">
        <v>232</v>
      </c>
      <c r="N91" s="36">
        <v>0.80300000000000005</v>
      </c>
      <c r="O91" s="36">
        <v>293</v>
      </c>
      <c r="P91" s="36">
        <v>0.93400000000000005</v>
      </c>
      <c r="Q91" s="36">
        <v>341</v>
      </c>
      <c r="R91" s="36">
        <v>8</v>
      </c>
      <c r="S91" s="36">
        <v>365</v>
      </c>
    </row>
    <row r="92" spans="1:19" x14ac:dyDescent="0.15">
      <c r="A92" s="36" t="s">
        <v>139</v>
      </c>
      <c r="B92" s="36">
        <v>0.17799999999999999</v>
      </c>
      <c r="C92" s="36">
        <v>65</v>
      </c>
      <c r="D92" s="36">
        <v>0.53700000000000003</v>
      </c>
      <c r="E92" s="36">
        <v>196</v>
      </c>
      <c r="F92" s="36">
        <v>0.55900000000000005</v>
      </c>
      <c r="G92" s="36">
        <v>204</v>
      </c>
      <c r="H92" s="36">
        <v>0.61399999999999999</v>
      </c>
      <c r="I92" s="36">
        <v>224</v>
      </c>
      <c r="J92" s="36">
        <v>0.63300000000000001</v>
      </c>
      <c r="K92" s="36">
        <v>231</v>
      </c>
      <c r="L92" s="36">
        <v>0.63600000000000001</v>
      </c>
      <c r="M92" s="36">
        <v>232</v>
      </c>
      <c r="N92" s="36">
        <v>0.80300000000000005</v>
      </c>
      <c r="O92" s="36">
        <v>293</v>
      </c>
      <c r="P92" s="36">
        <v>0.93400000000000005</v>
      </c>
      <c r="Q92" s="36">
        <v>341</v>
      </c>
      <c r="R92" s="36">
        <v>8</v>
      </c>
      <c r="S92" s="36">
        <v>365</v>
      </c>
    </row>
    <row r="93" spans="1:19" x14ac:dyDescent="0.15">
      <c r="A93" s="36" t="s">
        <v>140</v>
      </c>
      <c r="B93" s="36">
        <v>0.17899999999999999</v>
      </c>
      <c r="C93" s="36">
        <v>65</v>
      </c>
      <c r="D93" s="36">
        <v>0.53600000000000003</v>
      </c>
      <c r="E93" s="36">
        <v>195</v>
      </c>
      <c r="F93" s="36">
        <v>0.55800000000000005</v>
      </c>
      <c r="G93" s="36">
        <v>203</v>
      </c>
      <c r="H93" s="36">
        <v>0.61299999999999999</v>
      </c>
      <c r="I93" s="36">
        <v>223</v>
      </c>
      <c r="J93" s="36">
        <v>0.63200000000000001</v>
      </c>
      <c r="K93" s="36">
        <v>230</v>
      </c>
      <c r="L93" s="36">
        <v>0.63500000000000001</v>
      </c>
      <c r="M93" s="36">
        <v>231</v>
      </c>
      <c r="N93" s="36">
        <v>0.80200000000000005</v>
      </c>
      <c r="O93" s="36">
        <v>292</v>
      </c>
      <c r="P93" s="36">
        <v>0.93400000000000005</v>
      </c>
      <c r="Q93" s="36">
        <v>340</v>
      </c>
      <c r="R93" s="36">
        <v>8</v>
      </c>
      <c r="S93" s="36">
        <v>364</v>
      </c>
    </row>
    <row r="94" spans="1:19" x14ac:dyDescent="0.15">
      <c r="A94" s="36" t="s">
        <v>141</v>
      </c>
      <c r="B94" s="36">
        <v>0.17899999999999999</v>
      </c>
      <c r="C94" s="36">
        <v>65</v>
      </c>
      <c r="D94" s="36">
        <v>0.53600000000000003</v>
      </c>
      <c r="E94" s="36">
        <v>195</v>
      </c>
      <c r="F94" s="36">
        <v>0.55800000000000005</v>
      </c>
      <c r="G94" s="36">
        <v>203</v>
      </c>
      <c r="H94" s="36">
        <v>0.61299999999999999</v>
      </c>
      <c r="I94" s="36">
        <v>223</v>
      </c>
      <c r="J94" s="36">
        <v>0.63200000000000001</v>
      </c>
      <c r="K94" s="36">
        <v>230</v>
      </c>
      <c r="L94" s="36">
        <v>0.63500000000000001</v>
      </c>
      <c r="M94" s="36">
        <v>231</v>
      </c>
      <c r="N94" s="36">
        <v>0.80200000000000005</v>
      </c>
      <c r="O94" s="36">
        <v>292</v>
      </c>
      <c r="P94" s="36">
        <v>0.93400000000000005</v>
      </c>
      <c r="Q94" s="36">
        <v>340</v>
      </c>
      <c r="R94" s="36">
        <v>8</v>
      </c>
      <c r="S94" s="36">
        <v>364</v>
      </c>
    </row>
    <row r="95" spans="1:19" x14ac:dyDescent="0.15">
      <c r="A95" s="36" t="s">
        <v>142</v>
      </c>
      <c r="B95" s="36">
        <v>0.182</v>
      </c>
      <c r="C95" s="36">
        <v>65</v>
      </c>
      <c r="D95" s="36">
        <v>0.53100000000000003</v>
      </c>
      <c r="E95" s="36">
        <v>190</v>
      </c>
      <c r="F95" s="36">
        <v>0.55300000000000005</v>
      </c>
      <c r="G95" s="36">
        <v>198</v>
      </c>
      <c r="H95" s="36">
        <v>0.60899999999999999</v>
      </c>
      <c r="I95" s="36">
        <v>218</v>
      </c>
      <c r="J95" s="36">
        <v>0.628</v>
      </c>
      <c r="K95" s="36">
        <v>225</v>
      </c>
      <c r="L95" s="36">
        <v>0.63100000000000001</v>
      </c>
      <c r="M95" s="36">
        <v>226</v>
      </c>
      <c r="N95" s="36">
        <v>0.80200000000000005</v>
      </c>
      <c r="O95" s="36">
        <v>287</v>
      </c>
      <c r="P95" s="36">
        <v>0.93300000000000005</v>
      </c>
      <c r="Q95" s="36">
        <v>334</v>
      </c>
      <c r="R95" s="36">
        <v>8</v>
      </c>
      <c r="S95" s="36">
        <v>358</v>
      </c>
    </row>
    <row r="96" spans="1:19" x14ac:dyDescent="0.15">
      <c r="A96" s="36" t="s">
        <v>143</v>
      </c>
      <c r="B96" s="36">
        <v>0.186</v>
      </c>
      <c r="C96" s="36">
        <v>65</v>
      </c>
      <c r="D96" s="36">
        <v>0.51700000000000002</v>
      </c>
      <c r="E96" s="36">
        <v>181</v>
      </c>
      <c r="F96" s="36">
        <v>0.54</v>
      </c>
      <c r="G96" s="36">
        <v>189</v>
      </c>
      <c r="H96" s="36">
        <v>0.59699999999999998</v>
      </c>
      <c r="I96" s="36">
        <v>209</v>
      </c>
      <c r="J96" s="36">
        <v>0.61699999999999999</v>
      </c>
      <c r="K96" s="36">
        <v>216</v>
      </c>
      <c r="L96" s="36">
        <v>0.62</v>
      </c>
      <c r="M96" s="36">
        <v>217</v>
      </c>
      <c r="N96" s="36">
        <v>0.79400000000000004</v>
      </c>
      <c r="O96" s="36">
        <v>278</v>
      </c>
      <c r="P96" s="36">
        <v>0.93100000000000005</v>
      </c>
      <c r="Q96" s="36">
        <v>326</v>
      </c>
      <c r="R96" s="36">
        <v>8</v>
      </c>
      <c r="S96" s="36">
        <v>350</v>
      </c>
    </row>
    <row r="97" spans="1:19" x14ac:dyDescent="0.15">
      <c r="A97" s="36" t="s">
        <v>144</v>
      </c>
      <c r="B97" s="36">
        <v>0.186</v>
      </c>
      <c r="C97" s="36">
        <v>65</v>
      </c>
      <c r="D97" s="36">
        <v>0.51700000000000002</v>
      </c>
      <c r="E97" s="36">
        <v>181</v>
      </c>
      <c r="F97" s="36">
        <v>0.54</v>
      </c>
      <c r="G97" s="36">
        <v>189</v>
      </c>
      <c r="H97" s="36">
        <v>0.59699999999999998</v>
      </c>
      <c r="I97" s="36">
        <v>209</v>
      </c>
      <c r="J97" s="36">
        <v>0.61699999999999999</v>
      </c>
      <c r="K97" s="36">
        <v>216</v>
      </c>
      <c r="L97" s="36">
        <v>0.62</v>
      </c>
      <c r="M97" s="36">
        <v>217</v>
      </c>
      <c r="N97" s="36">
        <v>0.79400000000000004</v>
      </c>
      <c r="O97" s="36">
        <v>278</v>
      </c>
      <c r="P97" s="36">
        <v>0.93100000000000005</v>
      </c>
      <c r="Q97" s="36">
        <v>326</v>
      </c>
      <c r="R97" s="36">
        <v>8</v>
      </c>
      <c r="S97" s="36">
        <v>350</v>
      </c>
    </row>
    <row r="98" spans="1:19" x14ac:dyDescent="0.15">
      <c r="A98" s="36" t="s">
        <v>145</v>
      </c>
      <c r="B98" s="36">
        <v>0.186</v>
      </c>
      <c r="C98" s="36">
        <v>65</v>
      </c>
      <c r="D98" s="36">
        <v>0.51700000000000002</v>
      </c>
      <c r="E98" s="36">
        <v>181</v>
      </c>
      <c r="F98" s="36">
        <v>0.54</v>
      </c>
      <c r="G98" s="36">
        <v>189</v>
      </c>
      <c r="H98" s="36">
        <v>0.59699999999999998</v>
      </c>
      <c r="I98" s="36">
        <v>209</v>
      </c>
      <c r="J98" s="36">
        <v>0.61699999999999999</v>
      </c>
      <c r="K98" s="36">
        <v>216</v>
      </c>
      <c r="L98" s="36">
        <v>0.62</v>
      </c>
      <c r="M98" s="36">
        <v>217</v>
      </c>
      <c r="N98" s="36">
        <v>0.79400000000000004</v>
      </c>
      <c r="O98" s="36">
        <v>278</v>
      </c>
      <c r="P98" s="36">
        <v>0.93100000000000005</v>
      </c>
      <c r="Q98" s="36">
        <v>326</v>
      </c>
      <c r="R98" s="36">
        <v>8</v>
      </c>
      <c r="S98" s="36">
        <v>350</v>
      </c>
    </row>
    <row r="99" spans="1:19" x14ac:dyDescent="0.15">
      <c r="A99" s="36" t="s">
        <v>146</v>
      </c>
      <c r="B99" s="36">
        <v>0.186</v>
      </c>
      <c r="C99" s="36">
        <v>65</v>
      </c>
      <c r="D99" s="36">
        <v>0.51700000000000002</v>
      </c>
      <c r="E99" s="36">
        <v>181</v>
      </c>
      <c r="F99" s="36">
        <v>0.54</v>
      </c>
      <c r="G99" s="36">
        <v>189</v>
      </c>
      <c r="H99" s="36">
        <v>0.59699999999999998</v>
      </c>
      <c r="I99" s="36">
        <v>209</v>
      </c>
      <c r="J99" s="36">
        <v>0.61699999999999999</v>
      </c>
      <c r="K99" s="36">
        <v>216</v>
      </c>
      <c r="L99" s="36">
        <v>0.62</v>
      </c>
      <c r="M99" s="36">
        <v>217</v>
      </c>
      <c r="N99" s="36">
        <v>0.79400000000000004</v>
      </c>
      <c r="O99" s="36">
        <v>278</v>
      </c>
      <c r="P99" s="36">
        <v>0.93100000000000005</v>
      </c>
      <c r="Q99" s="36">
        <v>326</v>
      </c>
      <c r="R99" s="36">
        <v>8</v>
      </c>
      <c r="S99" s="36">
        <v>350</v>
      </c>
    </row>
    <row r="100" spans="1:19" x14ac:dyDescent="0.15">
      <c r="A100" s="36" t="s">
        <v>147</v>
      </c>
      <c r="B100" s="36">
        <v>0.186</v>
      </c>
      <c r="C100" s="36">
        <v>65</v>
      </c>
      <c r="D100" s="36">
        <v>0.51700000000000002</v>
      </c>
      <c r="E100" s="36">
        <v>181</v>
      </c>
      <c r="F100" s="36">
        <v>0.54</v>
      </c>
      <c r="G100" s="36">
        <v>189</v>
      </c>
      <c r="H100" s="36">
        <v>0.59699999999999998</v>
      </c>
      <c r="I100" s="36">
        <v>209</v>
      </c>
      <c r="J100" s="36">
        <v>0.61699999999999999</v>
      </c>
      <c r="K100" s="36">
        <v>216</v>
      </c>
      <c r="L100" s="36">
        <v>0.62</v>
      </c>
      <c r="M100" s="36">
        <v>217</v>
      </c>
      <c r="N100" s="36">
        <v>0.79400000000000004</v>
      </c>
      <c r="O100" s="36">
        <v>278</v>
      </c>
      <c r="P100" s="36">
        <v>0.93100000000000005</v>
      </c>
      <c r="Q100" s="36">
        <v>326</v>
      </c>
      <c r="R100" s="36">
        <v>8</v>
      </c>
      <c r="S100" s="36">
        <v>350</v>
      </c>
    </row>
    <row r="101" spans="1:19" x14ac:dyDescent="0.15">
      <c r="A101" s="36" t="s">
        <v>148</v>
      </c>
      <c r="B101" s="36">
        <v>0.186</v>
      </c>
      <c r="C101" s="36">
        <v>65</v>
      </c>
      <c r="D101" s="36">
        <v>0.51700000000000002</v>
      </c>
      <c r="E101" s="36">
        <v>181</v>
      </c>
      <c r="F101" s="36">
        <v>0.54</v>
      </c>
      <c r="G101" s="36">
        <v>189</v>
      </c>
      <c r="H101" s="36">
        <v>0.59699999999999998</v>
      </c>
      <c r="I101" s="36">
        <v>209</v>
      </c>
      <c r="J101" s="36">
        <v>0.61699999999999999</v>
      </c>
      <c r="K101" s="36">
        <v>216</v>
      </c>
      <c r="L101" s="36">
        <v>0.62</v>
      </c>
      <c r="M101" s="36">
        <v>217</v>
      </c>
      <c r="N101" s="36">
        <v>0.79400000000000004</v>
      </c>
      <c r="O101" s="36">
        <v>278</v>
      </c>
      <c r="P101" s="36">
        <v>0.93100000000000005</v>
      </c>
      <c r="Q101" s="36">
        <v>326</v>
      </c>
      <c r="R101" s="36">
        <v>8</v>
      </c>
      <c r="S101" s="36">
        <v>350</v>
      </c>
    </row>
    <row r="102" spans="1:19" x14ac:dyDescent="0.15">
      <c r="A102" s="36" t="s">
        <v>149</v>
      </c>
      <c r="B102" s="36">
        <v>0.186</v>
      </c>
      <c r="C102" s="36">
        <v>65</v>
      </c>
      <c r="D102" s="36">
        <v>0.51700000000000002</v>
      </c>
      <c r="E102" s="36">
        <v>181</v>
      </c>
      <c r="F102" s="36">
        <v>0.54</v>
      </c>
      <c r="G102" s="36">
        <v>189</v>
      </c>
      <c r="H102" s="36">
        <v>0.59699999999999998</v>
      </c>
      <c r="I102" s="36">
        <v>209</v>
      </c>
      <c r="J102" s="36">
        <v>0.61699999999999999</v>
      </c>
      <c r="K102" s="36">
        <v>216</v>
      </c>
      <c r="L102" s="36">
        <v>0.62</v>
      </c>
      <c r="M102" s="36">
        <v>217</v>
      </c>
      <c r="N102" s="36">
        <v>0.79400000000000004</v>
      </c>
      <c r="O102" s="36">
        <v>278</v>
      </c>
      <c r="P102" s="36">
        <v>0.93100000000000005</v>
      </c>
      <c r="Q102" s="36">
        <v>326</v>
      </c>
      <c r="R102" s="36">
        <v>8</v>
      </c>
      <c r="S102" s="36">
        <v>350</v>
      </c>
    </row>
    <row r="103" spans="1:19" x14ac:dyDescent="0.15">
      <c r="A103" s="36" t="s">
        <v>150</v>
      </c>
      <c r="B103" s="36">
        <v>0.186</v>
      </c>
      <c r="C103" s="36">
        <v>65</v>
      </c>
      <c r="D103" s="36">
        <v>0.51700000000000002</v>
      </c>
      <c r="E103" s="36">
        <v>181</v>
      </c>
      <c r="F103" s="36">
        <v>0.54</v>
      </c>
      <c r="G103" s="36">
        <v>189</v>
      </c>
      <c r="H103" s="36">
        <v>0.59699999999999998</v>
      </c>
      <c r="I103" s="36">
        <v>209</v>
      </c>
      <c r="J103" s="36">
        <v>0.61699999999999999</v>
      </c>
      <c r="K103" s="36">
        <v>216</v>
      </c>
      <c r="L103" s="36">
        <v>0.62</v>
      </c>
      <c r="M103" s="36">
        <v>217</v>
      </c>
      <c r="N103" s="36">
        <v>0.79400000000000004</v>
      </c>
      <c r="O103" s="36">
        <v>278</v>
      </c>
      <c r="P103" s="36">
        <v>0.93100000000000005</v>
      </c>
      <c r="Q103" s="36">
        <v>326</v>
      </c>
      <c r="R103" s="36">
        <v>8</v>
      </c>
      <c r="S103" s="36">
        <v>350</v>
      </c>
    </row>
    <row r="104" spans="1:19" x14ac:dyDescent="0.15">
      <c r="A104" s="36" t="s">
        <v>151</v>
      </c>
      <c r="B104" s="36">
        <v>0.186</v>
      </c>
      <c r="C104" s="36">
        <v>65</v>
      </c>
      <c r="D104" s="36">
        <v>0.51700000000000002</v>
      </c>
      <c r="E104" s="36">
        <v>181</v>
      </c>
      <c r="F104" s="36">
        <v>0.54</v>
      </c>
      <c r="G104" s="36">
        <v>189</v>
      </c>
      <c r="H104" s="36">
        <v>0.59699999999999998</v>
      </c>
      <c r="I104" s="36">
        <v>209</v>
      </c>
      <c r="J104" s="36">
        <v>0.61699999999999999</v>
      </c>
      <c r="K104" s="36">
        <v>216</v>
      </c>
      <c r="L104" s="36">
        <v>0.62</v>
      </c>
      <c r="M104" s="36">
        <v>217</v>
      </c>
      <c r="N104" s="36">
        <v>0.79400000000000004</v>
      </c>
      <c r="O104" s="36">
        <v>278</v>
      </c>
      <c r="P104" s="36">
        <v>0.93100000000000005</v>
      </c>
      <c r="Q104" s="36">
        <v>326</v>
      </c>
      <c r="R104" s="36">
        <v>8</v>
      </c>
      <c r="S104" s="36">
        <v>350</v>
      </c>
    </row>
    <row r="105" spans="1:19" x14ac:dyDescent="0.15">
      <c r="A105" s="36" t="s">
        <v>152</v>
      </c>
      <c r="B105" s="36">
        <v>0.186</v>
      </c>
      <c r="C105" s="36">
        <v>65</v>
      </c>
      <c r="D105" s="36">
        <v>0.51700000000000002</v>
      </c>
      <c r="E105" s="36">
        <v>181</v>
      </c>
      <c r="F105" s="36">
        <v>0.54</v>
      </c>
      <c r="G105" s="36">
        <v>189</v>
      </c>
      <c r="H105" s="36">
        <v>0.59699999999999998</v>
      </c>
      <c r="I105" s="36">
        <v>209</v>
      </c>
      <c r="J105" s="36">
        <v>0.61699999999999999</v>
      </c>
      <c r="K105" s="36">
        <v>216</v>
      </c>
      <c r="L105" s="36">
        <v>0.62</v>
      </c>
      <c r="M105" s="36">
        <v>217</v>
      </c>
      <c r="N105" s="36">
        <v>0.79400000000000004</v>
      </c>
      <c r="O105" s="36">
        <v>278</v>
      </c>
      <c r="P105" s="36">
        <v>0.93100000000000005</v>
      </c>
      <c r="Q105" s="36">
        <v>326</v>
      </c>
      <c r="R105" s="36">
        <v>8</v>
      </c>
      <c r="S105" s="36">
        <v>350</v>
      </c>
    </row>
    <row r="106" spans="1:19" x14ac:dyDescent="0.15">
      <c r="A106" s="36" t="s">
        <v>153</v>
      </c>
      <c r="B106" s="36">
        <v>0.186</v>
      </c>
      <c r="C106" s="36">
        <v>65</v>
      </c>
      <c r="D106" s="36">
        <v>0.51700000000000002</v>
      </c>
      <c r="E106" s="36">
        <v>181</v>
      </c>
      <c r="F106" s="36">
        <v>0.54</v>
      </c>
      <c r="G106" s="36">
        <v>189</v>
      </c>
      <c r="H106" s="36">
        <v>0.59699999999999998</v>
      </c>
      <c r="I106" s="36">
        <v>209</v>
      </c>
      <c r="J106" s="36">
        <v>0.61699999999999999</v>
      </c>
      <c r="K106" s="36">
        <v>216</v>
      </c>
      <c r="L106" s="36">
        <v>0.62</v>
      </c>
      <c r="M106" s="36">
        <v>217</v>
      </c>
      <c r="N106" s="36">
        <v>0.79400000000000004</v>
      </c>
      <c r="O106" s="36">
        <v>278</v>
      </c>
      <c r="P106" s="36">
        <v>0.93100000000000005</v>
      </c>
      <c r="Q106" s="36">
        <v>326</v>
      </c>
      <c r="R106" s="36">
        <v>8</v>
      </c>
      <c r="S106" s="36">
        <v>350</v>
      </c>
    </row>
    <row r="107" spans="1:19" x14ac:dyDescent="0.15">
      <c r="A107" s="36" t="s">
        <v>154</v>
      </c>
      <c r="B107" s="36">
        <v>0.186</v>
      </c>
      <c r="C107" s="36">
        <v>65</v>
      </c>
      <c r="D107" s="36">
        <v>0.51700000000000002</v>
      </c>
      <c r="E107" s="36">
        <v>181</v>
      </c>
      <c r="F107" s="36">
        <v>0.54</v>
      </c>
      <c r="G107" s="36">
        <v>189</v>
      </c>
      <c r="H107" s="36">
        <v>0.59699999999999998</v>
      </c>
      <c r="I107" s="36">
        <v>209</v>
      </c>
      <c r="J107" s="36">
        <v>0.61699999999999999</v>
      </c>
      <c r="K107" s="36">
        <v>216</v>
      </c>
      <c r="L107" s="36">
        <v>0.62</v>
      </c>
      <c r="M107" s="36">
        <v>217</v>
      </c>
      <c r="N107" s="36">
        <v>0.79400000000000004</v>
      </c>
      <c r="O107" s="36">
        <v>278</v>
      </c>
      <c r="P107" s="36">
        <v>0.93100000000000005</v>
      </c>
      <c r="Q107" s="36">
        <v>326</v>
      </c>
      <c r="R107" s="36">
        <v>8</v>
      </c>
      <c r="S107" s="36">
        <v>350</v>
      </c>
    </row>
    <row r="108" spans="1:19" x14ac:dyDescent="0.15">
      <c r="A108" s="36" t="s">
        <v>155</v>
      </c>
      <c r="B108" s="36">
        <v>0.186</v>
      </c>
      <c r="C108" s="36">
        <v>65</v>
      </c>
      <c r="D108" s="36">
        <v>0.51700000000000002</v>
      </c>
      <c r="E108" s="36">
        <v>181</v>
      </c>
      <c r="F108" s="36">
        <v>0.54</v>
      </c>
      <c r="G108" s="36">
        <v>189</v>
      </c>
      <c r="H108" s="36">
        <v>0.59699999999999998</v>
      </c>
      <c r="I108" s="36">
        <v>209</v>
      </c>
      <c r="J108" s="36">
        <v>0.61699999999999999</v>
      </c>
      <c r="K108" s="36">
        <v>216</v>
      </c>
      <c r="L108" s="36">
        <v>0.62</v>
      </c>
      <c r="M108" s="36">
        <v>217</v>
      </c>
      <c r="N108" s="36">
        <v>0.79400000000000004</v>
      </c>
      <c r="O108" s="36">
        <v>278</v>
      </c>
      <c r="P108" s="36">
        <v>0.93100000000000005</v>
      </c>
      <c r="Q108" s="36">
        <v>326</v>
      </c>
      <c r="R108" s="36">
        <v>8</v>
      </c>
      <c r="S108" s="36">
        <v>350</v>
      </c>
    </row>
    <row r="109" spans="1:19" x14ac:dyDescent="0.15">
      <c r="A109" s="38" t="s">
        <v>156</v>
      </c>
      <c r="B109" s="38">
        <v>0.19</v>
      </c>
      <c r="C109" s="38">
        <v>65</v>
      </c>
      <c r="D109" s="38">
        <v>0.50700000000000001</v>
      </c>
      <c r="E109" s="38">
        <v>174</v>
      </c>
      <c r="F109" s="38">
        <v>0.53100000000000003</v>
      </c>
      <c r="G109" s="38">
        <v>182</v>
      </c>
      <c r="H109" s="38">
        <v>0.58899999999999997</v>
      </c>
      <c r="I109" s="38">
        <v>202</v>
      </c>
      <c r="J109" s="38">
        <v>0.60899999999999999</v>
      </c>
      <c r="K109" s="38">
        <v>209</v>
      </c>
      <c r="L109" s="38">
        <v>0.61199999999999999</v>
      </c>
      <c r="M109" s="38">
        <v>210</v>
      </c>
      <c r="N109" s="38">
        <v>0.79</v>
      </c>
      <c r="O109" s="38">
        <v>271</v>
      </c>
      <c r="P109" s="38">
        <v>0.93</v>
      </c>
      <c r="Q109" s="38">
        <v>319</v>
      </c>
      <c r="R109" s="38">
        <v>8</v>
      </c>
      <c r="S109" s="38">
        <v>343</v>
      </c>
    </row>
    <row r="110" spans="1:19" x14ac:dyDescent="0.15">
      <c r="A110" s="40" t="s">
        <v>163</v>
      </c>
      <c r="B110" s="35">
        <f>MAX(B3:B109)</f>
        <v>0.19</v>
      </c>
      <c r="C110" s="41">
        <f>MAX(C3:C109)</f>
        <v>65</v>
      </c>
      <c r="D110" s="35">
        <f t="shared" ref="D110:S110" si="0">MAX(D3:D109)</f>
        <v>0.53700000000000003</v>
      </c>
      <c r="E110" s="41">
        <f t="shared" si="0"/>
        <v>196</v>
      </c>
      <c r="F110" s="35">
        <f t="shared" si="0"/>
        <v>0.55900000000000005</v>
      </c>
      <c r="G110" s="41">
        <f t="shared" si="0"/>
        <v>204</v>
      </c>
      <c r="H110" s="35">
        <f t="shared" si="0"/>
        <v>0.61399999999999999</v>
      </c>
      <c r="I110" s="41">
        <f t="shared" si="0"/>
        <v>224</v>
      </c>
      <c r="J110" s="35">
        <f t="shared" si="0"/>
        <v>0.63300000000000001</v>
      </c>
      <c r="K110" s="41">
        <f t="shared" si="0"/>
        <v>231</v>
      </c>
      <c r="L110" s="35">
        <f t="shared" si="0"/>
        <v>0.63600000000000001</v>
      </c>
      <c r="M110" s="41">
        <f t="shared" si="0"/>
        <v>232</v>
      </c>
      <c r="N110" s="35">
        <f t="shared" si="0"/>
        <v>0.80300000000000005</v>
      </c>
      <c r="O110" s="41">
        <f t="shared" si="0"/>
        <v>293</v>
      </c>
      <c r="P110" s="35">
        <f t="shared" si="0"/>
        <v>0.93400000000000005</v>
      </c>
      <c r="Q110" s="41">
        <f t="shared" si="0"/>
        <v>341</v>
      </c>
      <c r="R110" s="41">
        <f t="shared" si="0"/>
        <v>8</v>
      </c>
      <c r="S110" s="41">
        <f t="shared" si="0"/>
        <v>365</v>
      </c>
    </row>
    <row r="111" spans="1:19" x14ac:dyDescent="0.15">
      <c r="A111" s="42" t="s">
        <v>165</v>
      </c>
      <c r="B111" s="37">
        <f>MIN(B3:B109)</f>
        <v>8.1000000000000003E-2</v>
      </c>
      <c r="C111" s="43">
        <f>MIN(C3:C109)</f>
        <v>25</v>
      </c>
      <c r="D111" s="37">
        <f t="shared" ref="D111:S111" si="1">MIN(D3:D109)</f>
        <v>0.41399999999999998</v>
      </c>
      <c r="E111" s="43">
        <f t="shared" si="1"/>
        <v>118</v>
      </c>
      <c r="F111" s="37">
        <f t="shared" si="1"/>
        <v>0.442</v>
      </c>
      <c r="G111" s="43">
        <f t="shared" si="1"/>
        <v>126</v>
      </c>
      <c r="H111" s="37">
        <f t="shared" si="1"/>
        <v>0.51200000000000001</v>
      </c>
      <c r="I111" s="43">
        <f t="shared" si="1"/>
        <v>146</v>
      </c>
      <c r="J111" s="37">
        <f t="shared" si="1"/>
        <v>0.53700000000000003</v>
      </c>
      <c r="K111" s="43">
        <f t="shared" si="1"/>
        <v>153</v>
      </c>
      <c r="L111" s="37">
        <f t="shared" si="1"/>
        <v>0.54</v>
      </c>
      <c r="M111" s="43">
        <f t="shared" si="1"/>
        <v>154</v>
      </c>
      <c r="N111" s="37">
        <f t="shared" si="1"/>
        <v>0.751</v>
      </c>
      <c r="O111" s="43">
        <f t="shared" si="1"/>
        <v>214</v>
      </c>
      <c r="P111" s="37">
        <f t="shared" si="1"/>
        <v>0.91600000000000004</v>
      </c>
      <c r="Q111" s="43">
        <f t="shared" si="1"/>
        <v>261</v>
      </c>
      <c r="R111" s="43">
        <f t="shared" si="1"/>
        <v>8</v>
      </c>
      <c r="S111" s="43">
        <f t="shared" si="1"/>
        <v>285</v>
      </c>
    </row>
    <row r="112" spans="1:19" x14ac:dyDescent="0.15">
      <c r="A112" s="17" t="s">
        <v>12</v>
      </c>
      <c r="B112" s="44">
        <v>0.12009345794392534</v>
      </c>
      <c r="C112" s="45">
        <v>40.299065420560744</v>
      </c>
      <c r="D112" s="44">
        <v>0.48562616822429955</v>
      </c>
      <c r="E112" s="45">
        <v>159.45794392523365</v>
      </c>
      <c r="F112" s="44">
        <v>0.51027102803738289</v>
      </c>
      <c r="G112" s="45">
        <v>167.45794392523365</v>
      </c>
      <c r="H112" s="44">
        <v>0.57207476635513999</v>
      </c>
      <c r="I112" s="45">
        <v>187.45794392523365</v>
      </c>
      <c r="J112" s="44">
        <v>0.59356074766355094</v>
      </c>
      <c r="K112" s="45">
        <v>194.45794392523365</v>
      </c>
      <c r="L112" s="44">
        <v>0.59657009345794365</v>
      </c>
      <c r="M112" s="45">
        <v>195.45794392523365</v>
      </c>
      <c r="N112" s="44">
        <v>0.77656074766355054</v>
      </c>
      <c r="O112" s="45">
        <v>253.98130841121494</v>
      </c>
      <c r="P112" s="44">
        <v>0.92582242990654073</v>
      </c>
      <c r="Q112" s="45">
        <v>302.42056074766356</v>
      </c>
      <c r="R112" s="45">
        <v>8</v>
      </c>
      <c r="S112" s="45">
        <v>326.42056074766356</v>
      </c>
    </row>
    <row r="113" spans="1:19" x14ac:dyDescent="0.15">
      <c r="A113" s="17" t="s">
        <v>14</v>
      </c>
      <c r="B113" s="44">
        <v>4.3987676814247749E-2</v>
      </c>
      <c r="C113" s="45">
        <v>17.81784930442792</v>
      </c>
      <c r="D113" s="44">
        <v>3.7814972417715247E-2</v>
      </c>
      <c r="E113" s="45">
        <v>25.323298383419434</v>
      </c>
      <c r="F113" s="44">
        <v>3.6044409215932841E-2</v>
      </c>
      <c r="G113" s="45">
        <v>25.323298383419434</v>
      </c>
      <c r="H113" s="44">
        <v>3.1268677719289921E-2</v>
      </c>
      <c r="I113" s="45">
        <v>25.323298383419434</v>
      </c>
      <c r="J113" s="44">
        <v>2.971822945095948E-2</v>
      </c>
      <c r="K113" s="45">
        <v>25.323298383419434</v>
      </c>
      <c r="L113" s="44">
        <v>2.962632439505437E-2</v>
      </c>
      <c r="M113" s="45">
        <v>25.323298383419434</v>
      </c>
      <c r="N113" s="44">
        <v>1.8654342187667577E-2</v>
      </c>
      <c r="O113" s="45">
        <v>27.306776167958869</v>
      </c>
      <c r="P113" s="44">
        <v>5.9965604671410036E-3</v>
      </c>
      <c r="Q113" s="45">
        <v>27.222714358437653</v>
      </c>
      <c r="R113" s="45">
        <v>0</v>
      </c>
      <c r="S113" s="45">
        <v>27.222714358437653</v>
      </c>
    </row>
    <row r="114" spans="1:19" x14ac:dyDescent="0.15">
      <c r="A114" s="20" t="s">
        <v>11</v>
      </c>
      <c r="B114" s="46">
        <v>36.627870965949455</v>
      </c>
      <c r="C114" s="47">
        <v>44.214050917759451</v>
      </c>
      <c r="D114" s="46">
        <v>7.786848175003902</v>
      </c>
      <c r="E114" s="47">
        <v>15.880863480400183</v>
      </c>
      <c r="F114" s="46">
        <v>7.063777333110159</v>
      </c>
      <c r="G114" s="47">
        <v>15.122183988312754</v>
      </c>
      <c r="H114" s="46">
        <v>5.465837606946387</v>
      </c>
      <c r="I114" s="47">
        <v>13.508789146604244</v>
      </c>
      <c r="J114" s="46">
        <v>5.0067713486682095</v>
      </c>
      <c r="K114" s="47">
        <v>13.022506497937613</v>
      </c>
      <c r="L114" s="46">
        <v>4.9661095519101703</v>
      </c>
      <c r="M114" s="47">
        <v>12.955880878960885</v>
      </c>
      <c r="N114" s="46">
        <v>2.4021742334766678</v>
      </c>
      <c r="O114" s="47">
        <v>10.751490469427432</v>
      </c>
      <c r="P114" s="46">
        <v>0.64770092767641629</v>
      </c>
      <c r="Q114" s="47">
        <v>9.0016083202596775</v>
      </c>
      <c r="R114" s="47">
        <v>0</v>
      </c>
      <c r="S114" s="47">
        <v>8.3397670465623399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S7 ismType stat</vt:lpstr>
      <vt:lpstr>iType</vt:lpstr>
      <vt:lpstr>sType</vt:lpstr>
      <vt:lpstr>mType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张胜利</dc:creator>
  <cp:lastModifiedBy>张胜利</cp:lastModifiedBy>
  <dcterms:created xsi:type="dcterms:W3CDTF">2024-06-29T10:13:59Z</dcterms:created>
  <dcterms:modified xsi:type="dcterms:W3CDTF">2025-01-03T04:22:30Z</dcterms:modified>
</cp:coreProperties>
</file>