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6A30C69D-EC27-40C9-9412-38D9BF5F7BBF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R19" i="1" l="1"/>
  <c r="R8" i="1"/>
</calcChain>
</file>

<file path=xl/sharedStrings.xml><?xml version="1.0" encoding="utf-8"?>
<sst xmlns="http://schemas.openxmlformats.org/spreadsheetml/2006/main" count="127" uniqueCount="89">
  <si>
    <t>MAR14-28</t>
  </si>
  <si>
    <t>Biotite</t>
  </si>
  <si>
    <t>Location</t>
  </si>
  <si>
    <t>Rocks</t>
  </si>
  <si>
    <t>Sample</t>
  </si>
  <si>
    <t>Mineral</t>
  </si>
  <si>
    <r>
      <t xml:space="preserve">   SiO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</si>
  <si>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r>
      <t xml:space="preserve">   TiO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</si>
  <si>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r>
      <t xml:space="preserve">   Al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</si>
  <si>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 xml:space="preserve">   FeO   </t>
  </si>
  <si>
    <t xml:space="preserve">   MnO   </t>
  </si>
  <si>
    <t xml:space="preserve">   MgO   </t>
  </si>
  <si>
    <t xml:space="preserve">   CaO   </t>
  </si>
  <si>
    <r>
      <t xml:space="preserve">   Na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O  </t>
    </r>
  </si>
  <si>
    <r>
      <t xml:space="preserve">  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O   </t>
    </r>
  </si>
  <si>
    <r>
      <t xml:space="preserve">   Cr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 xml:space="preserve">3 </t>
    </r>
  </si>
  <si>
    <t xml:space="preserve">   NiO   </t>
  </si>
  <si>
    <r>
      <t xml:space="preserve">   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 </t>
    </r>
  </si>
  <si>
    <t>F</t>
  </si>
  <si>
    <t>Markam</t>
    <phoneticPr fontId="1" type="noConversion"/>
  </si>
  <si>
    <t>Temperature (°C)</t>
    <phoneticPr fontId="6" type="noConversion"/>
  </si>
  <si>
    <t>Mufushan</t>
    <phoneticPr fontId="1" type="noConversion"/>
  </si>
  <si>
    <t>Biotite granite</t>
    <phoneticPr fontId="1" type="noConversion"/>
  </si>
  <si>
    <t>MFS-1</t>
    <phoneticPr fontId="1" type="noConversion"/>
  </si>
  <si>
    <t>Average</t>
    <phoneticPr fontId="1" type="noConversion"/>
  </si>
  <si>
    <t>Porphyritic granite</t>
    <phoneticPr fontId="1" type="noConversion"/>
  </si>
  <si>
    <t>MFS-5</t>
    <phoneticPr fontId="1" type="noConversion"/>
  </si>
  <si>
    <t>Pressure</t>
    <phoneticPr fontId="1" type="noConversion"/>
  </si>
  <si>
    <t>Reference</t>
    <phoneticPr fontId="1" type="noConversion"/>
  </si>
  <si>
    <t>Deschamps, F. et al. Coeval Mantle-Derived and Crust-Derived Magmas Forming Two Neighbouring Plutons in the Songpan Ganze Accretionary Orogenic Wedge (SW China). J. Petrol. 58, 2221-2256 (2017).</t>
    <phoneticPr fontId="1" type="noConversion"/>
  </si>
  <si>
    <t>Deschamps et al., 2017</t>
    <phoneticPr fontId="1" type="noConversion"/>
  </si>
  <si>
    <t>Xiong et al., 2019</t>
    <phoneticPr fontId="1" type="noConversion"/>
  </si>
  <si>
    <t>density or rocks (g/cm3)</t>
    <phoneticPr fontId="1" type="noConversion"/>
  </si>
  <si>
    <t>acceleration of gravity (m/s²)</t>
    <phoneticPr fontId="1" type="noConversion"/>
  </si>
  <si>
    <t xml:space="preserve">Initial water content </t>
    <phoneticPr fontId="1" type="noConversion"/>
  </si>
  <si>
    <t>logfO2</t>
  </si>
  <si>
    <t>Transferred ΔFMQ</t>
    <phoneticPr fontId="1" type="noConversion"/>
  </si>
  <si>
    <t>Depth (km)</t>
    <phoneticPr fontId="1" type="noConversion"/>
  </si>
  <si>
    <t>SiO2</t>
  </si>
  <si>
    <t>TiO2</t>
  </si>
  <si>
    <t>Al2O3</t>
  </si>
  <si>
    <t>MnO</t>
  </si>
  <si>
    <t>MgO</t>
  </si>
  <si>
    <t>CaO</t>
  </si>
  <si>
    <t>Na2O</t>
  </si>
  <si>
    <t>K2O</t>
  </si>
  <si>
    <t>P2O5</t>
  </si>
  <si>
    <t>L.O.I.</t>
  </si>
  <si>
    <t>Total</t>
  </si>
  <si>
    <t>~10</t>
    <phoneticPr fontId="1" type="noConversion"/>
  </si>
  <si>
    <t>~11</t>
    <phoneticPr fontId="1" type="noConversion"/>
  </si>
  <si>
    <t>Xiong, X., Li, J., Wang, D., Li, S. &amp; Lin, H. Fluid Characteristics and Evolution of the Zhawulong Granitic Pegmatite Lithium Deposit in the Ganzi-Songpan Region, Southwestern China. Acta Geol. Sin.-Engl. Ed. 93, 943-954 (2019).</t>
    <phoneticPr fontId="1" type="noConversion"/>
  </si>
  <si>
    <t>Li, J. et al. Tantalum and niobium mineralization from F- and Cl-rich fluid in the lepidolite-rich pegmatite from the Renli deposit in northern Hunan, China: Constraints of fluid inclusions and lepidolite crystallization experiments. Ore Geol. Rev. 115, 103187 (2019).</t>
    <phoneticPr fontId="1" type="noConversion"/>
  </si>
  <si>
    <t xml:space="preserve">Fe2O3 </t>
  </si>
  <si>
    <t>FeO</t>
    <phoneticPr fontId="1" type="noConversion"/>
  </si>
  <si>
    <t>Initial contents for the starting magma</t>
    <phoneticPr fontId="1" type="noConversion"/>
  </si>
  <si>
    <t>Sr</t>
    <phoneticPr fontId="1" type="noConversion"/>
  </si>
  <si>
    <t>Ba</t>
    <phoneticPr fontId="1" type="noConversion"/>
  </si>
  <si>
    <t>Ni</t>
    <phoneticPr fontId="1" type="noConversion"/>
  </si>
  <si>
    <t>Cr</t>
    <phoneticPr fontId="1" type="noConversion"/>
  </si>
  <si>
    <t>Zr</t>
    <phoneticPr fontId="1" type="noConversion"/>
  </si>
  <si>
    <t>n.d.</t>
  </si>
  <si>
    <t>This study</t>
    <phoneticPr fontId="1" type="noConversion"/>
  </si>
  <si>
    <t>n.d=not determined</t>
    <phoneticPr fontId="1" type="noConversion"/>
  </si>
  <si>
    <t>All elements are in wt.%</t>
    <phoneticPr fontId="1" type="noConversion"/>
  </si>
  <si>
    <t>Major elements are in wt.%</t>
    <phoneticPr fontId="1" type="noConversion"/>
  </si>
  <si>
    <t>Trace elements are in ppm</t>
    <phoneticPr fontId="1" type="noConversion"/>
  </si>
  <si>
    <t>HNDG-1</t>
  </si>
  <si>
    <t>Plagiclase</t>
  </si>
  <si>
    <t>Xan (xtl)</t>
  </si>
  <si>
    <t>Xab (xtl)</t>
  </si>
  <si>
    <t>Temp ()</t>
  </si>
  <si>
    <t>P (Bars)</t>
  </si>
  <si>
    <t>Liquid Composition</t>
  </si>
  <si>
    <t>SiO2 wt%</t>
  </si>
  <si>
    <t>TiO2 wt%</t>
  </si>
  <si>
    <t>Al2O3 wt%</t>
  </si>
  <si>
    <t>FeO Total wt%</t>
  </si>
  <si>
    <t>MgO wt%</t>
  </si>
  <si>
    <t>CaO wt%</t>
  </si>
  <si>
    <t>Na2O wt%</t>
  </si>
  <si>
    <t>K2O wt%</t>
  </si>
  <si>
    <t>wt% H2O calc</t>
  </si>
  <si>
    <t>Mufushan</t>
    <phoneticPr fontId="1" type="noConversion"/>
  </si>
  <si>
    <t>Ke'eryin</t>
    <phoneticPr fontId="1" type="noConversion"/>
  </si>
  <si>
    <t>Li et al., 2019</t>
    <phoneticPr fontId="1" type="noConversion"/>
  </si>
  <si>
    <t>Initial temperature and oxygen fugacity</t>
    <phoneticPr fontId="1" type="noConversion"/>
  </si>
  <si>
    <t>Li, 2017</t>
    <phoneticPr fontId="1" type="noConversion"/>
  </si>
  <si>
    <r>
      <t>Table S1. The initial magma compositions and calculated parameters (temperature, oxygen fugacity, pressure, 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content) used in the Rhyolite-MELTS modeling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</si>
</sst>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\+#0.00;\-#0.00;&quot;On Forecast&quot;"/>
    <numFmt numFmtId="178" formatCode="0.0_ "/>
    <numFmt numFmtId="179" formatCode="0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  <charset val="134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left" vertical="center"/>
    </xf>
    <xf numFmtId="2" fontId="2" fillId="0" borderId="3" xfId="0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2" fontId="2" fillId="0" borderId="9" xfId="0" applyNumberFormat="1" applyFont="1" applyBorder="1" applyAlignment="1">
      <alignment vertical="center" wrapText="1"/>
    </xf>
    <xf numFmtId="0" fontId="9" fillId="0" borderId="2" xfId="0" applyFont="1" applyBorder="1">
      <alignment vertical="center"/>
    </xf>
    <xf numFmtId="2" fontId="2" fillId="0" borderId="0" xfId="0" applyNumberFormat="1" applyFont="1" applyAlignment="1">
      <alignment vertical="center" wrapText="1"/>
    </xf>
    <xf numFmtId="176" fontId="7" fillId="0" borderId="8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0" fontId="9" fillId="0" borderId="6" xfId="0" applyFont="1" applyBorder="1">
      <alignment vertical="center"/>
    </xf>
    <xf numFmtId="2" fontId="2" fillId="0" borderId="6" xfId="0" applyNumberFormat="1" applyFont="1" applyBorder="1" applyAlignment="1">
      <alignment vertical="center" wrapText="1"/>
    </xf>
    <xf numFmtId="0" fontId="12" fillId="0" borderId="2" xfId="0" applyFont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0" borderId="6" xfId="0" applyBorder="1">
      <alignment vertical="center"/>
    </xf>
    <xf numFmtId="0" fontId="3" fillId="2" borderId="6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" fillId="0" borderId="6" xfId="0" applyFont="1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workbookViewId="0">
      <selection activeCell="C18" sqref="C18"/>
    </sheetView>
  </sheetViews>
  <sheetFormatPr defaultRowHeight="13.5" x14ac:dyDescent="0.3"/>
  <cols>
    <col min="1" max="1" width="38.19921875" bestFit="1" customWidth="1"/>
    <col min="2" max="2" width="12.53125" customWidth="1"/>
    <col min="3" max="3" width="9.9296875" bestFit="1" customWidth="1"/>
    <col min="4" max="4" width="14.33203125" customWidth="1"/>
    <col min="5" max="5" width="12.265625" customWidth="1"/>
    <col min="6" max="6" width="16.53125" bestFit="1" customWidth="1"/>
    <col min="18" max="18" width="18.9296875" bestFit="1" customWidth="1"/>
    <col min="19" max="20" width="18.9296875" customWidth="1"/>
    <col min="21" max="21" width="10" bestFit="1" customWidth="1"/>
    <col min="22" max="22" width="20.73046875" customWidth="1"/>
  </cols>
  <sheetData>
    <row r="1" spans="1:22" ht="16.149999999999999" x14ac:dyDescent="0.3">
      <c r="A1" s="81" t="s">
        <v>88</v>
      </c>
    </row>
    <row r="2" spans="1:22" x14ac:dyDescent="0.3">
      <c r="A2" s="36" t="s">
        <v>86</v>
      </c>
    </row>
    <row r="3" spans="1:22" ht="14.65" x14ac:dyDescent="0.3">
      <c r="A3" s="37" t="s">
        <v>2</v>
      </c>
      <c r="B3" s="38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  <c r="N3" s="39" t="s">
        <v>15</v>
      </c>
      <c r="O3" s="39" t="s">
        <v>16</v>
      </c>
      <c r="P3" s="39" t="s">
        <v>17</v>
      </c>
      <c r="Q3" s="39" t="s">
        <v>18</v>
      </c>
      <c r="R3" s="39" t="s">
        <v>20</v>
      </c>
      <c r="S3" s="39" t="s">
        <v>35</v>
      </c>
      <c r="T3" s="39" t="s">
        <v>36</v>
      </c>
      <c r="U3" s="39" t="s">
        <v>28</v>
      </c>
    </row>
    <row r="4" spans="1:22" x14ac:dyDescent="0.3">
      <c r="A4" s="1"/>
      <c r="B4" s="40"/>
      <c r="C4" s="41"/>
      <c r="D4" s="42"/>
      <c r="E4" s="43" t="s">
        <v>64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2" ht="14" customHeight="1" x14ac:dyDescent="0.3">
      <c r="A5" s="75" t="s">
        <v>19</v>
      </c>
      <c r="B5" s="78" t="s">
        <v>25</v>
      </c>
      <c r="C5" s="44" t="s">
        <v>0</v>
      </c>
      <c r="D5" s="45" t="s">
        <v>1</v>
      </c>
      <c r="E5" s="26">
        <v>35.5212</v>
      </c>
      <c r="F5" s="26">
        <v>3.3782999999999999</v>
      </c>
      <c r="G5" s="26">
        <v>17.782</v>
      </c>
      <c r="H5" s="26">
        <v>22.292100000000001</v>
      </c>
      <c r="I5" s="26">
        <v>0.34889999999999999</v>
      </c>
      <c r="J5" s="26">
        <v>7.0397999999999996</v>
      </c>
      <c r="K5" s="26">
        <v>3.5900000000000001E-2</v>
      </c>
      <c r="L5" s="26">
        <v>0.1158</v>
      </c>
      <c r="M5" s="26">
        <v>9.6641999999999992</v>
      </c>
      <c r="N5" s="26">
        <v>5.9999999999999995E-4</v>
      </c>
      <c r="O5" s="26">
        <v>4.2000000000000003E-2</v>
      </c>
      <c r="P5" s="26">
        <v>3.3000000000000002E-2</v>
      </c>
      <c r="Q5" s="26">
        <v>0.58420000000000005</v>
      </c>
      <c r="R5" s="25">
        <v>786</v>
      </c>
      <c r="S5" s="26"/>
      <c r="T5" s="26"/>
      <c r="U5" s="69" t="s">
        <v>30</v>
      </c>
      <c r="V5" s="8" t="s">
        <v>29</v>
      </c>
    </row>
    <row r="6" spans="1:22" x14ac:dyDescent="0.3">
      <c r="A6" s="76"/>
      <c r="B6" s="79"/>
      <c r="C6" s="46" t="s">
        <v>0</v>
      </c>
      <c r="D6" s="47" t="s">
        <v>1</v>
      </c>
      <c r="E6" s="7">
        <v>35.831600000000002</v>
      </c>
      <c r="F6" s="7">
        <v>3.3338000000000001</v>
      </c>
      <c r="G6" s="7">
        <v>18.497199999999999</v>
      </c>
      <c r="H6" s="7">
        <v>22.1843</v>
      </c>
      <c r="I6" s="7">
        <v>0.3271</v>
      </c>
      <c r="J6" s="7">
        <v>6.7423999999999999</v>
      </c>
      <c r="K6" s="7">
        <v>1.44E-2</v>
      </c>
      <c r="L6" s="7">
        <v>0.11310000000000001</v>
      </c>
      <c r="M6" s="7">
        <v>9.6089000000000002</v>
      </c>
      <c r="N6" s="7">
        <v>1.1999999999999999E-3</v>
      </c>
      <c r="O6" s="7">
        <v>5.8599999999999999E-2</v>
      </c>
      <c r="P6" s="7">
        <v>1.1599999999999999E-2</v>
      </c>
      <c r="Q6" s="7">
        <v>0.54649999999999999</v>
      </c>
      <c r="R6" s="3">
        <v>775</v>
      </c>
      <c r="S6" s="7"/>
      <c r="T6" s="7"/>
      <c r="U6" s="70"/>
    </row>
    <row r="7" spans="1:22" x14ac:dyDescent="0.3">
      <c r="A7" s="76"/>
      <c r="B7" s="80"/>
      <c r="C7" s="48" t="s">
        <v>0</v>
      </c>
      <c r="D7" s="49" t="s">
        <v>1</v>
      </c>
      <c r="E7" s="50">
        <v>35.953099999999999</v>
      </c>
      <c r="F7" s="50">
        <v>3.0137999999999998</v>
      </c>
      <c r="G7" s="50">
        <v>18.921199999999999</v>
      </c>
      <c r="H7" s="50">
        <v>22.0014</v>
      </c>
      <c r="I7" s="50">
        <v>0.34589999999999999</v>
      </c>
      <c r="J7" s="50">
        <v>6.9759000000000002</v>
      </c>
      <c r="K7" s="50">
        <v>0</v>
      </c>
      <c r="L7" s="50">
        <v>0.05</v>
      </c>
      <c r="M7" s="50">
        <v>9.734</v>
      </c>
      <c r="N7" s="50">
        <v>2.0000000000000001E-4</v>
      </c>
      <c r="O7" s="50">
        <v>3.0599999999999999E-2</v>
      </c>
      <c r="P7" s="50">
        <v>2.3300000000000001E-2</v>
      </c>
      <c r="Q7" s="50">
        <v>0.58030000000000004</v>
      </c>
      <c r="R7" s="4">
        <v>776</v>
      </c>
      <c r="S7" s="7"/>
      <c r="T7" s="7"/>
      <c r="U7" s="70"/>
    </row>
    <row r="8" spans="1:22" x14ac:dyDescent="0.3">
      <c r="A8" s="77"/>
      <c r="B8" s="5" t="s">
        <v>24</v>
      </c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">
        <f>AVERAGE(R5:R7)</f>
        <v>779</v>
      </c>
      <c r="S8" s="27">
        <v>-14.072931616214413</v>
      </c>
      <c r="T8" s="28">
        <v>0.78</v>
      </c>
      <c r="U8" s="71"/>
    </row>
    <row r="9" spans="1:22" ht="14" customHeight="1" x14ac:dyDescent="0.3">
      <c r="A9" s="75" t="s">
        <v>21</v>
      </c>
      <c r="B9" s="78" t="s">
        <v>22</v>
      </c>
      <c r="C9" s="44" t="s">
        <v>23</v>
      </c>
      <c r="D9" s="45" t="s">
        <v>1</v>
      </c>
      <c r="E9" s="15">
        <v>37.274000000000001</v>
      </c>
      <c r="F9" s="15">
        <v>2.9969999999999999</v>
      </c>
      <c r="G9" s="15">
        <v>17.486999999999998</v>
      </c>
      <c r="H9" s="15">
        <v>20.23</v>
      </c>
      <c r="I9" s="15">
        <v>0.30199999999999999</v>
      </c>
      <c r="J9" s="15">
        <v>7.8140000000000001</v>
      </c>
      <c r="K9" s="15">
        <v>7.0000000000000007E-2</v>
      </c>
      <c r="L9" s="15">
        <v>5.7000000000000002E-2</v>
      </c>
      <c r="M9" s="15">
        <v>9.8149999999999995</v>
      </c>
      <c r="N9" s="15">
        <v>4.1000000000000002E-2</v>
      </c>
      <c r="O9" s="15">
        <v>2E-3</v>
      </c>
      <c r="P9" s="53"/>
      <c r="Q9" s="15">
        <v>0.86299999999999999</v>
      </c>
      <c r="R9" s="25">
        <v>812</v>
      </c>
      <c r="S9" s="25"/>
      <c r="T9" s="25"/>
      <c r="U9" s="72" t="s">
        <v>62</v>
      </c>
    </row>
    <row r="10" spans="1:22" x14ac:dyDescent="0.3">
      <c r="A10" s="76"/>
      <c r="B10" s="79"/>
      <c r="C10" s="46" t="s">
        <v>23</v>
      </c>
      <c r="D10" s="47" t="s">
        <v>1</v>
      </c>
      <c r="E10" s="23">
        <v>37.356999999999999</v>
      </c>
      <c r="F10" s="23">
        <v>2.8679999999999999</v>
      </c>
      <c r="G10" s="23">
        <v>17.359000000000002</v>
      </c>
      <c r="H10" s="23">
        <v>20.323</v>
      </c>
      <c r="I10" s="23">
        <v>0.30499999999999999</v>
      </c>
      <c r="J10" s="23">
        <v>7.782</v>
      </c>
      <c r="K10" s="23">
        <v>4.9000000000000002E-2</v>
      </c>
      <c r="L10" s="23">
        <v>6.5000000000000002E-2</v>
      </c>
      <c r="M10" s="23">
        <v>9.6219999999999999</v>
      </c>
      <c r="N10" s="23">
        <v>7.0000000000000001E-3</v>
      </c>
      <c r="O10" s="23">
        <v>2.1000000000000001E-2</v>
      </c>
      <c r="P10" s="54"/>
      <c r="Q10" s="23">
        <v>0.89600000000000002</v>
      </c>
      <c r="R10" s="3">
        <v>808</v>
      </c>
      <c r="S10" s="3"/>
      <c r="T10" s="3"/>
      <c r="U10" s="73"/>
    </row>
    <row r="11" spans="1:22" x14ac:dyDescent="0.3">
      <c r="A11" s="76"/>
      <c r="B11" s="79"/>
      <c r="C11" s="46" t="s">
        <v>23</v>
      </c>
      <c r="D11" s="47" t="s">
        <v>1</v>
      </c>
      <c r="E11" s="23">
        <v>36.768000000000001</v>
      </c>
      <c r="F11" s="23">
        <v>3.1259999999999999</v>
      </c>
      <c r="G11" s="23">
        <v>17.934000000000001</v>
      </c>
      <c r="H11" s="23">
        <v>19.420000000000002</v>
      </c>
      <c r="I11" s="23">
        <v>0.26700000000000002</v>
      </c>
      <c r="J11" s="23">
        <v>7.6580000000000004</v>
      </c>
      <c r="K11" s="23">
        <v>5.7000000000000002E-2</v>
      </c>
      <c r="L11" s="23">
        <v>0.14499999999999999</v>
      </c>
      <c r="M11" s="23">
        <v>9.6310000000000002</v>
      </c>
      <c r="N11" s="23">
        <v>2.1999999999999999E-2</v>
      </c>
      <c r="O11" s="23">
        <v>0.01</v>
      </c>
      <c r="P11" s="54"/>
      <c r="Q11" s="23">
        <v>0.86399999999999999</v>
      </c>
      <c r="R11" s="3">
        <v>803</v>
      </c>
      <c r="S11" s="3"/>
      <c r="T11" s="3"/>
      <c r="U11" s="73"/>
    </row>
    <row r="12" spans="1:22" x14ac:dyDescent="0.3">
      <c r="A12" s="76"/>
      <c r="B12" s="79"/>
      <c r="C12" s="46" t="s">
        <v>23</v>
      </c>
      <c r="D12" s="47" t="s">
        <v>1</v>
      </c>
      <c r="E12" s="23">
        <v>37.158000000000001</v>
      </c>
      <c r="F12" s="23">
        <v>3.1240000000000001</v>
      </c>
      <c r="G12" s="23">
        <v>17.838999999999999</v>
      </c>
      <c r="H12" s="23">
        <v>19.978000000000002</v>
      </c>
      <c r="I12" s="23">
        <v>0.28599999999999998</v>
      </c>
      <c r="J12" s="23">
        <v>7.7530000000000001</v>
      </c>
      <c r="K12" s="23">
        <v>0</v>
      </c>
      <c r="L12" s="23">
        <v>7.0000000000000007E-2</v>
      </c>
      <c r="M12" s="23">
        <v>9.9209999999999994</v>
      </c>
      <c r="N12" s="23">
        <v>3.3000000000000002E-2</v>
      </c>
      <c r="O12" s="23">
        <v>0</v>
      </c>
      <c r="P12" s="54"/>
      <c r="Q12" s="23">
        <v>0.89100000000000001</v>
      </c>
      <c r="R12" s="3">
        <v>817</v>
      </c>
      <c r="S12" s="3"/>
      <c r="T12" s="3"/>
      <c r="U12" s="73"/>
    </row>
    <row r="13" spans="1:22" x14ac:dyDescent="0.3">
      <c r="A13" s="76"/>
      <c r="B13" s="79"/>
      <c r="C13" s="46" t="s">
        <v>23</v>
      </c>
      <c r="D13" s="47" t="s">
        <v>1</v>
      </c>
      <c r="E13" s="23">
        <v>37.405999999999999</v>
      </c>
      <c r="F13" s="23">
        <v>3.1280000000000001</v>
      </c>
      <c r="G13" s="23">
        <v>17.468</v>
      </c>
      <c r="H13" s="23">
        <v>19.384</v>
      </c>
      <c r="I13" s="23">
        <v>0.32200000000000001</v>
      </c>
      <c r="J13" s="23">
        <v>7.8250000000000002</v>
      </c>
      <c r="K13" s="23">
        <v>0</v>
      </c>
      <c r="L13" s="23">
        <v>0.114</v>
      </c>
      <c r="M13" s="23">
        <v>9.8559999999999999</v>
      </c>
      <c r="N13" s="23">
        <v>2.9000000000000001E-2</v>
      </c>
      <c r="O13" s="23">
        <v>0</v>
      </c>
      <c r="P13" s="54"/>
      <c r="Q13" s="23">
        <v>0.93600000000000005</v>
      </c>
      <c r="R13" s="3">
        <v>817</v>
      </c>
      <c r="S13" s="3"/>
      <c r="T13" s="3"/>
      <c r="U13" s="73"/>
    </row>
    <row r="14" spans="1:22" x14ac:dyDescent="0.3">
      <c r="A14" s="76"/>
      <c r="B14" s="79"/>
      <c r="C14" s="46" t="s">
        <v>26</v>
      </c>
      <c r="D14" s="47" t="s">
        <v>1</v>
      </c>
      <c r="E14" s="23">
        <v>37.350999999999999</v>
      </c>
      <c r="F14" s="23">
        <v>2.996</v>
      </c>
      <c r="G14" s="23">
        <v>16.018000000000001</v>
      </c>
      <c r="H14" s="23">
        <v>19.312000000000001</v>
      </c>
      <c r="I14" s="23">
        <v>0.35</v>
      </c>
      <c r="J14" s="23">
        <v>9.8620000000000001</v>
      </c>
      <c r="K14" s="23">
        <v>0</v>
      </c>
      <c r="L14" s="23">
        <v>9.2999999999999999E-2</v>
      </c>
      <c r="M14" s="23">
        <v>9.7390000000000008</v>
      </c>
      <c r="N14" s="23">
        <v>3.9E-2</v>
      </c>
      <c r="O14" s="23">
        <v>0</v>
      </c>
      <c r="P14" s="54"/>
      <c r="Q14" s="23">
        <v>0.39</v>
      </c>
      <c r="R14" s="3">
        <v>813</v>
      </c>
      <c r="S14" s="3"/>
      <c r="T14" s="3"/>
      <c r="U14" s="73"/>
    </row>
    <row r="15" spans="1:22" x14ac:dyDescent="0.3">
      <c r="A15" s="76"/>
      <c r="B15" s="79"/>
      <c r="C15" s="46" t="s">
        <v>26</v>
      </c>
      <c r="D15" s="47" t="s">
        <v>1</v>
      </c>
      <c r="E15" s="23">
        <v>36.878999999999998</v>
      </c>
      <c r="F15" s="23">
        <v>2.9580000000000002</v>
      </c>
      <c r="G15" s="23">
        <v>15.66</v>
      </c>
      <c r="H15" s="23">
        <v>20.401</v>
      </c>
      <c r="I15" s="23">
        <v>0.35899999999999999</v>
      </c>
      <c r="J15" s="23">
        <v>9.56</v>
      </c>
      <c r="K15" s="23">
        <v>0</v>
      </c>
      <c r="L15" s="23">
        <v>0.105</v>
      </c>
      <c r="M15" s="23">
        <v>9.9309999999999992</v>
      </c>
      <c r="N15" s="23">
        <v>2.7E-2</v>
      </c>
      <c r="O15" s="23">
        <v>0</v>
      </c>
      <c r="P15" s="54"/>
      <c r="Q15" s="23">
        <v>0.49099999999999999</v>
      </c>
      <c r="R15" s="3">
        <v>839</v>
      </c>
      <c r="S15" s="3"/>
      <c r="T15" s="3"/>
      <c r="U15" s="73"/>
    </row>
    <row r="16" spans="1:22" x14ac:dyDescent="0.3">
      <c r="A16" s="76"/>
      <c r="B16" s="79"/>
      <c r="C16" s="46" t="s">
        <v>26</v>
      </c>
      <c r="D16" s="47" t="s">
        <v>1</v>
      </c>
      <c r="E16" s="23">
        <v>37.154000000000003</v>
      </c>
      <c r="F16" s="23">
        <v>3</v>
      </c>
      <c r="G16" s="23">
        <v>15.815</v>
      </c>
      <c r="H16" s="23">
        <v>19.797999999999998</v>
      </c>
      <c r="I16" s="23">
        <v>0.33400000000000002</v>
      </c>
      <c r="J16" s="23">
        <v>9.891</v>
      </c>
      <c r="K16" s="23">
        <v>0</v>
      </c>
      <c r="L16" s="23">
        <v>0.111</v>
      </c>
      <c r="M16" s="23">
        <v>9.6880000000000006</v>
      </c>
      <c r="N16" s="23">
        <v>1.7000000000000001E-2</v>
      </c>
      <c r="O16" s="23">
        <v>0</v>
      </c>
      <c r="P16" s="54"/>
      <c r="Q16" s="23">
        <v>0.56399999999999995</v>
      </c>
      <c r="R16" s="3">
        <v>825</v>
      </c>
      <c r="S16" s="3"/>
      <c r="T16" s="3"/>
      <c r="U16" s="73"/>
    </row>
    <row r="17" spans="1:22" x14ac:dyDescent="0.3">
      <c r="A17" s="76"/>
      <c r="B17" s="79"/>
      <c r="C17" s="46" t="s">
        <v>26</v>
      </c>
      <c r="D17" s="47" t="s">
        <v>1</v>
      </c>
      <c r="E17" s="23">
        <v>36.966999999999999</v>
      </c>
      <c r="F17" s="23">
        <v>3.07</v>
      </c>
      <c r="G17" s="23">
        <v>15.897</v>
      </c>
      <c r="H17" s="23">
        <v>19.863</v>
      </c>
      <c r="I17" s="23">
        <v>0.32900000000000001</v>
      </c>
      <c r="J17" s="23">
        <v>9.7379999999999995</v>
      </c>
      <c r="K17" s="23">
        <v>0.03</v>
      </c>
      <c r="L17" s="23">
        <v>0.108</v>
      </c>
      <c r="M17" s="23">
        <v>9.7080000000000002</v>
      </c>
      <c r="N17" s="23">
        <v>0.03</v>
      </c>
      <c r="O17" s="23">
        <v>2E-3</v>
      </c>
      <c r="P17" s="54"/>
      <c r="Q17" s="23">
        <v>0.46400000000000002</v>
      </c>
      <c r="R17" s="3">
        <v>824</v>
      </c>
      <c r="S17" s="3"/>
      <c r="T17" s="3"/>
      <c r="U17" s="73"/>
    </row>
    <row r="18" spans="1:22" x14ac:dyDescent="0.3">
      <c r="A18" s="76"/>
      <c r="B18" s="79"/>
      <c r="C18" s="46" t="s">
        <v>26</v>
      </c>
      <c r="D18" s="47" t="s">
        <v>1</v>
      </c>
      <c r="E18" s="23">
        <v>36.718000000000004</v>
      </c>
      <c r="F18" s="23">
        <v>2.8820000000000001</v>
      </c>
      <c r="G18" s="23">
        <v>15.728</v>
      </c>
      <c r="H18" s="23">
        <v>20.082999999999998</v>
      </c>
      <c r="I18" s="23">
        <v>0.33800000000000002</v>
      </c>
      <c r="J18" s="23">
        <v>9.6560000000000006</v>
      </c>
      <c r="K18" s="23">
        <v>0</v>
      </c>
      <c r="L18" s="23">
        <v>0.106</v>
      </c>
      <c r="M18" s="23">
        <v>9.8879999999999999</v>
      </c>
      <c r="N18" s="23">
        <v>8.9999999999999993E-3</v>
      </c>
      <c r="O18" s="23">
        <v>0</v>
      </c>
      <c r="P18" s="54"/>
      <c r="Q18" s="23">
        <v>0.38800000000000001</v>
      </c>
      <c r="R18" s="3">
        <v>833</v>
      </c>
      <c r="S18" s="3"/>
      <c r="T18" s="3"/>
      <c r="U18" s="73"/>
    </row>
    <row r="19" spans="1:22" x14ac:dyDescent="0.3">
      <c r="A19" s="77"/>
      <c r="B19" s="5" t="s">
        <v>24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29">
        <f>AVERAGE(R9:R18)</f>
        <v>819.1</v>
      </c>
      <c r="S19" s="27">
        <v>-12.959934911638873</v>
      </c>
      <c r="T19" s="28">
        <v>1.0018914526392866</v>
      </c>
      <c r="U19" s="74"/>
    </row>
    <row r="21" spans="1:22" x14ac:dyDescent="0.3">
      <c r="A21" s="55" t="s">
        <v>27</v>
      </c>
      <c r="J21" s="56"/>
    </row>
    <row r="22" spans="1:22" ht="39.4" x14ac:dyDescent="0.3">
      <c r="A22" s="57" t="s">
        <v>2</v>
      </c>
      <c r="B22" s="57" t="s">
        <v>37</v>
      </c>
      <c r="C22" s="58" t="s">
        <v>32</v>
      </c>
      <c r="D22" s="58" t="s">
        <v>33</v>
      </c>
      <c r="E22" s="58" t="s">
        <v>27</v>
      </c>
      <c r="F22" s="57" t="s">
        <v>28</v>
      </c>
    </row>
    <row r="23" spans="1:22" ht="13.9" x14ac:dyDescent="0.3">
      <c r="A23" s="11" t="s">
        <v>19</v>
      </c>
      <c r="B23" s="16" t="s">
        <v>49</v>
      </c>
      <c r="C23" s="17">
        <v>2.7</v>
      </c>
      <c r="D23" s="17">
        <v>9.8000000000000007</v>
      </c>
      <c r="E23" s="16">
        <v>2550</v>
      </c>
      <c r="F23" s="30" t="s">
        <v>31</v>
      </c>
      <c r="G23" s="30" t="s">
        <v>51</v>
      </c>
    </row>
    <row r="24" spans="1:22" ht="13.9" x14ac:dyDescent="0.3">
      <c r="A24" s="13" t="s">
        <v>21</v>
      </c>
      <c r="B24" s="19" t="s">
        <v>50</v>
      </c>
      <c r="C24" s="20">
        <v>2.7</v>
      </c>
      <c r="D24" s="20">
        <v>9.8000000000000007</v>
      </c>
      <c r="E24" s="19">
        <v>2800</v>
      </c>
      <c r="F24" s="31" t="s">
        <v>85</v>
      </c>
      <c r="G24" s="31" t="s">
        <v>52</v>
      </c>
    </row>
    <row r="25" spans="1:22" ht="13.9" x14ac:dyDescent="0.3">
      <c r="A25" s="2"/>
    </row>
    <row r="27" spans="1:22" ht="13.9" x14ac:dyDescent="0.3">
      <c r="A27" s="2"/>
    </row>
    <row r="28" spans="1:22" ht="13.9" x14ac:dyDescent="0.3">
      <c r="A28" s="65" t="s">
        <v>55</v>
      </c>
    </row>
    <row r="29" spans="1:22" x14ac:dyDescent="0.3">
      <c r="A29" s="39" t="s">
        <v>2</v>
      </c>
      <c r="B29" s="39" t="s">
        <v>3</v>
      </c>
      <c r="C29" s="39" t="s">
        <v>4</v>
      </c>
      <c r="D29" s="39" t="s">
        <v>38</v>
      </c>
      <c r="E29" s="39" t="s">
        <v>39</v>
      </c>
      <c r="F29" s="39" t="s">
        <v>40</v>
      </c>
      <c r="G29" s="39" t="s">
        <v>53</v>
      </c>
      <c r="H29" s="39" t="s">
        <v>54</v>
      </c>
      <c r="I29" s="39" t="s">
        <v>41</v>
      </c>
      <c r="J29" s="39" t="s">
        <v>42</v>
      </c>
      <c r="K29" s="39" t="s">
        <v>43</v>
      </c>
      <c r="L29" s="39" t="s">
        <v>44</v>
      </c>
      <c r="M29" s="39" t="s">
        <v>45</v>
      </c>
      <c r="N29" s="39" t="s">
        <v>46</v>
      </c>
      <c r="O29" s="39" t="s">
        <v>47</v>
      </c>
      <c r="P29" s="38" t="s">
        <v>48</v>
      </c>
      <c r="Q29" s="39" t="s">
        <v>56</v>
      </c>
      <c r="R29" s="39" t="s">
        <v>57</v>
      </c>
      <c r="S29" s="39" t="s">
        <v>58</v>
      </c>
      <c r="T29" s="39" t="s">
        <v>59</v>
      </c>
      <c r="U29" s="39" t="s">
        <v>60</v>
      </c>
      <c r="V29" s="39" t="s">
        <v>28</v>
      </c>
    </row>
    <row r="30" spans="1:22" ht="14.55" customHeight="1" x14ac:dyDescent="0.3">
      <c r="A30" s="10"/>
      <c r="B30" s="59"/>
      <c r="C30" s="60"/>
      <c r="D30" s="61" t="s">
        <v>65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  <c r="Q30" s="66" t="s">
        <v>66</v>
      </c>
      <c r="R30" s="67"/>
      <c r="S30" s="67"/>
      <c r="T30" s="67"/>
      <c r="U30" s="68"/>
    </row>
    <row r="31" spans="1:22" ht="26.25" x14ac:dyDescent="0.3">
      <c r="A31" s="11" t="s">
        <v>19</v>
      </c>
      <c r="B31" s="12" t="s">
        <v>25</v>
      </c>
      <c r="C31" s="44" t="s">
        <v>0</v>
      </c>
      <c r="D31" s="15">
        <v>68.37</v>
      </c>
      <c r="E31" s="15">
        <v>0.44</v>
      </c>
      <c r="F31" s="15">
        <v>15.87</v>
      </c>
      <c r="G31" s="15">
        <v>0.31699999999999973</v>
      </c>
      <c r="H31" s="15">
        <v>2.8530000000000002</v>
      </c>
      <c r="I31" s="15">
        <v>0.05</v>
      </c>
      <c r="J31" s="15">
        <v>0.88</v>
      </c>
      <c r="K31" s="15">
        <v>2.94</v>
      </c>
      <c r="L31" s="15">
        <v>2.76</v>
      </c>
      <c r="M31" s="15">
        <v>4.58</v>
      </c>
      <c r="N31" s="15">
        <v>0.12</v>
      </c>
      <c r="O31" s="15">
        <v>0.6</v>
      </c>
      <c r="P31" s="21">
        <v>99.78</v>
      </c>
      <c r="Q31" s="16">
        <v>318</v>
      </c>
      <c r="R31" s="16">
        <v>1093</v>
      </c>
      <c r="S31" s="17">
        <v>2.1</v>
      </c>
      <c r="T31" s="17" t="s">
        <v>61</v>
      </c>
      <c r="U31" s="17">
        <v>135.4</v>
      </c>
      <c r="V31" s="30" t="s">
        <v>30</v>
      </c>
    </row>
    <row r="32" spans="1:22" ht="27.5" customHeight="1" x14ac:dyDescent="0.3">
      <c r="A32" s="13" t="s">
        <v>21</v>
      </c>
      <c r="B32" s="9" t="s">
        <v>22</v>
      </c>
      <c r="C32" s="48" t="s">
        <v>67</v>
      </c>
      <c r="D32" s="18">
        <v>62.26</v>
      </c>
      <c r="E32" s="18">
        <v>0.64</v>
      </c>
      <c r="F32" s="18">
        <v>16.25</v>
      </c>
      <c r="G32" s="18">
        <v>0.82</v>
      </c>
      <c r="H32" s="18">
        <v>4.42</v>
      </c>
      <c r="I32" s="18">
        <v>0.18</v>
      </c>
      <c r="J32" s="18">
        <v>1.1599999999999999</v>
      </c>
      <c r="K32" s="18">
        <v>2.72</v>
      </c>
      <c r="L32" s="18">
        <v>3.31</v>
      </c>
      <c r="M32" s="18">
        <v>3.93</v>
      </c>
      <c r="N32" s="18">
        <v>1.56</v>
      </c>
      <c r="O32" s="18">
        <v>1.74</v>
      </c>
      <c r="P32" s="22">
        <v>97.42</v>
      </c>
      <c r="Q32" s="19">
        <v>68</v>
      </c>
      <c r="R32" s="19">
        <v>158</v>
      </c>
      <c r="S32" s="20">
        <v>8</v>
      </c>
      <c r="T32" s="19">
        <v>22</v>
      </c>
      <c r="U32" s="19">
        <v>341</v>
      </c>
      <c r="V32" s="31" t="s">
        <v>87</v>
      </c>
    </row>
    <row r="33" spans="1:3" ht="13.9" x14ac:dyDescent="0.3">
      <c r="A33" s="2" t="s">
        <v>63</v>
      </c>
      <c r="B33" s="14"/>
      <c r="C33" s="46"/>
    </row>
    <row r="34" spans="1:3" ht="13.9" x14ac:dyDescent="0.3">
      <c r="A34" s="2"/>
      <c r="B34" s="6"/>
    </row>
    <row r="36" spans="1:3" ht="13.9" x14ac:dyDescent="0.3">
      <c r="A36" s="64" t="s">
        <v>34</v>
      </c>
      <c r="B36" s="14"/>
      <c r="C36" s="46"/>
    </row>
    <row r="37" spans="1:3" ht="13.9" x14ac:dyDescent="0.3">
      <c r="A37" s="32"/>
      <c r="B37" s="33" t="s">
        <v>83</v>
      </c>
      <c r="C37" s="63" t="s">
        <v>84</v>
      </c>
    </row>
    <row r="38" spans="1:3" ht="13.9" x14ac:dyDescent="0.3">
      <c r="A38" s="2" t="s">
        <v>68</v>
      </c>
      <c r="B38" s="14"/>
      <c r="C38" s="46"/>
    </row>
    <row r="39" spans="1:3" ht="13.9" x14ac:dyDescent="0.3">
      <c r="A39" s="2" t="s">
        <v>69</v>
      </c>
      <c r="B39" s="23">
        <v>0.19700000000000001</v>
      </c>
      <c r="C39" s="23">
        <v>0.37</v>
      </c>
    </row>
    <row r="40" spans="1:3" ht="13.9" x14ac:dyDescent="0.3">
      <c r="A40" s="2" t="s">
        <v>70</v>
      </c>
      <c r="B40" s="23">
        <v>0.80300000000000005</v>
      </c>
      <c r="C40" s="23">
        <v>0.63</v>
      </c>
    </row>
    <row r="41" spans="1:3" ht="13.9" x14ac:dyDescent="0.3">
      <c r="A41" s="2"/>
      <c r="B41" s="23"/>
      <c r="C41" s="23"/>
    </row>
    <row r="42" spans="1:3" ht="13.9" x14ac:dyDescent="0.3">
      <c r="A42" s="2" t="s">
        <v>71</v>
      </c>
      <c r="B42" s="24">
        <v>819</v>
      </c>
      <c r="C42" s="24">
        <v>779</v>
      </c>
    </row>
    <row r="43" spans="1:3" ht="13.9" x14ac:dyDescent="0.3">
      <c r="A43" s="2" t="s">
        <v>72</v>
      </c>
      <c r="B43" s="24">
        <v>280</v>
      </c>
      <c r="C43" s="24">
        <v>255</v>
      </c>
    </row>
    <row r="44" spans="1:3" ht="13.9" x14ac:dyDescent="0.3">
      <c r="A44" s="2"/>
      <c r="B44" s="14"/>
      <c r="C44" s="46"/>
    </row>
    <row r="45" spans="1:3" ht="13.9" x14ac:dyDescent="0.3">
      <c r="A45" s="2" t="s">
        <v>73</v>
      </c>
      <c r="B45" s="6"/>
    </row>
    <row r="46" spans="1:3" ht="13.9" x14ac:dyDescent="0.3">
      <c r="A46" s="2" t="s">
        <v>74</v>
      </c>
      <c r="B46" s="23">
        <v>62.26</v>
      </c>
      <c r="C46" s="23">
        <v>68.37</v>
      </c>
    </row>
    <row r="47" spans="1:3" ht="13.9" x14ac:dyDescent="0.3">
      <c r="A47" s="2" t="s">
        <v>75</v>
      </c>
      <c r="B47" s="23">
        <v>0.64</v>
      </c>
      <c r="C47" s="23">
        <v>0.44</v>
      </c>
    </row>
    <row r="48" spans="1:3" ht="13.9" x14ac:dyDescent="0.3">
      <c r="A48" s="2" t="s">
        <v>76</v>
      </c>
      <c r="B48" s="23">
        <v>16.25</v>
      </c>
      <c r="C48" s="23">
        <v>15.87</v>
      </c>
    </row>
    <row r="49" spans="1:3" ht="13.9" x14ac:dyDescent="0.3">
      <c r="A49" s="2" t="s">
        <v>77</v>
      </c>
      <c r="B49" s="23">
        <v>5.24</v>
      </c>
      <c r="C49" s="23">
        <v>3.17</v>
      </c>
    </row>
    <row r="50" spans="1:3" ht="13.9" x14ac:dyDescent="0.3">
      <c r="A50" s="2" t="s">
        <v>78</v>
      </c>
      <c r="B50" s="23">
        <v>1.1599999999999999</v>
      </c>
      <c r="C50" s="23">
        <v>0.88</v>
      </c>
    </row>
    <row r="51" spans="1:3" ht="13.9" x14ac:dyDescent="0.3">
      <c r="A51" s="2" t="s">
        <v>79</v>
      </c>
      <c r="B51" s="23">
        <v>2.72</v>
      </c>
      <c r="C51" s="23">
        <v>2.94</v>
      </c>
    </row>
    <row r="52" spans="1:3" ht="13.9" x14ac:dyDescent="0.3">
      <c r="A52" s="2" t="s">
        <v>80</v>
      </c>
      <c r="B52" s="23">
        <v>3.31</v>
      </c>
      <c r="C52" s="23">
        <v>2.76</v>
      </c>
    </row>
    <row r="53" spans="1:3" ht="13.9" x14ac:dyDescent="0.3">
      <c r="A53" s="2" t="s">
        <v>81</v>
      </c>
      <c r="B53" s="23">
        <v>3.93</v>
      </c>
      <c r="C53" s="23">
        <v>4.58</v>
      </c>
    </row>
    <row r="54" spans="1:3" ht="13.9" x14ac:dyDescent="0.3">
      <c r="A54" s="34" t="s">
        <v>82</v>
      </c>
      <c r="B54" s="35">
        <v>4.3659629949028638</v>
      </c>
      <c r="C54" s="35">
        <v>5.7666906263069064</v>
      </c>
    </row>
  </sheetData>
  <mergeCells count="7">
    <mergeCell ref="Q30:U30"/>
    <mergeCell ref="U5:U8"/>
    <mergeCell ref="U9:U19"/>
    <mergeCell ref="A5:A8"/>
    <mergeCell ref="A9:A19"/>
    <mergeCell ref="B5:B7"/>
    <mergeCell ref="B9:B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2024-10-13T14:07:02Z</dcterms:created>
  <dcterms:modified xsi:type="dcterms:W3CDTF">2024-10-19T13:09:48Z</dcterms:modified>
</cp:coreProperties>
</file>