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EH_resubmission\英文校正\Figures &amp; Tables\"/>
    </mc:Choice>
  </mc:AlternateContent>
  <xr:revisionPtr revIDLastSave="0" documentId="13_ncr:1_{FB679262-AA08-4EE3-A2FD-A45A02F0F58C}" xr6:coauthVersionLast="47" xr6:coauthVersionMax="47" xr10:uidLastSave="{00000000-0000-0000-0000-000000000000}"/>
  <bookViews>
    <workbookView xWindow="2800" yWindow="-20560" windowWidth="23250" windowHeight="16220" xr2:uid="{51483FB0-7ACE-449A-8F03-0B3FA6DC04C0}"/>
  </bookViews>
  <sheets>
    <sheet name="Table 4. OR_s (Male &amp; Female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1" i="1" l="1"/>
  <c r="P54" i="1" s="1"/>
  <c r="I41" i="1"/>
  <c r="K54" i="1" s="1"/>
  <c r="N14" i="1"/>
  <c r="P26" i="1" s="1"/>
  <c r="I14" i="1"/>
  <c r="K27" i="1" s="1"/>
  <c r="K44" i="1" l="1"/>
  <c r="P10" i="1"/>
  <c r="K39" i="1"/>
  <c r="P19" i="1"/>
  <c r="P44" i="1"/>
  <c r="P27" i="1"/>
  <c r="K49" i="1"/>
  <c r="K37" i="1"/>
  <c r="P49" i="1"/>
  <c r="P39" i="1"/>
  <c r="K11" i="1"/>
  <c r="K22" i="1"/>
  <c r="K36" i="1"/>
  <c r="K40" i="1"/>
  <c r="K45" i="1"/>
  <c r="K50" i="1"/>
  <c r="P11" i="1"/>
  <c r="P14" i="1"/>
  <c r="P22" i="1"/>
  <c r="P36" i="1"/>
  <c r="P40" i="1"/>
  <c r="P45" i="1"/>
  <c r="P50" i="1"/>
  <c r="K19" i="1"/>
  <c r="K12" i="1"/>
  <c r="K17" i="1"/>
  <c r="K23" i="1"/>
  <c r="K46" i="1"/>
  <c r="K53" i="1"/>
  <c r="P12" i="1"/>
  <c r="P17" i="1"/>
  <c r="P23" i="1"/>
  <c r="P37" i="1"/>
  <c r="K41" i="1"/>
  <c r="P46" i="1"/>
  <c r="P53" i="1"/>
  <c r="K10" i="1"/>
  <c r="K14" i="1"/>
  <c r="K9" i="1"/>
  <c r="K13" i="1"/>
  <c r="K18" i="1"/>
  <c r="K26" i="1"/>
  <c r="K38" i="1"/>
  <c r="K48" i="1"/>
  <c r="P9" i="1"/>
  <c r="P13" i="1"/>
  <c r="P18" i="1"/>
  <c r="P38" i="1"/>
  <c r="P41" i="1"/>
  <c r="P48" i="1"/>
</calcChain>
</file>

<file path=xl/sharedStrings.xml><?xml version="1.0" encoding="utf-8"?>
<sst xmlns="http://schemas.openxmlformats.org/spreadsheetml/2006/main" count="202" uniqueCount="39">
  <si>
    <t>Cumulative dose of neighborhood asbestos exposure</t>
    <phoneticPr fontId="4"/>
  </si>
  <si>
    <t>Cases</t>
    <phoneticPr fontId="4"/>
  </si>
  <si>
    <t>Controls</t>
    <phoneticPr fontId="4"/>
  </si>
  <si>
    <t>95% CI</t>
  </si>
  <si>
    <t>Median</t>
    <phoneticPr fontId="4"/>
  </si>
  <si>
    <t>Min</t>
    <phoneticPr fontId="4"/>
  </si>
  <si>
    <t>Max</t>
    <phoneticPr fontId="4"/>
  </si>
  <si>
    <t>(%)</t>
    <phoneticPr fontId="4"/>
  </si>
  <si>
    <t>Lower</t>
    <phoneticPr fontId="4"/>
  </si>
  <si>
    <t>Upper</t>
    <phoneticPr fontId="4"/>
  </si>
  <si>
    <t>Males</t>
  </si>
  <si>
    <t xml:space="preserve">Level 1: 0 to &lt;2.426 </t>
  </si>
  <si>
    <t>(</t>
    <phoneticPr fontId="4"/>
  </si>
  <si>
    <t>)</t>
    <phoneticPr fontId="4"/>
  </si>
  <si>
    <t>-</t>
    <phoneticPr fontId="4"/>
  </si>
  <si>
    <t>&lt;0.001</t>
    <phoneticPr fontId="4"/>
  </si>
  <si>
    <t xml:space="preserve">Level 2: 2.426 to &lt;6.747 </t>
  </si>
  <si>
    <t xml:space="preserve">Level 3: 6.747 to &lt;15.780 </t>
  </si>
  <si>
    <t xml:space="preserve">Level 4: 15.780 to &lt;55.327 </t>
  </si>
  <si>
    <t xml:space="preserve">Level 5: ≧55.327 </t>
  </si>
  <si>
    <t>Total</t>
    <phoneticPr fontId="4"/>
  </si>
  <si>
    <t>Occupational asbestos exposure</t>
    <phoneticPr fontId="4"/>
  </si>
  <si>
    <t>None</t>
    <phoneticPr fontId="4"/>
  </si>
  <si>
    <t>Possible</t>
    <phoneticPr fontId="4"/>
  </si>
  <si>
    <t>Convincing</t>
    <phoneticPr fontId="4"/>
  </si>
  <si>
    <t>Domestic asbestos exposure</t>
    <phoneticPr fontId="4"/>
  </si>
  <si>
    <t>Yes</t>
    <phoneticPr fontId="4"/>
  </si>
  <si>
    <t>NC</t>
    <phoneticPr fontId="4"/>
  </si>
  <si>
    <t>Household asbestos exposure</t>
    <phoneticPr fontId="4"/>
  </si>
  <si>
    <t>NC: Not calculated due to no control subject.</t>
  </si>
  <si>
    <r>
      <rPr>
        <vertAlign val="superscript"/>
        <sz val="11"/>
        <rFont val="Times New Roman"/>
        <family val="1"/>
      </rPr>
      <t>a</t>
    </r>
    <r>
      <rPr>
        <sz val="11"/>
        <rFont val="Times New Roman"/>
        <family val="1"/>
      </rPr>
      <t xml:space="preserve"> Odds ratios were calculated by using a multivariate conditional logistic regression model, adjusted for the non-definite occupational, domestic, and household asbestos exposures. </t>
    </r>
    <phoneticPr fontId="4"/>
  </si>
  <si>
    <r>
      <t>Neighborhood asbestos exposure, y/m</t>
    </r>
    <r>
      <rPr>
        <b/>
        <i/>
        <vertAlign val="superscript"/>
        <sz val="11"/>
        <rFont val="Times New Roman"/>
        <family val="1"/>
      </rPr>
      <t>3</t>
    </r>
    <phoneticPr fontId="4"/>
  </si>
  <si>
    <t>1 (ref)</t>
    <phoneticPr fontId="4"/>
  </si>
  <si>
    <t>n</t>
    <phoneticPr fontId="4"/>
  </si>
  <si>
    <r>
      <t>OR</t>
    </r>
    <r>
      <rPr>
        <b/>
        <vertAlign val="superscript"/>
        <sz val="11"/>
        <rFont val="Times New Roman"/>
        <family val="1"/>
      </rPr>
      <t>a</t>
    </r>
    <phoneticPr fontId="4"/>
  </si>
  <si>
    <r>
      <t xml:space="preserve">P </t>
    </r>
    <r>
      <rPr>
        <b/>
        <sz val="11"/>
        <rFont val="Times New Roman"/>
        <family val="1"/>
      </rPr>
      <t>for trend</t>
    </r>
    <phoneticPr fontId="4"/>
  </si>
  <si>
    <t>Females</t>
    <phoneticPr fontId="4"/>
  </si>
  <si>
    <r>
      <t xml:space="preserve">Table 4. Risks of mesothelioma deaths according to level of neighborhood asbestos exposure in </t>
    </r>
    <r>
      <rPr>
        <b/>
        <i/>
        <sz val="11"/>
        <rFont val="Times New Roman"/>
        <family val="1"/>
      </rPr>
      <t>Amagasaki City, Japan</t>
    </r>
    <r>
      <rPr>
        <b/>
        <sz val="11"/>
        <rFont val="Times New Roman"/>
        <family val="1"/>
      </rPr>
      <t>.</t>
    </r>
    <phoneticPr fontId="4"/>
  </si>
  <si>
    <t>Table 4. Risks of mesothelioma deaths according to level of neighborhood asbestos exposure in Amagasaki City, Japan. (continued)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</si>
</sst>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0"/>
  </numFmts>
  <fonts count="12" x14ac:knownFonts="1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name val="Times New Roman"/>
      <family val="1"/>
    </font>
    <font>
      <sz val="6"/>
      <name val="游ゴシック"/>
      <family val="2"/>
      <charset val="128"/>
      <scheme val="minor"/>
    </font>
    <font>
      <vertAlign val="superscript"/>
      <sz val="11"/>
      <name val="Times New Roman"/>
      <family val="1"/>
    </font>
    <font>
      <b/>
      <i/>
      <sz val="11"/>
      <name val="Times New Roman"/>
      <family val="1"/>
    </font>
    <font>
      <b/>
      <i/>
      <vertAlign val="superscript"/>
      <sz val="11"/>
      <name val="Times New Roman"/>
      <family val="1"/>
    </font>
    <font>
      <b/>
      <sz val="11"/>
      <name val="Times New Roman"/>
      <family val="1"/>
    </font>
    <font>
      <sz val="14"/>
      <name val="Times New Roman"/>
      <family val="1"/>
    </font>
    <font>
      <b/>
      <vertAlign val="superscript"/>
      <sz val="11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38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>
      <alignment vertical="center"/>
    </xf>
  </cellStyleXfs>
  <cellXfs count="79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1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76" fontId="3" fillId="0" borderId="0" xfId="2" applyNumberFormat="1" applyFont="1" applyAlignment="1">
      <alignment horizontal="center" vertical="center"/>
    </xf>
    <xf numFmtId="0" fontId="3" fillId="0" borderId="0" xfId="3" applyFont="1">
      <alignment vertical="center"/>
    </xf>
    <xf numFmtId="177" fontId="3" fillId="0" borderId="0" xfId="1" applyNumberFormat="1" applyFont="1" applyAlignment="1">
      <alignment horizontal="right" vertical="center"/>
    </xf>
    <xf numFmtId="9" fontId="3" fillId="0" borderId="0" xfId="2" applyFont="1" applyAlignment="1">
      <alignment horizontal="left" vertical="center"/>
    </xf>
    <xf numFmtId="9" fontId="3" fillId="0" borderId="0" xfId="2" applyFont="1" applyAlignment="1">
      <alignment horizontal="right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1" applyNumberFormat="1" applyFont="1" applyBorder="1" applyAlignment="1">
      <alignment horizontal="right" vertical="center"/>
    </xf>
    <xf numFmtId="0" fontId="3" fillId="0" borderId="0" xfId="1" applyNumberFormat="1" applyFont="1" applyAlignment="1">
      <alignment horizontal="center" vertical="center"/>
    </xf>
    <xf numFmtId="1" fontId="3" fillId="0" borderId="0" xfId="2" applyNumberFormat="1" applyFont="1" applyAlignment="1">
      <alignment horizontal="center" vertical="center"/>
    </xf>
    <xf numFmtId="0" fontId="3" fillId="0" borderId="0" xfId="1" applyNumberFormat="1" applyFont="1" applyFill="1" applyBorder="1" applyAlignment="1">
      <alignment horizontal="center" vertical="center"/>
    </xf>
    <xf numFmtId="9" fontId="3" fillId="0" borderId="0" xfId="2" applyFont="1" applyFill="1" applyBorder="1" applyAlignment="1">
      <alignment horizontal="right" vertical="center"/>
    </xf>
    <xf numFmtId="9" fontId="3" fillId="0" borderId="0" xfId="2" applyFont="1" applyFill="1" applyBorder="1" applyAlignment="1">
      <alignment horizontal="center" vertical="center"/>
    </xf>
    <xf numFmtId="0" fontId="3" fillId="0" borderId="0" xfId="0" applyFont="1"/>
    <xf numFmtId="177" fontId="3" fillId="0" borderId="0" xfId="1" applyNumberFormat="1" applyFont="1" applyBorder="1" applyAlignment="1">
      <alignment horizontal="center" vertical="center"/>
    </xf>
    <xf numFmtId="176" fontId="3" fillId="0" borderId="0" xfId="2" applyNumberFormat="1" applyFont="1" applyBorder="1" applyAlignment="1">
      <alignment horizontal="center" vertical="center"/>
    </xf>
    <xf numFmtId="9" fontId="3" fillId="0" borderId="0" xfId="2" applyFont="1" applyBorder="1" applyAlignment="1">
      <alignment horizontal="left" vertical="center"/>
    </xf>
    <xf numFmtId="0" fontId="3" fillId="0" borderId="0" xfId="1" applyNumberFormat="1" applyFont="1" applyBorder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3" fillId="0" borderId="2" xfId="1" applyNumberFormat="1" applyFont="1" applyBorder="1" applyAlignment="1">
      <alignment horizontal="center" vertical="center"/>
    </xf>
    <xf numFmtId="0" fontId="3" fillId="0" borderId="0" xfId="1" applyNumberFormat="1" applyFont="1" applyBorder="1" applyAlignment="1">
      <alignment horizontal="center" vertical="center"/>
    </xf>
    <xf numFmtId="177" fontId="3" fillId="0" borderId="0" xfId="1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3" fillId="0" borderId="2" xfId="2" applyNumberFormat="1" applyFont="1" applyBorder="1" applyAlignment="1">
      <alignment horizontal="center" vertical="center"/>
    </xf>
    <xf numFmtId="9" fontId="3" fillId="0" borderId="2" xfId="2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9" fontId="3" fillId="0" borderId="0" xfId="2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3" applyFont="1" applyBorder="1">
      <alignment vertical="center"/>
    </xf>
    <xf numFmtId="9" fontId="3" fillId="0" borderId="0" xfId="2" applyFont="1" applyBorder="1" applyAlignment="1">
      <alignment horizontal="right" vertical="center"/>
    </xf>
    <xf numFmtId="176" fontId="3" fillId="0" borderId="0" xfId="0" applyNumberFormat="1" applyFont="1" applyBorder="1" applyAlignment="1">
      <alignment horizontal="center" vertical="center"/>
    </xf>
    <xf numFmtId="1" fontId="3" fillId="0" borderId="0" xfId="2" applyNumberFormat="1" applyFont="1" applyBorder="1" applyAlignment="1">
      <alignment horizontal="center" vertical="center"/>
    </xf>
    <xf numFmtId="0" fontId="3" fillId="0" borderId="0" xfId="0" applyFont="1" applyBorder="1"/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4" xfId="1" applyNumberFormat="1" applyFont="1" applyFill="1" applyBorder="1" applyAlignment="1">
      <alignment horizontal="center" vertical="center"/>
    </xf>
    <xf numFmtId="176" fontId="3" fillId="0" borderId="4" xfId="2" applyNumberFormat="1" applyFont="1" applyBorder="1" applyAlignment="1">
      <alignment horizontal="center" vertical="center"/>
    </xf>
    <xf numFmtId="9" fontId="3" fillId="0" borderId="4" xfId="2" applyFont="1" applyFill="1" applyBorder="1" applyAlignment="1">
      <alignment horizontal="right" vertical="center"/>
    </xf>
    <xf numFmtId="9" fontId="3" fillId="0" borderId="4" xfId="2" applyFont="1" applyFill="1" applyBorder="1" applyAlignment="1">
      <alignment horizontal="center" vertical="center"/>
    </xf>
    <xf numFmtId="0" fontId="3" fillId="0" borderId="4" xfId="1" applyNumberFormat="1" applyFont="1" applyBorder="1" applyAlignment="1">
      <alignment horizontal="center" vertical="center"/>
    </xf>
    <xf numFmtId="0" fontId="3" fillId="0" borderId="0" xfId="1" applyNumberFormat="1" applyFont="1" applyBorder="1" applyAlignment="1">
      <alignment horizontal="center" vertical="center"/>
    </xf>
    <xf numFmtId="0" fontId="8" fillId="0" borderId="2" xfId="1" applyNumberFormat="1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1" applyNumberFormat="1" applyFont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1" xfId="2" applyNumberFormat="1" applyFont="1" applyBorder="1" applyAlignment="1">
      <alignment horizontal="center" vertical="center"/>
    </xf>
    <xf numFmtId="9" fontId="8" fillId="0" borderId="1" xfId="2" applyFont="1" applyBorder="1" applyAlignment="1">
      <alignment horizontal="center" vertical="center"/>
    </xf>
    <xf numFmtId="0" fontId="8" fillId="0" borderId="1" xfId="1" applyNumberFormat="1" applyFont="1" applyBorder="1" applyAlignment="1">
      <alignment horizontal="right"/>
    </xf>
    <xf numFmtId="0" fontId="8" fillId="0" borderId="0" xfId="0" applyFont="1" applyBorder="1" applyAlignment="1">
      <alignment horizontal="center" vertical="center"/>
    </xf>
    <xf numFmtId="0" fontId="8" fillId="0" borderId="0" xfId="2" applyNumberFormat="1" applyFont="1" applyBorder="1" applyAlignment="1">
      <alignment horizontal="center" vertical="center"/>
    </xf>
    <xf numFmtId="9" fontId="8" fillId="0" borderId="0" xfId="2" applyFont="1" applyBorder="1" applyAlignment="1">
      <alignment horizontal="center" vertical="center"/>
    </xf>
    <xf numFmtId="0" fontId="8" fillId="0" borderId="0" xfId="1" applyNumberFormat="1" applyFont="1" applyBorder="1" applyAlignment="1">
      <alignment horizontal="center" vertical="center"/>
    </xf>
    <xf numFmtId="0" fontId="8" fillId="0" borderId="0" xfId="1" applyNumberFormat="1" applyFont="1" applyBorder="1" applyAlignment="1">
      <alignment horizontal="right"/>
    </xf>
    <xf numFmtId="0" fontId="6" fillId="0" borderId="0" xfId="1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1" applyNumberFormat="1" applyFont="1" applyBorder="1" applyAlignment="1">
      <alignment horizontal="center" vertical="center"/>
    </xf>
    <xf numFmtId="177" fontId="3" fillId="0" borderId="0" xfId="1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1" fillId="0" borderId="3" xfId="1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2" xfId="1" applyNumberFormat="1" applyFont="1" applyBorder="1" applyAlignment="1">
      <alignment horizontal="center" vertical="center"/>
    </xf>
    <xf numFmtId="0" fontId="8" fillId="0" borderId="1" xfId="1" applyNumberFormat="1" applyFont="1" applyBorder="1" applyAlignment="1">
      <alignment horizontal="center" vertical="center"/>
    </xf>
    <xf numFmtId="0" fontId="8" fillId="0" borderId="3" xfId="1" applyNumberFormat="1" applyFont="1" applyBorder="1" applyAlignment="1">
      <alignment horizontal="center" vertical="center"/>
    </xf>
    <xf numFmtId="0" fontId="6" fillId="0" borderId="2" xfId="1" applyNumberFormat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</cellXfs>
  <cellStyles count="4">
    <cellStyle name="パーセント" xfId="2" builtinId="5"/>
    <cellStyle name="桁区切り" xfId="1" builtinId="6"/>
    <cellStyle name="標準" xfId="0" builtinId="0"/>
    <cellStyle name="標準 2 2" xfId="3" xr:uid="{8D04BD2D-F418-44E3-8B6C-BC6DF34432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AE35F-487F-4FF7-A2ED-1AAFEDE9B788}">
  <sheetPr>
    <pageSetUpPr fitToPage="1"/>
  </sheetPr>
  <dimension ref="B1:W57"/>
  <sheetViews>
    <sheetView tabSelected="1" zoomScaleNormal="100" zoomScalePageLayoutView="144" workbookViewId="0">
      <selection activeCell="B30" sqref="B30:W30"/>
    </sheetView>
  </sheetViews>
  <sheetFormatPr defaultColWidth="12.44140625" defaultRowHeight="15" x14ac:dyDescent="0.4"/>
  <cols>
    <col min="1" max="1" width="3.21875" style="2" customWidth="1"/>
    <col min="2" max="2" width="3.109375" style="2" customWidth="1"/>
    <col min="3" max="3" width="26.21875" style="2" customWidth="1"/>
    <col min="4" max="4" width="5.21875" style="2" customWidth="1"/>
    <col min="5" max="6" width="7.44140625" style="15" customWidth="1"/>
    <col min="7" max="7" width="8.6640625" style="15" customWidth="1"/>
    <col min="8" max="8" width="7.109375" style="2" customWidth="1"/>
    <col min="9" max="9" width="4" style="2" bestFit="1" customWidth="1"/>
    <col min="10" max="10" width="3.109375" style="2" customWidth="1"/>
    <col min="11" max="11" width="4.77734375" style="2" customWidth="1"/>
    <col min="12" max="12" width="1.88671875" style="2" customWidth="1"/>
    <col min="13" max="13" width="5.6640625" style="2" customWidth="1"/>
    <col min="14" max="14" width="4" style="2" bestFit="1" customWidth="1"/>
    <col min="15" max="15" width="3.21875" style="2" customWidth="1"/>
    <col min="16" max="16" width="4.77734375" style="2" customWidth="1"/>
    <col min="17" max="17" width="1.77734375" style="2" bestFit="1" customWidth="1"/>
    <col min="18" max="18" width="4.109375" style="2" customWidth="1"/>
    <col min="19" max="19" width="9.44140625" style="2" customWidth="1"/>
    <col min="20" max="20" width="1.88671875" style="2" customWidth="1"/>
    <col min="21" max="22" width="6.44140625" style="2" customWidth="1"/>
    <col min="23" max="23" width="13.6640625" style="2" customWidth="1"/>
    <col min="24" max="16384" width="12.44140625" style="2"/>
  </cols>
  <sheetData>
    <row r="1" spans="2:23" ht="26.45" customHeight="1" x14ac:dyDescent="0.4"/>
    <row r="2" spans="2:23" s="1" customFormat="1" x14ac:dyDescent="0.4">
      <c r="B2" s="70" t="s">
        <v>37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</row>
    <row r="3" spans="2:23" ht="7.15" customHeight="1" thickBot="1" x14ac:dyDescent="0.45">
      <c r="C3" s="3"/>
      <c r="D3" s="3"/>
      <c r="E3" s="4"/>
      <c r="F3" s="4"/>
      <c r="G3" s="4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2:23" ht="54" customHeight="1" x14ac:dyDescent="0.2">
      <c r="B4" s="5"/>
      <c r="C4" s="5"/>
      <c r="D4" s="5"/>
      <c r="E4" s="72" t="s">
        <v>0</v>
      </c>
      <c r="F4" s="72"/>
      <c r="G4" s="72"/>
      <c r="H4" s="49"/>
      <c r="I4" s="73" t="s">
        <v>1</v>
      </c>
      <c r="J4" s="73"/>
      <c r="K4" s="73"/>
      <c r="L4" s="50"/>
      <c r="M4" s="50"/>
      <c r="N4" s="73" t="s">
        <v>2</v>
      </c>
      <c r="O4" s="73"/>
      <c r="P4" s="73"/>
      <c r="Q4" s="50"/>
      <c r="R4" s="50"/>
      <c r="S4" s="74" t="s">
        <v>34</v>
      </c>
      <c r="T4" s="51"/>
      <c r="U4" s="76" t="s">
        <v>3</v>
      </c>
      <c r="V4" s="76"/>
      <c r="W4" s="77" t="s">
        <v>35</v>
      </c>
    </row>
    <row r="5" spans="2:23" ht="23.1" customHeight="1" thickBot="1" x14ac:dyDescent="0.25">
      <c r="B5" s="3"/>
      <c r="C5" s="3"/>
      <c r="D5" s="3"/>
      <c r="E5" s="29" t="s">
        <v>4</v>
      </c>
      <c r="F5" s="29" t="s">
        <v>5</v>
      </c>
      <c r="G5" s="29" t="s">
        <v>6</v>
      </c>
      <c r="H5" s="52"/>
      <c r="I5" s="52" t="s">
        <v>33</v>
      </c>
      <c r="J5" s="52"/>
      <c r="K5" s="52" t="s">
        <v>7</v>
      </c>
      <c r="L5" s="52"/>
      <c r="M5" s="52"/>
      <c r="N5" s="52" t="s">
        <v>33</v>
      </c>
      <c r="O5" s="52"/>
      <c r="P5" s="53" t="s">
        <v>7</v>
      </c>
      <c r="Q5" s="54"/>
      <c r="R5" s="54"/>
      <c r="S5" s="75"/>
      <c r="T5" s="55"/>
      <c r="U5" s="29" t="s">
        <v>8</v>
      </c>
      <c r="V5" s="29" t="s">
        <v>9</v>
      </c>
      <c r="W5" s="78"/>
    </row>
    <row r="6" spans="2:23" ht="8.1" customHeight="1" x14ac:dyDescent="0.4">
      <c r="B6" s="5"/>
      <c r="C6" s="5"/>
      <c r="D6" s="5"/>
      <c r="E6" s="26"/>
      <c r="F6" s="26"/>
      <c r="G6" s="26"/>
      <c r="H6" s="5"/>
      <c r="I6" s="5"/>
      <c r="J6" s="5"/>
      <c r="K6" s="5"/>
      <c r="L6" s="5"/>
      <c r="M6" s="5"/>
      <c r="N6" s="5"/>
      <c r="O6" s="5"/>
      <c r="P6" s="30"/>
      <c r="Q6" s="31"/>
      <c r="R6" s="31"/>
      <c r="S6" s="26"/>
      <c r="T6" s="26"/>
      <c r="U6" s="26"/>
      <c r="V6" s="26"/>
      <c r="W6" s="26"/>
    </row>
    <row r="7" spans="2:23" ht="33.950000000000003" customHeight="1" x14ac:dyDescent="0.4">
      <c r="B7" s="66" t="s">
        <v>10</v>
      </c>
      <c r="C7" s="66"/>
      <c r="D7" s="32"/>
      <c r="E7" s="27"/>
      <c r="F7" s="27"/>
      <c r="G7" s="27"/>
      <c r="H7" s="32"/>
      <c r="I7" s="32"/>
      <c r="J7" s="33"/>
      <c r="K7" s="22"/>
      <c r="L7" s="33"/>
      <c r="M7" s="33"/>
      <c r="N7" s="32"/>
      <c r="O7" s="33"/>
      <c r="P7" s="22"/>
      <c r="Q7" s="34"/>
      <c r="R7" s="34"/>
      <c r="S7" s="27"/>
      <c r="T7" s="27"/>
      <c r="U7" s="27"/>
      <c r="V7" s="27"/>
      <c r="W7" s="27"/>
    </row>
    <row r="8" spans="2:23" ht="39.950000000000003" customHeight="1" x14ac:dyDescent="0.4">
      <c r="B8" s="67" t="s">
        <v>31</v>
      </c>
      <c r="C8" s="67"/>
      <c r="D8" s="35"/>
      <c r="E8" s="27"/>
      <c r="F8" s="27"/>
      <c r="G8" s="27"/>
      <c r="H8" s="32"/>
      <c r="I8" s="32"/>
      <c r="J8" s="33"/>
      <c r="K8" s="22"/>
      <c r="L8" s="33"/>
      <c r="M8" s="33"/>
      <c r="N8" s="32"/>
      <c r="O8" s="33"/>
      <c r="P8" s="22"/>
      <c r="Q8" s="34"/>
      <c r="R8" s="34"/>
      <c r="S8" s="27"/>
      <c r="T8" s="27"/>
      <c r="U8" s="27"/>
      <c r="V8" s="27"/>
      <c r="W8" s="27"/>
    </row>
    <row r="9" spans="2:23" x14ac:dyDescent="0.4">
      <c r="B9" s="32"/>
      <c r="C9" s="36" t="s">
        <v>11</v>
      </c>
      <c r="D9" s="32"/>
      <c r="E9" s="14">
        <v>1.217327</v>
      </c>
      <c r="F9" s="14">
        <v>0.1487475</v>
      </c>
      <c r="G9" s="14">
        <v>2.3451900000000001</v>
      </c>
      <c r="H9" s="32"/>
      <c r="I9" s="32">
        <v>5</v>
      </c>
      <c r="J9" s="33" t="s">
        <v>12</v>
      </c>
      <c r="K9" s="22">
        <f>I9/$I$14*100</f>
        <v>8.6206896551724146</v>
      </c>
      <c r="L9" s="23" t="s">
        <v>13</v>
      </c>
      <c r="M9" s="37"/>
      <c r="N9" s="32">
        <v>45</v>
      </c>
      <c r="O9" s="33" t="s">
        <v>12</v>
      </c>
      <c r="P9" s="22">
        <f>N9/$N$14*100</f>
        <v>22.167487684729064</v>
      </c>
      <c r="Q9" s="23" t="s">
        <v>13</v>
      </c>
      <c r="R9" s="34"/>
      <c r="S9" s="27" t="s">
        <v>32</v>
      </c>
      <c r="T9" s="27"/>
      <c r="U9" s="27" t="s">
        <v>14</v>
      </c>
      <c r="V9" s="27" t="s">
        <v>14</v>
      </c>
      <c r="W9" s="64" t="s">
        <v>15</v>
      </c>
    </row>
    <row r="10" spans="2:23" x14ac:dyDescent="0.4">
      <c r="B10" s="32"/>
      <c r="C10" s="36" t="s">
        <v>16</v>
      </c>
      <c r="D10" s="32"/>
      <c r="E10" s="14">
        <v>3.911181</v>
      </c>
      <c r="F10" s="14">
        <v>2.5170979999999998</v>
      </c>
      <c r="G10" s="14">
        <v>6.6162840000000003</v>
      </c>
      <c r="H10" s="32"/>
      <c r="I10" s="32">
        <v>7</v>
      </c>
      <c r="J10" s="33" t="s">
        <v>12</v>
      </c>
      <c r="K10" s="22">
        <f t="shared" ref="K10:K27" si="0">I10/$I$14*100</f>
        <v>12.068965517241379</v>
      </c>
      <c r="L10" s="23" t="s">
        <v>13</v>
      </c>
      <c r="M10" s="37"/>
      <c r="N10" s="32">
        <v>32</v>
      </c>
      <c r="O10" s="33" t="s">
        <v>12</v>
      </c>
      <c r="P10" s="22">
        <f t="shared" ref="P10:P27" si="1">N10/$N$14*100</f>
        <v>15.763546798029557</v>
      </c>
      <c r="Q10" s="23" t="s">
        <v>13</v>
      </c>
      <c r="R10" s="34"/>
      <c r="S10" s="38">
        <v>2.9202819999999998</v>
      </c>
      <c r="T10" s="38"/>
      <c r="U10" s="38">
        <v>0.46875060000000002</v>
      </c>
      <c r="V10" s="38">
        <v>18.193149999999999</v>
      </c>
      <c r="W10" s="64"/>
    </row>
    <row r="11" spans="2:23" x14ac:dyDescent="0.4">
      <c r="B11" s="32"/>
      <c r="C11" s="36" t="s">
        <v>17</v>
      </c>
      <c r="D11" s="32"/>
      <c r="E11" s="14">
        <v>10.51304</v>
      </c>
      <c r="F11" s="14">
        <v>6.955883</v>
      </c>
      <c r="G11" s="14">
        <v>15.23005</v>
      </c>
      <c r="H11" s="32"/>
      <c r="I11" s="32">
        <v>4</v>
      </c>
      <c r="J11" s="33" t="s">
        <v>12</v>
      </c>
      <c r="K11" s="22">
        <f t="shared" si="0"/>
        <v>6.8965517241379306</v>
      </c>
      <c r="L11" s="23" t="s">
        <v>13</v>
      </c>
      <c r="M11" s="37"/>
      <c r="N11" s="32">
        <v>41</v>
      </c>
      <c r="O11" s="33" t="s">
        <v>12</v>
      </c>
      <c r="P11" s="22">
        <f t="shared" si="1"/>
        <v>20.19704433497537</v>
      </c>
      <c r="Q11" s="23" t="s">
        <v>13</v>
      </c>
      <c r="R11" s="34"/>
      <c r="S11" s="38">
        <v>1.4538150000000001</v>
      </c>
      <c r="T11" s="38"/>
      <c r="U11" s="38">
        <v>0.19802510000000001</v>
      </c>
      <c r="V11" s="38">
        <v>10.67328</v>
      </c>
      <c r="W11" s="64"/>
    </row>
    <row r="12" spans="2:23" x14ac:dyDescent="0.4">
      <c r="B12" s="32"/>
      <c r="C12" s="36" t="s">
        <v>18</v>
      </c>
      <c r="D12" s="32"/>
      <c r="E12" s="14">
        <v>32.547960000000003</v>
      </c>
      <c r="F12" s="14">
        <v>15.779920000000001</v>
      </c>
      <c r="G12" s="14">
        <v>55.208469999999998</v>
      </c>
      <c r="H12" s="32"/>
      <c r="I12" s="32">
        <v>16</v>
      </c>
      <c r="J12" s="33" t="s">
        <v>12</v>
      </c>
      <c r="K12" s="22">
        <f t="shared" si="0"/>
        <v>27.586206896551722</v>
      </c>
      <c r="L12" s="23" t="s">
        <v>13</v>
      </c>
      <c r="M12" s="37"/>
      <c r="N12" s="32">
        <v>42</v>
      </c>
      <c r="O12" s="33" t="s">
        <v>12</v>
      </c>
      <c r="P12" s="22">
        <f t="shared" si="1"/>
        <v>20.689655172413794</v>
      </c>
      <c r="Q12" s="23" t="s">
        <v>13</v>
      </c>
      <c r="R12" s="34"/>
      <c r="S12" s="38">
        <v>13.357519999999999</v>
      </c>
      <c r="T12" s="38"/>
      <c r="U12" s="38">
        <v>2.1656780000000002</v>
      </c>
      <c r="V12" s="38">
        <v>82.386870000000002</v>
      </c>
      <c r="W12" s="64"/>
    </row>
    <row r="13" spans="2:23" x14ac:dyDescent="0.4">
      <c r="B13" s="32"/>
      <c r="C13" s="36" t="s">
        <v>19</v>
      </c>
      <c r="D13" s="32"/>
      <c r="E13" s="14">
        <v>161.0258</v>
      </c>
      <c r="F13" s="14">
        <v>55.326979999999999</v>
      </c>
      <c r="G13" s="14">
        <v>1432.02</v>
      </c>
      <c r="H13" s="32"/>
      <c r="I13" s="32">
        <v>26</v>
      </c>
      <c r="J13" s="33" t="s">
        <v>12</v>
      </c>
      <c r="K13" s="22">
        <f t="shared" si="0"/>
        <v>44.827586206896555</v>
      </c>
      <c r="L13" s="23" t="s">
        <v>13</v>
      </c>
      <c r="M13" s="37"/>
      <c r="N13" s="32">
        <v>43</v>
      </c>
      <c r="O13" s="33" t="s">
        <v>12</v>
      </c>
      <c r="P13" s="22">
        <f t="shared" si="1"/>
        <v>21.182266009852217</v>
      </c>
      <c r="Q13" s="23" t="s">
        <v>13</v>
      </c>
      <c r="R13" s="34"/>
      <c r="S13" s="38">
        <v>23.66892</v>
      </c>
      <c r="T13" s="38"/>
      <c r="U13" s="38">
        <v>3.8046150000000001</v>
      </c>
      <c r="V13" s="38">
        <v>147.24690000000001</v>
      </c>
      <c r="W13" s="64"/>
    </row>
    <row r="14" spans="2:23" x14ac:dyDescent="0.4">
      <c r="B14" s="32"/>
      <c r="C14" s="33" t="s">
        <v>20</v>
      </c>
      <c r="D14" s="32"/>
      <c r="E14" s="27"/>
      <c r="F14" s="27"/>
      <c r="G14" s="27"/>
      <c r="H14" s="32"/>
      <c r="I14" s="32">
        <f>SUM(I9:I13)</f>
        <v>58</v>
      </c>
      <c r="J14" s="33" t="s">
        <v>12</v>
      </c>
      <c r="K14" s="39">
        <f t="shared" si="0"/>
        <v>100</v>
      </c>
      <c r="L14" s="23" t="s">
        <v>13</v>
      </c>
      <c r="M14" s="37"/>
      <c r="N14" s="32">
        <f>SUM(N9:N13)</f>
        <v>203</v>
      </c>
      <c r="O14" s="33" t="s">
        <v>12</v>
      </c>
      <c r="P14" s="39">
        <f t="shared" si="1"/>
        <v>100</v>
      </c>
      <c r="Q14" s="23" t="s">
        <v>13</v>
      </c>
      <c r="R14" s="34"/>
      <c r="S14" s="27"/>
      <c r="T14" s="27"/>
      <c r="U14" s="32"/>
      <c r="V14" s="32"/>
      <c r="W14" s="27"/>
    </row>
    <row r="15" spans="2:23" ht="27" customHeight="1" x14ac:dyDescent="0.4">
      <c r="B15" s="32"/>
      <c r="C15" s="33"/>
      <c r="D15" s="32"/>
      <c r="E15" s="27"/>
      <c r="F15" s="27"/>
      <c r="G15" s="27"/>
      <c r="H15" s="32"/>
      <c r="I15" s="32"/>
      <c r="J15" s="33"/>
      <c r="K15" s="39"/>
      <c r="L15" s="23"/>
      <c r="M15" s="37"/>
      <c r="N15" s="32"/>
      <c r="O15" s="33"/>
      <c r="P15" s="39"/>
      <c r="Q15" s="23"/>
      <c r="R15" s="34"/>
      <c r="S15" s="27"/>
      <c r="T15" s="27"/>
      <c r="U15" s="32"/>
      <c r="V15" s="32"/>
      <c r="W15" s="27"/>
    </row>
    <row r="16" spans="2:23" ht="28.5" customHeight="1" x14ac:dyDescent="0.4">
      <c r="B16" s="68" t="s">
        <v>21</v>
      </c>
      <c r="C16" s="68"/>
      <c r="D16" s="35"/>
      <c r="E16" s="27"/>
      <c r="F16" s="27"/>
      <c r="G16" s="27"/>
      <c r="H16" s="32"/>
      <c r="I16" s="32"/>
      <c r="J16" s="33"/>
      <c r="K16" s="22"/>
      <c r="L16" s="37"/>
      <c r="M16" s="37"/>
      <c r="N16" s="32"/>
      <c r="O16" s="33"/>
      <c r="P16" s="22"/>
      <c r="Q16" s="34"/>
      <c r="R16" s="34"/>
      <c r="S16" s="27"/>
      <c r="T16" s="27"/>
      <c r="U16" s="32"/>
      <c r="V16" s="32"/>
      <c r="W16" s="27"/>
    </row>
    <row r="17" spans="2:23" x14ac:dyDescent="0.4">
      <c r="B17" s="32"/>
      <c r="C17" s="33" t="s">
        <v>22</v>
      </c>
      <c r="D17" s="32"/>
      <c r="E17" s="17"/>
      <c r="F17" s="17"/>
      <c r="G17" s="17"/>
      <c r="H17" s="32"/>
      <c r="I17" s="32">
        <v>22</v>
      </c>
      <c r="J17" s="33" t="s">
        <v>12</v>
      </c>
      <c r="K17" s="22">
        <f t="shared" si="0"/>
        <v>37.931034482758619</v>
      </c>
      <c r="L17" s="23" t="s">
        <v>13</v>
      </c>
      <c r="M17" s="18"/>
      <c r="N17" s="32">
        <v>134</v>
      </c>
      <c r="O17" s="33" t="s">
        <v>12</v>
      </c>
      <c r="P17" s="22">
        <f t="shared" si="1"/>
        <v>66.009852216748769</v>
      </c>
      <c r="Q17" s="23" t="s">
        <v>13</v>
      </c>
      <c r="R17" s="19"/>
      <c r="S17" s="27" t="s">
        <v>32</v>
      </c>
      <c r="T17" s="27"/>
      <c r="U17" s="27" t="s">
        <v>14</v>
      </c>
      <c r="V17" s="27" t="s">
        <v>14</v>
      </c>
      <c r="W17" s="64" t="s">
        <v>15</v>
      </c>
    </row>
    <row r="18" spans="2:23" x14ac:dyDescent="0.4">
      <c r="B18" s="32"/>
      <c r="C18" s="33" t="s">
        <v>23</v>
      </c>
      <c r="D18" s="32"/>
      <c r="E18" s="17"/>
      <c r="F18" s="17"/>
      <c r="G18" s="17"/>
      <c r="H18" s="32"/>
      <c r="I18" s="32">
        <v>18</v>
      </c>
      <c r="J18" s="33" t="s">
        <v>12</v>
      </c>
      <c r="K18" s="22">
        <f t="shared" si="0"/>
        <v>31.03448275862069</v>
      </c>
      <c r="L18" s="23" t="s">
        <v>13</v>
      </c>
      <c r="M18" s="18"/>
      <c r="N18" s="32">
        <v>50</v>
      </c>
      <c r="O18" s="33" t="s">
        <v>12</v>
      </c>
      <c r="P18" s="22">
        <f t="shared" si="1"/>
        <v>24.630541871921181</v>
      </c>
      <c r="Q18" s="23" t="s">
        <v>13</v>
      </c>
      <c r="R18" s="19"/>
      <c r="S18" s="38">
        <v>3.2920500000000001</v>
      </c>
      <c r="T18" s="38"/>
      <c r="U18" s="38">
        <v>1.2040550000000001</v>
      </c>
      <c r="V18" s="38">
        <v>9.0009119999999996</v>
      </c>
      <c r="W18" s="64"/>
    </row>
    <row r="19" spans="2:23" x14ac:dyDescent="0.4">
      <c r="B19" s="32"/>
      <c r="C19" s="33" t="s">
        <v>24</v>
      </c>
      <c r="D19" s="32"/>
      <c r="E19" s="17"/>
      <c r="F19" s="17"/>
      <c r="G19" s="17"/>
      <c r="H19" s="32"/>
      <c r="I19" s="32">
        <v>18</v>
      </c>
      <c r="J19" s="33" t="s">
        <v>12</v>
      </c>
      <c r="K19" s="22">
        <f t="shared" si="0"/>
        <v>31.03448275862069</v>
      </c>
      <c r="L19" s="23" t="s">
        <v>13</v>
      </c>
      <c r="M19" s="18"/>
      <c r="N19" s="32">
        <v>19</v>
      </c>
      <c r="O19" s="33" t="s">
        <v>12</v>
      </c>
      <c r="P19" s="22">
        <f t="shared" si="1"/>
        <v>9.3596059113300498</v>
      </c>
      <c r="Q19" s="23" t="s">
        <v>13</v>
      </c>
      <c r="R19" s="19"/>
      <c r="S19" s="38">
        <v>39.99568</v>
      </c>
      <c r="T19" s="38"/>
      <c r="U19" s="38">
        <v>7.2812840000000003</v>
      </c>
      <c r="V19" s="38">
        <v>219.69399999999999</v>
      </c>
      <c r="W19" s="64"/>
    </row>
    <row r="20" spans="2:23" ht="21.6" customHeight="1" x14ac:dyDescent="0.4">
      <c r="B20" s="32"/>
      <c r="C20" s="33"/>
      <c r="D20" s="32"/>
      <c r="E20" s="17"/>
      <c r="F20" s="17"/>
      <c r="G20" s="17"/>
      <c r="H20" s="32"/>
      <c r="I20" s="32"/>
      <c r="J20" s="33"/>
      <c r="K20" s="22"/>
      <c r="L20" s="23"/>
      <c r="M20" s="18"/>
      <c r="N20" s="32"/>
      <c r="O20" s="33"/>
      <c r="P20" s="22"/>
      <c r="Q20" s="23"/>
      <c r="R20" s="19"/>
      <c r="S20" s="32"/>
      <c r="T20" s="32"/>
      <c r="U20" s="32"/>
      <c r="V20" s="32"/>
      <c r="W20" s="27"/>
    </row>
    <row r="21" spans="2:23" ht="20.100000000000001" customHeight="1" x14ac:dyDescent="0.25">
      <c r="B21" s="68" t="s">
        <v>25</v>
      </c>
      <c r="C21" s="68"/>
      <c r="D21" s="35"/>
      <c r="E21" s="17"/>
      <c r="F21" s="17"/>
      <c r="G21" s="17"/>
      <c r="H21" s="32"/>
      <c r="I21" s="32"/>
      <c r="J21" s="40"/>
      <c r="K21" s="22"/>
      <c r="L21" s="40"/>
      <c r="M21" s="18"/>
      <c r="N21" s="32"/>
      <c r="O21" s="40"/>
      <c r="P21" s="22"/>
      <c r="Q21" s="40"/>
      <c r="R21" s="19"/>
      <c r="S21" s="32"/>
      <c r="T21" s="32"/>
      <c r="U21" s="32"/>
      <c r="V21" s="32"/>
      <c r="W21" s="32"/>
    </row>
    <row r="22" spans="2:23" x14ac:dyDescent="0.4">
      <c r="B22" s="32"/>
      <c r="C22" s="33" t="s">
        <v>22</v>
      </c>
      <c r="D22" s="32"/>
      <c r="E22" s="17"/>
      <c r="F22" s="17"/>
      <c r="G22" s="17"/>
      <c r="H22" s="32"/>
      <c r="I22" s="32">
        <v>56</v>
      </c>
      <c r="J22" s="33" t="s">
        <v>12</v>
      </c>
      <c r="K22" s="22">
        <f t="shared" si="0"/>
        <v>96.551724137931032</v>
      </c>
      <c r="L22" s="23" t="s">
        <v>13</v>
      </c>
      <c r="M22" s="18"/>
      <c r="N22" s="32">
        <v>203</v>
      </c>
      <c r="O22" s="33" t="s">
        <v>12</v>
      </c>
      <c r="P22" s="39">
        <f t="shared" si="1"/>
        <v>100</v>
      </c>
      <c r="Q22" s="23" t="s">
        <v>13</v>
      </c>
      <c r="R22" s="19"/>
      <c r="S22" s="27" t="s">
        <v>32</v>
      </c>
      <c r="T22" s="27"/>
      <c r="U22" s="27" t="s">
        <v>14</v>
      </c>
      <c r="V22" s="27" t="s">
        <v>14</v>
      </c>
      <c r="W22" s="65"/>
    </row>
    <row r="23" spans="2:23" x14ac:dyDescent="0.4">
      <c r="B23" s="32"/>
      <c r="C23" s="33" t="s">
        <v>26</v>
      </c>
      <c r="D23" s="32"/>
      <c r="E23" s="17"/>
      <c r="F23" s="17"/>
      <c r="G23" s="17"/>
      <c r="H23" s="32"/>
      <c r="I23" s="32">
        <v>2</v>
      </c>
      <c r="J23" s="33" t="s">
        <v>12</v>
      </c>
      <c r="K23" s="22">
        <f t="shared" si="0"/>
        <v>3.4482758620689653</v>
      </c>
      <c r="L23" s="23" t="s">
        <v>13</v>
      </c>
      <c r="M23" s="18"/>
      <c r="N23" s="32">
        <v>0</v>
      </c>
      <c r="O23" s="33" t="s">
        <v>12</v>
      </c>
      <c r="P23" s="22">
        <f t="shared" si="1"/>
        <v>0</v>
      </c>
      <c r="Q23" s="23" t="s">
        <v>13</v>
      </c>
      <c r="R23" s="19"/>
      <c r="S23" s="32" t="s">
        <v>27</v>
      </c>
      <c r="T23" s="32"/>
      <c r="U23" s="32"/>
      <c r="V23" s="32"/>
      <c r="W23" s="65"/>
    </row>
    <row r="24" spans="2:23" ht="21.95" customHeight="1" x14ac:dyDescent="0.4">
      <c r="B24" s="32"/>
      <c r="C24" s="33"/>
      <c r="D24" s="32"/>
      <c r="E24" s="17"/>
      <c r="F24" s="17"/>
      <c r="G24" s="17"/>
      <c r="H24" s="32"/>
      <c r="I24" s="32"/>
      <c r="J24" s="33"/>
      <c r="K24" s="22"/>
      <c r="L24" s="23"/>
      <c r="M24" s="18"/>
      <c r="N24" s="32"/>
      <c r="O24" s="33"/>
      <c r="P24" s="22"/>
      <c r="Q24" s="23"/>
      <c r="R24" s="19"/>
      <c r="S24" s="32"/>
      <c r="T24" s="32"/>
      <c r="U24" s="32"/>
      <c r="V24" s="32"/>
      <c r="W24" s="28"/>
    </row>
    <row r="25" spans="2:23" ht="20.100000000000001" customHeight="1" x14ac:dyDescent="0.25">
      <c r="B25" s="68" t="s">
        <v>28</v>
      </c>
      <c r="C25" s="68"/>
      <c r="D25" s="35"/>
      <c r="E25" s="17"/>
      <c r="F25" s="17"/>
      <c r="G25" s="17"/>
      <c r="H25" s="32"/>
      <c r="I25" s="32"/>
      <c r="J25" s="40"/>
      <c r="K25" s="22"/>
      <c r="L25" s="40"/>
      <c r="M25" s="18"/>
      <c r="N25" s="32"/>
      <c r="O25" s="40"/>
      <c r="P25" s="22"/>
      <c r="Q25" s="40"/>
      <c r="R25" s="19"/>
      <c r="S25" s="32"/>
      <c r="T25" s="32"/>
      <c r="U25" s="32"/>
      <c r="V25" s="32"/>
      <c r="W25" s="32"/>
    </row>
    <row r="26" spans="2:23" x14ac:dyDescent="0.4">
      <c r="B26" s="32"/>
      <c r="C26" s="33" t="s">
        <v>22</v>
      </c>
      <c r="D26" s="32"/>
      <c r="E26" s="17"/>
      <c r="F26" s="17"/>
      <c r="G26" s="17"/>
      <c r="H26" s="32"/>
      <c r="I26" s="32">
        <v>52</v>
      </c>
      <c r="J26" s="33" t="s">
        <v>12</v>
      </c>
      <c r="K26" s="22">
        <f t="shared" si="0"/>
        <v>89.65517241379311</v>
      </c>
      <c r="L26" s="23" t="s">
        <v>13</v>
      </c>
      <c r="M26" s="18"/>
      <c r="N26" s="32">
        <v>191</v>
      </c>
      <c r="O26" s="33" t="s">
        <v>12</v>
      </c>
      <c r="P26" s="22">
        <f t="shared" si="1"/>
        <v>94.088669950738918</v>
      </c>
      <c r="Q26" s="23" t="s">
        <v>13</v>
      </c>
      <c r="R26" s="19"/>
      <c r="S26" s="27" t="s">
        <v>32</v>
      </c>
      <c r="T26" s="27"/>
      <c r="U26" s="27" t="s">
        <v>14</v>
      </c>
      <c r="V26" s="27" t="s">
        <v>14</v>
      </c>
      <c r="W26" s="64">
        <v>4.8000000000000001E-2</v>
      </c>
    </row>
    <row r="27" spans="2:23" x14ac:dyDescent="0.4">
      <c r="B27" s="32"/>
      <c r="C27" s="33" t="s">
        <v>26</v>
      </c>
      <c r="D27" s="32"/>
      <c r="E27" s="17"/>
      <c r="F27" s="17"/>
      <c r="G27" s="17"/>
      <c r="H27" s="32"/>
      <c r="I27" s="32">
        <v>6</v>
      </c>
      <c r="J27" s="33" t="s">
        <v>12</v>
      </c>
      <c r="K27" s="22">
        <f t="shared" si="0"/>
        <v>10.344827586206897</v>
      </c>
      <c r="L27" s="23" t="s">
        <v>13</v>
      </c>
      <c r="M27" s="18"/>
      <c r="N27" s="32">
        <v>12</v>
      </c>
      <c r="O27" s="33" t="s">
        <v>12</v>
      </c>
      <c r="P27" s="22">
        <f t="shared" si="1"/>
        <v>5.9113300492610836</v>
      </c>
      <c r="Q27" s="23" t="s">
        <v>13</v>
      </c>
      <c r="R27" s="19"/>
      <c r="S27" s="38">
        <v>3.7175069999999999</v>
      </c>
      <c r="T27" s="38"/>
      <c r="U27" s="38">
        <v>0.95871249999999997</v>
      </c>
      <c r="V27" s="38">
        <v>14.41502</v>
      </c>
      <c r="W27" s="64"/>
    </row>
    <row r="28" spans="2:23" ht="24" customHeight="1" thickBot="1" x14ac:dyDescent="0.45">
      <c r="B28" s="41"/>
      <c r="C28" s="42"/>
      <c r="D28" s="41"/>
      <c r="E28" s="43"/>
      <c r="F28" s="43"/>
      <c r="G28" s="43"/>
      <c r="H28" s="41"/>
      <c r="I28" s="41"/>
      <c r="J28" s="42"/>
      <c r="K28" s="44"/>
      <c r="L28" s="45"/>
      <c r="M28" s="45"/>
      <c r="N28" s="41"/>
      <c r="O28" s="42"/>
      <c r="P28" s="44"/>
      <c r="Q28" s="46"/>
      <c r="R28" s="46"/>
      <c r="S28" s="41"/>
      <c r="T28" s="41"/>
      <c r="U28" s="41"/>
      <c r="V28" s="41"/>
      <c r="W28" s="47"/>
    </row>
    <row r="29" spans="2:23" ht="75.95" customHeight="1" thickTop="1" x14ac:dyDescent="0.4">
      <c r="B29" s="32"/>
      <c r="C29" s="33"/>
      <c r="D29" s="32"/>
      <c r="E29" s="17"/>
      <c r="F29" s="17"/>
      <c r="G29" s="17"/>
      <c r="H29" s="32"/>
      <c r="I29" s="32"/>
      <c r="J29" s="33"/>
      <c r="K29" s="22"/>
      <c r="L29" s="18"/>
      <c r="M29" s="18"/>
      <c r="N29" s="32"/>
      <c r="O29" s="33"/>
      <c r="P29" s="22"/>
      <c r="Q29" s="19"/>
      <c r="R29" s="19"/>
      <c r="S29" s="32"/>
      <c r="T29" s="32"/>
      <c r="U29" s="32"/>
      <c r="V29" s="32"/>
      <c r="W29" s="48"/>
    </row>
    <row r="30" spans="2:23" ht="36.950000000000003" customHeight="1" thickBot="1" x14ac:dyDescent="0.45">
      <c r="B30" s="71" t="s">
        <v>38</v>
      </c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</row>
    <row r="31" spans="2:23" ht="36.950000000000003" customHeight="1" thickTop="1" x14ac:dyDescent="0.2">
      <c r="B31" s="5"/>
      <c r="C31" s="5"/>
      <c r="D31" s="5"/>
      <c r="E31" s="72" t="s">
        <v>0</v>
      </c>
      <c r="F31" s="72"/>
      <c r="G31" s="72"/>
      <c r="H31" s="49"/>
      <c r="I31" s="73" t="s">
        <v>1</v>
      </c>
      <c r="J31" s="73"/>
      <c r="K31" s="73"/>
      <c r="L31" s="50"/>
      <c r="M31" s="50"/>
      <c r="N31" s="73" t="s">
        <v>2</v>
      </c>
      <c r="O31" s="73"/>
      <c r="P31" s="73"/>
      <c r="Q31" s="50"/>
      <c r="R31" s="50"/>
      <c r="S31" s="74" t="s">
        <v>34</v>
      </c>
      <c r="T31" s="51"/>
      <c r="U31" s="76" t="s">
        <v>3</v>
      </c>
      <c r="V31" s="76"/>
      <c r="W31" s="77" t="s">
        <v>35</v>
      </c>
    </row>
    <row r="32" spans="2:23" ht="38.1" customHeight="1" thickBot="1" x14ac:dyDescent="0.25">
      <c r="B32" s="3"/>
      <c r="C32" s="3"/>
      <c r="D32" s="3"/>
      <c r="E32" s="29" t="s">
        <v>4</v>
      </c>
      <c r="F32" s="29" t="s">
        <v>5</v>
      </c>
      <c r="G32" s="29" t="s">
        <v>6</v>
      </c>
      <c r="H32" s="52"/>
      <c r="I32" s="52" t="s">
        <v>33</v>
      </c>
      <c r="J32" s="52"/>
      <c r="K32" s="52" t="s">
        <v>7</v>
      </c>
      <c r="L32" s="52"/>
      <c r="M32" s="52"/>
      <c r="N32" s="52" t="s">
        <v>33</v>
      </c>
      <c r="O32" s="52"/>
      <c r="P32" s="53" t="s">
        <v>7</v>
      </c>
      <c r="Q32" s="54"/>
      <c r="R32" s="54"/>
      <c r="S32" s="75"/>
      <c r="T32" s="55"/>
      <c r="U32" s="29" t="s">
        <v>8</v>
      </c>
      <c r="V32" s="29" t="s">
        <v>9</v>
      </c>
      <c r="W32" s="78"/>
    </row>
    <row r="33" spans="2:23" ht="7.5" customHeight="1" x14ac:dyDescent="0.2">
      <c r="B33" s="32"/>
      <c r="C33" s="32"/>
      <c r="D33" s="32"/>
      <c r="E33" s="48"/>
      <c r="F33" s="48"/>
      <c r="G33" s="48"/>
      <c r="H33" s="56"/>
      <c r="I33" s="56"/>
      <c r="J33" s="56"/>
      <c r="K33" s="56"/>
      <c r="L33" s="56"/>
      <c r="M33" s="56"/>
      <c r="N33" s="56"/>
      <c r="O33" s="56"/>
      <c r="P33" s="57"/>
      <c r="Q33" s="58"/>
      <c r="R33" s="58"/>
      <c r="S33" s="59"/>
      <c r="T33" s="60"/>
      <c r="U33" s="48"/>
      <c r="V33" s="48"/>
      <c r="W33" s="61"/>
    </row>
    <row r="34" spans="2:23" ht="44.1" customHeight="1" x14ac:dyDescent="0.2">
      <c r="B34" s="66" t="s">
        <v>36</v>
      </c>
      <c r="C34" s="66"/>
      <c r="D34" s="32"/>
      <c r="E34" s="48"/>
      <c r="F34" s="48"/>
      <c r="G34" s="48"/>
      <c r="H34" s="56"/>
      <c r="I34" s="56"/>
      <c r="J34" s="56"/>
      <c r="K34" s="56"/>
      <c r="L34" s="56"/>
      <c r="M34" s="56"/>
      <c r="N34" s="56"/>
      <c r="O34" s="56"/>
      <c r="P34" s="57"/>
      <c r="Q34" s="58"/>
      <c r="R34" s="58"/>
      <c r="S34" s="59"/>
      <c r="T34" s="60"/>
      <c r="U34" s="48"/>
      <c r="V34" s="48"/>
      <c r="W34" s="61"/>
    </row>
    <row r="35" spans="2:23" ht="42.6" customHeight="1" x14ac:dyDescent="0.4">
      <c r="B35" s="69" t="s">
        <v>31</v>
      </c>
      <c r="C35" s="69"/>
      <c r="D35" s="1"/>
      <c r="E35" s="6"/>
      <c r="F35" s="6"/>
      <c r="G35" s="6"/>
      <c r="J35" s="7"/>
      <c r="K35" s="8"/>
      <c r="L35" s="7"/>
      <c r="M35" s="7"/>
      <c r="O35" s="7"/>
      <c r="P35" s="8"/>
      <c r="Q35" s="12"/>
      <c r="R35" s="12"/>
      <c r="S35" s="6"/>
      <c r="T35" s="24"/>
      <c r="U35" s="6"/>
      <c r="V35" s="6"/>
      <c r="W35" s="6"/>
    </row>
    <row r="36" spans="2:23" x14ac:dyDescent="0.4">
      <c r="C36" s="9" t="s">
        <v>11</v>
      </c>
      <c r="E36" s="10">
        <v>1.5209299999999999</v>
      </c>
      <c r="F36" s="10">
        <v>0.19545499999999999</v>
      </c>
      <c r="G36" s="10">
        <v>2.4152429999999998</v>
      </c>
      <c r="I36" s="2">
        <v>1</v>
      </c>
      <c r="J36" s="7" t="s">
        <v>12</v>
      </c>
      <c r="K36" s="8">
        <f t="shared" ref="K36:K41" si="2">I36/$I$41*100</f>
        <v>2.3255813953488373</v>
      </c>
      <c r="L36" s="11" t="s">
        <v>13</v>
      </c>
      <c r="M36" s="12"/>
      <c r="N36" s="2">
        <v>24</v>
      </c>
      <c r="O36" s="7" t="s">
        <v>12</v>
      </c>
      <c r="P36" s="8">
        <f t="shared" ref="P36:P41" si="3">N36/$N$41*100</f>
        <v>17.266187050359711</v>
      </c>
      <c r="Q36" s="11" t="s">
        <v>13</v>
      </c>
      <c r="R36" s="12"/>
      <c r="S36" s="6" t="s">
        <v>32</v>
      </c>
      <c r="T36" s="24"/>
      <c r="U36" s="6" t="s">
        <v>14</v>
      </c>
      <c r="V36" s="6" t="s">
        <v>14</v>
      </c>
      <c r="W36" s="64" t="s">
        <v>15</v>
      </c>
    </row>
    <row r="37" spans="2:23" x14ac:dyDescent="0.4">
      <c r="C37" s="9" t="s">
        <v>16</v>
      </c>
      <c r="E37" s="10">
        <v>4.7680720000000001</v>
      </c>
      <c r="F37" s="10">
        <v>2.425926</v>
      </c>
      <c r="G37" s="10">
        <v>6.6867780000000003</v>
      </c>
      <c r="I37" s="2">
        <v>5</v>
      </c>
      <c r="J37" s="7" t="s">
        <v>12</v>
      </c>
      <c r="K37" s="8">
        <f t="shared" si="2"/>
        <v>11.627906976744185</v>
      </c>
      <c r="L37" s="11" t="s">
        <v>13</v>
      </c>
      <c r="M37" s="12"/>
      <c r="N37" s="2">
        <v>36</v>
      </c>
      <c r="O37" s="7" t="s">
        <v>12</v>
      </c>
      <c r="P37" s="8">
        <f t="shared" si="3"/>
        <v>25.899280575539567</v>
      </c>
      <c r="Q37" s="11" t="s">
        <v>13</v>
      </c>
      <c r="R37" s="12"/>
      <c r="S37" s="13">
        <v>2.887556</v>
      </c>
      <c r="T37" s="25"/>
      <c r="U37" s="13">
        <v>0.25401499999999999</v>
      </c>
      <c r="V37" s="13">
        <v>32.824750000000002</v>
      </c>
      <c r="W37" s="64"/>
    </row>
    <row r="38" spans="2:23" x14ac:dyDescent="0.4">
      <c r="C38" s="9" t="s">
        <v>17</v>
      </c>
      <c r="E38" s="10">
        <v>10.215310000000001</v>
      </c>
      <c r="F38" s="10">
        <v>6.7471439999999996</v>
      </c>
      <c r="G38" s="10">
        <v>15.32865</v>
      </c>
      <c r="I38" s="2">
        <v>4</v>
      </c>
      <c r="J38" s="7" t="s">
        <v>12</v>
      </c>
      <c r="K38" s="8">
        <f t="shared" si="2"/>
        <v>9.3023255813953494</v>
      </c>
      <c r="L38" s="11" t="s">
        <v>13</v>
      </c>
      <c r="M38" s="12"/>
      <c r="N38" s="2">
        <v>28</v>
      </c>
      <c r="O38" s="7" t="s">
        <v>12</v>
      </c>
      <c r="P38" s="8">
        <f t="shared" si="3"/>
        <v>20.14388489208633</v>
      </c>
      <c r="Q38" s="11" t="s">
        <v>13</v>
      </c>
      <c r="R38" s="12"/>
      <c r="S38" s="13">
        <v>3.593388</v>
      </c>
      <c r="T38" s="25"/>
      <c r="U38" s="13">
        <v>0.33943240000000002</v>
      </c>
      <c r="V38" s="13">
        <v>38.041249999999998</v>
      </c>
      <c r="W38" s="64"/>
    </row>
    <row r="39" spans="2:23" x14ac:dyDescent="0.4">
      <c r="C39" s="9" t="s">
        <v>18</v>
      </c>
      <c r="E39" s="10">
        <v>28.04766</v>
      </c>
      <c r="F39" s="10">
        <v>16.134170000000001</v>
      </c>
      <c r="G39" s="10">
        <v>53.379359999999998</v>
      </c>
      <c r="I39" s="2">
        <v>10</v>
      </c>
      <c r="J39" s="7" t="s">
        <v>12</v>
      </c>
      <c r="K39" s="8">
        <f t="shared" si="2"/>
        <v>23.255813953488371</v>
      </c>
      <c r="L39" s="11" t="s">
        <v>13</v>
      </c>
      <c r="M39" s="12"/>
      <c r="N39" s="2">
        <v>26</v>
      </c>
      <c r="O39" s="7" t="s">
        <v>12</v>
      </c>
      <c r="P39" s="8">
        <f t="shared" si="3"/>
        <v>18.705035971223023</v>
      </c>
      <c r="Q39" s="11" t="s">
        <v>13</v>
      </c>
      <c r="R39" s="12"/>
      <c r="S39" s="13">
        <v>12.87547</v>
      </c>
      <c r="T39" s="25"/>
      <c r="U39" s="13">
        <v>1.4517359999999999</v>
      </c>
      <c r="V39" s="13">
        <v>114.19280000000001</v>
      </c>
      <c r="W39" s="64"/>
    </row>
    <row r="40" spans="2:23" x14ac:dyDescent="0.4">
      <c r="C40" s="9" t="s">
        <v>19</v>
      </c>
      <c r="E40" s="14">
        <v>103.69499999999999</v>
      </c>
      <c r="F40" s="14">
        <v>58.544490000000003</v>
      </c>
      <c r="G40" s="14">
        <v>2120.0700000000002</v>
      </c>
      <c r="I40" s="2">
        <v>23</v>
      </c>
      <c r="J40" s="7" t="s">
        <v>12</v>
      </c>
      <c r="K40" s="8">
        <f t="shared" si="2"/>
        <v>53.488372093023251</v>
      </c>
      <c r="L40" s="11" t="s">
        <v>13</v>
      </c>
      <c r="M40" s="12"/>
      <c r="N40" s="2">
        <v>25</v>
      </c>
      <c r="O40" s="7" t="s">
        <v>12</v>
      </c>
      <c r="P40" s="8">
        <f t="shared" si="3"/>
        <v>17.985611510791365</v>
      </c>
      <c r="Q40" s="11" t="s">
        <v>13</v>
      </c>
      <c r="R40" s="12"/>
      <c r="S40" s="13">
        <v>25.97513</v>
      </c>
      <c r="T40" s="25"/>
      <c r="U40" s="13">
        <v>2.8408410000000002</v>
      </c>
      <c r="V40" s="13">
        <v>237.5027</v>
      </c>
      <c r="W40" s="64"/>
    </row>
    <row r="41" spans="2:23" x14ac:dyDescent="0.4">
      <c r="C41" s="7" t="s">
        <v>20</v>
      </c>
      <c r="G41" s="6"/>
      <c r="I41" s="2">
        <f>SUM(I36:I40)</f>
        <v>43</v>
      </c>
      <c r="J41" s="7" t="s">
        <v>12</v>
      </c>
      <c r="K41" s="16">
        <f t="shared" si="2"/>
        <v>100</v>
      </c>
      <c r="L41" s="11" t="s">
        <v>13</v>
      </c>
      <c r="M41" s="12"/>
      <c r="N41" s="2">
        <f>SUM(N36:N40)</f>
        <v>139</v>
      </c>
      <c r="O41" s="7" t="s">
        <v>12</v>
      </c>
      <c r="P41" s="16">
        <f t="shared" si="3"/>
        <v>100</v>
      </c>
      <c r="Q41" s="11" t="s">
        <v>13</v>
      </c>
      <c r="R41" s="12"/>
      <c r="S41" s="6"/>
      <c r="T41" s="24"/>
      <c r="W41" s="6"/>
    </row>
    <row r="42" spans="2:23" ht="23.45" customHeight="1" x14ac:dyDescent="0.4">
      <c r="C42" s="7"/>
      <c r="G42" s="6"/>
      <c r="J42" s="7"/>
      <c r="K42" s="16"/>
      <c r="L42" s="11"/>
      <c r="M42" s="12"/>
      <c r="O42" s="7"/>
      <c r="P42" s="16"/>
      <c r="Q42" s="11"/>
      <c r="R42" s="12"/>
      <c r="S42" s="6"/>
      <c r="T42" s="24"/>
      <c r="W42" s="6"/>
    </row>
    <row r="43" spans="2:23" ht="27.95" customHeight="1" x14ac:dyDescent="0.4">
      <c r="B43" s="63" t="s">
        <v>21</v>
      </c>
      <c r="C43" s="63"/>
      <c r="D43" s="1"/>
      <c r="G43" s="6"/>
      <c r="J43" s="7"/>
      <c r="K43" s="8"/>
      <c r="L43" s="12"/>
      <c r="M43" s="12"/>
      <c r="O43" s="7"/>
      <c r="P43" s="8"/>
      <c r="Q43" s="12"/>
      <c r="R43" s="12"/>
      <c r="S43" s="6"/>
      <c r="T43" s="24"/>
      <c r="W43" s="6"/>
    </row>
    <row r="44" spans="2:23" x14ac:dyDescent="0.4">
      <c r="C44" s="7" t="s">
        <v>22</v>
      </c>
      <c r="E44" s="17"/>
      <c r="F44" s="17"/>
      <c r="G44" s="17"/>
      <c r="I44" s="2">
        <v>23</v>
      </c>
      <c r="J44" s="7" t="s">
        <v>12</v>
      </c>
      <c r="K44" s="8">
        <f>I44/$I$41*100</f>
        <v>53.488372093023251</v>
      </c>
      <c r="L44" s="11" t="s">
        <v>13</v>
      </c>
      <c r="M44" s="18"/>
      <c r="N44" s="2">
        <v>115</v>
      </c>
      <c r="O44" s="7" t="s">
        <v>12</v>
      </c>
      <c r="P44" s="8">
        <f>N44/$N$41*100</f>
        <v>82.733812949640281</v>
      </c>
      <c r="Q44" s="11" t="s">
        <v>13</v>
      </c>
      <c r="R44" s="18"/>
      <c r="S44" s="6" t="s">
        <v>32</v>
      </c>
      <c r="T44" s="24"/>
      <c r="U44" s="6" t="s">
        <v>14</v>
      </c>
      <c r="V44" s="6" t="s">
        <v>14</v>
      </c>
      <c r="W44" s="64">
        <v>3.0000000000000001E-3</v>
      </c>
    </row>
    <row r="45" spans="2:23" x14ac:dyDescent="0.4">
      <c r="C45" s="7" t="s">
        <v>23</v>
      </c>
      <c r="E45" s="17"/>
      <c r="F45" s="17"/>
      <c r="G45" s="17"/>
      <c r="I45" s="2">
        <v>18</v>
      </c>
      <c r="J45" s="7" t="s">
        <v>12</v>
      </c>
      <c r="K45" s="8">
        <f>I45/$I$41*100</f>
        <v>41.860465116279073</v>
      </c>
      <c r="L45" s="11" t="s">
        <v>13</v>
      </c>
      <c r="M45" s="18"/>
      <c r="N45" s="2">
        <v>22</v>
      </c>
      <c r="O45" s="7" t="s">
        <v>12</v>
      </c>
      <c r="P45" s="8">
        <f>N45/$N$41*100</f>
        <v>15.827338129496402</v>
      </c>
      <c r="Q45" s="11" t="s">
        <v>13</v>
      </c>
      <c r="R45" s="18"/>
      <c r="S45" s="13">
        <v>4.3214880000000004</v>
      </c>
      <c r="T45" s="25"/>
      <c r="U45" s="13">
        <v>1.601677</v>
      </c>
      <c r="V45" s="13">
        <v>11.65982</v>
      </c>
      <c r="W45" s="64"/>
    </row>
    <row r="46" spans="2:23" x14ac:dyDescent="0.4">
      <c r="C46" s="7" t="s">
        <v>24</v>
      </c>
      <c r="E46" s="17"/>
      <c r="F46" s="17"/>
      <c r="G46" s="17"/>
      <c r="I46" s="2">
        <v>2</v>
      </c>
      <c r="J46" s="7" t="s">
        <v>12</v>
      </c>
      <c r="K46" s="8">
        <f>I46/$I$41*100</f>
        <v>4.6511627906976747</v>
      </c>
      <c r="L46" s="11" t="s">
        <v>13</v>
      </c>
      <c r="M46" s="18"/>
      <c r="N46" s="2">
        <v>2</v>
      </c>
      <c r="O46" s="7" t="s">
        <v>12</v>
      </c>
      <c r="P46" s="8">
        <f>N46/$N$41*100</f>
        <v>1.4388489208633095</v>
      </c>
      <c r="Q46" s="11" t="s">
        <v>13</v>
      </c>
      <c r="R46" s="18"/>
      <c r="S46" s="13">
        <v>6.9195209999999996</v>
      </c>
      <c r="T46" s="25"/>
      <c r="U46" s="13">
        <v>0.59638910000000001</v>
      </c>
      <c r="V46" s="13">
        <v>80.282780000000002</v>
      </c>
      <c r="W46" s="64"/>
    </row>
    <row r="47" spans="2:23" ht="26.1" customHeight="1" x14ac:dyDescent="0.4">
      <c r="C47" s="7"/>
      <c r="E47" s="17"/>
      <c r="F47" s="17"/>
      <c r="G47" s="17"/>
      <c r="J47" s="7"/>
      <c r="K47" s="8"/>
      <c r="L47" s="11"/>
      <c r="M47" s="18"/>
      <c r="O47" s="7"/>
      <c r="P47" s="8"/>
      <c r="Q47" s="11"/>
      <c r="R47" s="18"/>
      <c r="T47" s="7"/>
      <c r="W47" s="6"/>
    </row>
    <row r="48" spans="2:23" ht="20.100000000000001" customHeight="1" x14ac:dyDescent="0.25">
      <c r="B48" s="63" t="s">
        <v>25</v>
      </c>
      <c r="C48" s="63"/>
      <c r="D48" s="1"/>
      <c r="E48" s="17"/>
      <c r="F48" s="17"/>
      <c r="G48" s="17"/>
      <c r="J48" s="20"/>
      <c r="K48" s="8">
        <f>I48/$I$41*100</f>
        <v>0</v>
      </c>
      <c r="L48" s="20"/>
      <c r="M48" s="18"/>
      <c r="O48" s="20"/>
      <c r="P48" s="8">
        <f>N48/$N$41*100</f>
        <v>0</v>
      </c>
      <c r="Q48" s="20"/>
      <c r="R48" s="18"/>
      <c r="T48" s="7"/>
    </row>
    <row r="49" spans="2:23" x14ac:dyDescent="0.4">
      <c r="C49" s="7" t="s">
        <v>22</v>
      </c>
      <c r="E49" s="17"/>
      <c r="F49" s="17"/>
      <c r="G49" s="17"/>
      <c r="I49" s="2">
        <v>40</v>
      </c>
      <c r="J49" s="7" t="s">
        <v>12</v>
      </c>
      <c r="K49" s="8">
        <f>I49/$I$41*100</f>
        <v>93.023255813953483</v>
      </c>
      <c r="L49" s="11" t="s">
        <v>13</v>
      </c>
      <c r="M49" s="18"/>
      <c r="N49" s="2">
        <v>134</v>
      </c>
      <c r="O49" s="7" t="s">
        <v>12</v>
      </c>
      <c r="P49" s="8">
        <f>N49/$N$41*100</f>
        <v>96.402877697841731</v>
      </c>
      <c r="Q49" s="11" t="s">
        <v>13</v>
      </c>
      <c r="R49" s="18"/>
      <c r="S49" s="6" t="s">
        <v>32</v>
      </c>
      <c r="T49" s="24"/>
      <c r="U49" s="6" t="s">
        <v>14</v>
      </c>
      <c r="V49" s="6" t="s">
        <v>14</v>
      </c>
      <c r="W49" s="65">
        <v>0.221</v>
      </c>
    </row>
    <row r="50" spans="2:23" x14ac:dyDescent="0.4">
      <c r="C50" s="7" t="s">
        <v>26</v>
      </c>
      <c r="E50" s="17"/>
      <c r="F50" s="17"/>
      <c r="G50" s="17"/>
      <c r="I50" s="2">
        <v>3</v>
      </c>
      <c r="J50" s="7" t="s">
        <v>12</v>
      </c>
      <c r="K50" s="8">
        <f>I50/$I$41*100</f>
        <v>6.9767441860465116</v>
      </c>
      <c r="L50" s="11" t="s">
        <v>13</v>
      </c>
      <c r="M50" s="18"/>
      <c r="N50" s="2">
        <v>5</v>
      </c>
      <c r="O50" s="7" t="s">
        <v>12</v>
      </c>
      <c r="P50" s="8">
        <f>N50/$N$41*100</f>
        <v>3.5971223021582732</v>
      </c>
      <c r="Q50" s="11" t="s">
        <v>13</v>
      </c>
      <c r="R50" s="18"/>
      <c r="S50" s="13">
        <v>5.4596119999999999</v>
      </c>
      <c r="T50" s="25"/>
      <c r="U50" s="13">
        <v>0.31911790000000001</v>
      </c>
      <c r="V50" s="13">
        <v>93.405469999999994</v>
      </c>
      <c r="W50" s="65"/>
    </row>
    <row r="51" spans="2:23" ht="22.5" customHeight="1" x14ac:dyDescent="0.4">
      <c r="C51" s="7"/>
      <c r="E51" s="17"/>
      <c r="F51" s="17"/>
      <c r="G51" s="17"/>
      <c r="J51" s="7"/>
      <c r="K51" s="8"/>
      <c r="L51" s="11"/>
      <c r="M51" s="18"/>
      <c r="O51" s="7"/>
      <c r="P51" s="8"/>
      <c r="Q51" s="11"/>
      <c r="R51" s="18"/>
      <c r="T51" s="7"/>
      <c r="W51" s="21"/>
    </row>
    <row r="52" spans="2:23" ht="20.100000000000001" customHeight="1" x14ac:dyDescent="0.25">
      <c r="B52" s="63" t="s">
        <v>28</v>
      </c>
      <c r="C52" s="63"/>
      <c r="D52" s="1"/>
      <c r="E52" s="17"/>
      <c r="F52" s="17"/>
      <c r="G52" s="17"/>
      <c r="J52" s="20"/>
      <c r="K52" s="8"/>
      <c r="L52" s="20"/>
      <c r="M52" s="18"/>
      <c r="O52" s="20"/>
      <c r="P52" s="8"/>
      <c r="Q52" s="20"/>
      <c r="R52" s="18"/>
      <c r="T52" s="7"/>
    </row>
    <row r="53" spans="2:23" x14ac:dyDescent="0.4">
      <c r="C53" s="7" t="s">
        <v>22</v>
      </c>
      <c r="E53" s="17"/>
      <c r="F53" s="17"/>
      <c r="G53" s="17"/>
      <c r="I53" s="2">
        <v>40</v>
      </c>
      <c r="J53" s="7" t="s">
        <v>12</v>
      </c>
      <c r="K53" s="22">
        <f>I53/$I$41*100</f>
        <v>93.023255813953483</v>
      </c>
      <c r="L53" s="23" t="s">
        <v>13</v>
      </c>
      <c r="M53" s="18"/>
      <c r="N53" s="2">
        <v>127</v>
      </c>
      <c r="O53" s="7" t="s">
        <v>12</v>
      </c>
      <c r="P53" s="22">
        <f>N53/$N$41*100</f>
        <v>91.366906474820141</v>
      </c>
      <c r="Q53" s="23" t="s">
        <v>13</v>
      </c>
      <c r="R53" s="18"/>
      <c r="S53" s="6" t="s">
        <v>32</v>
      </c>
      <c r="T53" s="24"/>
      <c r="U53" s="6" t="s">
        <v>14</v>
      </c>
      <c r="V53" s="6" t="s">
        <v>14</v>
      </c>
      <c r="W53" s="64">
        <v>0.68500000000000005</v>
      </c>
    </row>
    <row r="54" spans="2:23" x14ac:dyDescent="0.4">
      <c r="C54" s="7" t="s">
        <v>26</v>
      </c>
      <c r="E54" s="17"/>
      <c r="F54" s="17"/>
      <c r="G54" s="17"/>
      <c r="I54" s="2">
        <v>3</v>
      </c>
      <c r="J54" s="7" t="s">
        <v>12</v>
      </c>
      <c r="K54" s="22">
        <f>I54/$I$41*100</f>
        <v>6.9767441860465116</v>
      </c>
      <c r="L54" s="23" t="s">
        <v>13</v>
      </c>
      <c r="M54" s="18"/>
      <c r="N54" s="2">
        <v>12</v>
      </c>
      <c r="O54" s="7" t="s">
        <v>12</v>
      </c>
      <c r="P54" s="22">
        <f>N54/$N$41*100</f>
        <v>8.6330935251798557</v>
      </c>
      <c r="Q54" s="23" t="s">
        <v>13</v>
      </c>
      <c r="R54" s="18"/>
      <c r="S54" s="13">
        <v>0.71683319999999995</v>
      </c>
      <c r="T54" s="25"/>
      <c r="U54" s="13">
        <v>0.12100610000000001</v>
      </c>
      <c r="V54" s="13">
        <v>4.24648</v>
      </c>
      <c r="W54" s="64"/>
    </row>
    <row r="55" spans="2:23" ht="26.45" customHeight="1" thickBot="1" x14ac:dyDescent="0.45">
      <c r="B55" s="3"/>
      <c r="C55" s="3"/>
      <c r="D55" s="3"/>
      <c r="E55" s="4"/>
      <c r="F55" s="4"/>
      <c r="G55" s="4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2:23" ht="20.100000000000001" customHeight="1" x14ac:dyDescent="0.4">
      <c r="B56" s="62" t="s">
        <v>30</v>
      </c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</row>
    <row r="57" spans="2:23" ht="17.649999999999999" customHeight="1" x14ac:dyDescent="0.4">
      <c r="B57" s="62" t="s">
        <v>29</v>
      </c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</row>
  </sheetData>
  <mergeCells count="34">
    <mergeCell ref="B2:W2"/>
    <mergeCell ref="B30:W30"/>
    <mergeCell ref="E31:G31"/>
    <mergeCell ref="I31:K31"/>
    <mergeCell ref="N31:P31"/>
    <mergeCell ref="S31:S32"/>
    <mergeCell ref="U31:V31"/>
    <mergeCell ref="W31:W32"/>
    <mergeCell ref="W4:W5"/>
    <mergeCell ref="E4:G4"/>
    <mergeCell ref="I4:K4"/>
    <mergeCell ref="N4:P4"/>
    <mergeCell ref="S4:S5"/>
    <mergeCell ref="U4:V4"/>
    <mergeCell ref="W36:W40"/>
    <mergeCell ref="B7:C7"/>
    <mergeCell ref="B8:C8"/>
    <mergeCell ref="W9:W13"/>
    <mergeCell ref="B16:C16"/>
    <mergeCell ref="W17:W19"/>
    <mergeCell ref="B21:C21"/>
    <mergeCell ref="W22:W23"/>
    <mergeCell ref="B25:C25"/>
    <mergeCell ref="W26:W27"/>
    <mergeCell ref="B35:C35"/>
    <mergeCell ref="B34:C34"/>
    <mergeCell ref="B56:W56"/>
    <mergeCell ref="B57:W57"/>
    <mergeCell ref="B43:C43"/>
    <mergeCell ref="W44:W46"/>
    <mergeCell ref="B48:C48"/>
    <mergeCell ref="W49:W50"/>
    <mergeCell ref="B52:C52"/>
    <mergeCell ref="W53:W54"/>
  </mergeCells>
  <phoneticPr fontId="4"/>
  <pageMargins left="0.70866141732283472" right="0.70866141732283472" top="0.74803149606299213" bottom="0.74803149606299213" header="0.31496062992125984" footer="0.31496062992125984"/>
  <pageSetup paperSize="9" scale="76" fitToHeight="2" orientation="landscape" copies="2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4. OR_s (Male &amp; Female)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2022-03-02T08:25:10Z</cp:lastPrinted>
  <dcterms:created xsi:type="dcterms:W3CDTF">2021-02-04T06:41:30Z</dcterms:created>
  <dcterms:modified xsi:type="dcterms:W3CDTF">2022-04-20T05:04:49Z</dcterms:modified>
</cp:coreProperties>
</file>