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3880" yWindow="-120" windowWidth="24240" windowHeight="13140" activeTab="3"/>
  </bookViews>
  <sheets>
    <sheet name="HDLC" sheetId="1" r:id="rId1"/>
    <sheet name="LDLC" sheetId="2" r:id="rId2"/>
    <sheet name="TG" sheetId="3" r:id="rId3"/>
    <sheet name="TC" sheetId="4" r:id="rId4"/>
  </sheets>
  <definedNames>
    <definedName name="_xlnm._FilterDatabase" localSheetId="0" hidden="1">HDLC!$J$2:$J$119</definedName>
    <definedName name="_xlnm._FilterDatabase" localSheetId="3" hidden="1">TC!$K:$K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" i="4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3"/>
  <c r="K44"/>
  <c r="K45"/>
  <c r="K46"/>
  <c r="K47"/>
  <c r="K48"/>
  <c r="K49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5"/>
  <c r="K86"/>
  <c r="K87"/>
  <c r="K88"/>
  <c r="K89"/>
  <c r="K90"/>
  <c r="K91"/>
  <c r="K92"/>
  <c r="K93"/>
  <c r="K94"/>
  <c r="K95"/>
  <c r="K96"/>
  <c r="K97"/>
  <c r="K98"/>
  <c r="K99"/>
  <c r="K4"/>
  <c r="K10" i="3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5"/>
  <c r="K76"/>
  <c r="K77"/>
  <c r="K78"/>
  <c r="K79"/>
  <c r="K80"/>
  <c r="K81"/>
  <c r="K83"/>
  <c r="K84"/>
  <c r="K85"/>
  <c r="K86"/>
  <c r="K87"/>
  <c r="K88"/>
  <c r="K89"/>
  <c r="K90"/>
  <c r="K91"/>
  <c r="K92"/>
  <c r="K93"/>
  <c r="K94"/>
  <c r="K95"/>
  <c r="K96"/>
  <c r="K97"/>
  <c r="K98"/>
  <c r="K5"/>
  <c r="K6"/>
  <c r="K7"/>
  <c r="K8"/>
  <c r="K9"/>
  <c r="K4"/>
  <c r="K5" i="2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4"/>
  <c r="K45"/>
  <c r="K46"/>
  <c r="K47"/>
  <c r="K48"/>
  <c r="K49"/>
  <c r="K50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3"/>
  <c r="K84"/>
  <c r="K85"/>
  <c r="K86"/>
  <c r="K87"/>
  <c r="K89"/>
  <c r="K90"/>
  <c r="K91"/>
  <c r="K92"/>
  <c r="K93"/>
  <c r="K94"/>
  <c r="K95"/>
  <c r="K96"/>
  <c r="K97"/>
  <c r="K4"/>
  <c r="L5" i="3"/>
  <c r="L98" i="4" l="1"/>
  <c r="L97"/>
  <c r="L96"/>
  <c r="L94"/>
  <c r="L90"/>
  <c r="L65"/>
  <c r="L59"/>
  <c r="L52"/>
  <c r="L44"/>
  <c r="L43"/>
  <c r="L42"/>
  <c r="L26"/>
  <c r="L21"/>
  <c r="L20"/>
  <c r="L15"/>
  <c r="L8"/>
  <c r="L7"/>
  <c r="L97" i="3"/>
  <c r="L96"/>
  <c r="L95"/>
  <c r="L93"/>
  <c r="L65"/>
  <c r="L58"/>
  <c r="L54"/>
  <c r="L53"/>
  <c r="L49"/>
  <c r="L42"/>
  <c r="L19"/>
  <c r="L14"/>
  <c r="L6"/>
  <c r="L96" i="2"/>
  <c r="L95"/>
  <c r="L92"/>
  <c r="L65"/>
  <c r="L53"/>
  <c r="L45"/>
  <c r="L44"/>
  <c r="L21"/>
  <c r="L16"/>
  <c r="L8"/>
  <c r="L7"/>
  <c r="L118" i="1"/>
  <c r="L117"/>
  <c r="L114"/>
  <c r="L75"/>
  <c r="L73"/>
  <c r="L69"/>
  <c r="L68"/>
  <c r="L64"/>
  <c r="L63"/>
  <c r="L51"/>
  <c r="L46"/>
  <c r="L36"/>
  <c r="L35"/>
  <c r="L21"/>
  <c r="L16"/>
  <c r="L8"/>
  <c r="L7"/>
</calcChain>
</file>

<file path=xl/sharedStrings.xml><?xml version="1.0" encoding="utf-8"?>
<sst xmlns="http://schemas.openxmlformats.org/spreadsheetml/2006/main" count="1438" uniqueCount="186">
  <si>
    <t>Abd El-Aziz TA</t>
  </si>
  <si>
    <t>Caucasian</t>
  </si>
  <si>
    <t>mix</t>
  </si>
  <si>
    <t>Cai R data1</t>
  </si>
  <si>
    <t>Asian</t>
  </si>
  <si>
    <t>patient</t>
  </si>
  <si>
    <t>Cai R data2</t>
  </si>
  <si>
    <t>random</t>
  </si>
  <si>
    <t>Chen LC</t>
  </si>
  <si>
    <t>Coban N data1</t>
  </si>
  <si>
    <t>Coban N data2</t>
  </si>
  <si>
    <t>Genvigir FD data1</t>
  </si>
  <si>
    <t>Genvigir FD data2</t>
  </si>
  <si>
    <t>Ghaznavi H data1</t>
  </si>
  <si>
    <t>Ghaznavi H data2</t>
  </si>
  <si>
    <t>Haghvirdizadeh P data1</t>
  </si>
  <si>
    <t>Haghvirdizadeh P data2</t>
  </si>
  <si>
    <t>Harada T</t>
  </si>
  <si>
    <t>Huang Y data1</t>
  </si>
  <si>
    <t>Huang Y data2</t>
  </si>
  <si>
    <t>Katzov H</t>
  </si>
  <si>
    <t>Kitjaroentham data1</t>
  </si>
  <si>
    <t>Kitjaroentham data2</t>
  </si>
  <si>
    <t>Kitjaroentham data3</t>
  </si>
  <si>
    <t>Kitjaroentham data4</t>
  </si>
  <si>
    <t>Mantaring M</t>
  </si>
  <si>
    <t>Marvaki</t>
  </si>
  <si>
    <t>Shi WY data1</t>
  </si>
  <si>
    <t>Shi WY data2</t>
  </si>
  <si>
    <t>Sun MH data1</t>
  </si>
  <si>
    <t>Sun MH data2</t>
  </si>
  <si>
    <t>Sun P data2</t>
  </si>
  <si>
    <t>Wang JR data2</t>
  </si>
  <si>
    <t>Wang N data1</t>
  </si>
  <si>
    <t>Wang N data2</t>
  </si>
  <si>
    <t>Wang XD data1</t>
  </si>
  <si>
    <t>Wang XD data2</t>
  </si>
  <si>
    <t>Wang Y a</t>
  </si>
  <si>
    <t>Wang Y b</t>
  </si>
  <si>
    <t>Wang Y c</t>
  </si>
  <si>
    <t>Woll PS data1</t>
  </si>
  <si>
    <t>Woll PS data2</t>
  </si>
  <si>
    <t>Wu Y data1</t>
  </si>
  <si>
    <t>Wu Y data2</t>
  </si>
  <si>
    <t>Wu YF data1</t>
  </si>
  <si>
    <t>Wu YF data2</t>
  </si>
  <si>
    <t>Xia ZH data1</t>
  </si>
  <si>
    <t>Xia ZH data2</t>
  </si>
  <si>
    <t>Xiao ZJ a</t>
  </si>
  <si>
    <t>Xiao ZJ b</t>
  </si>
  <si>
    <t>Xiao ZJ c</t>
  </si>
  <si>
    <t>Xu Y data1</t>
  </si>
  <si>
    <t>Xue XH</t>
  </si>
  <si>
    <t>Ya L data1</t>
  </si>
  <si>
    <t>Ya L data2</t>
  </si>
  <si>
    <t>Ya L data3</t>
  </si>
  <si>
    <t>Yao MH data1</t>
  </si>
  <si>
    <t>Yao MH data2</t>
  </si>
  <si>
    <t>Young-Guk Ko data1</t>
  </si>
  <si>
    <t>Young-Guk Ko data2</t>
  </si>
  <si>
    <t>Young-Guk Ko data3</t>
  </si>
  <si>
    <t>Young-Guk Ko data4</t>
  </si>
  <si>
    <t>Yuan TY data1</t>
  </si>
  <si>
    <t>Yuan TY data2</t>
  </si>
  <si>
    <t>Zhao L</t>
  </si>
  <si>
    <t>Ya Li</t>
  </si>
  <si>
    <t>Xiao ZJ  c</t>
  </si>
  <si>
    <t>Clee SM</t>
    <phoneticPr fontId="4" type="noConversion"/>
  </si>
  <si>
    <r>
      <t>Y</t>
    </r>
    <r>
      <rPr>
        <sz val="11"/>
        <rFont val="宋体"/>
        <family val="3"/>
        <charset val="134"/>
        <scheme val="minor"/>
      </rPr>
      <t>u B</t>
    </r>
    <phoneticPr fontId="4" type="noConversion"/>
  </si>
  <si>
    <r>
      <t>Y</t>
    </r>
    <r>
      <rPr>
        <sz val="11"/>
        <rFont val="宋体"/>
        <family val="3"/>
        <charset val="134"/>
        <scheme val="minor"/>
      </rPr>
      <t xml:space="preserve">u B </t>
    </r>
    <phoneticPr fontId="4" type="noConversion"/>
  </si>
  <si>
    <r>
      <t>G</t>
    </r>
    <r>
      <rPr>
        <sz val="11"/>
        <rFont val="宋体"/>
        <family val="3"/>
        <charset val="134"/>
        <scheme val="minor"/>
      </rPr>
      <t>uo Q</t>
    </r>
    <phoneticPr fontId="4" type="noConversion"/>
  </si>
  <si>
    <t>Li J data 1</t>
    <phoneticPr fontId="4" type="noConversion"/>
  </si>
  <si>
    <r>
      <t>Li J</t>
    </r>
    <r>
      <rPr>
        <sz val="11"/>
        <rFont val="宋体"/>
        <family val="3"/>
        <charset val="134"/>
        <scheme val="minor"/>
      </rPr>
      <t xml:space="preserve"> data 2</t>
    </r>
    <phoneticPr fontId="4" type="noConversion"/>
  </si>
  <si>
    <t>Benton JL</t>
    <phoneticPr fontId="4" type="noConversion"/>
  </si>
  <si>
    <t>Caucasian/Asian/A
frican/Hispanic</t>
    <phoneticPr fontId="4" type="noConversion"/>
  </si>
  <si>
    <t>Fawzy MS</t>
    <phoneticPr fontId="4" type="noConversion"/>
  </si>
  <si>
    <t>Liu J</t>
    <phoneticPr fontId="4" type="noConversion"/>
  </si>
  <si>
    <r>
      <t>Liu</t>
    </r>
    <r>
      <rPr>
        <sz val="11"/>
        <rFont val="宋体"/>
        <family val="3"/>
        <charset val="134"/>
        <scheme val="minor"/>
      </rPr>
      <t xml:space="preserve"> J</t>
    </r>
    <phoneticPr fontId="4" type="noConversion"/>
  </si>
  <si>
    <t>Wang XP</t>
    <phoneticPr fontId="4" type="noConversion"/>
  </si>
  <si>
    <t>64 .85</t>
    <phoneticPr fontId="4" type="noConversion"/>
  </si>
  <si>
    <t>Marvaki A</t>
    <phoneticPr fontId="4" type="noConversion"/>
  </si>
  <si>
    <t>Sandhofer A</t>
    <phoneticPr fontId="4" type="noConversion"/>
  </si>
  <si>
    <t xml:space="preserve">Kyriakou T </t>
    <phoneticPr fontId="4" type="noConversion"/>
  </si>
  <si>
    <t>Evans D</t>
    <phoneticPr fontId="4" type="noConversion"/>
  </si>
  <si>
    <t>Akao H data 1</t>
    <phoneticPr fontId="4" type="noConversion"/>
  </si>
  <si>
    <t>Akao H data 2</t>
    <phoneticPr fontId="4" type="noConversion"/>
  </si>
  <si>
    <t>Zhang XX</t>
    <phoneticPr fontId="4" type="noConversion"/>
  </si>
  <si>
    <t>Katerina H data 1</t>
    <phoneticPr fontId="4" type="noConversion"/>
  </si>
  <si>
    <t>Katerina H data 2</t>
    <phoneticPr fontId="4" type="noConversion"/>
  </si>
  <si>
    <t>Saleheen D</t>
    <phoneticPr fontId="4" type="noConversion"/>
  </si>
  <si>
    <t>Srinivasan SR data 1</t>
    <phoneticPr fontId="4" type="noConversion"/>
  </si>
  <si>
    <t>Srinivasan SR data 2</t>
    <phoneticPr fontId="4" type="noConversion"/>
  </si>
  <si>
    <t>Caucasian/African</t>
    <phoneticPr fontId="4" type="noConversion"/>
  </si>
  <si>
    <t xml:space="preserve">Wang J </t>
    <phoneticPr fontId="4" type="noConversion"/>
  </si>
  <si>
    <t>Manresa JM</t>
    <phoneticPr fontId="4" type="noConversion"/>
  </si>
  <si>
    <t>random</t>
    <phoneticPr fontId="4" type="noConversion"/>
  </si>
  <si>
    <t>Takagi S</t>
    <phoneticPr fontId="4" type="noConversion"/>
  </si>
  <si>
    <t>Porchay I</t>
    <phoneticPr fontId="4" type="noConversion"/>
  </si>
  <si>
    <t>Delgado-Lista J</t>
    <phoneticPr fontId="4" type="noConversion"/>
  </si>
  <si>
    <t>Mokuno J data1</t>
    <phoneticPr fontId="4" type="noConversion"/>
  </si>
  <si>
    <t>Mokuno J data2</t>
    <phoneticPr fontId="4" type="noConversion"/>
  </si>
  <si>
    <t>Yamakawa-Kobayashi K</t>
    <phoneticPr fontId="4" type="noConversion"/>
  </si>
  <si>
    <r>
      <t>Hodo</t>
    </r>
    <r>
      <rPr>
        <sz val="11"/>
        <rFont val="宋体"/>
        <family val="1"/>
        <scheme val="minor"/>
      </rPr>
      <t>ğ</t>
    </r>
    <r>
      <rPr>
        <sz val="11"/>
        <rFont val="宋体"/>
        <family val="3"/>
        <charset val="134"/>
        <scheme val="minor"/>
      </rPr>
      <t>lugil U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family val="3"/>
        <charset val="134"/>
        <scheme val="minor"/>
      </rPr>
      <t>data2</t>
    </r>
    <phoneticPr fontId="4" type="noConversion"/>
  </si>
  <si>
    <r>
      <t>Hodo</t>
    </r>
    <r>
      <rPr>
        <sz val="11"/>
        <rFont val="宋体"/>
        <family val="1"/>
        <scheme val="minor"/>
      </rPr>
      <t>ğ</t>
    </r>
    <r>
      <rPr>
        <sz val="11"/>
        <rFont val="宋体"/>
        <family val="3"/>
        <charset val="134"/>
        <scheme val="minor"/>
      </rPr>
      <t>lugil U data 1</t>
    </r>
    <phoneticPr fontId="4" type="noConversion"/>
  </si>
  <si>
    <t>Li Y</t>
    <phoneticPr fontId="4" type="noConversion"/>
  </si>
  <si>
    <t>Balcerzyk A</t>
    <phoneticPr fontId="4" type="noConversion"/>
  </si>
  <si>
    <t>Kolovou V</t>
    <phoneticPr fontId="4" type="noConversion"/>
  </si>
  <si>
    <t>Kolovou G</t>
    <phoneticPr fontId="4" type="noConversion"/>
  </si>
  <si>
    <t xml:space="preserve">Porchay-Baldérelli I </t>
    <phoneticPr fontId="4" type="noConversion"/>
  </si>
  <si>
    <t>Smirnov GP</t>
    <phoneticPr fontId="4" type="noConversion"/>
  </si>
  <si>
    <r>
      <t>A</t>
    </r>
    <r>
      <rPr>
        <sz val="11"/>
        <color theme="1"/>
        <rFont val="宋体"/>
        <family val="3"/>
        <charset val="134"/>
        <scheme val="minor"/>
      </rPr>
      <t>frican</t>
    </r>
    <phoneticPr fontId="4" type="noConversion"/>
  </si>
  <si>
    <t>Zhao SP a</t>
    <phoneticPr fontId="4" type="noConversion"/>
  </si>
  <si>
    <t>Zhao SP data 1</t>
    <phoneticPr fontId="4" type="noConversion"/>
  </si>
  <si>
    <t xml:space="preserve">Zhao SP data 2 </t>
    <phoneticPr fontId="4" type="noConversion"/>
  </si>
  <si>
    <t>Li J data1</t>
    <phoneticPr fontId="4" type="noConversion"/>
  </si>
  <si>
    <r>
      <t>Li J</t>
    </r>
    <r>
      <rPr>
        <sz val="11"/>
        <rFont val="宋体"/>
        <family val="3"/>
        <charset val="134"/>
        <scheme val="minor"/>
      </rPr>
      <t xml:space="preserve"> data2</t>
    </r>
    <phoneticPr fontId="4" type="noConversion"/>
  </si>
  <si>
    <t>Li J data2</t>
    <phoneticPr fontId="4" type="noConversion"/>
  </si>
  <si>
    <t>Wang YM</t>
    <phoneticPr fontId="4" type="noConversion"/>
  </si>
  <si>
    <t>Asian</t>
    <phoneticPr fontId="4" type="noConversion"/>
  </si>
  <si>
    <t>patient</t>
    <phoneticPr fontId="4" type="noConversion"/>
  </si>
  <si>
    <t>Zhang LF</t>
    <phoneticPr fontId="4" type="noConversion"/>
  </si>
  <si>
    <t>mix</t>
    <phoneticPr fontId="4" type="noConversion"/>
  </si>
  <si>
    <t>Min XH</t>
    <phoneticPr fontId="4" type="noConversion"/>
  </si>
  <si>
    <r>
      <t>p</t>
    </r>
    <r>
      <rPr>
        <sz val="11"/>
        <color theme="1"/>
        <rFont val="宋体"/>
        <family val="3"/>
        <charset val="134"/>
        <scheme val="minor"/>
      </rPr>
      <t>atient</t>
    </r>
    <phoneticPr fontId="4" type="noConversion"/>
  </si>
  <si>
    <r>
      <t>A</t>
    </r>
    <r>
      <rPr>
        <sz val="11"/>
        <color theme="1"/>
        <rFont val="宋体"/>
        <family val="3"/>
        <charset val="134"/>
        <scheme val="minor"/>
      </rPr>
      <t>sian</t>
    </r>
    <phoneticPr fontId="4" type="noConversion"/>
  </si>
  <si>
    <t>Mao Y data1</t>
    <phoneticPr fontId="4" type="noConversion"/>
  </si>
  <si>
    <t>Mao Y data2</t>
  </si>
  <si>
    <t>Mao Y data3</t>
  </si>
  <si>
    <t>Mao Y data4</t>
  </si>
  <si>
    <r>
      <t>r</t>
    </r>
    <r>
      <rPr>
        <sz val="11"/>
        <color theme="1"/>
        <rFont val="宋体"/>
        <family val="3"/>
        <charset val="134"/>
        <scheme val="minor"/>
      </rPr>
      <t>andom</t>
    </r>
    <phoneticPr fontId="4" type="noConversion"/>
  </si>
  <si>
    <r>
      <t>m</t>
    </r>
    <r>
      <rPr>
        <sz val="11"/>
        <color theme="1"/>
        <rFont val="宋体"/>
        <family val="3"/>
        <charset val="134"/>
        <scheme val="minor"/>
      </rPr>
      <t>ix</t>
    </r>
    <phoneticPr fontId="4" type="noConversion"/>
  </si>
  <si>
    <t>Zhou ZH</t>
    <phoneticPr fontId="4" type="noConversion"/>
  </si>
  <si>
    <t>Wang B</t>
    <phoneticPr fontId="4" type="noConversion"/>
  </si>
  <si>
    <t>Yang P</t>
    <phoneticPr fontId="4" type="noConversion"/>
  </si>
  <si>
    <t>Deng K</t>
    <phoneticPr fontId="4" type="noConversion"/>
  </si>
  <si>
    <t>Abellan Rosario data1</t>
    <phoneticPr fontId="4" type="noConversion"/>
  </si>
  <si>
    <t>Abellan Rosario data2</t>
  </si>
  <si>
    <t>Cenarro A data1</t>
    <phoneticPr fontId="4" type="noConversion"/>
  </si>
  <si>
    <t>Cenarro A data2</t>
  </si>
  <si>
    <t>Kolovou V data 1</t>
    <phoneticPr fontId="4" type="noConversion"/>
  </si>
  <si>
    <t>Kolovou V data 2</t>
  </si>
  <si>
    <t>Kitjaroentham data1</t>
    <phoneticPr fontId="4" type="noConversion"/>
  </si>
  <si>
    <t>/</t>
    <phoneticPr fontId="4" type="noConversion"/>
  </si>
  <si>
    <t>Study</t>
    <phoneticPr fontId="4" type="noConversion"/>
  </si>
  <si>
    <t>Year</t>
    <phoneticPr fontId="4" type="noConversion"/>
  </si>
  <si>
    <t>Ethnicity</t>
    <phoneticPr fontId="4" type="noConversion"/>
  </si>
  <si>
    <t>Sample size</t>
    <phoneticPr fontId="4" type="noConversion"/>
  </si>
  <si>
    <t>Healthy</t>
    <phoneticPr fontId="4" type="noConversion"/>
  </si>
  <si>
    <t>Female%</t>
    <phoneticPr fontId="4" type="noConversion"/>
  </si>
  <si>
    <t>Age</t>
    <phoneticPr fontId="4" type="noConversion"/>
  </si>
  <si>
    <t>mean</t>
    <phoneticPr fontId="4" type="noConversion"/>
  </si>
  <si>
    <t>SD</t>
    <phoneticPr fontId="4" type="noConversion"/>
  </si>
  <si>
    <t>n</t>
    <phoneticPr fontId="4" type="noConversion"/>
  </si>
  <si>
    <t>RR genotype group</t>
    <phoneticPr fontId="4" type="noConversion"/>
  </si>
  <si>
    <t>K allele carriers</t>
    <phoneticPr fontId="4" type="noConversion"/>
  </si>
  <si>
    <t>Poland</t>
    <phoneticPr fontId="4" type="noConversion"/>
  </si>
  <si>
    <t>country</t>
    <phoneticPr fontId="4" type="noConversion"/>
  </si>
  <si>
    <r>
      <t>U</t>
    </r>
    <r>
      <rPr>
        <sz val="11"/>
        <color theme="1"/>
        <rFont val="宋体"/>
        <family val="3"/>
        <charset val="134"/>
        <scheme val="minor"/>
      </rPr>
      <t>SA</t>
    </r>
    <phoneticPr fontId="4" type="noConversion"/>
  </si>
  <si>
    <r>
      <t>C</t>
    </r>
    <r>
      <rPr>
        <sz val="11"/>
        <color theme="1"/>
        <rFont val="宋体"/>
        <family val="3"/>
        <charset val="134"/>
        <scheme val="minor"/>
      </rPr>
      <t>hina</t>
    </r>
    <phoneticPr fontId="4" type="noConversion"/>
  </si>
  <si>
    <r>
      <t>S</t>
    </r>
    <r>
      <rPr>
        <sz val="11"/>
        <color theme="1"/>
        <rFont val="宋体"/>
        <family val="3"/>
        <charset val="134"/>
        <scheme val="minor"/>
      </rPr>
      <t>pain</t>
    </r>
    <phoneticPr fontId="4" type="noConversion"/>
  </si>
  <si>
    <t>Egypt</t>
    <phoneticPr fontId="4" type="noConversion"/>
  </si>
  <si>
    <t>China</t>
    <phoneticPr fontId="4" type="noConversion"/>
  </si>
  <si>
    <t>Turkey</t>
    <phoneticPr fontId="4" type="noConversion"/>
  </si>
  <si>
    <r>
      <t>B</t>
    </r>
    <r>
      <rPr>
        <sz val="11"/>
        <color theme="1"/>
        <rFont val="宋体"/>
        <family val="3"/>
        <charset val="134"/>
        <scheme val="minor"/>
      </rPr>
      <t>razil</t>
    </r>
    <phoneticPr fontId="4" type="noConversion"/>
  </si>
  <si>
    <r>
      <t>I</t>
    </r>
    <r>
      <rPr>
        <sz val="11"/>
        <color theme="1"/>
        <rFont val="宋体"/>
        <family val="3"/>
        <charset val="134"/>
        <scheme val="minor"/>
      </rPr>
      <t>ran</t>
    </r>
    <phoneticPr fontId="4" type="noConversion"/>
  </si>
  <si>
    <t>Japan</t>
    <phoneticPr fontId="4" type="noConversion"/>
  </si>
  <si>
    <r>
      <t>S</t>
    </r>
    <r>
      <rPr>
        <sz val="11"/>
        <color theme="1"/>
        <rFont val="宋体"/>
        <family val="3"/>
        <charset val="134"/>
        <scheme val="minor"/>
      </rPr>
      <t>weden</t>
    </r>
    <phoneticPr fontId="4" type="noConversion"/>
  </si>
  <si>
    <r>
      <t>T</t>
    </r>
    <r>
      <rPr>
        <sz val="11"/>
        <color theme="1"/>
        <rFont val="宋体"/>
        <family val="3"/>
        <charset val="134"/>
        <scheme val="minor"/>
      </rPr>
      <t>hailand</t>
    </r>
    <phoneticPr fontId="4" type="noConversion"/>
  </si>
  <si>
    <r>
      <t>G</t>
    </r>
    <r>
      <rPr>
        <sz val="11"/>
        <color theme="1"/>
        <rFont val="宋体"/>
        <family val="3"/>
        <charset val="134"/>
        <scheme val="minor"/>
      </rPr>
      <t>reece</t>
    </r>
    <phoneticPr fontId="4" type="noConversion"/>
  </si>
  <si>
    <r>
      <t>U</t>
    </r>
    <r>
      <rPr>
        <sz val="11"/>
        <color theme="1"/>
        <rFont val="宋体"/>
        <family val="3"/>
        <charset val="134"/>
        <scheme val="minor"/>
      </rPr>
      <t>K</t>
    </r>
    <phoneticPr fontId="4" type="noConversion"/>
  </si>
  <si>
    <t>Spain</t>
    <phoneticPr fontId="4" type="noConversion"/>
  </si>
  <si>
    <t>Greece</t>
    <phoneticPr fontId="4" type="noConversion"/>
  </si>
  <si>
    <r>
      <t>F</t>
    </r>
    <r>
      <rPr>
        <sz val="11"/>
        <color theme="1"/>
        <rFont val="宋体"/>
        <family val="3"/>
        <charset val="134"/>
        <scheme val="minor"/>
      </rPr>
      <t>rance</t>
    </r>
    <phoneticPr fontId="4" type="noConversion"/>
  </si>
  <si>
    <r>
      <t>R</t>
    </r>
    <r>
      <rPr>
        <sz val="11"/>
        <color theme="1"/>
        <rFont val="宋体"/>
        <family val="3"/>
        <charset val="134"/>
        <scheme val="minor"/>
      </rPr>
      <t>ussia</t>
    </r>
    <phoneticPr fontId="4" type="noConversion"/>
  </si>
  <si>
    <t>USA</t>
    <phoneticPr fontId="4" type="noConversion"/>
  </si>
  <si>
    <t>Canada</t>
    <phoneticPr fontId="4" type="noConversion"/>
  </si>
  <si>
    <t>Germany</t>
    <phoneticPr fontId="4" type="noConversion"/>
  </si>
  <si>
    <t>Malaysia</t>
    <phoneticPr fontId="4" type="noConversion"/>
  </si>
  <si>
    <t>Czech Republic</t>
    <phoneticPr fontId="4" type="noConversion"/>
  </si>
  <si>
    <t>Pakistan</t>
    <phoneticPr fontId="4" type="noConversion"/>
  </si>
  <si>
    <t>Austria</t>
    <phoneticPr fontId="4" type="noConversion"/>
  </si>
  <si>
    <t>Korea</t>
    <phoneticPr fontId="4" type="noConversion"/>
  </si>
  <si>
    <t xml:space="preserve">The Online Supplementary Materials File 4. The data of HDLC </t>
    <phoneticPr fontId="4" type="noConversion"/>
  </si>
  <si>
    <t xml:space="preserve">The Online Supplementary Materials File 4. The data of LDLC </t>
    <phoneticPr fontId="4" type="noConversion"/>
  </si>
  <si>
    <t>The Online Supplementary Materials File 4. The data of TC</t>
    <phoneticPr fontId="4" type="noConversion"/>
  </si>
  <si>
    <t xml:space="preserve">The Online Supplementary Materials File 4. The data of TG 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</si>
</sst>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0" tint="-0.1499679555650502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1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2" borderId="1" applyNumberFormat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right" vertical="center"/>
    </xf>
    <xf numFmtId="176" fontId="0" fillId="0" borderId="0" xfId="0" applyNumberFormat="1" applyFont="1" applyFill="1" applyAlignment="1">
      <alignment horizontal="right" vertical="center"/>
    </xf>
    <xf numFmtId="176" fontId="1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right" vertical="center"/>
    </xf>
    <xf numFmtId="176" fontId="0" fillId="0" borderId="4" xfId="0" applyNumberFormat="1" applyFill="1" applyBorder="1" applyAlignment="1">
      <alignment horizontal="right" vertical="center"/>
    </xf>
    <xf numFmtId="0" fontId="0" fillId="0" borderId="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Font="1" applyFill="1" applyBorder="1" applyAlignment="1">
      <alignment horizontal="right" vertical="center"/>
    </xf>
    <xf numFmtId="0" fontId="10" fillId="3" borderId="4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right" vertical="center"/>
    </xf>
    <xf numFmtId="176" fontId="11" fillId="3" borderId="4" xfId="0" applyNumberFormat="1" applyFont="1" applyFill="1" applyBorder="1" applyAlignment="1">
      <alignment horizontal="right" vertical="center"/>
    </xf>
    <xf numFmtId="0" fontId="11" fillId="3" borderId="4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176" fontId="11" fillId="3" borderId="4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"/>
  <sheetViews>
    <sheetView topLeftCell="A9" workbookViewId="0">
      <selection activeCell="A45" sqref="A45"/>
    </sheetView>
  </sheetViews>
  <sheetFormatPr defaultColWidth="9" defaultRowHeight="13.5"/>
  <cols>
    <col min="1" max="1" width="21.25" style="10" customWidth="1"/>
    <col min="2" max="2" width="6.25" style="3" bestFit="1" customWidth="1"/>
    <col min="3" max="3" width="5.875" style="3" customWidth="1"/>
    <col min="4" max="4" width="5.5" style="3" bestFit="1" customWidth="1"/>
    <col min="5" max="5" width="1.625" style="3" customWidth="1"/>
    <col min="6" max="7" width="6.25" style="3" bestFit="1" customWidth="1"/>
    <col min="8" max="8" width="6.75" style="3" customWidth="1"/>
    <col min="9" max="9" width="5.125" style="3" customWidth="1"/>
    <col min="10" max="10" width="11.75" style="23" customWidth="1"/>
    <col min="11" max="11" width="8" style="23" customWidth="1"/>
    <col min="12" max="12" width="9" style="3" customWidth="1"/>
    <col min="13" max="14" width="9.625" style="23" bestFit="1" customWidth="1"/>
    <col min="15" max="15" width="7.25" style="19" customWidth="1"/>
    <col min="16" max="16" width="6" style="3" customWidth="1"/>
    <col min="17" max="16384" width="9" style="3"/>
  </cols>
  <sheetData>
    <row r="1" spans="1:16" ht="47.25" customHeight="1" thickBot="1">
      <c r="A1" s="45" t="s">
        <v>182</v>
      </c>
      <c r="B1" s="46"/>
      <c r="C1" s="46"/>
      <c r="D1" s="46"/>
      <c r="E1" s="46"/>
      <c r="F1" s="46"/>
      <c r="G1" s="46"/>
      <c r="H1" s="46"/>
      <c r="I1" s="46"/>
      <c r="J1" s="47"/>
      <c r="K1" s="47"/>
      <c r="L1" s="46"/>
      <c r="M1" s="47"/>
      <c r="N1" s="47"/>
      <c r="O1" s="48"/>
    </row>
    <row r="2" spans="1:16" s="9" customFormat="1" ht="27" customHeight="1">
      <c r="A2" s="67" t="s">
        <v>143</v>
      </c>
      <c r="B2" s="64" t="s">
        <v>153</v>
      </c>
      <c r="C2" s="64"/>
      <c r="D2" s="64"/>
      <c r="E2" s="27"/>
      <c r="F2" s="64" t="s">
        <v>154</v>
      </c>
      <c r="G2" s="64"/>
      <c r="H2" s="64"/>
      <c r="I2" s="63" t="s">
        <v>144</v>
      </c>
      <c r="J2" s="69" t="s">
        <v>145</v>
      </c>
      <c r="K2" s="71" t="s">
        <v>156</v>
      </c>
      <c r="L2" s="63" t="s">
        <v>146</v>
      </c>
      <c r="M2" s="63" t="s">
        <v>147</v>
      </c>
      <c r="N2" s="63" t="s">
        <v>148</v>
      </c>
      <c r="O2" s="65" t="s">
        <v>149</v>
      </c>
    </row>
    <row r="3" spans="1:16" s="9" customFormat="1" ht="21" customHeight="1">
      <c r="A3" s="68"/>
      <c r="B3" s="17" t="s">
        <v>150</v>
      </c>
      <c r="C3" s="17" t="s">
        <v>151</v>
      </c>
      <c r="D3" s="18" t="s">
        <v>152</v>
      </c>
      <c r="E3" s="16"/>
      <c r="F3" s="17" t="s">
        <v>150</v>
      </c>
      <c r="G3" s="17" t="s">
        <v>151</v>
      </c>
      <c r="H3" s="18" t="s">
        <v>152</v>
      </c>
      <c r="I3" s="64"/>
      <c r="J3" s="70"/>
      <c r="K3" s="63"/>
      <c r="L3" s="64"/>
      <c r="M3" s="64"/>
      <c r="N3" s="64"/>
      <c r="O3" s="66"/>
    </row>
    <row r="4" spans="1:16">
      <c r="A4" s="10" t="s">
        <v>0</v>
      </c>
      <c r="B4" s="3">
        <v>0.76</v>
      </c>
      <c r="C4" s="3">
        <v>7.0000000000000007E-2</v>
      </c>
      <c r="D4" s="3">
        <v>49</v>
      </c>
      <c r="F4" s="3">
        <v>1.23</v>
      </c>
      <c r="G4" s="3">
        <v>0.27</v>
      </c>
      <c r="H4" s="3">
        <v>186</v>
      </c>
      <c r="I4" s="3">
        <v>2014</v>
      </c>
      <c r="J4" s="23" t="s">
        <v>1</v>
      </c>
      <c r="K4" s="35" t="s">
        <v>160</v>
      </c>
      <c r="L4" s="3">
        <v>235</v>
      </c>
      <c r="M4" s="24" t="s">
        <v>2</v>
      </c>
      <c r="N4" s="23">
        <v>0.35</v>
      </c>
      <c r="O4" s="19">
        <v>42.15</v>
      </c>
    </row>
    <row r="5" spans="1:16">
      <c r="A5" s="11" t="s">
        <v>135</v>
      </c>
      <c r="B5" s="3">
        <v>1.1200000000000001</v>
      </c>
      <c r="C5" s="3">
        <v>0.04</v>
      </c>
      <c r="D5" s="3">
        <v>51</v>
      </c>
      <c r="F5" s="3">
        <v>1.2</v>
      </c>
      <c r="G5" s="3">
        <v>0.01</v>
      </c>
      <c r="H5" s="3">
        <v>558</v>
      </c>
      <c r="I5" s="3">
        <v>2010</v>
      </c>
      <c r="J5" s="23" t="s">
        <v>1</v>
      </c>
      <c r="K5" s="28" t="s">
        <v>159</v>
      </c>
      <c r="L5" s="3">
        <v>609</v>
      </c>
      <c r="M5" s="23" t="s">
        <v>95</v>
      </c>
      <c r="N5" s="23">
        <v>0</v>
      </c>
      <c r="O5" s="19">
        <v>52.6</v>
      </c>
      <c r="P5" s="4"/>
    </row>
    <row r="6" spans="1:16">
      <c r="A6" s="11" t="s">
        <v>136</v>
      </c>
      <c r="B6" s="3">
        <v>1.54</v>
      </c>
      <c r="C6" s="3">
        <v>0.06</v>
      </c>
      <c r="D6" s="3">
        <v>52</v>
      </c>
      <c r="F6" s="3">
        <v>1.51</v>
      </c>
      <c r="G6" s="3">
        <v>0.02</v>
      </c>
      <c r="H6" s="3">
        <v>575</v>
      </c>
      <c r="I6" s="3">
        <v>2010</v>
      </c>
      <c r="J6" s="23" t="s">
        <v>1</v>
      </c>
      <c r="K6" s="28" t="s">
        <v>159</v>
      </c>
      <c r="L6" s="3">
        <v>627</v>
      </c>
      <c r="M6" s="23" t="s">
        <v>95</v>
      </c>
      <c r="N6" s="23">
        <v>1</v>
      </c>
      <c r="O6" s="19">
        <v>52.7</v>
      </c>
      <c r="P6" s="4"/>
    </row>
    <row r="7" spans="1:16">
      <c r="A7" s="12" t="s">
        <v>84</v>
      </c>
      <c r="B7" s="5">
        <v>1.36</v>
      </c>
      <c r="C7" s="3">
        <v>0.35</v>
      </c>
      <c r="D7" s="3">
        <v>1439</v>
      </c>
      <c r="F7" s="5">
        <v>1.38</v>
      </c>
      <c r="G7" s="5">
        <v>0.35</v>
      </c>
      <c r="H7" s="5">
        <v>1356</v>
      </c>
      <c r="I7" s="5">
        <v>2014</v>
      </c>
      <c r="J7" s="23" t="s">
        <v>1</v>
      </c>
      <c r="K7" s="28" t="s">
        <v>157</v>
      </c>
      <c r="L7" s="3">
        <f>D7+H7</f>
        <v>2795</v>
      </c>
      <c r="M7" s="24" t="s">
        <v>2</v>
      </c>
      <c r="N7" s="23">
        <v>0.52</v>
      </c>
      <c r="O7" s="20">
        <v>75.3</v>
      </c>
    </row>
    <row r="8" spans="1:16">
      <c r="A8" s="13" t="s">
        <v>85</v>
      </c>
      <c r="B8" s="5">
        <v>1.17</v>
      </c>
      <c r="C8" s="3">
        <v>0.31</v>
      </c>
      <c r="D8" s="3">
        <v>1395</v>
      </c>
      <c r="F8" s="5">
        <v>1.18</v>
      </c>
      <c r="G8" s="5">
        <v>0.33</v>
      </c>
      <c r="H8" s="5">
        <v>1224</v>
      </c>
      <c r="I8" s="5">
        <v>2014</v>
      </c>
      <c r="J8" s="23" t="s">
        <v>1</v>
      </c>
      <c r="K8" s="28" t="s">
        <v>157</v>
      </c>
      <c r="L8" s="3">
        <f>D8+H8</f>
        <v>2619</v>
      </c>
      <c r="M8" s="24" t="s">
        <v>2</v>
      </c>
      <c r="N8" s="23">
        <v>0.52</v>
      </c>
      <c r="O8" s="20">
        <v>75.3</v>
      </c>
    </row>
    <row r="9" spans="1:16">
      <c r="A9" s="13" t="s">
        <v>105</v>
      </c>
      <c r="B9" s="1">
        <v>1.18</v>
      </c>
      <c r="C9" s="1">
        <v>0.53</v>
      </c>
      <c r="D9" s="1">
        <v>181</v>
      </c>
      <c r="E9" s="1"/>
      <c r="F9" s="1">
        <v>1.1100000000000001</v>
      </c>
      <c r="G9" s="1">
        <v>0.25</v>
      </c>
      <c r="H9" s="1">
        <v>177</v>
      </c>
      <c r="I9" s="1">
        <v>2007</v>
      </c>
      <c r="J9" s="24" t="s">
        <v>1</v>
      </c>
      <c r="K9" s="28" t="s">
        <v>155</v>
      </c>
      <c r="L9" s="1">
        <v>358</v>
      </c>
      <c r="M9" s="24" t="s">
        <v>2</v>
      </c>
      <c r="N9" s="24">
        <v>0.32</v>
      </c>
      <c r="O9" s="21">
        <v>39.39</v>
      </c>
    </row>
    <row r="10" spans="1:16">
      <c r="A10" s="13" t="s">
        <v>73</v>
      </c>
      <c r="B10" s="5">
        <v>1.34</v>
      </c>
      <c r="C10" s="3">
        <v>0.39</v>
      </c>
      <c r="D10" s="3">
        <v>388</v>
      </c>
      <c r="F10" s="5">
        <v>1.31</v>
      </c>
      <c r="G10" s="5">
        <v>0.36</v>
      </c>
      <c r="H10" s="5">
        <v>581</v>
      </c>
      <c r="I10" s="5">
        <v>2007</v>
      </c>
      <c r="J10" s="25" t="s">
        <v>74</v>
      </c>
      <c r="K10" s="28" t="s">
        <v>157</v>
      </c>
      <c r="L10" s="5">
        <v>969</v>
      </c>
      <c r="M10" s="23" t="s">
        <v>7</v>
      </c>
      <c r="N10" s="23">
        <v>0.56999999999999995</v>
      </c>
      <c r="O10" s="19">
        <v>60</v>
      </c>
      <c r="P10" s="4"/>
    </row>
    <row r="11" spans="1:16">
      <c r="A11" s="10" t="s">
        <v>3</v>
      </c>
      <c r="B11" s="3">
        <v>1.1100000000000001</v>
      </c>
      <c r="C11" s="3">
        <v>0.25</v>
      </c>
      <c r="D11" s="3">
        <v>39</v>
      </c>
      <c r="F11" s="3">
        <v>1.24</v>
      </c>
      <c r="G11" s="3">
        <v>0.32</v>
      </c>
      <c r="H11" s="3">
        <v>85</v>
      </c>
      <c r="I11" s="3">
        <v>2017</v>
      </c>
      <c r="J11" s="23" t="s">
        <v>4</v>
      </c>
      <c r="K11" s="28" t="s">
        <v>158</v>
      </c>
      <c r="L11" s="3">
        <v>124</v>
      </c>
      <c r="M11" s="23" t="s">
        <v>5</v>
      </c>
      <c r="N11" s="23">
        <v>0.51</v>
      </c>
      <c r="O11" s="19">
        <v>62.46</v>
      </c>
      <c r="P11" s="4"/>
    </row>
    <row r="12" spans="1:16">
      <c r="A12" s="10" t="s">
        <v>6</v>
      </c>
      <c r="B12" s="3">
        <v>1.29</v>
      </c>
      <c r="C12" s="3">
        <v>0.22</v>
      </c>
      <c r="D12" s="3">
        <v>37</v>
      </c>
      <c r="F12" s="3">
        <v>1.33</v>
      </c>
      <c r="G12" s="3">
        <v>0.26</v>
      </c>
      <c r="H12" s="3">
        <v>65</v>
      </c>
      <c r="I12" s="3">
        <v>2017</v>
      </c>
      <c r="J12" s="23" t="s">
        <v>4</v>
      </c>
      <c r="K12" s="28" t="s">
        <v>158</v>
      </c>
      <c r="L12" s="3">
        <v>102</v>
      </c>
      <c r="M12" s="23" t="s">
        <v>7</v>
      </c>
      <c r="N12" s="23">
        <v>0.45</v>
      </c>
      <c r="O12" s="19">
        <v>60.52</v>
      </c>
    </row>
    <row r="13" spans="1:16">
      <c r="A13" s="11" t="s">
        <v>137</v>
      </c>
      <c r="B13" s="3">
        <v>1.17</v>
      </c>
      <c r="C13" s="3">
        <v>0.32</v>
      </c>
      <c r="D13" s="3">
        <v>120</v>
      </c>
      <c r="F13" s="3">
        <v>1.19</v>
      </c>
      <c r="G13" s="3">
        <v>0.33</v>
      </c>
      <c r="H13" s="3">
        <v>90</v>
      </c>
      <c r="I13" s="3">
        <v>2003</v>
      </c>
      <c r="J13" s="23" t="s">
        <v>1</v>
      </c>
      <c r="K13" s="28" t="s">
        <v>159</v>
      </c>
      <c r="L13" s="3">
        <v>210</v>
      </c>
      <c r="M13" s="23" t="s">
        <v>121</v>
      </c>
      <c r="N13" s="23">
        <v>0</v>
      </c>
      <c r="O13" s="19">
        <v>64.3</v>
      </c>
    </row>
    <row r="14" spans="1:16">
      <c r="A14" s="11" t="s">
        <v>138</v>
      </c>
      <c r="B14" s="3">
        <v>1.42</v>
      </c>
      <c r="C14" s="3">
        <v>0.38</v>
      </c>
      <c r="D14" s="3">
        <v>75</v>
      </c>
      <c r="F14" s="3">
        <v>1.45</v>
      </c>
      <c r="G14" s="3">
        <v>0.41</v>
      </c>
      <c r="H14" s="3">
        <v>89</v>
      </c>
      <c r="I14" s="3">
        <v>2003</v>
      </c>
      <c r="J14" s="23" t="s">
        <v>1</v>
      </c>
      <c r="K14" s="28" t="s">
        <v>159</v>
      </c>
      <c r="L14" s="3">
        <v>164</v>
      </c>
      <c r="M14" s="23" t="s">
        <v>121</v>
      </c>
      <c r="N14" s="23">
        <v>1</v>
      </c>
      <c r="O14" s="19">
        <v>70.5</v>
      </c>
    </row>
    <row r="15" spans="1:16">
      <c r="A15" s="10" t="s">
        <v>8</v>
      </c>
      <c r="B15" s="3">
        <v>1.34</v>
      </c>
      <c r="C15" s="3">
        <v>0.38</v>
      </c>
      <c r="D15" s="3">
        <v>190</v>
      </c>
      <c r="F15" s="3">
        <v>1.46</v>
      </c>
      <c r="G15" s="3">
        <v>0.42</v>
      </c>
      <c r="H15" s="3">
        <v>310</v>
      </c>
      <c r="I15" s="3">
        <v>2009</v>
      </c>
      <c r="J15" s="23" t="s">
        <v>4</v>
      </c>
      <c r="K15" s="28" t="s">
        <v>161</v>
      </c>
      <c r="L15" s="3">
        <v>500</v>
      </c>
      <c r="M15" s="23" t="s">
        <v>2</v>
      </c>
      <c r="N15" s="23">
        <v>0.4</v>
      </c>
      <c r="O15" s="19">
        <v>64.05</v>
      </c>
    </row>
    <row r="16" spans="1:16" s="6" customFormat="1">
      <c r="A16" s="12" t="s">
        <v>67</v>
      </c>
      <c r="B16" s="3">
        <v>0.92</v>
      </c>
      <c r="C16" s="3">
        <v>0.22</v>
      </c>
      <c r="D16" s="3">
        <v>424</v>
      </c>
      <c r="E16" s="3"/>
      <c r="F16" s="3">
        <v>0.93</v>
      </c>
      <c r="G16" s="3">
        <v>0.23</v>
      </c>
      <c r="H16" s="3">
        <v>366</v>
      </c>
      <c r="I16" s="3">
        <v>2011</v>
      </c>
      <c r="J16" s="23" t="s">
        <v>1</v>
      </c>
      <c r="K16" s="28" t="s">
        <v>175</v>
      </c>
      <c r="L16" s="3">
        <f>D16+H16</f>
        <v>790</v>
      </c>
      <c r="M16" s="23" t="s">
        <v>5</v>
      </c>
      <c r="N16" s="23">
        <v>0</v>
      </c>
      <c r="O16" s="19">
        <v>57</v>
      </c>
      <c r="P16" s="1"/>
    </row>
    <row r="17" spans="1:17">
      <c r="A17" s="14" t="s">
        <v>9</v>
      </c>
      <c r="B17" s="3">
        <v>1.29</v>
      </c>
      <c r="C17" s="3">
        <v>0.3</v>
      </c>
      <c r="D17" s="3">
        <v>111</v>
      </c>
      <c r="F17" s="3">
        <v>1.28</v>
      </c>
      <c r="G17" s="7">
        <v>0.31</v>
      </c>
      <c r="H17" s="3">
        <v>219</v>
      </c>
      <c r="I17" s="3">
        <v>2014</v>
      </c>
      <c r="J17" s="23" t="s">
        <v>1</v>
      </c>
      <c r="K17" s="28" t="s">
        <v>162</v>
      </c>
      <c r="L17" s="3">
        <v>330</v>
      </c>
      <c r="M17" s="23" t="s">
        <v>5</v>
      </c>
      <c r="N17" s="23">
        <v>1</v>
      </c>
      <c r="O17" s="19">
        <v>56.7</v>
      </c>
    </row>
    <row r="18" spans="1:17">
      <c r="A18" s="10" t="s">
        <v>10</v>
      </c>
      <c r="B18" s="3">
        <v>1.06</v>
      </c>
      <c r="C18" s="3">
        <v>0.32</v>
      </c>
      <c r="D18" s="3">
        <v>105</v>
      </c>
      <c r="F18" s="3">
        <v>1.1499999999999999</v>
      </c>
      <c r="G18" s="3">
        <v>0.32</v>
      </c>
      <c r="H18" s="3">
        <v>161</v>
      </c>
      <c r="I18" s="3">
        <v>2014</v>
      </c>
      <c r="J18" s="23" t="s">
        <v>1</v>
      </c>
      <c r="K18" s="28" t="s">
        <v>162</v>
      </c>
      <c r="L18" s="3">
        <v>266</v>
      </c>
      <c r="M18" s="23" t="s">
        <v>5</v>
      </c>
      <c r="N18" s="23">
        <v>0</v>
      </c>
      <c r="O18" s="19">
        <v>58.9</v>
      </c>
    </row>
    <row r="19" spans="1:17">
      <c r="A19" s="12" t="s">
        <v>98</v>
      </c>
      <c r="B19" s="3">
        <v>1.18</v>
      </c>
      <c r="C19" s="3">
        <v>0.04</v>
      </c>
      <c r="D19" s="3">
        <v>50</v>
      </c>
      <c r="F19" s="3">
        <v>1.22</v>
      </c>
      <c r="G19" s="3">
        <v>0.05</v>
      </c>
      <c r="H19" s="3">
        <v>38</v>
      </c>
      <c r="I19" s="3">
        <v>2010</v>
      </c>
      <c r="J19" s="23" t="s">
        <v>1</v>
      </c>
      <c r="K19" s="28" t="s">
        <v>159</v>
      </c>
      <c r="L19" s="3">
        <v>88</v>
      </c>
      <c r="M19" s="23" t="s">
        <v>7</v>
      </c>
      <c r="N19" s="23">
        <v>0</v>
      </c>
      <c r="O19" s="22" t="s">
        <v>142</v>
      </c>
    </row>
    <row r="20" spans="1:17">
      <c r="A20" s="10" t="s">
        <v>134</v>
      </c>
      <c r="B20" s="3">
        <v>1.35</v>
      </c>
      <c r="C20" s="3">
        <v>0.35</v>
      </c>
      <c r="D20" s="3">
        <v>140</v>
      </c>
      <c r="F20" s="3">
        <v>1.38</v>
      </c>
      <c r="G20" s="3">
        <v>0.35</v>
      </c>
      <c r="H20" s="3">
        <v>308</v>
      </c>
      <c r="I20" s="3">
        <v>2008</v>
      </c>
      <c r="J20" s="26" t="s">
        <v>124</v>
      </c>
      <c r="K20" s="28" t="s">
        <v>161</v>
      </c>
      <c r="L20" s="3">
        <v>448</v>
      </c>
      <c r="M20" s="26" t="s">
        <v>130</v>
      </c>
      <c r="N20" s="23">
        <v>0.43</v>
      </c>
      <c r="O20" s="19">
        <v>62.3</v>
      </c>
    </row>
    <row r="21" spans="1:17">
      <c r="A21" s="12" t="s">
        <v>83</v>
      </c>
      <c r="B21" s="5">
        <v>1.32</v>
      </c>
      <c r="C21" s="3">
        <v>0.43</v>
      </c>
      <c r="D21" s="3">
        <v>279</v>
      </c>
      <c r="F21" s="5">
        <v>1.33</v>
      </c>
      <c r="G21" s="5">
        <v>0.69</v>
      </c>
      <c r="H21" s="5">
        <v>236</v>
      </c>
      <c r="I21" s="5">
        <v>2003</v>
      </c>
      <c r="J21" s="23" t="s">
        <v>1</v>
      </c>
      <c r="K21" s="28" t="s">
        <v>176</v>
      </c>
      <c r="L21" s="3">
        <f>D21+H21</f>
        <v>515</v>
      </c>
      <c r="M21" s="23" t="s">
        <v>5</v>
      </c>
      <c r="N21" s="23">
        <v>0.45</v>
      </c>
      <c r="O21" s="20">
        <v>45.8</v>
      </c>
      <c r="Q21" s="4"/>
    </row>
    <row r="22" spans="1:17">
      <c r="A22" s="12" t="s">
        <v>75</v>
      </c>
      <c r="B22" s="5">
        <v>1.73</v>
      </c>
      <c r="C22" s="3">
        <v>0.7</v>
      </c>
      <c r="D22" s="3">
        <v>10</v>
      </c>
      <c r="F22" s="5">
        <v>1.64</v>
      </c>
      <c r="G22" s="5">
        <v>0.54</v>
      </c>
      <c r="H22" s="5">
        <v>118</v>
      </c>
      <c r="I22" s="5">
        <v>2015</v>
      </c>
      <c r="J22" s="28" t="s">
        <v>110</v>
      </c>
      <c r="K22" s="28" t="s">
        <v>160</v>
      </c>
      <c r="L22" s="5">
        <v>128</v>
      </c>
      <c r="M22" s="23" t="s">
        <v>5</v>
      </c>
      <c r="N22" s="23">
        <v>0.66</v>
      </c>
      <c r="O22" s="19">
        <v>12.7</v>
      </c>
    </row>
    <row r="23" spans="1:17">
      <c r="A23" s="12" t="s">
        <v>11</v>
      </c>
      <c r="B23" s="3">
        <v>1.43</v>
      </c>
      <c r="C23" s="3">
        <v>0.32</v>
      </c>
      <c r="D23" s="3">
        <v>54</v>
      </c>
      <c r="F23" s="3">
        <v>1.51</v>
      </c>
      <c r="G23" s="3">
        <v>0.34</v>
      </c>
      <c r="H23" s="3">
        <v>89</v>
      </c>
      <c r="I23" s="3">
        <v>2008</v>
      </c>
      <c r="J23" s="23" t="s">
        <v>1</v>
      </c>
      <c r="K23" s="28" t="s">
        <v>163</v>
      </c>
      <c r="L23" s="3">
        <v>143</v>
      </c>
      <c r="M23" s="23" t="s">
        <v>7</v>
      </c>
      <c r="N23" s="23">
        <v>0.73</v>
      </c>
      <c r="O23" s="19">
        <v>47</v>
      </c>
    </row>
    <row r="24" spans="1:17">
      <c r="A24" s="10" t="s">
        <v>12</v>
      </c>
      <c r="B24" s="3">
        <v>1.43</v>
      </c>
      <c r="C24" s="3">
        <v>0.38</v>
      </c>
      <c r="D24" s="3">
        <v>76</v>
      </c>
      <c r="F24" s="3">
        <v>1.5</v>
      </c>
      <c r="G24" s="3">
        <v>0.38</v>
      </c>
      <c r="H24" s="3">
        <v>148</v>
      </c>
      <c r="I24" s="3">
        <v>2008</v>
      </c>
      <c r="J24" s="23" t="s">
        <v>1</v>
      </c>
      <c r="K24" s="28" t="s">
        <v>163</v>
      </c>
      <c r="L24" s="3">
        <v>224</v>
      </c>
      <c r="M24" s="23" t="s">
        <v>5</v>
      </c>
      <c r="N24" s="23">
        <v>0.67</v>
      </c>
      <c r="O24" s="19">
        <v>55</v>
      </c>
    </row>
    <row r="25" spans="1:17">
      <c r="A25" s="14" t="s">
        <v>13</v>
      </c>
      <c r="B25" s="3">
        <v>0.99</v>
      </c>
      <c r="C25" s="3">
        <v>0.21</v>
      </c>
      <c r="D25" s="3">
        <v>50</v>
      </c>
      <c r="F25" s="3">
        <v>1.03</v>
      </c>
      <c r="G25" s="3">
        <v>0.23</v>
      </c>
      <c r="H25" s="3">
        <v>50</v>
      </c>
      <c r="I25" s="3">
        <v>2018</v>
      </c>
      <c r="J25" s="23" t="s">
        <v>1</v>
      </c>
      <c r="K25" s="28" t="s">
        <v>164</v>
      </c>
      <c r="L25" s="3">
        <v>100</v>
      </c>
      <c r="M25" s="23" t="s">
        <v>5</v>
      </c>
      <c r="N25" s="23">
        <v>0.5</v>
      </c>
      <c r="O25" s="19">
        <v>58.96</v>
      </c>
    </row>
    <row r="26" spans="1:17">
      <c r="A26" s="10" t="s">
        <v>14</v>
      </c>
      <c r="B26" s="3">
        <v>1.1200000000000001</v>
      </c>
      <c r="C26" s="3">
        <v>0.33</v>
      </c>
      <c r="D26" s="3">
        <v>29</v>
      </c>
      <c r="F26" s="3">
        <v>1.2</v>
      </c>
      <c r="G26" s="3">
        <v>0.32</v>
      </c>
      <c r="H26" s="3">
        <v>71</v>
      </c>
      <c r="I26" s="3">
        <v>2018</v>
      </c>
      <c r="J26" s="23" t="s">
        <v>1</v>
      </c>
      <c r="K26" s="28" t="s">
        <v>164</v>
      </c>
      <c r="L26" s="3">
        <v>100</v>
      </c>
      <c r="M26" s="23" t="s">
        <v>7</v>
      </c>
      <c r="N26" s="23">
        <v>0.5</v>
      </c>
      <c r="O26" s="19">
        <v>57.53</v>
      </c>
    </row>
    <row r="27" spans="1:17">
      <c r="A27" s="12" t="s">
        <v>70</v>
      </c>
      <c r="B27" s="5">
        <v>1.27</v>
      </c>
      <c r="C27" s="3">
        <v>0.2</v>
      </c>
      <c r="D27" s="3">
        <v>57</v>
      </c>
      <c r="F27" s="5">
        <v>1.3</v>
      </c>
      <c r="G27" s="5">
        <v>0.17</v>
      </c>
      <c r="H27" s="3">
        <v>87</v>
      </c>
      <c r="I27" s="5">
        <v>2010</v>
      </c>
      <c r="J27" s="23" t="s">
        <v>4</v>
      </c>
      <c r="K27" s="28" t="s">
        <v>161</v>
      </c>
      <c r="L27" s="5">
        <v>144</v>
      </c>
      <c r="M27" s="23" t="s">
        <v>5</v>
      </c>
      <c r="N27" s="23">
        <v>0.47</v>
      </c>
      <c r="O27" s="19">
        <v>58</v>
      </c>
    </row>
    <row r="28" spans="1:17">
      <c r="A28" s="10" t="s">
        <v>15</v>
      </c>
      <c r="B28" s="3">
        <v>1.24</v>
      </c>
      <c r="C28" s="3">
        <v>0.4</v>
      </c>
      <c r="D28" s="3">
        <v>94</v>
      </c>
      <c r="F28" s="3">
        <v>1.28</v>
      </c>
      <c r="G28" s="3">
        <v>0.56999999999999995</v>
      </c>
      <c r="H28" s="3">
        <v>70</v>
      </c>
      <c r="I28" s="3">
        <v>2015</v>
      </c>
      <c r="J28" s="23" t="s">
        <v>4</v>
      </c>
      <c r="K28" s="28" t="s">
        <v>177</v>
      </c>
      <c r="L28" s="3">
        <v>164</v>
      </c>
      <c r="M28" s="23" t="s">
        <v>5</v>
      </c>
      <c r="N28" s="23">
        <v>0.37</v>
      </c>
      <c r="O28" s="19">
        <v>62.14</v>
      </c>
    </row>
    <row r="29" spans="1:17">
      <c r="A29" s="10" t="s">
        <v>16</v>
      </c>
      <c r="B29" s="3">
        <v>1.28</v>
      </c>
      <c r="C29" s="3">
        <v>0.44</v>
      </c>
      <c r="D29" s="3">
        <v>56</v>
      </c>
      <c r="F29" s="3">
        <v>1.1599999999999999</v>
      </c>
      <c r="G29" s="3">
        <v>0.42</v>
      </c>
      <c r="H29" s="3">
        <v>109</v>
      </c>
      <c r="I29" s="3">
        <v>2015</v>
      </c>
      <c r="J29" s="23" t="s">
        <v>4</v>
      </c>
      <c r="K29" s="28" t="s">
        <v>177</v>
      </c>
      <c r="L29" s="3">
        <v>165</v>
      </c>
      <c r="M29" s="23" t="s">
        <v>7</v>
      </c>
      <c r="N29" s="23">
        <v>0.53</v>
      </c>
      <c r="O29" s="19">
        <v>54.97</v>
      </c>
    </row>
    <row r="30" spans="1:17">
      <c r="A30" s="10" t="s">
        <v>17</v>
      </c>
      <c r="B30" s="1">
        <v>1.26</v>
      </c>
      <c r="C30" s="1">
        <v>0.41</v>
      </c>
      <c r="D30" s="1">
        <v>68</v>
      </c>
      <c r="E30" s="1"/>
      <c r="F30" s="1">
        <v>1.24</v>
      </c>
      <c r="G30" s="1">
        <v>0.39</v>
      </c>
      <c r="H30" s="1">
        <v>197</v>
      </c>
      <c r="I30" s="1">
        <v>2003</v>
      </c>
      <c r="J30" s="24" t="s">
        <v>4</v>
      </c>
      <c r="K30" s="28" t="s">
        <v>165</v>
      </c>
      <c r="L30" s="1">
        <v>265</v>
      </c>
      <c r="M30" s="24" t="s">
        <v>2</v>
      </c>
      <c r="N30" s="24">
        <v>0.13</v>
      </c>
      <c r="O30" s="21">
        <v>65.08</v>
      </c>
    </row>
    <row r="31" spans="1:17">
      <c r="A31" s="12" t="s">
        <v>103</v>
      </c>
      <c r="B31" s="3">
        <v>0.91</v>
      </c>
      <c r="C31" s="3">
        <v>0.19</v>
      </c>
      <c r="D31" s="3">
        <v>574</v>
      </c>
      <c r="F31" s="3">
        <v>0.91</v>
      </c>
      <c r="G31" s="3">
        <v>0.19</v>
      </c>
      <c r="H31" s="3">
        <v>892</v>
      </c>
      <c r="I31" s="3">
        <v>2005</v>
      </c>
      <c r="J31" s="23" t="s">
        <v>1</v>
      </c>
      <c r="K31" s="28" t="s">
        <v>162</v>
      </c>
      <c r="L31" s="3">
        <v>1466</v>
      </c>
      <c r="M31" s="23" t="s">
        <v>7</v>
      </c>
      <c r="N31" s="23">
        <v>0</v>
      </c>
      <c r="O31" s="19">
        <v>41</v>
      </c>
    </row>
    <row r="32" spans="1:17">
      <c r="A32" s="12" t="s">
        <v>102</v>
      </c>
      <c r="B32" s="3">
        <v>1.07</v>
      </c>
      <c r="C32" s="3">
        <v>0.24</v>
      </c>
      <c r="D32" s="3">
        <v>364</v>
      </c>
      <c r="F32" s="3">
        <v>1.06</v>
      </c>
      <c r="G32" s="3">
        <v>0.23</v>
      </c>
      <c r="H32" s="3">
        <v>632</v>
      </c>
      <c r="I32" s="3">
        <v>2005</v>
      </c>
      <c r="J32" s="23" t="s">
        <v>1</v>
      </c>
      <c r="K32" s="28" t="s">
        <v>162</v>
      </c>
      <c r="L32" s="3">
        <v>996</v>
      </c>
      <c r="M32" s="23" t="s">
        <v>7</v>
      </c>
      <c r="N32" s="23">
        <v>1</v>
      </c>
      <c r="O32" s="19">
        <v>41</v>
      </c>
    </row>
    <row r="33" spans="1:17">
      <c r="A33" s="10" t="s">
        <v>18</v>
      </c>
      <c r="B33" s="3">
        <v>1.1200000000000001</v>
      </c>
      <c r="C33" s="3">
        <v>0.34</v>
      </c>
      <c r="D33" s="3">
        <v>66</v>
      </c>
      <c r="F33" s="3">
        <v>1.25</v>
      </c>
      <c r="G33" s="3">
        <v>0.33</v>
      </c>
      <c r="H33" s="3">
        <v>140</v>
      </c>
      <c r="I33" s="3">
        <v>2011</v>
      </c>
      <c r="J33" s="23" t="s">
        <v>4</v>
      </c>
      <c r="K33" s="28" t="s">
        <v>161</v>
      </c>
      <c r="L33" s="3">
        <v>206</v>
      </c>
      <c r="M33" s="23" t="s">
        <v>5</v>
      </c>
      <c r="N33" s="23">
        <v>0.38</v>
      </c>
      <c r="O33" s="19">
        <v>55.31</v>
      </c>
    </row>
    <row r="34" spans="1:17">
      <c r="A34" s="14" t="s">
        <v>19</v>
      </c>
      <c r="B34" s="3">
        <v>1.43</v>
      </c>
      <c r="C34" s="3">
        <v>0.34</v>
      </c>
      <c r="D34" s="3">
        <v>34</v>
      </c>
      <c r="F34" s="3">
        <v>1.49</v>
      </c>
      <c r="G34" s="3">
        <v>0.49</v>
      </c>
      <c r="H34" s="3">
        <v>98</v>
      </c>
      <c r="I34" s="3">
        <v>2011</v>
      </c>
      <c r="J34" s="23" t="s">
        <v>4</v>
      </c>
      <c r="K34" s="28" t="s">
        <v>161</v>
      </c>
      <c r="L34" s="3">
        <v>132</v>
      </c>
      <c r="M34" s="23" t="s">
        <v>7</v>
      </c>
      <c r="N34" s="23">
        <v>0.47</v>
      </c>
      <c r="O34" s="19">
        <v>51.7</v>
      </c>
    </row>
    <row r="35" spans="1:17">
      <c r="A35" s="12" t="s">
        <v>87</v>
      </c>
      <c r="B35" s="5">
        <v>1.57</v>
      </c>
      <c r="C35" s="3">
        <v>0.43</v>
      </c>
      <c r="D35" s="3">
        <v>221</v>
      </c>
      <c r="F35" s="5">
        <v>1.57</v>
      </c>
      <c r="G35" s="5">
        <v>0.4</v>
      </c>
      <c r="H35" s="5">
        <v>182</v>
      </c>
      <c r="I35" s="5">
        <v>2010</v>
      </c>
      <c r="J35" s="23" t="s">
        <v>1</v>
      </c>
      <c r="K35" s="28" t="s">
        <v>178</v>
      </c>
      <c r="L35" s="3">
        <f>D35+H35</f>
        <v>403</v>
      </c>
      <c r="M35" s="23" t="s">
        <v>7</v>
      </c>
      <c r="N35" s="23">
        <v>1</v>
      </c>
      <c r="O35" s="20">
        <v>45.7</v>
      </c>
      <c r="P35" s="4"/>
    </row>
    <row r="36" spans="1:17">
      <c r="A36" s="12" t="s">
        <v>88</v>
      </c>
      <c r="B36" s="5">
        <v>1.2</v>
      </c>
      <c r="C36" s="3">
        <v>0.31</v>
      </c>
      <c r="D36" s="3">
        <v>182</v>
      </c>
      <c r="F36" s="5">
        <v>1.23</v>
      </c>
      <c r="G36" s="5">
        <v>0.34</v>
      </c>
      <c r="H36" s="5">
        <v>158</v>
      </c>
      <c r="I36" s="5">
        <v>2010</v>
      </c>
      <c r="J36" s="23" t="s">
        <v>1</v>
      </c>
      <c r="K36" s="28" t="s">
        <v>178</v>
      </c>
      <c r="L36" s="3">
        <f>D36+H36</f>
        <v>340</v>
      </c>
      <c r="M36" s="23" t="s">
        <v>7</v>
      </c>
      <c r="N36" s="23">
        <v>0</v>
      </c>
      <c r="O36" s="20">
        <v>44.8</v>
      </c>
      <c r="P36" s="4"/>
    </row>
    <row r="37" spans="1:17">
      <c r="A37" s="10" t="s">
        <v>20</v>
      </c>
      <c r="B37" s="3">
        <v>1.2</v>
      </c>
      <c r="C37" s="3">
        <v>0.01</v>
      </c>
      <c r="D37" s="3">
        <v>1427</v>
      </c>
      <c r="F37" s="3">
        <v>1.19</v>
      </c>
      <c r="G37" s="3">
        <v>0.1</v>
      </c>
      <c r="H37" s="3">
        <v>1117</v>
      </c>
      <c r="I37" s="3">
        <v>2006</v>
      </c>
      <c r="J37" s="23" t="s">
        <v>1</v>
      </c>
      <c r="K37" s="28" t="s">
        <v>166</v>
      </c>
      <c r="L37" s="3">
        <v>2544</v>
      </c>
      <c r="M37" s="23" t="s">
        <v>2</v>
      </c>
      <c r="N37" s="23">
        <v>0.33</v>
      </c>
      <c r="O37" s="19">
        <v>60.82</v>
      </c>
    </row>
    <row r="38" spans="1:17">
      <c r="A38" s="10" t="s">
        <v>141</v>
      </c>
      <c r="B38" s="3">
        <v>1.27</v>
      </c>
      <c r="C38" s="3">
        <v>0.25</v>
      </c>
      <c r="D38" s="3">
        <v>18</v>
      </c>
      <c r="F38" s="3">
        <v>1.24</v>
      </c>
      <c r="G38" s="3">
        <v>0.27</v>
      </c>
      <c r="H38" s="3">
        <v>22</v>
      </c>
      <c r="I38" s="3">
        <v>2007</v>
      </c>
      <c r="J38" s="23" t="s">
        <v>4</v>
      </c>
      <c r="K38" s="28" t="s">
        <v>167</v>
      </c>
      <c r="L38" s="3">
        <v>40</v>
      </c>
      <c r="M38" s="23" t="s">
        <v>5</v>
      </c>
      <c r="N38" s="23">
        <v>0</v>
      </c>
      <c r="O38" s="19">
        <v>43</v>
      </c>
    </row>
    <row r="39" spans="1:17">
      <c r="A39" s="10" t="s">
        <v>22</v>
      </c>
      <c r="B39" s="3">
        <v>1.35</v>
      </c>
      <c r="C39" s="3">
        <v>0.37</v>
      </c>
      <c r="D39" s="3">
        <v>25</v>
      </c>
      <c r="F39" s="3">
        <v>1.38</v>
      </c>
      <c r="G39" s="3">
        <v>0.34</v>
      </c>
      <c r="H39" s="3">
        <v>47</v>
      </c>
      <c r="I39" s="3">
        <v>2007</v>
      </c>
      <c r="J39" s="23" t="s">
        <v>4</v>
      </c>
      <c r="K39" s="28" t="s">
        <v>167</v>
      </c>
      <c r="L39" s="3">
        <v>72</v>
      </c>
      <c r="M39" s="23" t="s">
        <v>5</v>
      </c>
      <c r="N39" s="23">
        <v>1</v>
      </c>
      <c r="O39" s="19">
        <v>43</v>
      </c>
    </row>
    <row r="40" spans="1:17">
      <c r="A40" s="10" t="s">
        <v>23</v>
      </c>
      <c r="B40" s="3">
        <v>1.1599999999999999</v>
      </c>
      <c r="C40" s="3">
        <v>0.27</v>
      </c>
      <c r="D40" s="3">
        <v>33</v>
      </c>
      <c r="F40" s="3">
        <v>1.42</v>
      </c>
      <c r="G40" s="3">
        <v>0.4</v>
      </c>
      <c r="H40" s="3">
        <v>63</v>
      </c>
      <c r="I40" s="3">
        <v>2007</v>
      </c>
      <c r="J40" s="23" t="s">
        <v>4</v>
      </c>
      <c r="K40" s="28" t="s">
        <v>167</v>
      </c>
      <c r="L40" s="3">
        <v>96</v>
      </c>
      <c r="M40" s="23" t="s">
        <v>7</v>
      </c>
      <c r="N40" s="23">
        <v>0</v>
      </c>
      <c r="O40" s="19">
        <v>37</v>
      </c>
    </row>
    <row r="41" spans="1:17">
      <c r="A41" s="14" t="s">
        <v>24</v>
      </c>
      <c r="B41" s="3">
        <v>1.4</v>
      </c>
      <c r="C41" s="3">
        <v>0.33</v>
      </c>
      <c r="D41" s="3">
        <v>6</v>
      </c>
      <c r="F41" s="3">
        <v>1.1499999999999999</v>
      </c>
      <c r="G41" s="3">
        <v>0.22</v>
      </c>
      <c r="H41" s="3">
        <v>15</v>
      </c>
      <c r="I41" s="3">
        <v>2007</v>
      </c>
      <c r="J41" s="23" t="s">
        <v>4</v>
      </c>
      <c r="K41" s="28" t="s">
        <v>167</v>
      </c>
      <c r="L41" s="3">
        <v>21</v>
      </c>
      <c r="M41" s="23" t="s">
        <v>7</v>
      </c>
      <c r="N41" s="23">
        <v>1</v>
      </c>
      <c r="O41" s="19">
        <v>37</v>
      </c>
    </row>
    <row r="42" spans="1:17">
      <c r="A42" s="12" t="s">
        <v>107</v>
      </c>
      <c r="B42" s="3">
        <v>1.24</v>
      </c>
      <c r="C42" s="3">
        <v>0.44</v>
      </c>
      <c r="D42" s="3">
        <v>276</v>
      </c>
      <c r="F42" s="3">
        <v>1.19</v>
      </c>
      <c r="G42" s="3">
        <v>0.47</v>
      </c>
      <c r="H42" s="3">
        <v>310</v>
      </c>
      <c r="I42" s="3">
        <v>2013</v>
      </c>
      <c r="J42" s="23" t="s">
        <v>1</v>
      </c>
      <c r="K42" s="28" t="s">
        <v>168</v>
      </c>
      <c r="L42" s="3">
        <v>586</v>
      </c>
      <c r="M42" s="23" t="s">
        <v>5</v>
      </c>
      <c r="N42" s="23">
        <v>0.31</v>
      </c>
      <c r="O42" s="19">
        <v>57.2</v>
      </c>
    </row>
    <row r="43" spans="1:17">
      <c r="A43" s="12" t="s">
        <v>106</v>
      </c>
      <c r="B43" s="3">
        <v>1.71</v>
      </c>
      <c r="C43" s="3">
        <v>0.75</v>
      </c>
      <c r="D43" s="3">
        <v>218</v>
      </c>
      <c r="F43" s="3">
        <v>1.65</v>
      </c>
      <c r="G43" s="3">
        <v>0.73</v>
      </c>
      <c r="H43" s="3">
        <v>214</v>
      </c>
      <c r="I43" s="3">
        <v>2016</v>
      </c>
      <c r="J43" s="24" t="s">
        <v>1</v>
      </c>
      <c r="K43" s="28" t="s">
        <v>168</v>
      </c>
      <c r="L43" s="3">
        <v>432</v>
      </c>
      <c r="M43" s="23" t="s">
        <v>7</v>
      </c>
      <c r="N43" s="23">
        <v>0.8</v>
      </c>
      <c r="O43" s="19">
        <v>22</v>
      </c>
    </row>
    <row r="44" spans="1:17">
      <c r="A44" s="10" t="s">
        <v>139</v>
      </c>
      <c r="B44" s="3">
        <v>1.58</v>
      </c>
      <c r="C44" s="3">
        <v>0.19</v>
      </c>
      <c r="D44" s="3">
        <v>39</v>
      </c>
      <c r="F44" s="3">
        <v>1.54</v>
      </c>
      <c r="G44" s="3">
        <v>0.27</v>
      </c>
      <c r="H44" s="3">
        <v>48</v>
      </c>
      <c r="I44" s="3">
        <v>2011</v>
      </c>
      <c r="J44" s="23" t="s">
        <v>1</v>
      </c>
      <c r="K44" s="28" t="s">
        <v>168</v>
      </c>
      <c r="L44" s="3">
        <v>87</v>
      </c>
      <c r="M44" s="23" t="s">
        <v>95</v>
      </c>
      <c r="N44" s="23">
        <v>0</v>
      </c>
      <c r="O44" s="19">
        <v>22</v>
      </c>
    </row>
    <row r="45" spans="1:17">
      <c r="A45" s="10" t="s">
        <v>140</v>
      </c>
      <c r="B45" s="3">
        <v>1.72</v>
      </c>
      <c r="C45" s="3">
        <v>0.22</v>
      </c>
      <c r="D45" s="3">
        <v>186</v>
      </c>
      <c r="F45" s="3">
        <v>1.75</v>
      </c>
      <c r="G45" s="3">
        <v>0.22</v>
      </c>
      <c r="H45" s="3">
        <v>173</v>
      </c>
      <c r="I45" s="3">
        <v>2011</v>
      </c>
      <c r="J45" s="23" t="s">
        <v>1</v>
      </c>
      <c r="K45" s="28" t="s">
        <v>168</v>
      </c>
      <c r="L45" s="3">
        <v>359</v>
      </c>
      <c r="M45" s="23" t="s">
        <v>95</v>
      </c>
      <c r="N45" s="23">
        <v>1</v>
      </c>
      <c r="O45" s="19">
        <v>22</v>
      </c>
    </row>
    <row r="46" spans="1:17">
      <c r="A46" s="12" t="s">
        <v>82</v>
      </c>
      <c r="B46" s="5">
        <v>1.26</v>
      </c>
      <c r="C46" s="3">
        <v>0.3</v>
      </c>
      <c r="D46" s="3">
        <v>129</v>
      </c>
      <c r="F46" s="5">
        <v>1.23</v>
      </c>
      <c r="G46" s="5">
        <v>0.3</v>
      </c>
      <c r="H46" s="5">
        <v>122</v>
      </c>
      <c r="I46" s="5">
        <v>2017</v>
      </c>
      <c r="J46" s="23" t="s">
        <v>1</v>
      </c>
      <c r="K46" s="28" t="s">
        <v>169</v>
      </c>
      <c r="L46" s="3">
        <f>D46+H46</f>
        <v>251</v>
      </c>
      <c r="M46" s="23" t="s">
        <v>5</v>
      </c>
      <c r="N46" s="23">
        <v>0.24</v>
      </c>
      <c r="O46" s="20">
        <v>59.77</v>
      </c>
      <c r="P46" s="4"/>
      <c r="Q46" s="4"/>
    </row>
    <row r="47" spans="1:17">
      <c r="A47" s="12" t="s">
        <v>71</v>
      </c>
      <c r="B47" s="5">
        <v>1.04</v>
      </c>
      <c r="C47" s="3">
        <v>0.21</v>
      </c>
      <c r="D47" s="3">
        <v>52</v>
      </c>
      <c r="F47" s="5">
        <v>1.1000000000000001</v>
      </c>
      <c r="G47" s="5">
        <v>0.23</v>
      </c>
      <c r="H47" s="5">
        <v>98</v>
      </c>
      <c r="I47" s="5">
        <v>2012</v>
      </c>
      <c r="J47" s="23" t="s">
        <v>4</v>
      </c>
      <c r="K47" s="28" t="s">
        <v>161</v>
      </c>
      <c r="L47" s="5">
        <v>150</v>
      </c>
      <c r="M47" s="23" t="s">
        <v>5</v>
      </c>
      <c r="N47" s="23">
        <v>0.36</v>
      </c>
      <c r="O47" s="19">
        <v>62</v>
      </c>
      <c r="P47" s="4"/>
    </row>
    <row r="48" spans="1:17">
      <c r="A48" s="12" t="s">
        <v>72</v>
      </c>
      <c r="B48" s="3">
        <v>1.06</v>
      </c>
      <c r="C48" s="3">
        <v>0.15</v>
      </c>
      <c r="D48" s="3">
        <v>140</v>
      </c>
      <c r="F48" s="3">
        <v>1.1000000000000001</v>
      </c>
      <c r="G48" s="3">
        <v>0.14000000000000001</v>
      </c>
      <c r="H48" s="3">
        <v>225</v>
      </c>
      <c r="I48" s="3">
        <v>2009</v>
      </c>
      <c r="J48" s="23" t="s">
        <v>4</v>
      </c>
      <c r="K48" s="28" t="s">
        <v>161</v>
      </c>
      <c r="L48" s="3">
        <v>365</v>
      </c>
      <c r="M48" s="23" t="s">
        <v>5</v>
      </c>
      <c r="N48" s="23">
        <v>0.52</v>
      </c>
      <c r="O48" s="19">
        <v>63</v>
      </c>
    </row>
    <row r="49" spans="1:16">
      <c r="A49" s="13" t="s">
        <v>104</v>
      </c>
      <c r="B49" s="3">
        <v>1.1200000000000001</v>
      </c>
      <c r="C49" s="3">
        <v>0.33</v>
      </c>
      <c r="D49" s="3">
        <v>156</v>
      </c>
      <c r="F49" s="3">
        <v>1.1599999999999999</v>
      </c>
      <c r="G49" s="5">
        <v>0.32</v>
      </c>
      <c r="H49" s="3">
        <v>240</v>
      </c>
      <c r="I49" s="3">
        <v>2005</v>
      </c>
      <c r="J49" s="23" t="s">
        <v>4</v>
      </c>
      <c r="K49" s="28" t="s">
        <v>161</v>
      </c>
      <c r="L49" s="3">
        <v>396</v>
      </c>
      <c r="M49" s="23" t="s">
        <v>5</v>
      </c>
      <c r="N49" s="23">
        <v>0.4</v>
      </c>
      <c r="O49" s="19">
        <v>60.1</v>
      </c>
    </row>
    <row r="50" spans="1:16">
      <c r="A50" s="12" t="s">
        <v>76</v>
      </c>
      <c r="B50" s="5">
        <v>1.22</v>
      </c>
      <c r="C50" s="3">
        <v>0.18</v>
      </c>
      <c r="D50" s="3">
        <v>29</v>
      </c>
      <c r="F50" s="5">
        <v>1.28</v>
      </c>
      <c r="G50" s="5">
        <v>0.19</v>
      </c>
      <c r="H50" s="5">
        <v>42</v>
      </c>
      <c r="I50" s="5">
        <v>2008</v>
      </c>
      <c r="J50" s="23" t="s">
        <v>4</v>
      </c>
      <c r="K50" s="28" t="s">
        <v>161</v>
      </c>
      <c r="L50" s="5">
        <v>71</v>
      </c>
      <c r="M50" s="23" t="s">
        <v>5</v>
      </c>
      <c r="N50" s="23">
        <v>0.48</v>
      </c>
      <c r="O50" s="19">
        <v>58</v>
      </c>
      <c r="P50" s="4"/>
    </row>
    <row r="51" spans="1:16">
      <c r="A51" s="13" t="s">
        <v>94</v>
      </c>
      <c r="B51" s="5">
        <v>1.35</v>
      </c>
      <c r="C51" s="3">
        <v>0.38</v>
      </c>
      <c r="D51" s="3">
        <v>657</v>
      </c>
      <c r="F51" s="5">
        <v>1.36</v>
      </c>
      <c r="G51" s="5">
        <v>0.4</v>
      </c>
      <c r="H51" s="5">
        <v>591</v>
      </c>
      <c r="I51" s="5">
        <v>2006</v>
      </c>
      <c r="J51" s="23" t="s">
        <v>1</v>
      </c>
      <c r="K51" s="28" t="s">
        <v>170</v>
      </c>
      <c r="L51" s="3">
        <f>D51+H51</f>
        <v>1248</v>
      </c>
      <c r="M51" s="25" t="s">
        <v>95</v>
      </c>
      <c r="N51" s="25">
        <v>0.48</v>
      </c>
      <c r="O51" s="22">
        <v>51</v>
      </c>
      <c r="P51" s="4"/>
    </row>
    <row r="52" spans="1:16">
      <c r="A52" s="10" t="s">
        <v>25</v>
      </c>
      <c r="B52" s="3">
        <v>1.58</v>
      </c>
      <c r="C52" s="3">
        <v>0.95</v>
      </c>
      <c r="D52" s="3">
        <v>54</v>
      </c>
      <c r="F52" s="3">
        <v>1.86</v>
      </c>
      <c r="G52" s="3">
        <v>1.1000000000000001</v>
      </c>
      <c r="H52" s="3">
        <v>70</v>
      </c>
      <c r="I52" s="3">
        <v>2007</v>
      </c>
      <c r="J52" s="23" t="s">
        <v>1</v>
      </c>
      <c r="K52" s="28" t="s">
        <v>170</v>
      </c>
      <c r="L52" s="3">
        <v>124</v>
      </c>
      <c r="M52" s="23" t="s">
        <v>5</v>
      </c>
      <c r="N52" s="25" t="s">
        <v>142</v>
      </c>
      <c r="O52" s="19">
        <v>52.82</v>
      </c>
      <c r="P52" s="4"/>
    </row>
    <row r="53" spans="1:16">
      <c r="A53" s="10" t="s">
        <v>125</v>
      </c>
      <c r="B53" s="3">
        <v>0.97</v>
      </c>
      <c r="C53" s="3">
        <v>0.28999999999999998</v>
      </c>
      <c r="D53" s="3">
        <v>88</v>
      </c>
      <c r="F53" s="3">
        <v>1.04</v>
      </c>
      <c r="G53" s="3">
        <v>0.25</v>
      </c>
      <c r="H53" s="3">
        <v>111</v>
      </c>
      <c r="I53" s="3">
        <v>2013</v>
      </c>
      <c r="J53" s="26" t="s">
        <v>124</v>
      </c>
      <c r="K53" s="28" t="s">
        <v>161</v>
      </c>
      <c r="L53" s="3">
        <v>199</v>
      </c>
      <c r="M53" s="25" t="s">
        <v>123</v>
      </c>
      <c r="N53" s="25" t="s">
        <v>142</v>
      </c>
      <c r="O53" s="19">
        <v>54.92</v>
      </c>
      <c r="P53" s="4"/>
    </row>
    <row r="54" spans="1:16">
      <c r="A54" s="10" t="s">
        <v>126</v>
      </c>
      <c r="B54" s="3">
        <v>1.06</v>
      </c>
      <c r="C54" s="3">
        <v>0.32</v>
      </c>
      <c r="D54" s="3">
        <v>28</v>
      </c>
      <c r="F54" s="3">
        <v>1.0900000000000001</v>
      </c>
      <c r="G54" s="3">
        <v>0.32</v>
      </c>
      <c r="H54" s="3">
        <v>55</v>
      </c>
      <c r="I54" s="3">
        <v>2013</v>
      </c>
      <c r="J54" s="26" t="s">
        <v>124</v>
      </c>
      <c r="K54" s="28" t="s">
        <v>161</v>
      </c>
      <c r="L54" s="3">
        <v>83</v>
      </c>
      <c r="M54" s="26" t="s">
        <v>129</v>
      </c>
      <c r="N54" s="25" t="s">
        <v>142</v>
      </c>
      <c r="O54" s="19">
        <v>50.62</v>
      </c>
    </row>
    <row r="55" spans="1:16">
      <c r="A55" s="10" t="s">
        <v>127</v>
      </c>
      <c r="B55" s="3">
        <v>1.05</v>
      </c>
      <c r="C55" s="3">
        <v>0.64</v>
      </c>
      <c r="D55" s="3">
        <v>66</v>
      </c>
      <c r="F55" s="3">
        <v>0.98</v>
      </c>
      <c r="G55" s="3">
        <v>0.24</v>
      </c>
      <c r="H55" s="3">
        <v>112</v>
      </c>
      <c r="I55" s="3">
        <v>2013</v>
      </c>
      <c r="J55" s="26" t="s">
        <v>124</v>
      </c>
      <c r="K55" s="28" t="s">
        <v>161</v>
      </c>
      <c r="L55" s="3">
        <v>178</v>
      </c>
      <c r="M55" s="25" t="s">
        <v>123</v>
      </c>
      <c r="N55" s="25" t="s">
        <v>142</v>
      </c>
      <c r="O55" s="19">
        <v>69.819999999999993</v>
      </c>
    </row>
    <row r="56" spans="1:16">
      <c r="A56" s="10" t="s">
        <v>128</v>
      </c>
      <c r="B56" s="3">
        <v>1.21</v>
      </c>
      <c r="C56" s="3">
        <v>0.23</v>
      </c>
      <c r="D56" s="3">
        <v>28</v>
      </c>
      <c r="F56" s="3">
        <v>1.28</v>
      </c>
      <c r="G56" s="3">
        <v>0.26</v>
      </c>
      <c r="H56" s="3">
        <v>67</v>
      </c>
      <c r="I56" s="3">
        <v>2013</v>
      </c>
      <c r="J56" s="26" t="s">
        <v>124</v>
      </c>
      <c r="K56" s="28" t="s">
        <v>161</v>
      </c>
      <c r="L56" s="3">
        <v>95</v>
      </c>
      <c r="M56" s="26" t="s">
        <v>129</v>
      </c>
      <c r="N56" s="25" t="s">
        <v>142</v>
      </c>
      <c r="O56" s="19">
        <v>56.94</v>
      </c>
    </row>
    <row r="57" spans="1:16">
      <c r="A57" s="12" t="s">
        <v>80</v>
      </c>
      <c r="B57" s="3">
        <v>1.71</v>
      </c>
      <c r="C57" s="3">
        <v>0.75</v>
      </c>
      <c r="D57" s="3">
        <v>225</v>
      </c>
      <c r="F57" s="3">
        <v>1.66</v>
      </c>
      <c r="G57" s="3">
        <v>0.72</v>
      </c>
      <c r="H57" s="3">
        <v>223</v>
      </c>
      <c r="I57" s="3">
        <v>2014</v>
      </c>
      <c r="J57" s="23" t="s">
        <v>1</v>
      </c>
      <c r="K57" s="28" t="s">
        <v>171</v>
      </c>
      <c r="L57" s="3">
        <v>448</v>
      </c>
      <c r="M57" s="23" t="s">
        <v>7</v>
      </c>
      <c r="N57" s="23">
        <v>0.81</v>
      </c>
      <c r="O57" s="19">
        <v>22.5</v>
      </c>
    </row>
    <row r="58" spans="1:16">
      <c r="A58" s="10" t="s">
        <v>122</v>
      </c>
      <c r="B58" s="3">
        <v>1.33</v>
      </c>
      <c r="C58" s="3">
        <v>0.49</v>
      </c>
      <c r="D58" s="3">
        <v>126</v>
      </c>
      <c r="F58" s="3">
        <v>1.83</v>
      </c>
      <c r="G58" s="3">
        <v>0.53</v>
      </c>
      <c r="H58" s="3">
        <v>179</v>
      </c>
      <c r="I58" s="3">
        <v>2014</v>
      </c>
      <c r="J58" s="26" t="s">
        <v>124</v>
      </c>
      <c r="K58" s="28" t="s">
        <v>161</v>
      </c>
      <c r="L58" s="3">
        <v>305</v>
      </c>
      <c r="M58" s="26" t="s">
        <v>123</v>
      </c>
      <c r="N58" s="23">
        <v>1</v>
      </c>
      <c r="O58" s="22" t="s">
        <v>142</v>
      </c>
    </row>
    <row r="59" spans="1:16">
      <c r="A59" s="12" t="s">
        <v>99</v>
      </c>
      <c r="B59" s="3">
        <v>1.75</v>
      </c>
      <c r="C59" s="3">
        <v>0.38</v>
      </c>
      <c r="D59" s="3">
        <v>869</v>
      </c>
      <c r="F59" s="3">
        <v>1.78</v>
      </c>
      <c r="G59" s="3">
        <v>0.38</v>
      </c>
      <c r="H59" s="3">
        <v>2806</v>
      </c>
      <c r="I59" s="3">
        <v>2015</v>
      </c>
      <c r="J59" s="23" t="s">
        <v>4</v>
      </c>
      <c r="K59" s="28" t="s">
        <v>165</v>
      </c>
      <c r="L59" s="3">
        <v>3675</v>
      </c>
      <c r="M59" s="23" t="s">
        <v>2</v>
      </c>
      <c r="N59" s="23">
        <v>1</v>
      </c>
      <c r="O59" s="19">
        <v>52.5</v>
      </c>
      <c r="P59" s="4"/>
    </row>
    <row r="60" spans="1:16">
      <c r="A60" s="13" t="s">
        <v>100</v>
      </c>
      <c r="B60" s="3">
        <v>1.44</v>
      </c>
      <c r="C60" s="3">
        <v>0.36</v>
      </c>
      <c r="D60" s="3">
        <v>356</v>
      </c>
      <c r="F60" s="3">
        <v>1.47</v>
      </c>
      <c r="G60" s="3">
        <v>0.37</v>
      </c>
      <c r="H60" s="3">
        <v>1102</v>
      </c>
      <c r="I60" s="3">
        <v>2015</v>
      </c>
      <c r="J60" s="23" t="s">
        <v>4</v>
      </c>
      <c r="K60" s="28" t="s">
        <v>165</v>
      </c>
      <c r="L60" s="3">
        <v>1458</v>
      </c>
      <c r="M60" s="23" t="s">
        <v>2</v>
      </c>
      <c r="N60" s="23">
        <v>0</v>
      </c>
      <c r="O60" s="19">
        <v>52.5</v>
      </c>
    </row>
    <row r="61" spans="1:16">
      <c r="A61" s="12" t="s">
        <v>97</v>
      </c>
      <c r="B61" s="3">
        <v>1.63</v>
      </c>
      <c r="C61" s="3">
        <v>0.41</v>
      </c>
      <c r="D61" s="3">
        <v>2603</v>
      </c>
      <c r="F61" s="3">
        <v>1.62</v>
      </c>
      <c r="G61" s="3">
        <v>0.44</v>
      </c>
      <c r="H61" s="3">
        <v>2437</v>
      </c>
      <c r="I61" s="3">
        <v>2006</v>
      </c>
      <c r="J61" s="23" t="s">
        <v>1</v>
      </c>
      <c r="K61" s="28" t="s">
        <v>172</v>
      </c>
      <c r="L61" s="3">
        <v>5040</v>
      </c>
      <c r="M61" s="23" t="s">
        <v>7</v>
      </c>
      <c r="N61" s="23">
        <v>0.51</v>
      </c>
      <c r="O61" s="19">
        <v>46.8</v>
      </c>
    </row>
    <row r="62" spans="1:16">
      <c r="A62" s="12" t="s">
        <v>108</v>
      </c>
      <c r="B62" s="5">
        <v>1.31</v>
      </c>
      <c r="C62" s="3">
        <v>0.36</v>
      </c>
      <c r="D62" s="3">
        <v>1597</v>
      </c>
      <c r="F62" s="5">
        <v>1.32</v>
      </c>
      <c r="G62" s="5">
        <v>0.35</v>
      </c>
      <c r="H62" s="3">
        <v>1532</v>
      </c>
      <c r="I62" s="3">
        <v>2009</v>
      </c>
      <c r="J62" s="23" t="s">
        <v>1</v>
      </c>
      <c r="K62" s="28" t="s">
        <v>172</v>
      </c>
      <c r="L62" s="3">
        <v>3129</v>
      </c>
      <c r="M62" s="23" t="s">
        <v>5</v>
      </c>
      <c r="N62" s="26">
        <v>0.27</v>
      </c>
      <c r="O62" s="20">
        <v>65.63</v>
      </c>
    </row>
    <row r="63" spans="1:16">
      <c r="A63" s="10" t="s">
        <v>89</v>
      </c>
      <c r="B63" s="5">
        <v>1.06</v>
      </c>
      <c r="C63" s="3">
        <v>0.3</v>
      </c>
      <c r="D63" s="3">
        <v>80</v>
      </c>
      <c r="F63" s="5">
        <v>1.1000000000000001</v>
      </c>
      <c r="G63" s="5">
        <v>0.28999999999999998</v>
      </c>
      <c r="H63" s="5">
        <v>120</v>
      </c>
      <c r="I63" s="5">
        <v>2007</v>
      </c>
      <c r="J63" s="23" t="s">
        <v>1</v>
      </c>
      <c r="K63" s="28" t="s">
        <v>179</v>
      </c>
      <c r="L63" s="3">
        <f>D63+H63</f>
        <v>200</v>
      </c>
      <c r="M63" s="23" t="s">
        <v>5</v>
      </c>
      <c r="N63" s="23">
        <v>0.36</v>
      </c>
      <c r="O63" s="20">
        <v>49.35</v>
      </c>
    </row>
    <row r="64" spans="1:16">
      <c r="A64" s="12" t="s">
        <v>81</v>
      </c>
      <c r="B64" s="5">
        <v>1.41</v>
      </c>
      <c r="C64" s="3">
        <v>0.34</v>
      </c>
      <c r="D64" s="3">
        <v>350</v>
      </c>
      <c r="F64" s="5">
        <v>1.38</v>
      </c>
      <c r="G64" s="5">
        <v>0.33</v>
      </c>
      <c r="H64" s="5">
        <v>338</v>
      </c>
      <c r="I64" s="5">
        <v>2008</v>
      </c>
      <c r="J64" s="23" t="s">
        <v>1</v>
      </c>
      <c r="K64" s="28" t="s">
        <v>180</v>
      </c>
      <c r="L64" s="3">
        <f>D64+H64</f>
        <v>688</v>
      </c>
      <c r="M64" s="23" t="s">
        <v>7</v>
      </c>
      <c r="N64" s="23">
        <v>0</v>
      </c>
      <c r="O64" s="20">
        <v>50.1</v>
      </c>
    </row>
    <row r="65" spans="1:15">
      <c r="A65" s="10" t="s">
        <v>27</v>
      </c>
      <c r="B65" s="3">
        <v>0.99</v>
      </c>
      <c r="C65" s="3">
        <v>0.45</v>
      </c>
      <c r="D65" s="3">
        <v>49</v>
      </c>
      <c r="F65" s="3">
        <v>1.19</v>
      </c>
      <c r="G65" s="3">
        <v>0.52</v>
      </c>
      <c r="H65" s="3">
        <v>83</v>
      </c>
      <c r="I65" s="3">
        <v>2009</v>
      </c>
      <c r="J65" s="23" t="s">
        <v>4</v>
      </c>
      <c r="K65" s="28" t="s">
        <v>161</v>
      </c>
      <c r="L65" s="3">
        <v>132</v>
      </c>
      <c r="M65" s="23" t="s">
        <v>5</v>
      </c>
      <c r="N65" s="23">
        <v>0.36</v>
      </c>
      <c r="O65" s="19">
        <v>61.72</v>
      </c>
    </row>
    <row r="66" spans="1:15">
      <c r="A66" s="10" t="s">
        <v>28</v>
      </c>
      <c r="B66" s="3">
        <v>1.41</v>
      </c>
      <c r="C66" s="3">
        <v>0.51</v>
      </c>
      <c r="D66" s="3">
        <v>53</v>
      </c>
      <c r="F66" s="3">
        <v>1.54</v>
      </c>
      <c r="G66" s="3">
        <v>0.49</v>
      </c>
      <c r="H66" s="3">
        <v>104</v>
      </c>
      <c r="I66" s="3">
        <v>2009</v>
      </c>
      <c r="J66" s="23" t="s">
        <v>4</v>
      </c>
      <c r="K66" s="28" t="s">
        <v>161</v>
      </c>
      <c r="L66" s="3">
        <v>157</v>
      </c>
      <c r="M66" s="23" t="s">
        <v>7</v>
      </c>
      <c r="N66" s="23">
        <v>0.36</v>
      </c>
      <c r="O66" s="19">
        <v>61.13</v>
      </c>
    </row>
    <row r="67" spans="1:15">
      <c r="A67" s="12" t="s">
        <v>109</v>
      </c>
      <c r="B67" s="3">
        <v>1.29</v>
      </c>
      <c r="C67" s="3">
        <v>0.4</v>
      </c>
      <c r="D67" s="3">
        <v>180</v>
      </c>
      <c r="F67" s="3">
        <v>1.29</v>
      </c>
      <c r="G67" s="3">
        <v>0.4</v>
      </c>
      <c r="H67" s="3">
        <v>178</v>
      </c>
      <c r="I67" s="3">
        <v>2018</v>
      </c>
      <c r="J67" s="23" t="s">
        <v>1</v>
      </c>
      <c r="K67" s="28" t="s">
        <v>173</v>
      </c>
      <c r="L67" s="3">
        <v>358</v>
      </c>
      <c r="M67" s="23" t="s">
        <v>5</v>
      </c>
      <c r="N67" s="23">
        <v>0.56999999999999995</v>
      </c>
      <c r="O67" s="19">
        <v>48.7</v>
      </c>
    </row>
    <row r="68" spans="1:15">
      <c r="A68" s="12" t="s">
        <v>90</v>
      </c>
      <c r="B68" s="5">
        <v>1.23</v>
      </c>
      <c r="C68" s="3">
        <v>0.35</v>
      </c>
      <c r="D68" s="3">
        <v>495</v>
      </c>
      <c r="F68" s="5">
        <v>1.23</v>
      </c>
      <c r="G68" s="5">
        <v>0.31</v>
      </c>
      <c r="H68" s="5">
        <v>392</v>
      </c>
      <c r="I68" s="5">
        <v>2003</v>
      </c>
      <c r="J68" s="26" t="s">
        <v>92</v>
      </c>
      <c r="K68" s="28" t="s">
        <v>174</v>
      </c>
      <c r="L68" s="3">
        <f>D68+H68</f>
        <v>887</v>
      </c>
      <c r="M68" s="23" t="s">
        <v>7</v>
      </c>
      <c r="N68" s="25" t="s">
        <v>142</v>
      </c>
      <c r="O68" s="20">
        <v>29.8</v>
      </c>
    </row>
    <row r="69" spans="1:15">
      <c r="A69" s="12" t="s">
        <v>91</v>
      </c>
      <c r="B69" s="5">
        <v>1.4</v>
      </c>
      <c r="C69" s="3">
        <v>0.35</v>
      </c>
      <c r="D69" s="3">
        <v>63</v>
      </c>
      <c r="F69" s="5">
        <v>1.39</v>
      </c>
      <c r="G69" s="5">
        <v>0.42</v>
      </c>
      <c r="H69" s="5">
        <v>327</v>
      </c>
      <c r="I69" s="5">
        <v>2003</v>
      </c>
      <c r="J69" s="26" t="s">
        <v>92</v>
      </c>
      <c r="K69" s="28" t="s">
        <v>174</v>
      </c>
      <c r="L69" s="3">
        <f>D69+H69</f>
        <v>390</v>
      </c>
      <c r="M69" s="23" t="s">
        <v>7</v>
      </c>
      <c r="N69" s="25" t="s">
        <v>142</v>
      </c>
      <c r="O69" s="20">
        <v>28.9</v>
      </c>
    </row>
    <row r="70" spans="1:15">
      <c r="A70" s="10" t="s">
        <v>29</v>
      </c>
      <c r="B70" s="3">
        <v>1.17</v>
      </c>
      <c r="C70" s="3">
        <v>0.08</v>
      </c>
      <c r="D70" s="3">
        <v>160</v>
      </c>
      <c r="F70" s="3">
        <v>1.35</v>
      </c>
      <c r="G70" s="3">
        <v>0.12</v>
      </c>
      <c r="H70" s="3">
        <v>308</v>
      </c>
      <c r="I70" s="3">
        <v>2011</v>
      </c>
      <c r="J70" s="23" t="s">
        <v>4</v>
      </c>
      <c r="K70" s="28" t="s">
        <v>161</v>
      </c>
      <c r="L70" s="3">
        <v>468</v>
      </c>
      <c r="M70" s="23" t="s">
        <v>7</v>
      </c>
      <c r="N70" s="23">
        <v>0.28000000000000003</v>
      </c>
      <c r="O70" s="19">
        <v>53.78</v>
      </c>
    </row>
    <row r="71" spans="1:15">
      <c r="A71" s="10" t="s">
        <v>30</v>
      </c>
      <c r="B71" s="3">
        <v>1.23</v>
      </c>
      <c r="C71" s="3">
        <v>0.03</v>
      </c>
      <c r="D71" s="3">
        <v>182</v>
      </c>
      <c r="F71" s="3">
        <v>1.44</v>
      </c>
      <c r="G71" s="3">
        <v>0.09</v>
      </c>
      <c r="H71" s="3">
        <v>458</v>
      </c>
      <c r="I71" s="3">
        <v>2011</v>
      </c>
      <c r="J71" s="23" t="s">
        <v>4</v>
      </c>
      <c r="K71" s="28" t="s">
        <v>161</v>
      </c>
      <c r="L71" s="3">
        <v>640</v>
      </c>
      <c r="M71" s="23" t="s">
        <v>7</v>
      </c>
      <c r="N71" s="23">
        <v>0.23</v>
      </c>
      <c r="O71" s="19">
        <v>54.77</v>
      </c>
    </row>
    <row r="72" spans="1:15">
      <c r="A72" s="10" t="s">
        <v>31</v>
      </c>
      <c r="B72" s="3">
        <v>1.1399999999999999</v>
      </c>
      <c r="C72" s="3">
        <v>0.23</v>
      </c>
      <c r="D72" s="3">
        <v>62</v>
      </c>
      <c r="F72" s="3">
        <v>1.23</v>
      </c>
      <c r="G72" s="3">
        <v>0.25</v>
      </c>
      <c r="H72" s="3">
        <v>186</v>
      </c>
      <c r="I72" s="3">
        <v>2005</v>
      </c>
      <c r="J72" s="23" t="s">
        <v>4</v>
      </c>
      <c r="K72" s="28" t="s">
        <v>161</v>
      </c>
      <c r="L72" s="3">
        <v>248</v>
      </c>
      <c r="M72" s="23" t="s">
        <v>7</v>
      </c>
      <c r="N72" s="23">
        <v>0.45</v>
      </c>
      <c r="O72" s="19">
        <v>59.61</v>
      </c>
    </row>
    <row r="73" spans="1:15" ht="15" customHeight="1">
      <c r="A73" s="12" t="s">
        <v>96</v>
      </c>
      <c r="B73" s="5">
        <v>1.1399999999999999</v>
      </c>
      <c r="C73" s="3">
        <v>0.37</v>
      </c>
      <c r="D73" s="3">
        <v>120</v>
      </c>
      <c r="F73" s="5">
        <v>1.1399999999999999</v>
      </c>
      <c r="G73" s="5">
        <v>0.39</v>
      </c>
      <c r="H73" s="5">
        <v>345</v>
      </c>
      <c r="I73" s="5">
        <v>2002</v>
      </c>
      <c r="J73" s="23" t="s">
        <v>4</v>
      </c>
      <c r="K73" s="28" t="s">
        <v>165</v>
      </c>
      <c r="L73" s="3">
        <f>D73+H73</f>
        <v>465</v>
      </c>
      <c r="M73" s="23" t="s">
        <v>5</v>
      </c>
      <c r="N73" s="23">
        <v>0.18</v>
      </c>
      <c r="O73" s="19">
        <v>58</v>
      </c>
    </row>
    <row r="74" spans="1:15" s="1" customFormat="1">
      <c r="A74" s="10" t="s">
        <v>132</v>
      </c>
      <c r="B74" s="3">
        <v>2.12</v>
      </c>
      <c r="C74" s="3">
        <v>0.55000000000000004</v>
      </c>
      <c r="D74" s="3">
        <v>63</v>
      </c>
      <c r="E74" s="3"/>
      <c r="F74" s="3">
        <v>2.38</v>
      </c>
      <c r="G74" s="3">
        <v>0.49</v>
      </c>
      <c r="H74" s="3">
        <v>78</v>
      </c>
      <c r="I74" s="3">
        <v>2012</v>
      </c>
      <c r="J74" s="23" t="s">
        <v>4</v>
      </c>
      <c r="K74" s="28" t="s">
        <v>161</v>
      </c>
      <c r="L74" s="3">
        <v>141</v>
      </c>
      <c r="M74" s="26" t="s">
        <v>123</v>
      </c>
      <c r="N74" s="23">
        <v>0.32</v>
      </c>
      <c r="O74" s="19">
        <v>62.76</v>
      </c>
    </row>
    <row r="75" spans="1:15">
      <c r="A75" s="12" t="s">
        <v>93</v>
      </c>
      <c r="B75" s="5">
        <v>1.1499999999999999</v>
      </c>
      <c r="C75" s="3">
        <v>0.16</v>
      </c>
      <c r="D75" s="3">
        <v>29</v>
      </c>
      <c r="F75" s="5">
        <v>1.25</v>
      </c>
      <c r="G75" s="5">
        <v>0.24</v>
      </c>
      <c r="H75" s="5">
        <v>64</v>
      </c>
      <c r="I75" s="5">
        <v>2008</v>
      </c>
      <c r="J75" s="23" t="s">
        <v>4</v>
      </c>
      <c r="K75" s="28" t="s">
        <v>161</v>
      </c>
      <c r="L75" s="3">
        <f>D75+H75</f>
        <v>93</v>
      </c>
      <c r="M75" s="23" t="s">
        <v>5</v>
      </c>
      <c r="N75" s="23">
        <v>0.3</v>
      </c>
      <c r="O75" s="20">
        <v>52.09</v>
      </c>
    </row>
    <row r="76" spans="1:15">
      <c r="A76" s="10" t="s">
        <v>32</v>
      </c>
      <c r="B76" s="3">
        <v>1.19</v>
      </c>
      <c r="C76" s="3">
        <v>0.24</v>
      </c>
      <c r="D76" s="3">
        <v>34</v>
      </c>
      <c r="F76" s="3">
        <v>1.28</v>
      </c>
      <c r="G76" s="3">
        <v>0.26</v>
      </c>
      <c r="H76" s="3">
        <v>80</v>
      </c>
      <c r="I76" s="3">
        <v>2013</v>
      </c>
      <c r="J76" s="23" t="s">
        <v>4</v>
      </c>
      <c r="K76" s="28" t="s">
        <v>161</v>
      </c>
      <c r="L76" s="3">
        <v>114</v>
      </c>
      <c r="M76" s="23" t="s">
        <v>7</v>
      </c>
      <c r="N76" s="23">
        <v>0.41</v>
      </c>
      <c r="O76" s="19">
        <v>63.81</v>
      </c>
    </row>
    <row r="77" spans="1:15">
      <c r="A77" s="10" t="s">
        <v>33</v>
      </c>
      <c r="B77" s="3">
        <v>1.05</v>
      </c>
      <c r="C77" s="3">
        <v>0.03</v>
      </c>
      <c r="D77" s="3">
        <v>47</v>
      </c>
      <c r="F77" s="3">
        <v>1.22</v>
      </c>
      <c r="G77" s="3">
        <v>0.28999999999999998</v>
      </c>
      <c r="H77" s="3">
        <v>115</v>
      </c>
      <c r="I77" s="3">
        <v>2010</v>
      </c>
      <c r="J77" s="23" t="s">
        <v>4</v>
      </c>
      <c r="K77" s="28" t="s">
        <v>161</v>
      </c>
      <c r="L77" s="3">
        <v>162</v>
      </c>
      <c r="M77" s="23" t="s">
        <v>2</v>
      </c>
      <c r="N77" s="23">
        <v>1</v>
      </c>
      <c r="O77" s="19">
        <v>65.58</v>
      </c>
    </row>
    <row r="78" spans="1:15">
      <c r="A78" s="10" t="s">
        <v>34</v>
      </c>
      <c r="B78" s="3">
        <v>1.07</v>
      </c>
      <c r="C78" s="3">
        <v>0.28999999999999998</v>
      </c>
      <c r="D78" s="3">
        <v>101</v>
      </c>
      <c r="F78" s="3">
        <v>1.05</v>
      </c>
      <c r="G78" s="3">
        <v>0.28999999999999998</v>
      </c>
      <c r="H78" s="3">
        <v>213</v>
      </c>
      <c r="I78" s="3">
        <v>2010</v>
      </c>
      <c r="J78" s="23" t="s">
        <v>4</v>
      </c>
      <c r="K78" s="28" t="s">
        <v>161</v>
      </c>
      <c r="L78" s="3">
        <v>314</v>
      </c>
      <c r="M78" s="23" t="s">
        <v>2</v>
      </c>
      <c r="N78" s="23">
        <v>0</v>
      </c>
      <c r="O78" s="19">
        <v>65.58</v>
      </c>
    </row>
    <row r="79" spans="1:15">
      <c r="A79" s="10" t="s">
        <v>35</v>
      </c>
      <c r="B79" s="3">
        <v>0.96</v>
      </c>
      <c r="C79" s="3">
        <v>0.14000000000000001</v>
      </c>
      <c r="D79" s="3">
        <v>79</v>
      </c>
      <c r="F79" s="3">
        <v>0.97</v>
      </c>
      <c r="G79" s="3">
        <v>0.14000000000000001</v>
      </c>
      <c r="H79" s="3">
        <v>143</v>
      </c>
      <c r="I79" s="3">
        <v>2004</v>
      </c>
      <c r="J79" s="23" t="s">
        <v>4</v>
      </c>
      <c r="K79" s="28" t="s">
        <v>161</v>
      </c>
      <c r="L79" s="3">
        <v>222</v>
      </c>
      <c r="M79" s="23" t="s">
        <v>5</v>
      </c>
      <c r="N79" s="23">
        <v>0.45</v>
      </c>
      <c r="O79" s="19">
        <v>62.37</v>
      </c>
    </row>
    <row r="80" spans="1:15">
      <c r="A80" s="10" t="s">
        <v>36</v>
      </c>
      <c r="B80" s="3">
        <v>1.1000000000000001</v>
      </c>
      <c r="C80" s="3">
        <v>0.14000000000000001</v>
      </c>
      <c r="D80" s="3">
        <v>76</v>
      </c>
      <c r="F80" s="3">
        <v>1.1499999999999999</v>
      </c>
      <c r="G80" s="3">
        <v>0.17</v>
      </c>
      <c r="H80" s="3">
        <v>202</v>
      </c>
      <c r="I80" s="3">
        <v>2004</v>
      </c>
      <c r="J80" s="23" t="s">
        <v>4</v>
      </c>
      <c r="K80" s="28" t="s">
        <v>161</v>
      </c>
      <c r="L80" s="3">
        <v>278</v>
      </c>
      <c r="M80" s="23" t="s">
        <v>7</v>
      </c>
      <c r="N80" s="23">
        <v>0.49</v>
      </c>
      <c r="O80" s="19">
        <v>62.2</v>
      </c>
    </row>
    <row r="81" spans="1:15">
      <c r="A81" s="12" t="s">
        <v>78</v>
      </c>
      <c r="B81" s="5">
        <v>1.0900000000000001</v>
      </c>
      <c r="C81" s="3">
        <v>0.18</v>
      </c>
      <c r="D81" s="3">
        <v>108</v>
      </c>
      <c r="F81" s="5">
        <v>1.1499999999999999</v>
      </c>
      <c r="G81" s="5">
        <v>0.27</v>
      </c>
      <c r="H81" s="5">
        <v>124</v>
      </c>
      <c r="I81" s="5">
        <v>2006</v>
      </c>
      <c r="J81" s="23" t="s">
        <v>4</v>
      </c>
      <c r="K81" s="28" t="s">
        <v>161</v>
      </c>
      <c r="L81" s="5">
        <v>232</v>
      </c>
      <c r="M81" s="23" t="s">
        <v>5</v>
      </c>
      <c r="N81" s="23">
        <v>0.39</v>
      </c>
      <c r="O81" s="20">
        <v>64.849999999999994</v>
      </c>
    </row>
    <row r="82" spans="1:15">
      <c r="A82" s="10" t="s">
        <v>37</v>
      </c>
      <c r="B82" s="3">
        <v>0.96</v>
      </c>
      <c r="C82" s="3">
        <v>0.26</v>
      </c>
      <c r="D82" s="3">
        <v>108</v>
      </c>
      <c r="F82" s="3">
        <v>1.04</v>
      </c>
      <c r="G82" s="3">
        <v>0.28000000000000003</v>
      </c>
      <c r="H82" s="3">
        <v>181</v>
      </c>
      <c r="I82" s="3">
        <v>2009</v>
      </c>
      <c r="J82" s="23" t="s">
        <v>4</v>
      </c>
      <c r="K82" s="28" t="s">
        <v>161</v>
      </c>
      <c r="L82" s="3">
        <v>289</v>
      </c>
      <c r="M82" s="23" t="s">
        <v>2</v>
      </c>
      <c r="N82" s="23">
        <v>0.27</v>
      </c>
      <c r="O82" s="19">
        <v>52.35</v>
      </c>
    </row>
    <row r="83" spans="1:15">
      <c r="A83" s="10" t="s">
        <v>38</v>
      </c>
      <c r="B83" s="3">
        <v>1.08</v>
      </c>
      <c r="C83" s="3">
        <v>0.17</v>
      </c>
      <c r="D83" s="3">
        <v>108</v>
      </c>
      <c r="F83" s="3">
        <v>1.1200000000000001</v>
      </c>
      <c r="G83" s="3">
        <v>0.3</v>
      </c>
      <c r="H83" s="3">
        <v>181</v>
      </c>
      <c r="I83" s="3">
        <v>2016</v>
      </c>
      <c r="J83" s="23" t="s">
        <v>4</v>
      </c>
      <c r="K83" s="28" t="s">
        <v>161</v>
      </c>
      <c r="L83" s="3">
        <v>289</v>
      </c>
      <c r="M83" s="23" t="s">
        <v>7</v>
      </c>
      <c r="N83" s="23">
        <v>0.28999999999999998</v>
      </c>
      <c r="O83" s="19">
        <v>41</v>
      </c>
    </row>
    <row r="84" spans="1:15">
      <c r="A84" s="10" t="s">
        <v>39</v>
      </c>
      <c r="B84" s="3">
        <v>1.07</v>
      </c>
      <c r="C84" s="3">
        <v>0.17</v>
      </c>
      <c r="D84" s="3">
        <v>67</v>
      </c>
      <c r="F84" s="3">
        <v>1.25</v>
      </c>
      <c r="G84" s="3">
        <v>0.28999999999999998</v>
      </c>
      <c r="H84" s="3">
        <v>122</v>
      </c>
      <c r="I84" s="3">
        <v>2018</v>
      </c>
      <c r="J84" s="23" t="s">
        <v>4</v>
      </c>
      <c r="K84" s="28" t="s">
        <v>161</v>
      </c>
      <c r="L84" s="3">
        <v>189</v>
      </c>
      <c r="M84" s="23" t="s">
        <v>7</v>
      </c>
      <c r="N84" s="23">
        <v>0.32</v>
      </c>
      <c r="O84" s="19">
        <v>41.23</v>
      </c>
    </row>
    <row r="85" spans="1:15">
      <c r="A85" s="10" t="s">
        <v>117</v>
      </c>
      <c r="B85" s="3">
        <v>1.1200000000000001</v>
      </c>
      <c r="C85" s="3">
        <v>0.33</v>
      </c>
      <c r="D85" s="3">
        <v>158</v>
      </c>
      <c r="F85" s="3">
        <v>1.1599999999999999</v>
      </c>
      <c r="G85" s="3">
        <v>0.32</v>
      </c>
      <c r="H85" s="3">
        <v>238</v>
      </c>
      <c r="I85" s="3">
        <v>2006</v>
      </c>
      <c r="J85" s="23" t="s">
        <v>118</v>
      </c>
      <c r="K85" s="28" t="s">
        <v>161</v>
      </c>
      <c r="L85" s="3">
        <v>396</v>
      </c>
      <c r="M85" s="23" t="s">
        <v>119</v>
      </c>
      <c r="N85" s="23">
        <v>0.4</v>
      </c>
      <c r="O85" s="19">
        <v>60.1</v>
      </c>
    </row>
    <row r="86" spans="1:15">
      <c r="A86" s="10" t="s">
        <v>40</v>
      </c>
      <c r="B86" s="3">
        <v>0.9</v>
      </c>
      <c r="C86" s="3">
        <v>0.21</v>
      </c>
      <c r="D86" s="3">
        <v>450</v>
      </c>
      <c r="F86" s="3">
        <v>0.92</v>
      </c>
      <c r="G86" s="3">
        <v>0.59</v>
      </c>
      <c r="H86" s="3">
        <v>388</v>
      </c>
      <c r="I86" s="3">
        <v>2005</v>
      </c>
      <c r="J86" s="23" t="s">
        <v>1</v>
      </c>
      <c r="K86" s="28" t="s">
        <v>157</v>
      </c>
      <c r="L86" s="3">
        <v>838</v>
      </c>
      <c r="M86" s="23" t="s">
        <v>5</v>
      </c>
      <c r="N86" s="23">
        <v>0.5</v>
      </c>
      <c r="O86" s="19">
        <v>49.5</v>
      </c>
    </row>
    <row r="87" spans="1:15">
      <c r="A87" s="10" t="s">
        <v>41</v>
      </c>
      <c r="B87" s="3">
        <v>1.23</v>
      </c>
      <c r="C87" s="3">
        <v>0.32</v>
      </c>
      <c r="D87" s="3">
        <v>115</v>
      </c>
      <c r="F87" s="3">
        <v>1.25</v>
      </c>
      <c r="G87" s="3">
        <v>0.6</v>
      </c>
      <c r="H87" s="3">
        <v>142</v>
      </c>
      <c r="I87" s="3">
        <v>2005</v>
      </c>
      <c r="J87" s="23" t="s">
        <v>1</v>
      </c>
      <c r="K87" s="28" t="s">
        <v>157</v>
      </c>
      <c r="L87" s="3">
        <v>257</v>
      </c>
      <c r="M87" s="23" t="s">
        <v>7</v>
      </c>
      <c r="N87" s="23">
        <v>0.5</v>
      </c>
      <c r="O87" s="19">
        <v>48.3</v>
      </c>
    </row>
    <row r="88" spans="1:15">
      <c r="A88" s="10" t="s">
        <v>42</v>
      </c>
      <c r="B88" s="3">
        <v>1.27</v>
      </c>
      <c r="C88" s="3">
        <v>0.28999999999999998</v>
      </c>
      <c r="D88" s="3">
        <v>52</v>
      </c>
      <c r="F88" s="3">
        <v>1.43</v>
      </c>
      <c r="G88" s="3">
        <v>0.45</v>
      </c>
      <c r="H88" s="3">
        <v>148</v>
      </c>
      <c r="I88" s="3">
        <v>2007</v>
      </c>
      <c r="J88" s="23" t="s">
        <v>4</v>
      </c>
      <c r="K88" s="28" t="s">
        <v>161</v>
      </c>
      <c r="L88" s="3">
        <v>200</v>
      </c>
      <c r="M88" s="23" t="s">
        <v>7</v>
      </c>
      <c r="N88" s="23">
        <v>0.48</v>
      </c>
      <c r="O88" s="19">
        <v>50.57</v>
      </c>
    </row>
    <row r="89" spans="1:15">
      <c r="A89" s="10" t="s">
        <v>43</v>
      </c>
      <c r="B89" s="3">
        <v>0.87</v>
      </c>
      <c r="C89" s="3">
        <v>0.19</v>
      </c>
      <c r="D89" s="3">
        <v>33</v>
      </c>
      <c r="F89" s="3">
        <v>0.97</v>
      </c>
      <c r="G89" s="3">
        <v>0.28000000000000003</v>
      </c>
      <c r="H89" s="3">
        <v>76</v>
      </c>
      <c r="I89" s="3">
        <v>2007</v>
      </c>
      <c r="J89" s="23" t="s">
        <v>4</v>
      </c>
      <c r="K89" s="28" t="s">
        <v>161</v>
      </c>
      <c r="L89" s="3">
        <v>109</v>
      </c>
      <c r="M89" s="23" t="s">
        <v>5</v>
      </c>
      <c r="N89" s="23">
        <v>0.28000000000000003</v>
      </c>
      <c r="O89" s="19">
        <v>52.28</v>
      </c>
    </row>
    <row r="90" spans="1:15">
      <c r="A90" s="10" t="s">
        <v>44</v>
      </c>
      <c r="B90" s="3">
        <v>0.88</v>
      </c>
      <c r="C90" s="3">
        <v>0.17</v>
      </c>
      <c r="D90" s="3">
        <v>26</v>
      </c>
      <c r="F90" s="3">
        <v>1.1200000000000001</v>
      </c>
      <c r="G90" s="3">
        <v>0.28999999999999998</v>
      </c>
      <c r="H90" s="3">
        <v>41</v>
      </c>
      <c r="I90" s="3">
        <v>2006</v>
      </c>
      <c r="J90" s="23" t="s">
        <v>4</v>
      </c>
      <c r="K90" s="28" t="s">
        <v>161</v>
      </c>
      <c r="L90" s="3">
        <v>67</v>
      </c>
      <c r="M90" s="23" t="s">
        <v>5</v>
      </c>
      <c r="N90" s="23">
        <v>0</v>
      </c>
      <c r="O90" s="22" t="s">
        <v>142</v>
      </c>
    </row>
    <row r="91" spans="1:15">
      <c r="A91" s="10" t="s">
        <v>45</v>
      </c>
      <c r="B91" s="3">
        <v>1.2</v>
      </c>
      <c r="C91" s="3">
        <v>0.06</v>
      </c>
      <c r="D91" s="3">
        <v>2</v>
      </c>
      <c r="F91" s="3">
        <v>1.35</v>
      </c>
      <c r="G91" s="3">
        <v>0.38</v>
      </c>
      <c r="H91" s="3">
        <v>18</v>
      </c>
      <c r="I91" s="3">
        <v>2006</v>
      </c>
      <c r="J91" s="23" t="s">
        <v>4</v>
      </c>
      <c r="K91" s="28" t="s">
        <v>161</v>
      </c>
      <c r="L91" s="3">
        <v>20</v>
      </c>
      <c r="M91" s="23" t="s">
        <v>7</v>
      </c>
      <c r="N91" s="23">
        <v>0</v>
      </c>
      <c r="O91" s="22" t="s">
        <v>142</v>
      </c>
    </row>
    <row r="92" spans="1:15">
      <c r="A92" s="10" t="s">
        <v>46</v>
      </c>
      <c r="B92" s="3">
        <v>1.0900000000000001</v>
      </c>
      <c r="C92" s="3">
        <v>0.18</v>
      </c>
      <c r="D92" s="3">
        <v>96</v>
      </c>
      <c r="F92" s="3">
        <v>1.1499999999999999</v>
      </c>
      <c r="G92" s="3">
        <v>0.27</v>
      </c>
      <c r="H92" s="3">
        <v>131</v>
      </c>
      <c r="I92" s="3">
        <v>2011</v>
      </c>
      <c r="J92" s="23" t="s">
        <v>4</v>
      </c>
      <c r="K92" s="28" t="s">
        <v>161</v>
      </c>
      <c r="L92" s="3">
        <v>227</v>
      </c>
      <c r="M92" s="23" t="s">
        <v>5</v>
      </c>
      <c r="N92" s="23">
        <v>0.52</v>
      </c>
      <c r="O92" s="19">
        <v>61.1</v>
      </c>
    </row>
    <row r="93" spans="1:15">
      <c r="A93" s="10" t="s">
        <v>47</v>
      </c>
      <c r="B93" s="3">
        <v>1.1100000000000001</v>
      </c>
      <c r="C93" s="3">
        <v>0.14000000000000001</v>
      </c>
      <c r="D93" s="3">
        <v>51</v>
      </c>
      <c r="F93" s="3">
        <v>1.1399999999999999</v>
      </c>
      <c r="G93" s="3">
        <v>0.17</v>
      </c>
      <c r="H93" s="3">
        <v>111</v>
      </c>
      <c r="I93" s="3">
        <v>2011</v>
      </c>
      <c r="J93" s="23" t="s">
        <v>4</v>
      </c>
      <c r="K93" s="28" t="s">
        <v>161</v>
      </c>
      <c r="L93" s="3">
        <v>162</v>
      </c>
      <c r="M93" s="23" t="s">
        <v>7</v>
      </c>
      <c r="N93" s="23">
        <v>0.45</v>
      </c>
      <c r="O93" s="19">
        <v>59.5</v>
      </c>
    </row>
    <row r="94" spans="1:15">
      <c r="A94" s="10" t="s">
        <v>48</v>
      </c>
      <c r="B94" s="3">
        <v>1.31</v>
      </c>
      <c r="C94" s="3">
        <v>0.36</v>
      </c>
      <c r="D94" s="3">
        <v>261</v>
      </c>
      <c r="F94" s="3">
        <v>1.35</v>
      </c>
      <c r="G94" s="3">
        <v>0.36</v>
      </c>
      <c r="H94" s="3">
        <v>469</v>
      </c>
      <c r="I94" s="3">
        <v>2004</v>
      </c>
      <c r="J94" s="23" t="s">
        <v>4</v>
      </c>
      <c r="K94" s="28" t="s">
        <v>161</v>
      </c>
      <c r="L94" s="3">
        <v>730</v>
      </c>
      <c r="M94" s="23" t="s">
        <v>2</v>
      </c>
      <c r="N94" s="23">
        <v>0.42</v>
      </c>
      <c r="O94" s="19">
        <v>62.17</v>
      </c>
    </row>
    <row r="95" spans="1:15">
      <c r="A95" s="10" t="s">
        <v>49</v>
      </c>
      <c r="B95" s="3">
        <v>1.33</v>
      </c>
      <c r="C95" s="3">
        <v>0.38</v>
      </c>
      <c r="D95" s="3">
        <v>385</v>
      </c>
      <c r="F95" s="3">
        <v>1.37</v>
      </c>
      <c r="G95" s="3">
        <v>0.39</v>
      </c>
      <c r="H95" s="3">
        <v>634</v>
      </c>
      <c r="I95" s="3">
        <v>2005</v>
      </c>
      <c r="J95" s="23" t="s">
        <v>4</v>
      </c>
      <c r="K95" s="28" t="s">
        <v>161</v>
      </c>
      <c r="L95" s="3">
        <v>1019</v>
      </c>
      <c r="M95" s="23" t="s">
        <v>2</v>
      </c>
      <c r="N95" s="23">
        <v>0.41</v>
      </c>
      <c r="O95" s="19">
        <v>61.73</v>
      </c>
    </row>
    <row r="96" spans="1:15">
      <c r="A96" s="10" t="s">
        <v>50</v>
      </c>
      <c r="B96" s="3">
        <v>1.27</v>
      </c>
      <c r="C96" s="3">
        <v>0.28000000000000003</v>
      </c>
      <c r="D96" s="1">
        <v>78</v>
      </c>
      <c r="E96" s="1"/>
      <c r="F96" s="3">
        <v>1.45</v>
      </c>
      <c r="G96" s="3">
        <v>0.31</v>
      </c>
      <c r="H96" s="3">
        <v>130</v>
      </c>
      <c r="I96" s="3">
        <v>2012</v>
      </c>
      <c r="J96" s="23" t="s">
        <v>4</v>
      </c>
      <c r="K96" s="28" t="s">
        <v>161</v>
      </c>
      <c r="L96" s="3">
        <v>208</v>
      </c>
      <c r="M96" s="23" t="s">
        <v>2</v>
      </c>
      <c r="N96" s="23">
        <v>0.46</v>
      </c>
      <c r="O96" s="19">
        <v>77.150000000000006</v>
      </c>
    </row>
    <row r="97" spans="1:16">
      <c r="A97" s="10" t="s">
        <v>51</v>
      </c>
      <c r="B97" s="3">
        <v>1.32</v>
      </c>
      <c r="C97" s="3">
        <v>0.27</v>
      </c>
      <c r="D97" s="3">
        <v>146</v>
      </c>
      <c r="F97" s="3">
        <v>1.36</v>
      </c>
      <c r="G97" s="3">
        <v>0.43</v>
      </c>
      <c r="H97" s="3">
        <v>308</v>
      </c>
      <c r="I97" s="3">
        <v>2018</v>
      </c>
      <c r="J97" s="23" t="s">
        <v>4</v>
      </c>
      <c r="K97" s="28" t="s">
        <v>161</v>
      </c>
      <c r="L97" s="3">
        <v>454</v>
      </c>
      <c r="M97" s="23" t="s">
        <v>2</v>
      </c>
      <c r="N97" s="23">
        <v>0.49</v>
      </c>
      <c r="O97" s="19">
        <v>68.489999999999995</v>
      </c>
    </row>
    <row r="98" spans="1:16">
      <c r="A98" s="14" t="s">
        <v>52</v>
      </c>
      <c r="B98" s="3">
        <v>1.05</v>
      </c>
      <c r="C98" s="3">
        <v>0.28999999999999998</v>
      </c>
      <c r="D98" s="3">
        <v>132</v>
      </c>
      <c r="F98" s="3">
        <v>1.1000000000000001</v>
      </c>
      <c r="G98" s="5">
        <v>0.28999999999999998</v>
      </c>
      <c r="H98" s="3">
        <v>279</v>
      </c>
      <c r="I98" s="3">
        <v>2012</v>
      </c>
      <c r="J98" s="23" t="s">
        <v>4</v>
      </c>
      <c r="K98" s="28" t="s">
        <v>161</v>
      </c>
      <c r="L98" s="3">
        <v>411</v>
      </c>
      <c r="M98" s="23" t="s">
        <v>2</v>
      </c>
      <c r="N98" s="23">
        <v>0.33</v>
      </c>
      <c r="O98" s="19">
        <v>64.98</v>
      </c>
      <c r="P98" s="2"/>
    </row>
    <row r="99" spans="1:16">
      <c r="A99" s="10" t="s">
        <v>53</v>
      </c>
      <c r="B99" s="3">
        <v>1.39</v>
      </c>
      <c r="C99" s="3">
        <v>0.23</v>
      </c>
      <c r="D99" s="3">
        <v>48</v>
      </c>
      <c r="F99" s="3">
        <v>2.06</v>
      </c>
      <c r="G99" s="3">
        <v>0.17</v>
      </c>
      <c r="H99" s="3">
        <v>57</v>
      </c>
      <c r="I99" s="3">
        <v>2017</v>
      </c>
      <c r="J99" s="23" t="s">
        <v>4</v>
      </c>
      <c r="K99" s="28" t="s">
        <v>161</v>
      </c>
      <c r="L99" s="3">
        <v>105</v>
      </c>
      <c r="M99" s="23" t="s">
        <v>5</v>
      </c>
      <c r="N99" s="23">
        <v>0.43</v>
      </c>
      <c r="O99" s="19">
        <v>69.94</v>
      </c>
    </row>
    <row r="100" spans="1:16">
      <c r="A100" s="10" t="s">
        <v>54</v>
      </c>
      <c r="B100" s="3">
        <v>0.84</v>
      </c>
      <c r="C100" s="3">
        <v>0.1</v>
      </c>
      <c r="D100" s="3">
        <v>81</v>
      </c>
      <c r="F100" s="3">
        <v>1.29</v>
      </c>
      <c r="G100" s="3">
        <v>0.14000000000000001</v>
      </c>
      <c r="H100" s="3">
        <v>35</v>
      </c>
      <c r="I100" s="3">
        <v>2017</v>
      </c>
      <c r="J100" s="23" t="s">
        <v>4</v>
      </c>
      <c r="K100" s="28" t="s">
        <v>161</v>
      </c>
      <c r="L100" s="3">
        <v>116</v>
      </c>
      <c r="M100" s="23" t="s">
        <v>5</v>
      </c>
      <c r="N100" s="23">
        <v>0.41</v>
      </c>
      <c r="O100" s="19">
        <v>68.94</v>
      </c>
    </row>
    <row r="101" spans="1:16">
      <c r="A101" s="10" t="s">
        <v>55</v>
      </c>
      <c r="B101" s="3">
        <v>1.33</v>
      </c>
      <c r="C101" s="3">
        <v>0.15</v>
      </c>
      <c r="D101" s="3">
        <v>53</v>
      </c>
      <c r="F101" s="3">
        <v>1.46</v>
      </c>
      <c r="G101" s="3">
        <v>0.2</v>
      </c>
      <c r="H101" s="3">
        <v>47</v>
      </c>
      <c r="I101" s="3">
        <v>2017</v>
      </c>
      <c r="J101" s="23" t="s">
        <v>4</v>
      </c>
      <c r="K101" s="28" t="s">
        <v>161</v>
      </c>
      <c r="L101" s="3">
        <v>100</v>
      </c>
      <c r="M101" s="23" t="s">
        <v>7</v>
      </c>
      <c r="N101" s="23">
        <v>0.5</v>
      </c>
      <c r="O101" s="19">
        <v>64.849999999999994</v>
      </c>
    </row>
    <row r="102" spans="1:16">
      <c r="A102" s="15" t="s">
        <v>101</v>
      </c>
      <c r="B102" s="3">
        <v>1.4</v>
      </c>
      <c r="C102" s="3">
        <v>0.25</v>
      </c>
      <c r="D102" s="3">
        <v>70</v>
      </c>
      <c r="F102" s="3">
        <v>1.4</v>
      </c>
      <c r="G102" s="3">
        <v>0.28000000000000003</v>
      </c>
      <c r="H102" s="3">
        <v>257</v>
      </c>
      <c r="I102" s="3">
        <v>2004</v>
      </c>
      <c r="J102" s="23" t="s">
        <v>4</v>
      </c>
      <c r="K102" s="28" t="s">
        <v>165</v>
      </c>
      <c r="L102" s="3">
        <v>327</v>
      </c>
      <c r="M102" s="23" t="s">
        <v>7</v>
      </c>
      <c r="N102" s="23">
        <v>0.5</v>
      </c>
      <c r="O102" s="19">
        <v>12.3</v>
      </c>
    </row>
    <row r="103" spans="1:16">
      <c r="A103" s="10" t="s">
        <v>133</v>
      </c>
      <c r="B103" s="3">
        <v>0.95</v>
      </c>
      <c r="C103" s="3">
        <v>0.34</v>
      </c>
      <c r="D103" s="3">
        <v>75</v>
      </c>
      <c r="F103" s="3">
        <v>1</v>
      </c>
      <c r="G103" s="3">
        <v>0.26</v>
      </c>
      <c r="H103" s="3">
        <v>191</v>
      </c>
      <c r="I103" s="3">
        <v>2011</v>
      </c>
      <c r="J103" s="26" t="s">
        <v>124</v>
      </c>
      <c r="K103" s="28" t="s">
        <v>161</v>
      </c>
      <c r="L103" s="3">
        <v>266</v>
      </c>
      <c r="M103" s="26" t="s">
        <v>123</v>
      </c>
      <c r="N103" s="23">
        <v>0.37</v>
      </c>
      <c r="O103" s="19">
        <v>61.85</v>
      </c>
    </row>
    <row r="104" spans="1:16">
      <c r="A104" s="10" t="s">
        <v>56</v>
      </c>
      <c r="B104" s="3">
        <v>1.06</v>
      </c>
      <c r="C104" s="3">
        <v>0.31</v>
      </c>
      <c r="D104" s="3">
        <v>42</v>
      </c>
      <c r="F104" s="3">
        <v>1.03</v>
      </c>
      <c r="G104" s="3">
        <v>0.27</v>
      </c>
      <c r="H104" s="3">
        <v>217</v>
      </c>
      <c r="I104" s="3">
        <v>2016</v>
      </c>
      <c r="J104" s="23" t="s">
        <v>4</v>
      </c>
      <c r="K104" s="28" t="s">
        <v>161</v>
      </c>
      <c r="L104" s="3">
        <v>259</v>
      </c>
      <c r="M104" s="23" t="s">
        <v>5</v>
      </c>
      <c r="N104" s="23">
        <v>0.44</v>
      </c>
      <c r="O104" s="19">
        <v>43.95</v>
      </c>
    </row>
    <row r="105" spans="1:16">
      <c r="A105" s="10" t="s">
        <v>57</v>
      </c>
      <c r="B105" s="3">
        <v>1.22</v>
      </c>
      <c r="C105" s="3">
        <v>0.32</v>
      </c>
      <c r="D105" s="3">
        <v>40</v>
      </c>
      <c r="F105" s="3">
        <v>1.23</v>
      </c>
      <c r="G105" s="3">
        <v>0.3</v>
      </c>
      <c r="H105" s="3">
        <v>236</v>
      </c>
      <c r="I105" s="3">
        <v>2016</v>
      </c>
      <c r="J105" s="23" t="s">
        <v>4</v>
      </c>
      <c r="K105" s="28" t="s">
        <v>161</v>
      </c>
      <c r="L105" s="3">
        <v>276</v>
      </c>
      <c r="M105" s="23" t="s">
        <v>7</v>
      </c>
      <c r="N105" s="23">
        <v>0.55000000000000004</v>
      </c>
      <c r="O105" s="19">
        <v>44.32</v>
      </c>
    </row>
    <row r="106" spans="1:16">
      <c r="A106" s="10" t="s">
        <v>58</v>
      </c>
      <c r="B106" s="3">
        <v>0.93</v>
      </c>
      <c r="C106" s="3">
        <v>0.19</v>
      </c>
      <c r="D106" s="3">
        <v>43</v>
      </c>
      <c r="F106" s="3">
        <v>1.02</v>
      </c>
      <c r="G106" s="3">
        <v>0.23</v>
      </c>
      <c r="H106" s="3">
        <v>107</v>
      </c>
      <c r="I106" s="3">
        <v>2003</v>
      </c>
      <c r="J106" s="23" t="s">
        <v>4</v>
      </c>
      <c r="K106" s="28" t="s">
        <v>181</v>
      </c>
      <c r="L106" s="3">
        <v>150</v>
      </c>
      <c r="M106" s="23" t="s">
        <v>5</v>
      </c>
      <c r="N106" s="23">
        <v>0</v>
      </c>
      <c r="O106" s="19">
        <v>56.53</v>
      </c>
    </row>
    <row r="107" spans="1:16">
      <c r="A107" s="10" t="s">
        <v>59</v>
      </c>
      <c r="B107" s="3">
        <v>1.27</v>
      </c>
      <c r="C107" s="3">
        <v>0.3</v>
      </c>
      <c r="D107" s="3">
        <v>108</v>
      </c>
      <c r="F107" s="3">
        <v>1.31</v>
      </c>
      <c r="G107" s="3">
        <v>0.31</v>
      </c>
      <c r="H107" s="3">
        <v>295</v>
      </c>
      <c r="I107" s="3">
        <v>2003</v>
      </c>
      <c r="J107" s="23" t="s">
        <v>4</v>
      </c>
      <c r="K107" s="28" t="s">
        <v>181</v>
      </c>
      <c r="L107" s="3">
        <v>403</v>
      </c>
      <c r="M107" s="23" t="s">
        <v>7</v>
      </c>
      <c r="N107" s="23">
        <v>0</v>
      </c>
      <c r="O107" s="19">
        <v>43.16</v>
      </c>
    </row>
    <row r="108" spans="1:16">
      <c r="A108" s="10" t="s">
        <v>60</v>
      </c>
      <c r="B108" s="3">
        <v>0.93</v>
      </c>
      <c r="C108" s="3">
        <v>0.18</v>
      </c>
      <c r="D108" s="3">
        <v>10</v>
      </c>
      <c r="F108" s="3">
        <v>0.97</v>
      </c>
      <c r="G108" s="3">
        <v>0.2</v>
      </c>
      <c r="H108" s="3">
        <v>38</v>
      </c>
      <c r="I108" s="3">
        <v>2003</v>
      </c>
      <c r="J108" s="23" t="s">
        <v>4</v>
      </c>
      <c r="K108" s="28" t="s">
        <v>181</v>
      </c>
      <c r="L108" s="3">
        <v>48</v>
      </c>
      <c r="M108" s="23" t="s">
        <v>5</v>
      </c>
      <c r="N108" s="23">
        <v>1</v>
      </c>
      <c r="O108" s="19">
        <v>61.12</v>
      </c>
    </row>
    <row r="109" spans="1:16">
      <c r="A109" s="10" t="s">
        <v>61</v>
      </c>
      <c r="B109" s="3">
        <v>1.46</v>
      </c>
      <c r="C109" s="3">
        <v>0.32</v>
      </c>
      <c r="D109" s="3">
        <v>154</v>
      </c>
      <c r="F109" s="3">
        <v>1.45</v>
      </c>
      <c r="G109" s="3">
        <v>0.33</v>
      </c>
      <c r="H109" s="3">
        <v>379</v>
      </c>
      <c r="I109" s="3">
        <v>2003</v>
      </c>
      <c r="J109" s="23" t="s">
        <v>4</v>
      </c>
      <c r="K109" s="28" t="s">
        <v>181</v>
      </c>
      <c r="L109" s="3">
        <v>533</v>
      </c>
      <c r="M109" s="23" t="s">
        <v>7</v>
      </c>
      <c r="N109" s="23">
        <v>1</v>
      </c>
      <c r="O109" s="19">
        <v>44.48</v>
      </c>
    </row>
    <row r="110" spans="1:16">
      <c r="A110" s="12" t="s">
        <v>68</v>
      </c>
      <c r="B110" s="5">
        <v>1.29</v>
      </c>
      <c r="C110" s="3">
        <v>0.22</v>
      </c>
      <c r="D110" s="3">
        <v>29</v>
      </c>
      <c r="F110" s="5">
        <v>1.1399999999999999</v>
      </c>
      <c r="G110" s="5">
        <v>0.25</v>
      </c>
      <c r="H110" s="3">
        <v>20</v>
      </c>
      <c r="I110" s="5">
        <v>2008</v>
      </c>
      <c r="J110" s="23" t="s">
        <v>4</v>
      </c>
      <c r="K110" s="28" t="s">
        <v>161</v>
      </c>
      <c r="L110" s="5">
        <v>49</v>
      </c>
      <c r="M110" s="23" t="s">
        <v>5</v>
      </c>
      <c r="N110" s="23">
        <v>0</v>
      </c>
      <c r="O110" s="19">
        <v>55.8</v>
      </c>
    </row>
    <row r="111" spans="1:16">
      <c r="A111" s="10" t="s">
        <v>62</v>
      </c>
      <c r="B111" s="3">
        <v>1.02</v>
      </c>
      <c r="C111" s="3">
        <v>0.28999999999999998</v>
      </c>
      <c r="D111" s="3">
        <v>61</v>
      </c>
      <c r="F111" s="3">
        <v>1.1299999999999999</v>
      </c>
      <c r="G111" s="3">
        <v>0.32</v>
      </c>
      <c r="H111" s="3">
        <v>151</v>
      </c>
      <c r="I111" s="3">
        <v>2017</v>
      </c>
      <c r="J111" s="23" t="s">
        <v>4</v>
      </c>
      <c r="K111" s="28" t="s">
        <v>161</v>
      </c>
      <c r="L111" s="3">
        <v>212</v>
      </c>
      <c r="M111" s="23" t="s">
        <v>2</v>
      </c>
      <c r="N111" s="23">
        <v>0.52</v>
      </c>
      <c r="O111" s="19">
        <v>61.08</v>
      </c>
    </row>
    <row r="112" spans="1:16">
      <c r="A112" s="10" t="s">
        <v>63</v>
      </c>
      <c r="B112" s="3">
        <v>1.08</v>
      </c>
      <c r="C112" s="3">
        <v>0.3</v>
      </c>
      <c r="D112" s="3">
        <v>50</v>
      </c>
      <c r="F112" s="3">
        <v>1.17</v>
      </c>
      <c r="G112" s="3">
        <v>0.37</v>
      </c>
      <c r="H112" s="3">
        <v>153</v>
      </c>
      <c r="I112" s="3">
        <v>2017</v>
      </c>
      <c r="J112" s="23" t="s">
        <v>4</v>
      </c>
      <c r="K112" s="28" t="s">
        <v>161</v>
      </c>
      <c r="L112" s="3">
        <v>203</v>
      </c>
      <c r="M112" s="23" t="s">
        <v>2</v>
      </c>
      <c r="N112" s="23">
        <v>0.42</v>
      </c>
      <c r="O112" s="19">
        <v>58.42</v>
      </c>
    </row>
    <row r="113" spans="1:15">
      <c r="A113" s="10" t="s">
        <v>120</v>
      </c>
      <c r="B113" s="3">
        <v>0.92</v>
      </c>
      <c r="C113" s="3">
        <v>0.34</v>
      </c>
      <c r="D113" s="3">
        <v>83</v>
      </c>
      <c r="F113" s="3">
        <v>1</v>
      </c>
      <c r="G113" s="3">
        <v>0.31</v>
      </c>
      <c r="H113" s="3">
        <v>328</v>
      </c>
      <c r="I113" s="3">
        <v>2008</v>
      </c>
      <c r="J113" s="23" t="s">
        <v>118</v>
      </c>
      <c r="K113" s="28" t="s">
        <v>161</v>
      </c>
      <c r="L113" s="3">
        <v>411</v>
      </c>
      <c r="M113" s="23" t="s">
        <v>121</v>
      </c>
      <c r="N113" s="23">
        <v>0.52</v>
      </c>
      <c r="O113" s="19">
        <v>58.76</v>
      </c>
    </row>
    <row r="114" spans="1:15">
      <c r="A114" s="12" t="s">
        <v>86</v>
      </c>
      <c r="B114" s="5">
        <v>1.22</v>
      </c>
      <c r="C114" s="3">
        <v>0.35</v>
      </c>
      <c r="D114" s="3">
        <v>49</v>
      </c>
      <c r="F114" s="5">
        <v>1.39</v>
      </c>
      <c r="G114" s="5">
        <v>0.28999999999999998</v>
      </c>
      <c r="H114" s="5">
        <v>137</v>
      </c>
      <c r="I114" s="5">
        <v>2008</v>
      </c>
      <c r="J114" s="23" t="s">
        <v>4</v>
      </c>
      <c r="K114" s="28" t="s">
        <v>161</v>
      </c>
      <c r="L114" s="3">
        <f>D114+H114</f>
        <v>186</v>
      </c>
      <c r="M114" s="23" t="s">
        <v>7</v>
      </c>
      <c r="N114" s="23">
        <v>0.34</v>
      </c>
      <c r="O114" s="20">
        <v>63.5</v>
      </c>
    </row>
    <row r="115" spans="1:15">
      <c r="A115" s="10" t="s">
        <v>64</v>
      </c>
      <c r="B115" s="3">
        <v>1.29</v>
      </c>
      <c r="C115" s="3">
        <v>0.22</v>
      </c>
      <c r="D115" s="3">
        <v>13</v>
      </c>
      <c r="F115" s="3">
        <v>1.1399999999999999</v>
      </c>
      <c r="G115" s="3">
        <v>0.25</v>
      </c>
      <c r="H115" s="3">
        <v>113</v>
      </c>
      <c r="I115" s="3">
        <v>2016</v>
      </c>
      <c r="J115" s="23" t="s">
        <v>4</v>
      </c>
      <c r="K115" s="28" t="s">
        <v>161</v>
      </c>
      <c r="L115" s="3">
        <v>126</v>
      </c>
      <c r="M115" s="23" t="s">
        <v>5</v>
      </c>
      <c r="N115" s="23">
        <v>0.32</v>
      </c>
      <c r="O115" s="19">
        <v>62.3</v>
      </c>
    </row>
    <row r="116" spans="1:15">
      <c r="A116" s="12" t="s">
        <v>111</v>
      </c>
      <c r="B116" s="3">
        <v>1.32</v>
      </c>
      <c r="C116" s="3">
        <v>0.33</v>
      </c>
      <c r="D116" s="3">
        <v>176</v>
      </c>
      <c r="F116" s="3">
        <v>1.38</v>
      </c>
      <c r="G116" s="3">
        <v>0.38</v>
      </c>
      <c r="H116" s="3">
        <v>311</v>
      </c>
      <c r="I116" s="3">
        <v>2004</v>
      </c>
      <c r="J116" s="23" t="s">
        <v>4</v>
      </c>
      <c r="K116" s="28" t="s">
        <v>161</v>
      </c>
      <c r="L116" s="3">
        <v>487</v>
      </c>
      <c r="M116" s="23" t="s">
        <v>2</v>
      </c>
      <c r="N116" s="23">
        <v>0.42</v>
      </c>
      <c r="O116" s="19">
        <v>62</v>
      </c>
    </row>
    <row r="117" spans="1:15">
      <c r="A117" s="12" t="s">
        <v>112</v>
      </c>
      <c r="B117" s="3">
        <v>1.4</v>
      </c>
      <c r="C117" s="3">
        <v>0.4</v>
      </c>
      <c r="D117" s="3">
        <v>170</v>
      </c>
      <c r="F117" s="3">
        <v>1.5</v>
      </c>
      <c r="G117" s="3">
        <v>0.37</v>
      </c>
      <c r="H117" s="3">
        <v>251</v>
      </c>
      <c r="I117" s="3">
        <v>2004</v>
      </c>
      <c r="J117" s="23" t="s">
        <v>4</v>
      </c>
      <c r="K117" s="28" t="s">
        <v>161</v>
      </c>
      <c r="L117" s="3">
        <f>D117+H117</f>
        <v>421</v>
      </c>
      <c r="M117" s="23" t="s">
        <v>2</v>
      </c>
      <c r="N117" s="23">
        <v>1</v>
      </c>
      <c r="O117" s="19">
        <v>62</v>
      </c>
    </row>
    <row r="118" spans="1:15">
      <c r="A118" s="12" t="s">
        <v>113</v>
      </c>
      <c r="B118" s="3">
        <v>1.3</v>
      </c>
      <c r="C118" s="3">
        <v>0.4</v>
      </c>
      <c r="D118" s="3">
        <v>224</v>
      </c>
      <c r="F118" s="3">
        <v>1.33</v>
      </c>
      <c r="G118" s="3">
        <v>0.4</v>
      </c>
      <c r="H118" s="3">
        <v>398</v>
      </c>
      <c r="I118" s="3">
        <v>2004</v>
      </c>
      <c r="J118" s="23" t="s">
        <v>4</v>
      </c>
      <c r="K118" s="28" t="s">
        <v>161</v>
      </c>
      <c r="L118" s="3">
        <f>D118+H118</f>
        <v>622</v>
      </c>
      <c r="M118" s="23" t="s">
        <v>2</v>
      </c>
      <c r="N118" s="23">
        <v>0</v>
      </c>
      <c r="O118" s="19">
        <v>62</v>
      </c>
    </row>
    <row r="119" spans="1:15" ht="14.25" thickBot="1">
      <c r="A119" s="29" t="s">
        <v>131</v>
      </c>
      <c r="B119" s="30">
        <v>1.35</v>
      </c>
      <c r="C119" s="30">
        <v>0.36</v>
      </c>
      <c r="D119" s="30">
        <v>210</v>
      </c>
      <c r="E119" s="30"/>
      <c r="F119" s="30">
        <v>1.35</v>
      </c>
      <c r="G119" s="30">
        <v>0.36</v>
      </c>
      <c r="H119" s="30">
        <v>420</v>
      </c>
      <c r="I119" s="30">
        <v>2013</v>
      </c>
      <c r="J119" s="33" t="s">
        <v>124</v>
      </c>
      <c r="K119" s="34" t="s">
        <v>161</v>
      </c>
      <c r="L119" s="30">
        <v>630</v>
      </c>
      <c r="M119" s="33" t="s">
        <v>130</v>
      </c>
      <c r="N119" s="31">
        <v>0.42</v>
      </c>
      <c r="O119" s="32">
        <v>62.05</v>
      </c>
    </row>
  </sheetData>
  <sortState ref="A4:O119">
    <sortCondition ref="A2"/>
  </sortState>
  <mergeCells count="10">
    <mergeCell ref="N2:N3"/>
    <mergeCell ref="O2:O3"/>
    <mergeCell ref="A2:A3"/>
    <mergeCell ref="B2:D2"/>
    <mergeCell ref="F2:H2"/>
    <mergeCell ref="I2:I3"/>
    <mergeCell ref="J2:J3"/>
    <mergeCell ref="L2:L3"/>
    <mergeCell ref="M2:M3"/>
    <mergeCell ref="K2:K3"/>
  </mergeCells>
  <phoneticPr fontId="4" type="noConversion"/>
  <pageMargins left="0.75" right="0.75" top="1" bottom="1" header="0.5" footer="0.5"/>
  <pageSetup paperSize="9" orientation="landscape" horizontalDpi="2400" verticalDpi="24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97"/>
  <sheetViews>
    <sheetView topLeftCell="A6" workbookViewId="0">
      <selection activeCell="I41" sqref="I41"/>
    </sheetView>
  </sheetViews>
  <sheetFormatPr defaultColWidth="9" defaultRowHeight="13.5"/>
  <cols>
    <col min="1" max="1" width="20.125" style="51" customWidth="1"/>
    <col min="2" max="2" width="5.75" style="3" customWidth="1"/>
    <col min="3" max="3" width="5.625" style="3" customWidth="1"/>
    <col min="4" max="4" width="7.5" style="3" customWidth="1"/>
    <col min="5" max="5" width="2.375" style="3" customWidth="1"/>
    <col min="6" max="6" width="7.75" style="3" customWidth="1"/>
    <col min="7" max="7" width="6.125" style="3" customWidth="1"/>
    <col min="8" max="8" width="5.5" style="3" customWidth="1"/>
    <col min="9" max="9" width="6" style="3" customWidth="1"/>
    <col min="10" max="10" width="10.125" style="23" customWidth="1"/>
    <col min="11" max="11" width="10.375" style="40" customWidth="1"/>
    <col min="12" max="12" width="8.625" style="3" customWidth="1"/>
    <col min="13" max="13" width="8.625" style="11" customWidth="1"/>
    <col min="14" max="14" width="7.25" style="11" customWidth="1"/>
    <col min="15" max="15" width="7" style="11" customWidth="1"/>
    <col min="16" max="16384" width="9" style="3"/>
  </cols>
  <sheetData>
    <row r="1" spans="1:15" ht="47.25" customHeight="1" thickBot="1">
      <c r="A1" s="50" t="s">
        <v>183</v>
      </c>
      <c r="B1" s="46"/>
      <c r="C1" s="46"/>
      <c r="D1" s="46"/>
      <c r="E1" s="46"/>
      <c r="F1" s="46"/>
      <c r="G1" s="46"/>
      <c r="H1" s="46"/>
      <c r="I1" s="46"/>
      <c r="J1" s="47"/>
      <c r="K1" s="49"/>
      <c r="L1" s="46"/>
      <c r="M1" s="55"/>
      <c r="N1" s="55"/>
      <c r="O1" s="61"/>
    </row>
    <row r="2" spans="1:15" s="9" customFormat="1" ht="27" customHeight="1">
      <c r="A2" s="76" t="s">
        <v>143</v>
      </c>
      <c r="B2" s="64" t="s">
        <v>153</v>
      </c>
      <c r="C2" s="64"/>
      <c r="D2" s="64"/>
      <c r="E2" s="27"/>
      <c r="F2" s="64" t="s">
        <v>154</v>
      </c>
      <c r="G2" s="64"/>
      <c r="H2" s="64"/>
      <c r="I2" s="63" t="s">
        <v>144</v>
      </c>
      <c r="J2" s="69" t="s">
        <v>145</v>
      </c>
      <c r="K2" s="78" t="s">
        <v>156</v>
      </c>
      <c r="L2" s="63" t="s">
        <v>146</v>
      </c>
      <c r="M2" s="72" t="s">
        <v>147</v>
      </c>
      <c r="N2" s="72" t="s">
        <v>148</v>
      </c>
      <c r="O2" s="74" t="s">
        <v>149</v>
      </c>
    </row>
    <row r="3" spans="1:15" s="9" customFormat="1" ht="21" customHeight="1">
      <c r="A3" s="77"/>
      <c r="B3" s="17" t="s">
        <v>150</v>
      </c>
      <c r="C3" s="17" t="s">
        <v>151</v>
      </c>
      <c r="D3" s="18" t="s">
        <v>152</v>
      </c>
      <c r="E3" s="16"/>
      <c r="F3" s="17" t="s">
        <v>150</v>
      </c>
      <c r="G3" s="17" t="s">
        <v>151</v>
      </c>
      <c r="H3" s="18" t="s">
        <v>152</v>
      </c>
      <c r="I3" s="64"/>
      <c r="J3" s="70"/>
      <c r="K3" s="79"/>
      <c r="L3" s="64"/>
      <c r="M3" s="73"/>
      <c r="N3" s="73"/>
      <c r="O3" s="75"/>
    </row>
    <row r="4" spans="1:15">
      <c r="A4" s="51" t="s">
        <v>0</v>
      </c>
      <c r="B4" s="3">
        <v>4.3499999999999996</v>
      </c>
      <c r="C4" s="3">
        <v>1.57</v>
      </c>
      <c r="D4" s="3">
        <v>49</v>
      </c>
      <c r="F4" s="3">
        <v>3.06</v>
      </c>
      <c r="G4" s="3">
        <v>1.73</v>
      </c>
      <c r="H4" s="3">
        <v>186</v>
      </c>
      <c r="I4" s="3">
        <v>2014</v>
      </c>
      <c r="J4" s="23" t="s">
        <v>1</v>
      </c>
      <c r="K4" s="39" t="str">
        <f>VLOOKUP(A4,HDLC!A4:K119,11,FALSE)</f>
        <v>Egypt</v>
      </c>
      <c r="L4" s="3">
        <v>235</v>
      </c>
      <c r="M4" s="56" t="s">
        <v>2</v>
      </c>
      <c r="N4" s="11">
        <v>0.35</v>
      </c>
      <c r="O4" s="11">
        <v>42.15</v>
      </c>
    </row>
    <row r="5" spans="1:15">
      <c r="A5" s="40" t="s">
        <v>135</v>
      </c>
      <c r="B5" s="3">
        <v>3.26</v>
      </c>
      <c r="C5" s="3">
        <v>0.12</v>
      </c>
      <c r="D5" s="3">
        <v>51</v>
      </c>
      <c r="F5" s="3">
        <v>2.91</v>
      </c>
      <c r="G5" s="3">
        <v>0.04</v>
      </c>
      <c r="H5" s="3">
        <v>558</v>
      </c>
      <c r="I5" s="3">
        <v>2010</v>
      </c>
      <c r="J5" s="23" t="s">
        <v>1</v>
      </c>
      <c r="K5" s="40" t="str">
        <f>VLOOKUP(A5,HDLC!A5:K120,11,FALSE)</f>
        <v>Spain</v>
      </c>
      <c r="L5" s="3">
        <v>609</v>
      </c>
      <c r="M5" s="11" t="s">
        <v>95</v>
      </c>
      <c r="N5" s="11">
        <v>0</v>
      </c>
      <c r="O5" s="11">
        <v>52.6</v>
      </c>
    </row>
    <row r="6" spans="1:15">
      <c r="A6" s="40" t="s">
        <v>136</v>
      </c>
      <c r="B6" s="3">
        <v>2.96</v>
      </c>
      <c r="C6" s="3">
        <v>0.12</v>
      </c>
      <c r="D6" s="3">
        <v>52</v>
      </c>
      <c r="F6" s="3">
        <v>2.96</v>
      </c>
      <c r="G6" s="3">
        <v>0.04</v>
      </c>
      <c r="H6" s="3">
        <v>575</v>
      </c>
      <c r="I6" s="3">
        <v>2010</v>
      </c>
      <c r="J6" s="23" t="s">
        <v>1</v>
      </c>
      <c r="K6" s="40" t="str">
        <f>VLOOKUP(A6,HDLC!A6:K121,11,FALSE)</f>
        <v>Spain</v>
      </c>
      <c r="L6" s="3">
        <v>627</v>
      </c>
      <c r="M6" s="11" t="s">
        <v>95</v>
      </c>
      <c r="N6" s="11">
        <v>1</v>
      </c>
      <c r="O6" s="11">
        <v>52.7</v>
      </c>
    </row>
    <row r="7" spans="1:15">
      <c r="A7" s="52" t="s">
        <v>84</v>
      </c>
      <c r="B7" s="5">
        <v>4.01</v>
      </c>
      <c r="C7" s="3">
        <v>0.81</v>
      </c>
      <c r="D7" s="3">
        <v>1439</v>
      </c>
      <c r="F7" s="5">
        <v>4</v>
      </c>
      <c r="G7" s="5">
        <v>0.81</v>
      </c>
      <c r="H7" s="5">
        <v>1356</v>
      </c>
      <c r="I7" s="5">
        <v>2014</v>
      </c>
      <c r="J7" s="23" t="s">
        <v>1</v>
      </c>
      <c r="K7" s="40" t="str">
        <f>VLOOKUP(A7,HDLC!A7:K122,11,FALSE)</f>
        <v>USA</v>
      </c>
      <c r="L7" s="3">
        <f>D7+H7</f>
        <v>2795</v>
      </c>
      <c r="M7" s="10" t="s">
        <v>2</v>
      </c>
      <c r="N7" s="11">
        <v>0.52</v>
      </c>
      <c r="O7" s="57">
        <v>75.3</v>
      </c>
    </row>
    <row r="8" spans="1:15">
      <c r="A8" s="52" t="s">
        <v>85</v>
      </c>
      <c r="B8" s="5">
        <v>3.59</v>
      </c>
      <c r="C8" s="3">
        <v>0.72</v>
      </c>
      <c r="D8" s="3">
        <v>1395</v>
      </c>
      <c r="F8" s="5">
        <v>3.57</v>
      </c>
      <c r="G8" s="5">
        <v>0.71</v>
      </c>
      <c r="H8" s="5">
        <v>1224</v>
      </c>
      <c r="I8" s="5">
        <v>2014</v>
      </c>
      <c r="J8" s="23" t="s">
        <v>1</v>
      </c>
      <c r="K8" s="40" t="str">
        <f>VLOOKUP(A8,HDLC!A8:K123,11,FALSE)</f>
        <v>USA</v>
      </c>
      <c r="L8" s="3">
        <f>D8+H8</f>
        <v>2619</v>
      </c>
      <c r="M8" s="10" t="s">
        <v>2</v>
      </c>
      <c r="N8" s="11">
        <v>0.52</v>
      </c>
      <c r="O8" s="57">
        <v>75.3</v>
      </c>
    </row>
    <row r="9" spans="1:15">
      <c r="A9" s="53" t="s">
        <v>105</v>
      </c>
      <c r="B9" s="1">
        <v>3.93</v>
      </c>
      <c r="C9" s="1">
        <v>1.1299999999999999</v>
      </c>
      <c r="D9" s="1">
        <v>181</v>
      </c>
      <c r="F9" s="1">
        <v>3.73</v>
      </c>
      <c r="G9" s="1">
        <v>1.23</v>
      </c>
      <c r="H9" s="1">
        <v>177</v>
      </c>
      <c r="I9" s="1">
        <v>2007</v>
      </c>
      <c r="J9" s="24" t="s">
        <v>1</v>
      </c>
      <c r="K9" s="40" t="str">
        <f>VLOOKUP(A9,HDLC!A9:K124,11,FALSE)</f>
        <v>Poland</v>
      </c>
      <c r="L9" s="1">
        <v>358</v>
      </c>
      <c r="M9" s="10" t="s">
        <v>2</v>
      </c>
      <c r="N9" s="10">
        <v>0.32</v>
      </c>
      <c r="O9" s="10">
        <v>39.39</v>
      </c>
    </row>
    <row r="10" spans="1:15">
      <c r="A10" s="52" t="s">
        <v>73</v>
      </c>
      <c r="B10" s="5">
        <v>3.04</v>
      </c>
      <c r="C10" s="3">
        <v>0.76</v>
      </c>
      <c r="D10" s="3">
        <v>388</v>
      </c>
      <c r="F10" s="5">
        <v>3.04</v>
      </c>
      <c r="G10" s="5">
        <v>0.82</v>
      </c>
      <c r="H10" s="5">
        <v>581</v>
      </c>
      <c r="I10" s="5">
        <v>2007</v>
      </c>
      <c r="J10" s="25" t="s">
        <v>74</v>
      </c>
      <c r="K10" s="40" t="str">
        <f>VLOOKUP(A10,HDLC!A10:K125,11,FALSE)</f>
        <v>USA</v>
      </c>
      <c r="L10" s="5">
        <v>969</v>
      </c>
      <c r="M10" s="11" t="s">
        <v>7</v>
      </c>
      <c r="N10" s="11">
        <v>0.56999999999999995</v>
      </c>
      <c r="O10" s="11">
        <v>60</v>
      </c>
    </row>
    <row r="11" spans="1:15">
      <c r="A11" s="51" t="s">
        <v>3</v>
      </c>
      <c r="B11" s="3">
        <v>3.29</v>
      </c>
      <c r="C11" s="3">
        <v>0.89</v>
      </c>
      <c r="D11" s="3">
        <v>39</v>
      </c>
      <c r="F11" s="3">
        <v>3.02</v>
      </c>
      <c r="G11" s="3">
        <v>0.86</v>
      </c>
      <c r="H11" s="3">
        <v>85</v>
      </c>
      <c r="I11" s="3">
        <v>2017</v>
      </c>
      <c r="J11" s="23" t="s">
        <v>4</v>
      </c>
      <c r="K11" s="40" t="str">
        <f>VLOOKUP(A11,HDLC!A11:K126,11,FALSE)</f>
        <v>China</v>
      </c>
      <c r="L11" s="3">
        <v>124</v>
      </c>
      <c r="M11" s="11" t="s">
        <v>5</v>
      </c>
      <c r="N11" s="11">
        <v>0.51</v>
      </c>
      <c r="O11" s="11">
        <v>62.46</v>
      </c>
    </row>
    <row r="12" spans="1:15">
      <c r="A12" s="51" t="s">
        <v>6</v>
      </c>
      <c r="B12" s="3">
        <v>2.91</v>
      </c>
      <c r="C12" s="3">
        <v>0.71</v>
      </c>
      <c r="D12" s="3">
        <v>37</v>
      </c>
      <c r="F12" s="3">
        <v>3.02</v>
      </c>
      <c r="G12" s="3">
        <v>0.96</v>
      </c>
      <c r="H12" s="3">
        <v>65</v>
      </c>
      <c r="I12" s="3">
        <v>2017</v>
      </c>
      <c r="J12" s="23" t="s">
        <v>4</v>
      </c>
      <c r="K12" s="40" t="str">
        <f>VLOOKUP(A12,HDLC!A12:K127,11,FALSE)</f>
        <v>China</v>
      </c>
      <c r="L12" s="3">
        <v>102</v>
      </c>
      <c r="M12" s="11" t="s">
        <v>7</v>
      </c>
      <c r="N12" s="11">
        <v>0.45</v>
      </c>
      <c r="O12" s="11">
        <v>60.52</v>
      </c>
    </row>
    <row r="13" spans="1:15">
      <c r="A13" s="40" t="s">
        <v>137</v>
      </c>
      <c r="B13" s="3">
        <v>9.1</v>
      </c>
      <c r="C13" s="3">
        <v>2</v>
      </c>
      <c r="D13" s="3">
        <v>120</v>
      </c>
      <c r="F13" s="3">
        <v>8.6</v>
      </c>
      <c r="G13" s="3">
        <v>1.8</v>
      </c>
      <c r="H13" s="3">
        <v>90</v>
      </c>
      <c r="I13" s="3">
        <v>2003</v>
      </c>
      <c r="J13" s="23" t="s">
        <v>1</v>
      </c>
      <c r="K13" s="40" t="str">
        <f>VLOOKUP(A13,HDLC!A13:K128,11,FALSE)</f>
        <v>Spain</v>
      </c>
      <c r="L13" s="3">
        <v>210</v>
      </c>
      <c r="M13" s="11" t="s">
        <v>121</v>
      </c>
      <c r="N13" s="11">
        <v>0</v>
      </c>
      <c r="O13" s="11">
        <v>64.3</v>
      </c>
    </row>
    <row r="14" spans="1:15">
      <c r="A14" s="40" t="s">
        <v>138</v>
      </c>
      <c r="B14" s="3">
        <v>9.1</v>
      </c>
      <c r="C14" s="3">
        <v>2.4</v>
      </c>
      <c r="D14" s="3">
        <v>75</v>
      </c>
      <c r="F14" s="3">
        <v>9.1</v>
      </c>
      <c r="G14" s="3">
        <v>1.9</v>
      </c>
      <c r="H14" s="3">
        <v>89</v>
      </c>
      <c r="I14" s="3">
        <v>2003</v>
      </c>
      <c r="J14" s="23" t="s">
        <v>1</v>
      </c>
      <c r="K14" s="40" t="str">
        <f>VLOOKUP(A14,HDLC!A14:K129,11,FALSE)</f>
        <v>Spain</v>
      </c>
      <c r="L14" s="3">
        <v>164</v>
      </c>
      <c r="M14" s="11" t="s">
        <v>121</v>
      </c>
      <c r="N14" s="11">
        <v>1</v>
      </c>
      <c r="O14" s="11">
        <v>70.5</v>
      </c>
    </row>
    <row r="15" spans="1:15">
      <c r="A15" s="51" t="s">
        <v>8</v>
      </c>
      <c r="B15" s="3">
        <v>2.85</v>
      </c>
      <c r="C15" s="3">
        <v>0.84</v>
      </c>
      <c r="D15" s="3">
        <v>190</v>
      </c>
      <c r="F15" s="3">
        <v>2.82</v>
      </c>
      <c r="G15" s="3">
        <v>0.82</v>
      </c>
      <c r="H15" s="3">
        <v>310</v>
      </c>
      <c r="I15" s="3">
        <v>2009</v>
      </c>
      <c r="J15" s="23" t="s">
        <v>4</v>
      </c>
      <c r="K15" s="40" t="str">
        <f>VLOOKUP(A15,HDLC!A15:K130,11,FALSE)</f>
        <v>China</v>
      </c>
      <c r="L15" s="3">
        <v>500</v>
      </c>
      <c r="M15" s="11" t="s">
        <v>2</v>
      </c>
      <c r="N15" s="11">
        <v>0.4</v>
      </c>
      <c r="O15" s="11">
        <v>64.05</v>
      </c>
    </row>
    <row r="16" spans="1:15">
      <c r="A16" s="51" t="s">
        <v>67</v>
      </c>
      <c r="B16" s="3">
        <v>4.2699999999999996</v>
      </c>
      <c r="C16" s="3">
        <v>0.75</v>
      </c>
      <c r="D16" s="3">
        <v>424</v>
      </c>
      <c r="F16" s="3">
        <v>4.3499999999999996</v>
      </c>
      <c r="G16" s="3">
        <v>0.83</v>
      </c>
      <c r="H16" s="3">
        <v>366</v>
      </c>
      <c r="I16" s="3">
        <v>2011</v>
      </c>
      <c r="J16" s="23" t="s">
        <v>1</v>
      </c>
      <c r="K16" s="40" t="str">
        <f>VLOOKUP(A16,HDLC!A16:K131,11,FALSE)</f>
        <v>Canada</v>
      </c>
      <c r="L16" s="3">
        <f>D16+H16</f>
        <v>790</v>
      </c>
      <c r="M16" s="11" t="s">
        <v>5</v>
      </c>
      <c r="N16" s="11">
        <v>0</v>
      </c>
      <c r="O16" s="11">
        <v>57</v>
      </c>
    </row>
    <row r="17" spans="1:15">
      <c r="A17" s="51" t="s">
        <v>9</v>
      </c>
      <c r="B17" s="3">
        <v>2.95</v>
      </c>
      <c r="C17" s="3">
        <v>0.84</v>
      </c>
      <c r="D17" s="3">
        <v>103</v>
      </c>
      <c r="F17" s="3">
        <v>2.85</v>
      </c>
      <c r="G17" s="3">
        <v>0.84</v>
      </c>
      <c r="H17" s="3">
        <v>199</v>
      </c>
      <c r="I17" s="3">
        <v>2014</v>
      </c>
      <c r="J17" s="23" t="s">
        <v>1</v>
      </c>
      <c r="K17" s="40" t="str">
        <f>VLOOKUP(A17,HDLC!A17:K132,11,FALSE)</f>
        <v>Turkey</v>
      </c>
      <c r="L17" s="3">
        <v>302</v>
      </c>
      <c r="M17" s="11" t="s">
        <v>5</v>
      </c>
      <c r="N17" s="11">
        <v>1</v>
      </c>
      <c r="O17" s="11">
        <v>56.7</v>
      </c>
    </row>
    <row r="18" spans="1:15">
      <c r="A18" s="51" t="s">
        <v>10</v>
      </c>
      <c r="B18" s="3">
        <v>2.64</v>
      </c>
      <c r="C18" s="3">
        <v>0.9</v>
      </c>
      <c r="D18" s="3">
        <v>98</v>
      </c>
      <c r="F18" s="3">
        <v>2.86</v>
      </c>
      <c r="G18" s="3">
        <v>0.9</v>
      </c>
      <c r="H18" s="3">
        <v>155</v>
      </c>
      <c r="I18" s="3">
        <v>2014</v>
      </c>
      <c r="J18" s="23" t="s">
        <v>1</v>
      </c>
      <c r="K18" s="40" t="str">
        <f>VLOOKUP(A18,HDLC!A18:K133,11,FALSE)</f>
        <v>Turkey</v>
      </c>
      <c r="L18" s="3">
        <v>253</v>
      </c>
      <c r="M18" s="11" t="s">
        <v>5</v>
      </c>
      <c r="N18" s="11">
        <v>0</v>
      </c>
      <c r="O18" s="11">
        <v>58.9</v>
      </c>
    </row>
    <row r="19" spans="1:15">
      <c r="A19" s="52" t="s">
        <v>98</v>
      </c>
      <c r="B19" s="3">
        <v>2.34</v>
      </c>
      <c r="C19" s="3">
        <v>0.08</v>
      </c>
      <c r="D19" s="3">
        <v>50</v>
      </c>
      <c r="F19" s="3">
        <v>2.2999999999999998</v>
      </c>
      <c r="G19" s="3">
        <v>0.09</v>
      </c>
      <c r="H19" s="3">
        <v>38</v>
      </c>
      <c r="I19" s="3">
        <v>2010</v>
      </c>
      <c r="J19" s="23" t="s">
        <v>1</v>
      </c>
      <c r="K19" s="40" t="str">
        <f>VLOOKUP(A19,HDLC!A19:K134,11,FALSE)</f>
        <v>Spain</v>
      </c>
      <c r="L19" s="3">
        <v>88</v>
      </c>
      <c r="M19" s="11" t="s">
        <v>7</v>
      </c>
      <c r="N19" s="11">
        <v>0</v>
      </c>
      <c r="O19" s="58" t="s">
        <v>142</v>
      </c>
    </row>
    <row r="20" spans="1:15" ht="12.75" customHeight="1">
      <c r="A20" s="51" t="s">
        <v>134</v>
      </c>
      <c r="B20" s="3">
        <v>2.72</v>
      </c>
      <c r="C20" s="3">
        <v>0.73</v>
      </c>
      <c r="D20" s="3">
        <v>140</v>
      </c>
      <c r="F20" s="3">
        <v>2.82</v>
      </c>
      <c r="G20" s="3">
        <v>0.71</v>
      </c>
      <c r="H20" s="3">
        <v>308</v>
      </c>
      <c r="I20" s="3">
        <v>2008</v>
      </c>
      <c r="J20" s="26" t="s">
        <v>124</v>
      </c>
      <c r="K20" s="40" t="str">
        <f>VLOOKUP(A20,HDLC!A20:K135,11,FALSE)</f>
        <v>China</v>
      </c>
      <c r="L20" s="3">
        <v>448</v>
      </c>
      <c r="M20" s="57" t="s">
        <v>130</v>
      </c>
      <c r="N20" s="11">
        <v>0.43</v>
      </c>
      <c r="O20" s="11">
        <v>62.3</v>
      </c>
    </row>
    <row r="21" spans="1:15">
      <c r="A21" s="52" t="s">
        <v>83</v>
      </c>
      <c r="B21" s="2">
        <v>4.8600000000000003</v>
      </c>
      <c r="C21" s="2">
        <v>1.73</v>
      </c>
      <c r="D21" s="3">
        <v>279</v>
      </c>
      <c r="F21" s="4">
        <v>4.88</v>
      </c>
      <c r="G21" s="4">
        <v>1.84</v>
      </c>
      <c r="H21" s="5">
        <v>236</v>
      </c>
      <c r="I21" s="5">
        <v>2003</v>
      </c>
      <c r="J21" s="23" t="s">
        <v>1</v>
      </c>
      <c r="K21" s="40" t="str">
        <f>VLOOKUP(A21,HDLC!A21:K136,11,FALSE)</f>
        <v>Germany</v>
      </c>
      <c r="L21" s="3">
        <f>D21+H21</f>
        <v>515</v>
      </c>
      <c r="M21" s="11" t="s">
        <v>5</v>
      </c>
      <c r="N21" s="11">
        <v>0.45</v>
      </c>
      <c r="O21" s="57">
        <v>45.8</v>
      </c>
    </row>
    <row r="22" spans="1:15">
      <c r="A22" s="52" t="s">
        <v>75</v>
      </c>
      <c r="B22" s="5">
        <v>2.95</v>
      </c>
      <c r="C22" s="3">
        <v>1.1100000000000001</v>
      </c>
      <c r="D22" s="3">
        <v>10</v>
      </c>
      <c r="F22" s="5">
        <v>3.71</v>
      </c>
      <c r="G22" s="5">
        <v>0.93</v>
      </c>
      <c r="H22" s="5">
        <v>118</v>
      </c>
      <c r="I22" s="5">
        <v>2015</v>
      </c>
      <c r="J22" s="28" t="s">
        <v>110</v>
      </c>
      <c r="K22" s="40" t="str">
        <f>VLOOKUP(A22,HDLC!A22:K137,11,FALSE)</f>
        <v>Egypt</v>
      </c>
      <c r="L22" s="5">
        <v>128</v>
      </c>
      <c r="M22" s="11" t="s">
        <v>5</v>
      </c>
      <c r="N22" s="11">
        <v>0.66</v>
      </c>
      <c r="O22" s="11">
        <v>12.7</v>
      </c>
    </row>
    <row r="23" spans="1:15">
      <c r="A23" s="51" t="s">
        <v>11</v>
      </c>
      <c r="B23" s="3">
        <v>2.59</v>
      </c>
      <c r="C23" s="3">
        <v>0.48</v>
      </c>
      <c r="D23" s="3">
        <v>54</v>
      </c>
      <c r="F23" s="3">
        <v>2.5499999999999998</v>
      </c>
      <c r="G23" s="3">
        <v>0.44</v>
      </c>
      <c r="H23" s="3">
        <v>89</v>
      </c>
      <c r="I23" s="3">
        <v>2008</v>
      </c>
      <c r="J23" s="23" t="s">
        <v>1</v>
      </c>
      <c r="K23" s="40" t="str">
        <f>VLOOKUP(A23,HDLC!A23:K138,11,FALSE)</f>
        <v>Brazil</v>
      </c>
      <c r="L23" s="3">
        <v>143</v>
      </c>
      <c r="M23" s="11" t="s">
        <v>7</v>
      </c>
      <c r="N23" s="11">
        <v>0.73</v>
      </c>
      <c r="O23" s="11">
        <v>47</v>
      </c>
    </row>
    <row r="24" spans="1:15">
      <c r="A24" s="51" t="s">
        <v>12</v>
      </c>
      <c r="B24" s="3">
        <v>4.3899999999999997</v>
      </c>
      <c r="C24" s="3">
        <v>1.1100000000000001</v>
      </c>
      <c r="D24" s="3">
        <v>76</v>
      </c>
      <c r="F24" s="3">
        <v>4.41</v>
      </c>
      <c r="G24" s="3">
        <v>1.1299999999999999</v>
      </c>
      <c r="H24" s="3">
        <v>148</v>
      </c>
      <c r="I24" s="3">
        <v>2008</v>
      </c>
      <c r="J24" s="23" t="s">
        <v>1</v>
      </c>
      <c r="K24" s="40" t="str">
        <f>VLOOKUP(A24,HDLC!A24:K139,11,FALSE)</f>
        <v>Brazil</v>
      </c>
      <c r="L24" s="3">
        <v>224</v>
      </c>
      <c r="M24" s="11" t="s">
        <v>5</v>
      </c>
      <c r="N24" s="11">
        <v>0.67</v>
      </c>
      <c r="O24" s="11">
        <v>55</v>
      </c>
    </row>
    <row r="25" spans="1:15">
      <c r="A25" s="51" t="s">
        <v>13</v>
      </c>
      <c r="B25" s="3">
        <v>3.18</v>
      </c>
      <c r="C25" s="3">
        <v>1.03</v>
      </c>
      <c r="D25" s="3">
        <v>50</v>
      </c>
      <c r="F25" s="3">
        <v>2.76</v>
      </c>
      <c r="G25" s="3">
        <v>1.23</v>
      </c>
      <c r="H25" s="3">
        <v>50</v>
      </c>
      <c r="I25" s="3">
        <v>2018</v>
      </c>
      <c r="J25" s="23" t="s">
        <v>1</v>
      </c>
      <c r="K25" s="40" t="str">
        <f>VLOOKUP(A25,HDLC!A25:K140,11,FALSE)</f>
        <v>Iran</v>
      </c>
      <c r="L25" s="3">
        <v>100</v>
      </c>
      <c r="M25" s="11" t="s">
        <v>5</v>
      </c>
      <c r="N25" s="11">
        <v>0.5</v>
      </c>
      <c r="O25" s="11">
        <v>58.96</v>
      </c>
    </row>
    <row r="26" spans="1:15">
      <c r="A26" s="51" t="s">
        <v>14</v>
      </c>
      <c r="B26" s="3">
        <v>2.8</v>
      </c>
      <c r="C26" s="3">
        <v>0.84</v>
      </c>
      <c r="D26" s="3">
        <v>29</v>
      </c>
      <c r="F26" s="3">
        <v>2.39</v>
      </c>
      <c r="G26" s="3">
        <v>0.89</v>
      </c>
      <c r="H26" s="3">
        <v>71</v>
      </c>
      <c r="I26" s="3">
        <v>2018</v>
      </c>
      <c r="J26" s="23" t="s">
        <v>1</v>
      </c>
      <c r="K26" s="40" t="str">
        <f>VLOOKUP(A26,HDLC!A26:K141,11,FALSE)</f>
        <v>Iran</v>
      </c>
      <c r="L26" s="3">
        <v>100</v>
      </c>
      <c r="M26" s="11" t="s">
        <v>7</v>
      </c>
      <c r="N26" s="11">
        <v>0.5</v>
      </c>
      <c r="O26" s="11">
        <v>57.53</v>
      </c>
    </row>
    <row r="27" spans="1:15">
      <c r="A27" s="52" t="s">
        <v>70</v>
      </c>
      <c r="B27" s="5">
        <v>2.92</v>
      </c>
      <c r="C27" s="3">
        <v>0.77</v>
      </c>
      <c r="D27" s="3">
        <v>57</v>
      </c>
      <c r="F27" s="5">
        <v>2.95</v>
      </c>
      <c r="G27" s="5">
        <v>0.63</v>
      </c>
      <c r="H27" s="3">
        <v>87</v>
      </c>
      <c r="I27" s="5">
        <v>2010</v>
      </c>
      <c r="J27" s="23" t="s">
        <v>4</v>
      </c>
      <c r="K27" s="40" t="str">
        <f>VLOOKUP(A27,HDLC!A27:K142,11,FALSE)</f>
        <v>China</v>
      </c>
      <c r="L27" s="5">
        <v>144</v>
      </c>
      <c r="M27" s="11" t="s">
        <v>5</v>
      </c>
      <c r="N27" s="11">
        <v>0.47</v>
      </c>
      <c r="O27" s="11">
        <v>58</v>
      </c>
    </row>
    <row r="28" spans="1:15">
      <c r="A28" s="51" t="s">
        <v>15</v>
      </c>
      <c r="B28" s="3">
        <v>2.34</v>
      </c>
      <c r="C28" s="3">
        <v>0.92</v>
      </c>
      <c r="D28" s="3">
        <v>94</v>
      </c>
      <c r="F28" s="3">
        <v>2.36</v>
      </c>
      <c r="G28" s="3">
        <v>0.88</v>
      </c>
      <c r="H28" s="3">
        <v>70</v>
      </c>
      <c r="I28" s="3">
        <v>2015</v>
      </c>
      <c r="J28" s="23" t="s">
        <v>4</v>
      </c>
      <c r="K28" s="40" t="str">
        <f>VLOOKUP(A28,HDLC!A28:K143,11,FALSE)</f>
        <v>Malaysia</v>
      </c>
      <c r="L28" s="3">
        <v>164</v>
      </c>
      <c r="M28" s="11" t="s">
        <v>5</v>
      </c>
      <c r="N28" s="11">
        <v>0.37</v>
      </c>
      <c r="O28" s="11">
        <v>62.14</v>
      </c>
    </row>
    <row r="29" spans="1:15">
      <c r="A29" s="51" t="s">
        <v>16</v>
      </c>
      <c r="B29" s="3">
        <v>2.71</v>
      </c>
      <c r="C29" s="3">
        <v>0.95</v>
      </c>
      <c r="D29" s="3">
        <v>56</v>
      </c>
      <c r="F29" s="3">
        <v>2.57</v>
      </c>
      <c r="G29" s="3">
        <v>0.95</v>
      </c>
      <c r="H29" s="3">
        <v>109</v>
      </c>
      <c r="I29" s="3">
        <v>2015</v>
      </c>
      <c r="J29" s="23" t="s">
        <v>4</v>
      </c>
      <c r="K29" s="40" t="str">
        <f>VLOOKUP(A29,HDLC!A29:K144,11,FALSE)</f>
        <v>Malaysia</v>
      </c>
      <c r="L29" s="3">
        <v>165</v>
      </c>
      <c r="M29" s="11" t="s">
        <v>7</v>
      </c>
      <c r="N29" s="11">
        <v>0.53</v>
      </c>
      <c r="O29" s="11">
        <v>54.97</v>
      </c>
    </row>
    <row r="30" spans="1:15">
      <c r="A30" s="51" t="s">
        <v>17</v>
      </c>
      <c r="B30" s="3">
        <v>2.94</v>
      </c>
      <c r="C30" s="3">
        <v>0.93</v>
      </c>
      <c r="D30" s="3">
        <v>68</v>
      </c>
      <c r="F30" s="3">
        <v>2.99</v>
      </c>
      <c r="G30" s="3">
        <v>0.94</v>
      </c>
      <c r="H30" s="3">
        <v>197</v>
      </c>
      <c r="I30" s="3">
        <v>2003</v>
      </c>
      <c r="J30" s="23" t="s">
        <v>4</v>
      </c>
      <c r="K30" s="40" t="str">
        <f>VLOOKUP(A30,HDLC!A30:K145,11,FALSE)</f>
        <v>Japan</v>
      </c>
      <c r="L30" s="3">
        <v>265</v>
      </c>
      <c r="M30" s="11" t="s">
        <v>2</v>
      </c>
      <c r="N30" s="11">
        <v>0.13</v>
      </c>
      <c r="O30" s="11">
        <v>65.08</v>
      </c>
    </row>
    <row r="31" spans="1:15">
      <c r="A31" s="51" t="s">
        <v>18</v>
      </c>
      <c r="B31" s="3">
        <v>3.43</v>
      </c>
      <c r="C31" s="3">
        <v>0.94</v>
      </c>
      <c r="D31" s="3">
        <v>66</v>
      </c>
      <c r="F31" s="3">
        <v>3.25</v>
      </c>
      <c r="G31" s="3">
        <v>0.88</v>
      </c>
      <c r="H31" s="3">
        <v>140</v>
      </c>
      <c r="I31" s="3">
        <v>2011</v>
      </c>
      <c r="J31" s="23" t="s">
        <v>4</v>
      </c>
      <c r="K31" s="40" t="str">
        <f>VLOOKUP(A31,HDLC!A31:K146,11,FALSE)</f>
        <v>China</v>
      </c>
      <c r="L31" s="3">
        <v>206</v>
      </c>
      <c r="M31" s="11" t="s">
        <v>5</v>
      </c>
      <c r="N31" s="11">
        <v>0.38</v>
      </c>
      <c r="O31" s="11">
        <v>55.31</v>
      </c>
    </row>
    <row r="32" spans="1:15">
      <c r="A32" s="51" t="s">
        <v>19</v>
      </c>
      <c r="B32" s="3">
        <v>3.37</v>
      </c>
      <c r="C32" s="3">
        <v>0.99</v>
      </c>
      <c r="D32" s="3">
        <v>34</v>
      </c>
      <c r="F32" s="3">
        <v>3.14</v>
      </c>
      <c r="G32" s="3">
        <v>1.1299999999999999</v>
      </c>
      <c r="H32" s="3">
        <v>98</v>
      </c>
      <c r="I32" s="3">
        <v>2011</v>
      </c>
      <c r="J32" s="23" t="s">
        <v>4</v>
      </c>
      <c r="K32" s="40" t="str">
        <f>VLOOKUP(A32,HDLC!A32:K147,11,FALSE)</f>
        <v>China</v>
      </c>
      <c r="L32" s="3">
        <v>132</v>
      </c>
      <c r="M32" s="11" t="s">
        <v>7</v>
      </c>
      <c r="N32" s="11">
        <v>0.47</v>
      </c>
      <c r="O32" s="11">
        <v>51.7</v>
      </c>
    </row>
    <row r="33" spans="1:15">
      <c r="A33" s="51" t="s">
        <v>20</v>
      </c>
      <c r="B33" s="3">
        <v>4.05</v>
      </c>
      <c r="C33" s="3">
        <v>0.03</v>
      </c>
      <c r="D33" s="3">
        <v>1415</v>
      </c>
      <c r="F33" s="3">
        <v>4.1100000000000003</v>
      </c>
      <c r="G33" s="3">
        <v>0.33</v>
      </c>
      <c r="H33" s="3">
        <v>1105</v>
      </c>
      <c r="I33" s="3">
        <v>2006</v>
      </c>
      <c r="J33" s="23" t="s">
        <v>1</v>
      </c>
      <c r="K33" s="40" t="str">
        <f>VLOOKUP(A33,HDLC!A33:K148,11,FALSE)</f>
        <v>Sweden</v>
      </c>
      <c r="L33" s="3">
        <v>2520</v>
      </c>
      <c r="M33" s="11" t="s">
        <v>2</v>
      </c>
      <c r="N33" s="11">
        <v>0.33</v>
      </c>
      <c r="O33" s="11">
        <v>60.82</v>
      </c>
    </row>
    <row r="34" spans="1:15">
      <c r="A34" s="51" t="s">
        <v>21</v>
      </c>
      <c r="B34" s="3">
        <v>3.78</v>
      </c>
      <c r="C34" s="3">
        <v>1.98</v>
      </c>
      <c r="D34" s="3">
        <v>18</v>
      </c>
      <c r="F34" s="3">
        <v>3.4</v>
      </c>
      <c r="G34" s="3">
        <v>0.88</v>
      </c>
      <c r="H34" s="3">
        <v>22</v>
      </c>
      <c r="I34" s="3">
        <v>2007</v>
      </c>
      <c r="J34" s="23" t="s">
        <v>4</v>
      </c>
      <c r="K34" s="40" t="str">
        <f>VLOOKUP(A34,HDLC!A34:K149,11,FALSE)</f>
        <v>Thailand</v>
      </c>
      <c r="L34" s="3">
        <v>40</v>
      </c>
      <c r="M34" s="11" t="s">
        <v>5</v>
      </c>
      <c r="N34" s="11">
        <v>0</v>
      </c>
      <c r="O34" s="11">
        <v>43</v>
      </c>
    </row>
    <row r="35" spans="1:15">
      <c r="A35" s="51" t="s">
        <v>22</v>
      </c>
      <c r="B35" s="3">
        <v>4.4000000000000004</v>
      </c>
      <c r="C35" s="3">
        <v>2.35</v>
      </c>
      <c r="D35" s="3">
        <v>25</v>
      </c>
      <c r="F35" s="3">
        <v>4.03</v>
      </c>
      <c r="G35" s="3">
        <v>1.75</v>
      </c>
      <c r="H35" s="3">
        <v>47</v>
      </c>
      <c r="I35" s="3">
        <v>2007</v>
      </c>
      <c r="J35" s="23" t="s">
        <v>4</v>
      </c>
      <c r="K35" s="40" t="str">
        <f>VLOOKUP(A35,HDLC!A35:K150,11,FALSE)</f>
        <v>Thailand</v>
      </c>
      <c r="L35" s="3">
        <v>72</v>
      </c>
      <c r="M35" s="11" t="s">
        <v>5</v>
      </c>
      <c r="N35" s="11">
        <v>1</v>
      </c>
      <c r="O35" s="11">
        <v>43</v>
      </c>
    </row>
    <row r="36" spans="1:15">
      <c r="A36" s="51" t="s">
        <v>23</v>
      </c>
      <c r="B36" s="3">
        <v>3.5</v>
      </c>
      <c r="C36" s="3">
        <v>1.1599999999999999</v>
      </c>
      <c r="D36" s="3">
        <v>33</v>
      </c>
      <c r="F36" s="3">
        <v>3.17</v>
      </c>
      <c r="G36" s="3">
        <v>1.57</v>
      </c>
      <c r="H36" s="3">
        <v>63</v>
      </c>
      <c r="I36" s="3">
        <v>2007</v>
      </c>
      <c r="J36" s="23" t="s">
        <v>4</v>
      </c>
      <c r="K36" s="40" t="str">
        <f>VLOOKUP(A36,HDLC!A36:K151,11,FALSE)</f>
        <v>Thailand</v>
      </c>
      <c r="L36" s="3">
        <v>96</v>
      </c>
      <c r="M36" s="11" t="s">
        <v>7</v>
      </c>
      <c r="N36" s="11">
        <v>0</v>
      </c>
      <c r="O36" s="11">
        <v>37</v>
      </c>
    </row>
    <row r="37" spans="1:15">
      <c r="A37" s="51" t="s">
        <v>24</v>
      </c>
      <c r="B37" s="3">
        <v>3.77</v>
      </c>
      <c r="C37" s="3">
        <v>1.3</v>
      </c>
      <c r="D37" s="3">
        <v>6</v>
      </c>
      <c r="F37" s="3">
        <v>4.01</v>
      </c>
      <c r="G37" s="3">
        <v>0.96</v>
      </c>
      <c r="H37" s="3">
        <v>15</v>
      </c>
      <c r="I37" s="3">
        <v>2007</v>
      </c>
      <c r="J37" s="23" t="s">
        <v>4</v>
      </c>
      <c r="K37" s="40" t="str">
        <f>VLOOKUP(A37,HDLC!A37:K152,11,FALSE)</f>
        <v>Thailand</v>
      </c>
      <c r="L37" s="3">
        <v>21</v>
      </c>
      <c r="M37" s="11" t="s">
        <v>7</v>
      </c>
      <c r="N37" s="11">
        <v>1</v>
      </c>
      <c r="O37" s="11">
        <v>37</v>
      </c>
    </row>
    <row r="38" spans="1:15">
      <c r="A38" s="52" t="s">
        <v>107</v>
      </c>
      <c r="B38" s="3">
        <v>5.17</v>
      </c>
      <c r="C38" s="3">
        <v>1.66</v>
      </c>
      <c r="D38" s="3">
        <v>276</v>
      </c>
      <c r="F38" s="1">
        <v>4.84</v>
      </c>
      <c r="G38" s="3">
        <v>1.4</v>
      </c>
      <c r="H38" s="3">
        <v>310</v>
      </c>
      <c r="I38" s="3">
        <v>2013</v>
      </c>
      <c r="J38" s="23" t="s">
        <v>1</v>
      </c>
      <c r="K38" s="40" t="str">
        <f>VLOOKUP(A38,HDLC!A38:K153,11,FALSE)</f>
        <v>Greece</v>
      </c>
      <c r="L38" s="3">
        <v>586</v>
      </c>
      <c r="M38" s="11" t="s">
        <v>5</v>
      </c>
      <c r="N38" s="11">
        <v>0.31</v>
      </c>
      <c r="O38" s="11">
        <v>57.2</v>
      </c>
    </row>
    <row r="39" spans="1:15">
      <c r="A39" s="52" t="s">
        <v>106</v>
      </c>
      <c r="B39" s="3">
        <v>2.74</v>
      </c>
      <c r="C39" s="3">
        <v>1.19</v>
      </c>
      <c r="D39" s="3">
        <v>218</v>
      </c>
      <c r="F39" s="1">
        <v>2.74</v>
      </c>
      <c r="G39" s="3">
        <v>1.19</v>
      </c>
      <c r="H39" s="3">
        <v>214</v>
      </c>
      <c r="I39" s="3">
        <v>2016</v>
      </c>
      <c r="J39" s="23" t="s">
        <v>1</v>
      </c>
      <c r="K39" s="40" t="str">
        <f>VLOOKUP(A39,HDLC!A39:K154,11,FALSE)</f>
        <v>Greece</v>
      </c>
      <c r="L39" s="3">
        <v>432</v>
      </c>
      <c r="M39" s="11" t="s">
        <v>7</v>
      </c>
      <c r="N39" s="11">
        <v>0.8</v>
      </c>
      <c r="O39" s="11">
        <v>22</v>
      </c>
    </row>
    <row r="40" spans="1:15">
      <c r="A40" s="51" t="s">
        <v>139</v>
      </c>
      <c r="B40" s="3">
        <v>2.78</v>
      </c>
      <c r="C40" s="3">
        <v>0.6</v>
      </c>
      <c r="D40" s="3">
        <v>39</v>
      </c>
      <c r="F40" s="3">
        <v>2.87</v>
      </c>
      <c r="G40" s="3">
        <v>0.56999999999999995</v>
      </c>
      <c r="H40" s="3">
        <v>48</v>
      </c>
      <c r="I40" s="3">
        <v>2011</v>
      </c>
      <c r="J40" s="23" t="s">
        <v>1</v>
      </c>
      <c r="K40" s="40" t="str">
        <f>VLOOKUP(A40,HDLC!A40:K155,11,FALSE)</f>
        <v>Greece</v>
      </c>
      <c r="L40" s="3">
        <v>87</v>
      </c>
      <c r="M40" s="11" t="s">
        <v>95</v>
      </c>
      <c r="N40" s="11">
        <v>0</v>
      </c>
      <c r="O40" s="11">
        <v>22</v>
      </c>
    </row>
    <row r="41" spans="1:15">
      <c r="A41" s="51" t="s">
        <v>140</v>
      </c>
      <c r="B41" s="3">
        <v>2.69</v>
      </c>
      <c r="C41" s="3">
        <v>0.36</v>
      </c>
      <c r="D41" s="3">
        <v>186</v>
      </c>
      <c r="F41" s="3">
        <v>2.68</v>
      </c>
      <c r="G41" s="3">
        <v>0.44</v>
      </c>
      <c r="H41" s="3">
        <v>173</v>
      </c>
      <c r="I41" s="3">
        <v>2011</v>
      </c>
      <c r="J41" s="23" t="s">
        <v>1</v>
      </c>
      <c r="K41" s="40" t="str">
        <f>VLOOKUP(A41,HDLC!A41:K156,11,FALSE)</f>
        <v>Greece</v>
      </c>
      <c r="L41" s="3">
        <v>359</v>
      </c>
      <c r="M41" s="11" t="s">
        <v>95</v>
      </c>
      <c r="N41" s="11">
        <v>1</v>
      </c>
      <c r="O41" s="11">
        <v>22</v>
      </c>
    </row>
    <row r="42" spans="1:15">
      <c r="A42" s="52" t="s">
        <v>114</v>
      </c>
      <c r="B42" s="5">
        <v>3.16</v>
      </c>
      <c r="C42" s="3">
        <v>0.87</v>
      </c>
      <c r="D42" s="3">
        <v>52</v>
      </c>
      <c r="F42" s="5">
        <v>3.32</v>
      </c>
      <c r="G42" s="5">
        <v>1.01</v>
      </c>
      <c r="H42" s="5">
        <v>98</v>
      </c>
      <c r="I42" s="5">
        <v>2012</v>
      </c>
      <c r="J42" s="23" t="s">
        <v>4</v>
      </c>
      <c r="K42" s="40" t="s">
        <v>161</v>
      </c>
      <c r="L42" s="5">
        <v>150</v>
      </c>
      <c r="M42" s="11" t="s">
        <v>5</v>
      </c>
      <c r="N42" s="11">
        <v>0.36</v>
      </c>
      <c r="O42" s="11">
        <v>62</v>
      </c>
    </row>
    <row r="43" spans="1:15">
      <c r="A43" s="52" t="s">
        <v>115</v>
      </c>
      <c r="B43" s="3">
        <v>3.13</v>
      </c>
      <c r="C43" s="3">
        <v>0.26</v>
      </c>
      <c r="D43" s="3">
        <v>140</v>
      </c>
      <c r="F43" s="3">
        <v>3.11</v>
      </c>
      <c r="G43" s="3">
        <v>0.25</v>
      </c>
      <c r="H43" s="3">
        <v>225</v>
      </c>
      <c r="I43" s="3">
        <v>2009</v>
      </c>
      <c r="J43" s="23" t="s">
        <v>4</v>
      </c>
      <c r="K43" s="41" t="s">
        <v>161</v>
      </c>
      <c r="L43" s="3">
        <v>365</v>
      </c>
      <c r="M43" s="11" t="s">
        <v>5</v>
      </c>
      <c r="N43" s="11">
        <v>0.52</v>
      </c>
      <c r="O43" s="11">
        <v>63</v>
      </c>
    </row>
    <row r="44" spans="1:15">
      <c r="A44" s="52" t="s">
        <v>77</v>
      </c>
      <c r="B44" s="5">
        <v>3.07</v>
      </c>
      <c r="C44" s="3">
        <v>0.56000000000000005</v>
      </c>
      <c r="D44" s="3">
        <v>29</v>
      </c>
      <c r="F44" s="5">
        <v>2.93</v>
      </c>
      <c r="G44" s="5">
        <v>0.62</v>
      </c>
      <c r="H44" s="5">
        <v>42</v>
      </c>
      <c r="I44" s="5">
        <v>2008</v>
      </c>
      <c r="J44" s="23" t="s">
        <v>4</v>
      </c>
      <c r="K44" s="40" t="str">
        <f>VLOOKUP(A44,HDLC!A44:K159,11,FALSE)</f>
        <v>China</v>
      </c>
      <c r="L44" s="3">
        <f>D44+H44</f>
        <v>71</v>
      </c>
      <c r="M44" s="11" t="s">
        <v>5</v>
      </c>
      <c r="N44" s="11">
        <v>0.48</v>
      </c>
      <c r="O44" s="11">
        <v>58</v>
      </c>
    </row>
    <row r="45" spans="1:15">
      <c r="A45" s="52" t="s">
        <v>94</v>
      </c>
      <c r="B45" s="3">
        <v>3.85</v>
      </c>
      <c r="C45" s="3">
        <v>1.01</v>
      </c>
      <c r="D45" s="3">
        <v>657</v>
      </c>
      <c r="F45" s="3">
        <v>3.88</v>
      </c>
      <c r="G45" s="3">
        <v>1.0900000000000001</v>
      </c>
      <c r="H45" s="5">
        <v>591</v>
      </c>
      <c r="I45" s="5">
        <v>2006</v>
      </c>
      <c r="J45" s="23" t="s">
        <v>1</v>
      </c>
      <c r="K45" s="40" t="str">
        <f>VLOOKUP(A45,HDLC!A45:K160,11,FALSE)</f>
        <v>Spain</v>
      </c>
      <c r="L45" s="3">
        <f>D45+H45</f>
        <v>1248</v>
      </c>
      <c r="M45" s="58" t="s">
        <v>95</v>
      </c>
      <c r="N45" s="58">
        <v>0.48</v>
      </c>
      <c r="O45" s="58">
        <v>51</v>
      </c>
    </row>
    <row r="46" spans="1:15">
      <c r="A46" s="51" t="s">
        <v>25</v>
      </c>
      <c r="B46" s="3">
        <v>3.08</v>
      </c>
      <c r="C46" s="3">
        <v>1.1399999999999999</v>
      </c>
      <c r="D46" s="3">
        <v>54</v>
      </c>
      <c r="F46" s="3">
        <v>2.97</v>
      </c>
      <c r="G46" s="3">
        <v>1.32</v>
      </c>
      <c r="H46" s="3">
        <v>70</v>
      </c>
      <c r="I46" s="3">
        <v>2007</v>
      </c>
      <c r="J46" s="23" t="s">
        <v>1</v>
      </c>
      <c r="K46" s="40" t="str">
        <f>VLOOKUP(A46,HDLC!A46:K161,11,FALSE)</f>
        <v>Spain</v>
      </c>
      <c r="L46" s="3">
        <v>124</v>
      </c>
      <c r="M46" s="11" t="s">
        <v>5</v>
      </c>
      <c r="N46" s="58" t="s">
        <v>142</v>
      </c>
      <c r="O46" s="11">
        <v>52.82</v>
      </c>
    </row>
    <row r="47" spans="1:15">
      <c r="A47" s="51" t="s">
        <v>125</v>
      </c>
      <c r="B47" s="3">
        <v>2.3199999999999998</v>
      </c>
      <c r="C47" s="3">
        <v>0.89</v>
      </c>
      <c r="D47" s="3">
        <v>88</v>
      </c>
      <c r="F47" s="3">
        <v>2.23</v>
      </c>
      <c r="G47" s="3">
        <v>0.84</v>
      </c>
      <c r="H47" s="3">
        <v>111</v>
      </c>
      <c r="I47" s="3">
        <v>2013</v>
      </c>
      <c r="J47" s="26" t="s">
        <v>124</v>
      </c>
      <c r="K47" s="40" t="str">
        <f>VLOOKUP(A47,HDLC!A47:K162,11,FALSE)</f>
        <v>China</v>
      </c>
      <c r="L47" s="3">
        <v>199</v>
      </c>
      <c r="M47" s="58" t="s">
        <v>123</v>
      </c>
      <c r="N47" s="58" t="s">
        <v>142</v>
      </c>
      <c r="O47" s="11">
        <v>54.92</v>
      </c>
    </row>
    <row r="48" spans="1:15">
      <c r="A48" s="51" t="s">
        <v>126</v>
      </c>
      <c r="B48" s="3">
        <v>2.5099999999999998</v>
      </c>
      <c r="C48" s="3">
        <v>0.67</v>
      </c>
      <c r="D48" s="3">
        <v>28</v>
      </c>
      <c r="F48" s="3">
        <v>2.3199999999999998</v>
      </c>
      <c r="G48" s="3">
        <v>0.9</v>
      </c>
      <c r="H48" s="3">
        <v>55</v>
      </c>
      <c r="I48" s="3">
        <v>2013</v>
      </c>
      <c r="J48" s="26" t="s">
        <v>124</v>
      </c>
      <c r="K48" s="40" t="str">
        <f>VLOOKUP(A48,HDLC!A48:K163,11,FALSE)</f>
        <v>China</v>
      </c>
      <c r="L48" s="3">
        <v>83</v>
      </c>
      <c r="M48" s="57" t="s">
        <v>129</v>
      </c>
      <c r="N48" s="58" t="s">
        <v>142</v>
      </c>
      <c r="O48" s="11">
        <v>50.62</v>
      </c>
    </row>
    <row r="49" spans="1:15">
      <c r="A49" s="51" t="s">
        <v>127</v>
      </c>
      <c r="B49" s="3">
        <v>2.2200000000000002</v>
      </c>
      <c r="C49" s="3">
        <v>0.96</v>
      </c>
      <c r="D49" s="3">
        <v>66</v>
      </c>
      <c r="F49" s="3">
        <v>2.2599999999999998</v>
      </c>
      <c r="G49" s="3">
        <v>1.1000000000000001</v>
      </c>
      <c r="H49" s="3">
        <v>112</v>
      </c>
      <c r="I49" s="3">
        <v>2013</v>
      </c>
      <c r="J49" s="26" t="s">
        <v>124</v>
      </c>
      <c r="K49" s="40" t="str">
        <f>VLOOKUP(A49,HDLC!A49:K164,11,FALSE)</f>
        <v>China</v>
      </c>
      <c r="L49" s="3">
        <v>178</v>
      </c>
      <c r="M49" s="58" t="s">
        <v>123</v>
      </c>
      <c r="N49" s="58" t="s">
        <v>142</v>
      </c>
      <c r="O49" s="11">
        <v>69.819999999999993</v>
      </c>
    </row>
    <row r="50" spans="1:15">
      <c r="A50" s="51" t="s">
        <v>128</v>
      </c>
      <c r="B50" s="3">
        <v>2.31</v>
      </c>
      <c r="C50" s="3">
        <v>0.72</v>
      </c>
      <c r="D50" s="3">
        <v>28</v>
      </c>
      <c r="F50" s="3">
        <v>2.5099999999999998</v>
      </c>
      <c r="G50" s="3">
        <v>0.52</v>
      </c>
      <c r="H50" s="3">
        <v>67</v>
      </c>
      <c r="I50" s="3">
        <v>2013</v>
      </c>
      <c r="J50" s="26" t="s">
        <v>124</v>
      </c>
      <c r="K50" s="40" t="str">
        <f>VLOOKUP(A50,HDLC!A50:K165,11,FALSE)</f>
        <v>China</v>
      </c>
      <c r="L50" s="3">
        <v>95</v>
      </c>
      <c r="M50" s="57" t="s">
        <v>129</v>
      </c>
      <c r="N50" s="58" t="s">
        <v>142</v>
      </c>
      <c r="O50" s="11">
        <v>56.94</v>
      </c>
    </row>
    <row r="51" spans="1:15">
      <c r="A51" s="51" t="s">
        <v>26</v>
      </c>
      <c r="B51" s="3">
        <v>2.74</v>
      </c>
      <c r="C51" s="3">
        <v>1.1599999999999999</v>
      </c>
      <c r="D51" s="3">
        <v>225</v>
      </c>
      <c r="F51" s="3">
        <v>2.8</v>
      </c>
      <c r="G51" s="3">
        <v>1.18</v>
      </c>
      <c r="H51" s="3">
        <v>223</v>
      </c>
      <c r="I51" s="3">
        <v>2014</v>
      </c>
      <c r="J51" s="23" t="s">
        <v>1</v>
      </c>
      <c r="K51" s="42" t="s">
        <v>171</v>
      </c>
      <c r="L51" s="3">
        <v>448</v>
      </c>
      <c r="M51" s="11" t="s">
        <v>7</v>
      </c>
      <c r="N51" s="11">
        <v>0.81</v>
      </c>
      <c r="O51" s="11">
        <v>22.5</v>
      </c>
    </row>
    <row r="52" spans="1:15">
      <c r="A52" s="51" t="s">
        <v>122</v>
      </c>
      <c r="B52" s="3">
        <v>4.12</v>
      </c>
      <c r="C52" s="3">
        <v>0.93</v>
      </c>
      <c r="D52" s="3">
        <v>126</v>
      </c>
      <c r="F52" s="3">
        <v>4.1500000000000004</v>
      </c>
      <c r="G52" s="3">
        <v>0.95</v>
      </c>
      <c r="H52" s="3">
        <v>179</v>
      </c>
      <c r="I52" s="3">
        <v>2014</v>
      </c>
      <c r="J52" s="26" t="s">
        <v>124</v>
      </c>
      <c r="K52" s="40" t="str">
        <f>VLOOKUP(A52,HDLC!A52:K167,11,FALSE)</f>
        <v>China</v>
      </c>
      <c r="L52" s="3">
        <v>305</v>
      </c>
      <c r="M52" s="57" t="s">
        <v>123</v>
      </c>
      <c r="N52" s="11">
        <v>1</v>
      </c>
      <c r="O52" s="58" t="s">
        <v>142</v>
      </c>
    </row>
    <row r="53" spans="1:15">
      <c r="A53" s="52" t="s">
        <v>81</v>
      </c>
      <c r="B53" s="5">
        <v>3.83</v>
      </c>
      <c r="C53" s="3">
        <v>0.97</v>
      </c>
      <c r="D53" s="3">
        <v>350</v>
      </c>
      <c r="F53" s="5">
        <v>3.76</v>
      </c>
      <c r="G53" s="5">
        <v>0.96</v>
      </c>
      <c r="H53" s="5">
        <v>338</v>
      </c>
      <c r="I53" s="5">
        <v>2008</v>
      </c>
      <c r="J53" s="24" t="s">
        <v>1</v>
      </c>
      <c r="K53" s="40" t="str">
        <f>VLOOKUP(A53,HDLC!A53:K168,11,FALSE)</f>
        <v>Austria</v>
      </c>
      <c r="L53" s="3">
        <f>D53+H53</f>
        <v>688</v>
      </c>
      <c r="M53" s="11" t="s">
        <v>7</v>
      </c>
      <c r="N53" s="11">
        <v>0</v>
      </c>
      <c r="O53" s="57">
        <v>50.1</v>
      </c>
    </row>
    <row r="54" spans="1:15">
      <c r="A54" s="51" t="s">
        <v>27</v>
      </c>
      <c r="B54" s="3">
        <v>3.46</v>
      </c>
      <c r="C54" s="3">
        <v>1.01</v>
      </c>
      <c r="D54" s="3">
        <v>49</v>
      </c>
      <c r="F54" s="3">
        <v>3.27</v>
      </c>
      <c r="G54" s="3">
        <v>0.99</v>
      </c>
      <c r="H54" s="3">
        <v>83</v>
      </c>
      <c r="I54" s="3">
        <v>2009</v>
      </c>
      <c r="J54" s="23" t="s">
        <v>4</v>
      </c>
      <c r="K54" s="40" t="str">
        <f>VLOOKUP(A54,HDLC!A54:K169,11,FALSE)</f>
        <v>China</v>
      </c>
      <c r="L54" s="3">
        <v>132</v>
      </c>
      <c r="M54" s="11" t="s">
        <v>5</v>
      </c>
      <c r="N54" s="11">
        <v>0.36</v>
      </c>
      <c r="O54" s="11">
        <v>61.72</v>
      </c>
    </row>
    <row r="55" spans="1:15">
      <c r="A55" s="51" t="s">
        <v>28</v>
      </c>
      <c r="B55" s="3">
        <v>2.29</v>
      </c>
      <c r="C55" s="3">
        <v>1.04</v>
      </c>
      <c r="D55" s="3">
        <v>53</v>
      </c>
      <c r="F55" s="3">
        <v>2.23</v>
      </c>
      <c r="G55" s="3">
        <v>1.01</v>
      </c>
      <c r="H55" s="3">
        <v>104</v>
      </c>
      <c r="I55" s="3">
        <v>2009</v>
      </c>
      <c r="J55" s="23" t="s">
        <v>4</v>
      </c>
      <c r="K55" s="40" t="str">
        <f>VLOOKUP(A55,HDLC!A55:K170,11,FALSE)</f>
        <v>China</v>
      </c>
      <c r="L55" s="3">
        <v>157</v>
      </c>
      <c r="M55" s="11" t="s">
        <v>7</v>
      </c>
      <c r="N55" s="11">
        <v>0.36</v>
      </c>
      <c r="O55" s="11">
        <v>61.13</v>
      </c>
    </row>
    <row r="56" spans="1:15" s="1" customFormat="1">
      <c r="A56" s="51" t="s">
        <v>29</v>
      </c>
      <c r="B56" s="3">
        <v>2.77</v>
      </c>
      <c r="C56" s="3">
        <v>0.1</v>
      </c>
      <c r="D56" s="3">
        <v>160</v>
      </c>
      <c r="F56" s="3">
        <v>2.69</v>
      </c>
      <c r="G56" s="3">
        <v>0.12</v>
      </c>
      <c r="H56" s="3">
        <v>308</v>
      </c>
      <c r="I56" s="3">
        <v>2011</v>
      </c>
      <c r="J56" s="23" t="s">
        <v>4</v>
      </c>
      <c r="K56" s="40" t="str">
        <f>VLOOKUP(A56,HDLC!A56:K171,11,FALSE)</f>
        <v>China</v>
      </c>
      <c r="L56" s="3">
        <v>468</v>
      </c>
      <c r="M56" s="11" t="s">
        <v>7</v>
      </c>
      <c r="N56" s="11">
        <v>0.28000000000000003</v>
      </c>
      <c r="O56" s="11">
        <v>53.78</v>
      </c>
    </row>
    <row r="57" spans="1:15">
      <c r="A57" s="51" t="s">
        <v>30</v>
      </c>
      <c r="B57" s="3">
        <v>2.89</v>
      </c>
      <c r="C57" s="3">
        <v>0.08</v>
      </c>
      <c r="D57" s="3">
        <v>182</v>
      </c>
      <c r="F57" s="3">
        <v>2.85</v>
      </c>
      <c r="G57" s="3">
        <v>7.0000000000000007E-2</v>
      </c>
      <c r="H57" s="3">
        <v>458</v>
      </c>
      <c r="I57" s="3">
        <v>2011</v>
      </c>
      <c r="J57" s="23" t="s">
        <v>4</v>
      </c>
      <c r="K57" s="40" t="str">
        <f>VLOOKUP(A57,HDLC!A57:K172,11,FALSE)</f>
        <v>China</v>
      </c>
      <c r="L57" s="3">
        <v>640</v>
      </c>
      <c r="M57" s="11" t="s">
        <v>7</v>
      </c>
      <c r="N57" s="11">
        <v>0.23</v>
      </c>
      <c r="O57" s="11">
        <v>54.77</v>
      </c>
    </row>
    <row r="58" spans="1:15">
      <c r="A58" s="51" t="s">
        <v>31</v>
      </c>
      <c r="B58" s="3">
        <v>2.65</v>
      </c>
      <c r="C58" s="3">
        <v>0.74</v>
      </c>
      <c r="D58" s="3">
        <v>62</v>
      </c>
      <c r="F58" s="3">
        <v>2.92</v>
      </c>
      <c r="G58" s="3">
        <v>0.86</v>
      </c>
      <c r="H58" s="3">
        <v>186</v>
      </c>
      <c r="I58" s="3">
        <v>2005</v>
      </c>
      <c r="J58" s="23" t="s">
        <v>4</v>
      </c>
      <c r="K58" s="40" t="str">
        <f>VLOOKUP(A58,HDLC!A58:K173,11,FALSE)</f>
        <v>China</v>
      </c>
      <c r="L58" s="3">
        <v>248</v>
      </c>
      <c r="M58" s="11" t="s">
        <v>7</v>
      </c>
      <c r="N58" s="11">
        <v>0.45</v>
      </c>
      <c r="O58" s="11">
        <v>59.61</v>
      </c>
    </row>
    <row r="59" spans="1:15">
      <c r="A59" s="51" t="s">
        <v>132</v>
      </c>
      <c r="B59" s="3">
        <v>6.68</v>
      </c>
      <c r="C59" s="3">
        <v>1.74</v>
      </c>
      <c r="D59" s="3">
        <v>63</v>
      </c>
      <c r="F59" s="3">
        <v>7.08</v>
      </c>
      <c r="G59" s="3">
        <v>2</v>
      </c>
      <c r="H59" s="3">
        <v>78</v>
      </c>
      <c r="I59" s="3">
        <v>2012</v>
      </c>
      <c r="J59" s="23" t="s">
        <v>4</v>
      </c>
      <c r="K59" s="40" t="str">
        <f>VLOOKUP(A59,HDLC!A59:K174,11,FALSE)</f>
        <v>China</v>
      </c>
      <c r="L59" s="3">
        <v>141</v>
      </c>
      <c r="M59" s="57" t="s">
        <v>123</v>
      </c>
      <c r="N59" s="11">
        <v>0.32</v>
      </c>
      <c r="O59" s="11">
        <v>62.76</v>
      </c>
    </row>
    <row r="60" spans="1:15">
      <c r="A60" s="51" t="s">
        <v>32</v>
      </c>
      <c r="B60" s="3">
        <v>2.64</v>
      </c>
      <c r="C60" s="3">
        <v>0.74</v>
      </c>
      <c r="D60" s="3">
        <v>34</v>
      </c>
      <c r="F60" s="3">
        <v>2.97</v>
      </c>
      <c r="G60" s="3">
        <v>0.76</v>
      </c>
      <c r="H60" s="3">
        <v>80</v>
      </c>
      <c r="I60" s="3">
        <v>2013</v>
      </c>
      <c r="J60" s="23" t="s">
        <v>4</v>
      </c>
      <c r="K60" s="40" t="str">
        <f>VLOOKUP(A60,HDLC!A60:K175,11,FALSE)</f>
        <v>China</v>
      </c>
      <c r="L60" s="3">
        <v>114</v>
      </c>
      <c r="M60" s="11" t="s">
        <v>7</v>
      </c>
      <c r="N60" s="11">
        <v>0.41</v>
      </c>
      <c r="O60" s="11">
        <v>63.81</v>
      </c>
    </row>
    <row r="61" spans="1:15">
      <c r="A61" s="51" t="s">
        <v>33</v>
      </c>
      <c r="B61" s="3">
        <v>3.16</v>
      </c>
      <c r="C61" s="3">
        <v>1.04</v>
      </c>
      <c r="D61" s="3">
        <v>47</v>
      </c>
      <c r="F61" s="3">
        <v>3.32</v>
      </c>
      <c r="G61" s="3">
        <v>0.98</v>
      </c>
      <c r="H61" s="3">
        <v>115</v>
      </c>
      <c r="I61" s="3">
        <v>2010</v>
      </c>
      <c r="J61" s="23" t="s">
        <v>4</v>
      </c>
      <c r="K61" s="40" t="str">
        <f>VLOOKUP(A61,HDLC!A61:K176,11,FALSE)</f>
        <v>China</v>
      </c>
      <c r="L61" s="3">
        <v>162</v>
      </c>
      <c r="M61" s="11" t="s">
        <v>2</v>
      </c>
      <c r="N61" s="11">
        <v>1</v>
      </c>
      <c r="O61" s="11">
        <v>65.58</v>
      </c>
    </row>
    <row r="62" spans="1:15">
      <c r="A62" s="51" t="s">
        <v>34</v>
      </c>
      <c r="B62" s="3">
        <v>2.98</v>
      </c>
      <c r="C62" s="3">
        <v>0.79</v>
      </c>
      <c r="D62" s="3">
        <v>101</v>
      </c>
      <c r="F62" s="3">
        <v>2.86</v>
      </c>
      <c r="G62" s="3">
        <v>0.79</v>
      </c>
      <c r="H62" s="3">
        <v>213</v>
      </c>
      <c r="I62" s="3">
        <v>2010</v>
      </c>
      <c r="J62" s="23" t="s">
        <v>4</v>
      </c>
      <c r="K62" s="40" t="str">
        <f>VLOOKUP(A62,HDLC!A62:K177,11,FALSE)</f>
        <v>China</v>
      </c>
      <c r="L62" s="3">
        <v>314</v>
      </c>
      <c r="M62" s="11" t="s">
        <v>2</v>
      </c>
      <c r="N62" s="11">
        <v>0</v>
      </c>
      <c r="O62" s="11">
        <v>65.58</v>
      </c>
    </row>
    <row r="63" spans="1:15">
      <c r="A63" s="51" t="s">
        <v>35</v>
      </c>
      <c r="B63" s="3">
        <v>3.67</v>
      </c>
      <c r="C63" s="3">
        <v>0.7</v>
      </c>
      <c r="D63" s="3">
        <v>79</v>
      </c>
      <c r="F63" s="3">
        <v>3.58</v>
      </c>
      <c r="G63" s="3">
        <v>0.76</v>
      </c>
      <c r="H63" s="3">
        <v>143</v>
      </c>
      <c r="I63" s="3">
        <v>2004</v>
      </c>
      <c r="J63" s="23" t="s">
        <v>4</v>
      </c>
      <c r="K63" s="40" t="str">
        <f>VLOOKUP(A63,HDLC!A63:K178,11,FALSE)</f>
        <v>China</v>
      </c>
      <c r="L63" s="3">
        <v>222</v>
      </c>
      <c r="M63" s="11" t="s">
        <v>5</v>
      </c>
      <c r="N63" s="11">
        <v>0.45</v>
      </c>
      <c r="O63" s="11">
        <v>62.37</v>
      </c>
    </row>
    <row r="64" spans="1:15">
      <c r="A64" s="51" t="s">
        <v>36</v>
      </c>
      <c r="B64" s="3">
        <v>3.56</v>
      </c>
      <c r="C64" s="3">
        <v>0.77</v>
      </c>
      <c r="D64" s="3">
        <v>76</v>
      </c>
      <c r="F64" s="3">
        <v>3.54</v>
      </c>
      <c r="G64" s="3">
        <v>0.9</v>
      </c>
      <c r="H64" s="3">
        <v>202</v>
      </c>
      <c r="I64" s="3">
        <v>2004</v>
      </c>
      <c r="J64" s="23" t="s">
        <v>4</v>
      </c>
      <c r="K64" s="40" t="str">
        <f>VLOOKUP(A64,HDLC!A64:K179,11,FALSE)</f>
        <v>China</v>
      </c>
      <c r="L64" s="3">
        <v>278</v>
      </c>
      <c r="M64" s="11" t="s">
        <v>7</v>
      </c>
      <c r="N64" s="11">
        <v>0.49</v>
      </c>
      <c r="O64" s="11">
        <v>62.2</v>
      </c>
    </row>
    <row r="65" spans="1:15">
      <c r="A65" s="52" t="s">
        <v>78</v>
      </c>
      <c r="B65" s="5">
        <v>2.92</v>
      </c>
      <c r="C65" s="3">
        <v>0.78</v>
      </c>
      <c r="D65" s="3">
        <v>108</v>
      </c>
      <c r="F65" s="5">
        <v>2.71</v>
      </c>
      <c r="G65" s="5">
        <v>0.9</v>
      </c>
      <c r="H65" s="5">
        <v>124</v>
      </c>
      <c r="I65" s="5">
        <v>2006</v>
      </c>
      <c r="J65" s="23" t="s">
        <v>4</v>
      </c>
      <c r="K65" s="40" t="str">
        <f>VLOOKUP(A65,HDLC!A65:K180,11,FALSE)</f>
        <v>China</v>
      </c>
      <c r="L65" s="3">
        <f>D65+H65</f>
        <v>232</v>
      </c>
      <c r="M65" s="11" t="s">
        <v>5</v>
      </c>
      <c r="N65" s="11">
        <v>0.39</v>
      </c>
      <c r="O65" s="57" t="s">
        <v>79</v>
      </c>
    </row>
    <row r="66" spans="1:15">
      <c r="A66" s="51" t="s">
        <v>37</v>
      </c>
      <c r="B66" s="3">
        <v>2.36</v>
      </c>
      <c r="C66" s="3">
        <v>0.97</v>
      </c>
      <c r="D66" s="3">
        <v>67</v>
      </c>
      <c r="F66" s="3">
        <v>2.48</v>
      </c>
      <c r="G66" s="3">
        <v>0.96</v>
      </c>
      <c r="H66" s="3">
        <v>122</v>
      </c>
      <c r="I66" s="3">
        <v>2018</v>
      </c>
      <c r="J66" s="23" t="s">
        <v>4</v>
      </c>
      <c r="K66" s="40" t="str">
        <f>VLOOKUP(A66,HDLC!A66:K181,11,FALSE)</f>
        <v>China</v>
      </c>
      <c r="L66" s="3">
        <v>189</v>
      </c>
      <c r="M66" s="11" t="s">
        <v>7</v>
      </c>
      <c r="N66" s="11">
        <v>0.32</v>
      </c>
      <c r="O66" s="11">
        <v>41.23</v>
      </c>
    </row>
    <row r="67" spans="1:15">
      <c r="A67" s="51" t="s">
        <v>38</v>
      </c>
      <c r="B67" s="3">
        <v>2.29</v>
      </c>
      <c r="C67" s="3">
        <v>0.92</v>
      </c>
      <c r="D67" s="3">
        <v>108</v>
      </c>
      <c r="F67" s="3">
        <v>2.44</v>
      </c>
      <c r="G67" s="3">
        <v>0.94</v>
      </c>
      <c r="H67" s="3">
        <v>181</v>
      </c>
      <c r="I67" s="3">
        <v>2009</v>
      </c>
      <c r="J67" s="23" t="s">
        <v>4</v>
      </c>
      <c r="K67" s="40" t="str">
        <f>VLOOKUP(A67,HDLC!A67:K182,11,FALSE)</f>
        <v>China</v>
      </c>
      <c r="L67" s="3">
        <v>289</v>
      </c>
      <c r="M67" s="11" t="s">
        <v>2</v>
      </c>
      <c r="N67" s="11">
        <v>0.27</v>
      </c>
      <c r="O67" s="11">
        <v>52.35</v>
      </c>
    </row>
    <row r="68" spans="1:15">
      <c r="A68" s="51" t="s">
        <v>39</v>
      </c>
      <c r="B68" s="3">
        <v>2.36</v>
      </c>
      <c r="C68" s="3">
        <v>0.98</v>
      </c>
      <c r="D68" s="3">
        <v>108</v>
      </c>
      <c r="F68" s="3">
        <v>2.54</v>
      </c>
      <c r="G68" s="3">
        <v>0.96</v>
      </c>
      <c r="H68" s="3">
        <v>181</v>
      </c>
      <c r="I68" s="3">
        <v>2016</v>
      </c>
      <c r="J68" s="23" t="s">
        <v>4</v>
      </c>
      <c r="K68" s="40" t="str">
        <f>VLOOKUP(A68,HDLC!A68:K183,11,FALSE)</f>
        <v>China</v>
      </c>
      <c r="L68" s="3">
        <v>289</v>
      </c>
      <c r="M68" s="11" t="s">
        <v>7</v>
      </c>
      <c r="N68" s="11">
        <v>0.28999999999999998</v>
      </c>
      <c r="O68" s="11">
        <v>41</v>
      </c>
    </row>
    <row r="69" spans="1:15">
      <c r="A69" s="51" t="s">
        <v>117</v>
      </c>
      <c r="B69" s="3">
        <v>2.27</v>
      </c>
      <c r="C69" s="3">
        <v>0.75</v>
      </c>
      <c r="D69" s="3">
        <v>158</v>
      </c>
      <c r="F69" s="3">
        <v>2.17</v>
      </c>
      <c r="G69" s="3">
        <v>0.71</v>
      </c>
      <c r="H69" s="3">
        <v>238</v>
      </c>
      <c r="I69" s="3">
        <v>2006</v>
      </c>
      <c r="J69" s="23" t="s">
        <v>118</v>
      </c>
      <c r="K69" s="40" t="str">
        <f>VLOOKUP(A69,HDLC!A69:K184,11,FALSE)</f>
        <v>China</v>
      </c>
      <c r="L69" s="3">
        <v>396</v>
      </c>
      <c r="M69" s="11" t="s">
        <v>119</v>
      </c>
      <c r="N69" s="11">
        <v>0.4</v>
      </c>
      <c r="O69" s="11">
        <v>60.1</v>
      </c>
    </row>
    <row r="70" spans="1:15">
      <c r="A70" s="51" t="s">
        <v>42</v>
      </c>
      <c r="B70" s="3">
        <v>3.03</v>
      </c>
      <c r="C70" s="3">
        <v>0.65</v>
      </c>
      <c r="D70" s="3">
        <v>52</v>
      </c>
      <c r="F70" s="3">
        <v>3.13</v>
      </c>
      <c r="G70" s="3">
        <v>0.77</v>
      </c>
      <c r="H70" s="3">
        <v>148</v>
      </c>
      <c r="I70" s="3">
        <v>2007</v>
      </c>
      <c r="J70" s="23" t="s">
        <v>4</v>
      </c>
      <c r="K70" s="40" t="str">
        <f>VLOOKUP(A70,HDLC!A70:K185,11,FALSE)</f>
        <v>China</v>
      </c>
      <c r="L70" s="3">
        <v>200</v>
      </c>
      <c r="M70" s="11" t="s">
        <v>7</v>
      </c>
      <c r="N70" s="11">
        <v>0.48</v>
      </c>
      <c r="O70" s="11">
        <v>50.57</v>
      </c>
    </row>
    <row r="71" spans="1:15">
      <c r="A71" s="51" t="s">
        <v>43</v>
      </c>
      <c r="B71" s="3">
        <v>2.66</v>
      </c>
      <c r="C71" s="3">
        <v>0.85</v>
      </c>
      <c r="D71" s="3">
        <v>33</v>
      </c>
      <c r="F71" s="3">
        <v>2.39</v>
      </c>
      <c r="G71" s="3">
        <v>0.94</v>
      </c>
      <c r="H71" s="3">
        <v>76</v>
      </c>
      <c r="I71" s="3">
        <v>2007</v>
      </c>
      <c r="J71" s="23" t="s">
        <v>4</v>
      </c>
      <c r="K71" s="40" t="str">
        <f>VLOOKUP(A71,HDLC!A71:K186,11,FALSE)</f>
        <v>China</v>
      </c>
      <c r="L71" s="3">
        <v>109</v>
      </c>
      <c r="M71" s="11" t="s">
        <v>5</v>
      </c>
      <c r="N71" s="11">
        <v>0.28000000000000003</v>
      </c>
      <c r="O71" s="11">
        <v>52.28</v>
      </c>
    </row>
    <row r="72" spans="1:15">
      <c r="A72" s="51" t="s">
        <v>46</v>
      </c>
      <c r="B72" s="3">
        <v>2.92</v>
      </c>
      <c r="C72" s="3">
        <v>0.78</v>
      </c>
      <c r="D72" s="3">
        <v>96</v>
      </c>
      <c r="F72" s="3">
        <v>2.71</v>
      </c>
      <c r="G72" s="3">
        <v>0.9</v>
      </c>
      <c r="H72" s="3">
        <v>131</v>
      </c>
      <c r="I72" s="3">
        <v>2011</v>
      </c>
      <c r="J72" s="23" t="s">
        <v>4</v>
      </c>
      <c r="K72" s="40" t="str">
        <f>VLOOKUP(A72,HDLC!A72:K187,11,FALSE)</f>
        <v>China</v>
      </c>
      <c r="L72" s="3">
        <v>227</v>
      </c>
      <c r="M72" s="11" t="s">
        <v>5</v>
      </c>
      <c r="N72" s="11">
        <v>0.52</v>
      </c>
      <c r="O72" s="11">
        <v>61.1</v>
      </c>
    </row>
    <row r="73" spans="1:15">
      <c r="A73" s="51" t="s">
        <v>47</v>
      </c>
      <c r="B73" s="3">
        <v>3.56</v>
      </c>
      <c r="C73" s="3">
        <v>0.77</v>
      </c>
      <c r="D73" s="3">
        <v>51</v>
      </c>
      <c r="F73" s="3">
        <v>3.54</v>
      </c>
      <c r="G73" s="3">
        <v>0.91</v>
      </c>
      <c r="H73" s="3">
        <v>111</v>
      </c>
      <c r="I73" s="3">
        <v>2011</v>
      </c>
      <c r="J73" s="23" t="s">
        <v>4</v>
      </c>
      <c r="K73" s="40" t="str">
        <f>VLOOKUP(A73,HDLC!A73:K188,11,FALSE)</f>
        <v>China</v>
      </c>
      <c r="L73" s="3">
        <v>162</v>
      </c>
      <c r="M73" s="11" t="s">
        <v>7</v>
      </c>
      <c r="N73" s="11">
        <v>0.45</v>
      </c>
      <c r="O73" s="11">
        <v>59.5</v>
      </c>
    </row>
    <row r="74" spans="1:15">
      <c r="A74" s="51" t="s">
        <v>48</v>
      </c>
      <c r="B74" s="3">
        <v>2.82</v>
      </c>
      <c r="C74" s="3">
        <v>0.83</v>
      </c>
      <c r="D74" s="3">
        <v>261</v>
      </c>
      <c r="F74" s="3">
        <v>2.86</v>
      </c>
      <c r="G74" s="3">
        <v>0.77</v>
      </c>
      <c r="H74" s="3">
        <v>469</v>
      </c>
      <c r="I74" s="3">
        <v>2004</v>
      </c>
      <c r="J74" s="23" t="s">
        <v>4</v>
      </c>
      <c r="K74" s="40" t="str">
        <f>VLOOKUP(A74,HDLC!A74:K189,11,FALSE)</f>
        <v>China</v>
      </c>
      <c r="L74" s="3">
        <v>730</v>
      </c>
      <c r="M74" s="11" t="s">
        <v>2</v>
      </c>
      <c r="N74" s="11">
        <v>0.42</v>
      </c>
      <c r="O74" s="11">
        <v>62.17</v>
      </c>
    </row>
    <row r="75" spans="1:15">
      <c r="A75" s="51" t="s">
        <v>49</v>
      </c>
      <c r="B75" s="3">
        <v>2.84</v>
      </c>
      <c r="C75" s="3">
        <v>0.84</v>
      </c>
      <c r="D75" s="3">
        <v>385</v>
      </c>
      <c r="F75" s="3">
        <v>2.84</v>
      </c>
      <c r="G75" s="3">
        <v>0.81</v>
      </c>
      <c r="H75" s="3">
        <v>634</v>
      </c>
      <c r="I75" s="3">
        <v>2005</v>
      </c>
      <c r="J75" s="23" t="s">
        <v>4</v>
      </c>
      <c r="K75" s="40" t="str">
        <f>VLOOKUP(A75,HDLC!A75:K190,11,FALSE)</f>
        <v>China</v>
      </c>
      <c r="L75" s="3">
        <v>1019</v>
      </c>
      <c r="M75" s="11" t="s">
        <v>2</v>
      </c>
      <c r="N75" s="11">
        <v>0.41</v>
      </c>
      <c r="O75" s="11">
        <v>61.73</v>
      </c>
    </row>
    <row r="76" spans="1:15">
      <c r="A76" s="51" t="s">
        <v>50</v>
      </c>
      <c r="B76" s="3">
        <v>2.35</v>
      </c>
      <c r="C76" s="3">
        <v>0.72</v>
      </c>
      <c r="D76" s="3">
        <v>78</v>
      </c>
      <c r="F76" s="3">
        <v>2.48</v>
      </c>
      <c r="G76" s="3">
        <v>0.75</v>
      </c>
      <c r="H76" s="3">
        <v>130</v>
      </c>
      <c r="I76" s="3">
        <v>2012</v>
      </c>
      <c r="J76" s="23" t="s">
        <v>4</v>
      </c>
      <c r="K76" s="40" t="str">
        <f>VLOOKUP(A76,HDLC!A76:K191,11,FALSE)</f>
        <v>China</v>
      </c>
      <c r="L76" s="3">
        <v>208</v>
      </c>
      <c r="M76" s="11" t="s">
        <v>2</v>
      </c>
      <c r="N76" s="11">
        <v>0.46</v>
      </c>
      <c r="O76" s="11">
        <v>77.150000000000006</v>
      </c>
    </row>
    <row r="77" spans="1:15">
      <c r="A77" s="51" t="s">
        <v>51</v>
      </c>
      <c r="B77" s="3">
        <v>2.71</v>
      </c>
      <c r="C77" s="3">
        <v>0.42</v>
      </c>
      <c r="D77" s="3">
        <v>146</v>
      </c>
      <c r="F77" s="3">
        <v>2.77</v>
      </c>
      <c r="G77" s="3">
        <v>0.55000000000000004</v>
      </c>
      <c r="H77" s="3">
        <v>308</v>
      </c>
      <c r="I77" s="3">
        <v>2018</v>
      </c>
      <c r="J77" s="23" t="s">
        <v>4</v>
      </c>
      <c r="K77" s="40" t="str">
        <f>VLOOKUP(A77,HDLC!A77:K192,11,FALSE)</f>
        <v>China</v>
      </c>
      <c r="L77" s="3">
        <v>454</v>
      </c>
      <c r="M77" s="11" t="s">
        <v>2</v>
      </c>
      <c r="N77" s="11">
        <v>0.49</v>
      </c>
      <c r="O77" s="11">
        <v>68.489999999999995</v>
      </c>
    </row>
    <row r="78" spans="1:15">
      <c r="A78" s="51" t="s">
        <v>52</v>
      </c>
      <c r="B78" s="3">
        <v>3.11</v>
      </c>
      <c r="C78" s="3">
        <v>0.85</v>
      </c>
      <c r="D78" s="3">
        <v>132</v>
      </c>
      <c r="F78" s="3">
        <v>3.05</v>
      </c>
      <c r="G78" s="3">
        <v>0.91</v>
      </c>
      <c r="H78" s="3">
        <v>279</v>
      </c>
      <c r="I78" s="3">
        <v>2012</v>
      </c>
      <c r="J78" s="23" t="s">
        <v>4</v>
      </c>
      <c r="K78" s="40" t="str">
        <f>VLOOKUP(A78,HDLC!A78:K193,11,FALSE)</f>
        <v>China</v>
      </c>
      <c r="L78" s="3">
        <v>411</v>
      </c>
      <c r="M78" s="11" t="s">
        <v>2</v>
      </c>
      <c r="N78" s="11">
        <v>0.33</v>
      </c>
      <c r="O78" s="11">
        <v>64.98</v>
      </c>
    </row>
    <row r="79" spans="1:15">
      <c r="A79" s="51" t="s">
        <v>53</v>
      </c>
      <c r="B79" s="3">
        <v>2.79</v>
      </c>
      <c r="C79" s="3">
        <v>0.3</v>
      </c>
      <c r="D79" s="3">
        <v>48</v>
      </c>
      <c r="F79" s="3">
        <v>2.63</v>
      </c>
      <c r="G79" s="3">
        <v>0.19</v>
      </c>
      <c r="H79" s="3">
        <v>57</v>
      </c>
      <c r="I79" s="3">
        <v>2017</v>
      </c>
      <c r="J79" s="23" t="s">
        <v>4</v>
      </c>
      <c r="K79" s="40" t="str">
        <f>VLOOKUP(A79,HDLC!A79:K194,11,FALSE)</f>
        <v>China</v>
      </c>
      <c r="L79" s="3">
        <v>105</v>
      </c>
      <c r="M79" s="11" t="s">
        <v>5</v>
      </c>
      <c r="N79" s="11">
        <v>0.43</v>
      </c>
      <c r="O79" s="11">
        <v>69.94</v>
      </c>
    </row>
    <row r="80" spans="1:15">
      <c r="A80" s="51" t="s">
        <v>54</v>
      </c>
      <c r="B80" s="3">
        <v>2.75</v>
      </c>
      <c r="C80" s="3">
        <v>0.16</v>
      </c>
      <c r="D80" s="3">
        <v>81</v>
      </c>
      <c r="F80" s="3">
        <v>2.9</v>
      </c>
      <c r="G80" s="3">
        <v>0.19</v>
      </c>
      <c r="H80" s="3">
        <v>35</v>
      </c>
      <c r="I80" s="3">
        <v>2017</v>
      </c>
      <c r="J80" s="23" t="s">
        <v>4</v>
      </c>
      <c r="K80" s="40" t="str">
        <f>VLOOKUP(A80,HDLC!A80:K195,11,FALSE)</f>
        <v>China</v>
      </c>
      <c r="L80" s="3">
        <v>116</v>
      </c>
      <c r="M80" s="11" t="s">
        <v>5</v>
      </c>
      <c r="N80" s="11">
        <v>0.41</v>
      </c>
      <c r="O80" s="11">
        <v>68.94</v>
      </c>
    </row>
    <row r="81" spans="1:15">
      <c r="A81" s="51" t="s">
        <v>55</v>
      </c>
      <c r="B81" s="3">
        <v>2.95</v>
      </c>
      <c r="C81" s="3">
        <v>0.21</v>
      </c>
      <c r="D81" s="3">
        <v>53</v>
      </c>
      <c r="F81" s="3">
        <v>2.66</v>
      </c>
      <c r="G81" s="3">
        <v>0.22</v>
      </c>
      <c r="H81" s="3">
        <v>47</v>
      </c>
      <c r="I81" s="3">
        <v>2017</v>
      </c>
      <c r="J81" s="23" t="s">
        <v>4</v>
      </c>
      <c r="K81" s="40" t="str">
        <f>VLOOKUP(A81,HDLC!A81:K196,11,FALSE)</f>
        <v>China</v>
      </c>
      <c r="L81" s="3">
        <v>100</v>
      </c>
      <c r="M81" s="11" t="s">
        <v>7</v>
      </c>
      <c r="N81" s="11">
        <v>0.5</v>
      </c>
      <c r="O81" s="11">
        <v>64.849999999999994</v>
      </c>
    </row>
    <row r="82" spans="1:15">
      <c r="A82" s="51" t="s">
        <v>65</v>
      </c>
      <c r="B82" s="3">
        <v>2.27</v>
      </c>
      <c r="C82" s="3">
        <v>0.75</v>
      </c>
      <c r="D82" s="3">
        <v>156</v>
      </c>
      <c r="F82" s="3">
        <v>2.17</v>
      </c>
      <c r="G82" s="3">
        <v>0.71</v>
      </c>
      <c r="H82" s="3">
        <v>240</v>
      </c>
      <c r="I82" s="3">
        <v>2005</v>
      </c>
      <c r="J82" s="23" t="s">
        <v>4</v>
      </c>
      <c r="K82" s="41" t="s">
        <v>161</v>
      </c>
      <c r="L82" s="3">
        <v>396</v>
      </c>
      <c r="M82" s="11" t="s">
        <v>5</v>
      </c>
      <c r="N82" s="11">
        <v>0.4</v>
      </c>
      <c r="O82" s="11">
        <v>60.1</v>
      </c>
    </row>
    <row r="83" spans="1:15">
      <c r="A83" s="51" t="s">
        <v>133</v>
      </c>
      <c r="B83" s="3">
        <v>2.95</v>
      </c>
      <c r="C83" s="3">
        <v>0.94</v>
      </c>
      <c r="D83" s="3">
        <v>75</v>
      </c>
      <c r="F83" s="3">
        <v>2.96</v>
      </c>
      <c r="G83" s="3">
        <v>1.01</v>
      </c>
      <c r="H83" s="3">
        <v>191</v>
      </c>
      <c r="I83" s="3">
        <v>2011</v>
      </c>
      <c r="J83" s="26" t="s">
        <v>124</v>
      </c>
      <c r="K83" s="40" t="str">
        <f>VLOOKUP(A83,HDLC!A83:K198,11,FALSE)</f>
        <v>China</v>
      </c>
      <c r="L83" s="3">
        <v>266</v>
      </c>
      <c r="M83" s="57" t="s">
        <v>123</v>
      </c>
      <c r="N83" s="11">
        <v>0.37</v>
      </c>
      <c r="O83" s="11">
        <v>61.85</v>
      </c>
    </row>
    <row r="84" spans="1:15">
      <c r="A84" s="51" t="s">
        <v>58</v>
      </c>
      <c r="B84" s="3">
        <v>3.41</v>
      </c>
      <c r="C84" s="3">
        <v>1.04</v>
      </c>
      <c r="D84" s="3">
        <v>43</v>
      </c>
      <c r="F84" s="3">
        <v>3.16</v>
      </c>
      <c r="G84" s="3">
        <v>1.1399999999999999</v>
      </c>
      <c r="H84" s="3">
        <v>107</v>
      </c>
      <c r="I84" s="3">
        <v>2003</v>
      </c>
      <c r="J84" s="23" t="s">
        <v>4</v>
      </c>
      <c r="K84" s="40" t="str">
        <f>VLOOKUP(A84,HDLC!A84:K199,11,FALSE)</f>
        <v>Korea</v>
      </c>
      <c r="L84" s="3">
        <v>150</v>
      </c>
      <c r="M84" s="11" t="s">
        <v>5</v>
      </c>
      <c r="N84" s="11">
        <v>0</v>
      </c>
      <c r="O84" s="11">
        <v>56.53</v>
      </c>
    </row>
    <row r="85" spans="1:15">
      <c r="A85" s="51" t="s">
        <v>59</v>
      </c>
      <c r="B85" s="3">
        <v>3.34</v>
      </c>
      <c r="C85" s="3">
        <v>0.92</v>
      </c>
      <c r="D85" s="3">
        <v>108</v>
      </c>
      <c r="F85" s="3">
        <v>3.23</v>
      </c>
      <c r="G85" s="3">
        <v>0.91</v>
      </c>
      <c r="H85" s="3">
        <v>295</v>
      </c>
      <c r="I85" s="3">
        <v>2003</v>
      </c>
      <c r="J85" s="23" t="s">
        <v>4</v>
      </c>
      <c r="K85" s="40" t="str">
        <f>VLOOKUP(A85,HDLC!A85:K200,11,FALSE)</f>
        <v>Korea</v>
      </c>
      <c r="L85" s="3">
        <v>403</v>
      </c>
      <c r="M85" s="11" t="s">
        <v>7</v>
      </c>
      <c r="N85" s="11">
        <v>0</v>
      </c>
      <c r="O85" s="11">
        <v>43.16</v>
      </c>
    </row>
    <row r="86" spans="1:15">
      <c r="A86" s="51" t="s">
        <v>60</v>
      </c>
      <c r="B86" s="3">
        <v>3.3</v>
      </c>
      <c r="C86" s="3">
        <v>0.8</v>
      </c>
      <c r="D86" s="3">
        <v>10</v>
      </c>
      <c r="F86" s="3">
        <v>3.36</v>
      </c>
      <c r="G86" s="3">
        <v>1.33</v>
      </c>
      <c r="H86" s="3">
        <v>38</v>
      </c>
      <c r="I86" s="3">
        <v>2003</v>
      </c>
      <c r="J86" s="23" t="s">
        <v>4</v>
      </c>
      <c r="K86" s="40" t="str">
        <f>VLOOKUP(A86,HDLC!A86:K201,11,FALSE)</f>
        <v>Korea</v>
      </c>
      <c r="L86" s="3">
        <v>48</v>
      </c>
      <c r="M86" s="11" t="s">
        <v>5</v>
      </c>
      <c r="N86" s="11">
        <v>1</v>
      </c>
      <c r="O86" s="11">
        <v>61.12</v>
      </c>
    </row>
    <row r="87" spans="1:15">
      <c r="A87" s="51" t="s">
        <v>61</v>
      </c>
      <c r="B87" s="3">
        <v>3.19</v>
      </c>
      <c r="C87" s="3">
        <v>0.86</v>
      </c>
      <c r="D87" s="3">
        <v>154</v>
      </c>
      <c r="F87" s="3">
        <v>3.33</v>
      </c>
      <c r="G87" s="3">
        <v>0.88</v>
      </c>
      <c r="H87" s="3">
        <v>379</v>
      </c>
      <c r="I87" s="3">
        <v>2003</v>
      </c>
      <c r="J87" s="23" t="s">
        <v>4</v>
      </c>
      <c r="K87" s="40" t="str">
        <f>VLOOKUP(A87,HDLC!A87:K202,11,FALSE)</f>
        <v>Korea</v>
      </c>
      <c r="L87" s="3">
        <v>533</v>
      </c>
      <c r="M87" s="11" t="s">
        <v>7</v>
      </c>
      <c r="N87" s="11">
        <v>1</v>
      </c>
      <c r="O87" s="11">
        <v>44.48</v>
      </c>
    </row>
    <row r="88" spans="1:15">
      <c r="A88" s="52" t="s">
        <v>69</v>
      </c>
      <c r="B88" s="8">
        <v>2.98</v>
      </c>
      <c r="C88" s="2">
        <v>0.72</v>
      </c>
      <c r="D88" s="2">
        <v>29</v>
      </c>
      <c r="F88" s="2">
        <v>2.99</v>
      </c>
      <c r="G88" s="2">
        <v>0.61</v>
      </c>
      <c r="H88" s="2">
        <v>20</v>
      </c>
      <c r="I88" s="2">
        <v>2008</v>
      </c>
      <c r="J88" s="23" t="s">
        <v>4</v>
      </c>
      <c r="K88" s="41" t="s">
        <v>161</v>
      </c>
      <c r="L88" s="5">
        <v>49</v>
      </c>
      <c r="M88" s="11" t="s">
        <v>5</v>
      </c>
      <c r="N88" s="11">
        <v>0</v>
      </c>
      <c r="O88" s="11">
        <v>55.8</v>
      </c>
    </row>
    <row r="89" spans="1:15">
      <c r="A89" s="51" t="s">
        <v>62</v>
      </c>
      <c r="B89" s="3">
        <v>2.92</v>
      </c>
      <c r="C89" s="3">
        <v>1.01</v>
      </c>
      <c r="D89" s="3">
        <v>61</v>
      </c>
      <c r="F89" s="3">
        <v>2.7</v>
      </c>
      <c r="G89" s="3">
        <v>0.77</v>
      </c>
      <c r="H89" s="3">
        <v>151</v>
      </c>
      <c r="I89" s="3">
        <v>2017</v>
      </c>
      <c r="J89" s="23" t="s">
        <v>4</v>
      </c>
      <c r="K89" s="40" t="str">
        <f>VLOOKUP(A89,HDLC!A89:K204,11,FALSE)</f>
        <v>China</v>
      </c>
      <c r="L89" s="3">
        <v>212</v>
      </c>
      <c r="M89" s="11" t="s">
        <v>2</v>
      </c>
      <c r="N89" s="11">
        <v>0.52</v>
      </c>
      <c r="O89" s="11">
        <v>61.08</v>
      </c>
    </row>
    <row r="90" spans="1:15">
      <c r="A90" s="51" t="s">
        <v>63</v>
      </c>
      <c r="B90" s="3">
        <v>3.11</v>
      </c>
      <c r="C90" s="3">
        <v>0.87</v>
      </c>
      <c r="D90" s="3">
        <v>50</v>
      </c>
      <c r="F90" s="3">
        <v>2.9</v>
      </c>
      <c r="G90" s="3">
        <v>0.86</v>
      </c>
      <c r="H90" s="3">
        <v>153</v>
      </c>
      <c r="I90" s="3">
        <v>2017</v>
      </c>
      <c r="J90" s="23" t="s">
        <v>4</v>
      </c>
      <c r="K90" s="40" t="str">
        <f>VLOOKUP(A90,HDLC!A90:K205,11,FALSE)</f>
        <v>China</v>
      </c>
      <c r="L90" s="3">
        <v>203</v>
      </c>
      <c r="M90" s="11" t="s">
        <v>2</v>
      </c>
      <c r="N90" s="11">
        <v>0.42</v>
      </c>
      <c r="O90" s="11">
        <v>58.42</v>
      </c>
    </row>
    <row r="91" spans="1:15">
      <c r="A91" s="51" t="s">
        <v>120</v>
      </c>
      <c r="B91" s="3">
        <v>2.78</v>
      </c>
      <c r="C91" s="3">
        <v>0.91</v>
      </c>
      <c r="D91" s="3">
        <v>83</v>
      </c>
      <c r="F91" s="3">
        <v>2.94</v>
      </c>
      <c r="G91" s="3">
        <v>1.07</v>
      </c>
      <c r="H91" s="3">
        <v>328</v>
      </c>
      <c r="I91" s="3">
        <v>2008</v>
      </c>
      <c r="J91" s="23" t="s">
        <v>118</v>
      </c>
      <c r="K91" s="40" t="str">
        <f>VLOOKUP(A91,HDLC!A91:K206,11,FALSE)</f>
        <v>China</v>
      </c>
      <c r="L91" s="3">
        <v>411</v>
      </c>
      <c r="M91" s="11" t="s">
        <v>121</v>
      </c>
      <c r="N91" s="11">
        <v>0.52</v>
      </c>
      <c r="O91" s="11">
        <v>58.76</v>
      </c>
    </row>
    <row r="92" spans="1:15">
      <c r="A92" s="52" t="s">
        <v>86</v>
      </c>
      <c r="B92" s="5">
        <v>2.42</v>
      </c>
      <c r="C92" s="3">
        <v>0.75</v>
      </c>
      <c r="D92" s="3">
        <v>49</v>
      </c>
      <c r="F92" s="5">
        <v>2.33</v>
      </c>
      <c r="G92" s="5">
        <v>0.57999999999999996</v>
      </c>
      <c r="H92" s="5">
        <v>137</v>
      </c>
      <c r="I92" s="5">
        <v>2008</v>
      </c>
      <c r="J92" s="23" t="s">
        <v>4</v>
      </c>
      <c r="K92" s="40" t="str">
        <f>VLOOKUP(A92,HDLC!A92:K207,11,FALSE)</f>
        <v>China</v>
      </c>
      <c r="L92" s="3">
        <f>D92+H92</f>
        <v>186</v>
      </c>
      <c r="M92" s="11" t="s">
        <v>7</v>
      </c>
      <c r="N92" s="11">
        <v>0.34</v>
      </c>
      <c r="O92" s="57">
        <v>63.5</v>
      </c>
    </row>
    <row r="93" spans="1:15">
      <c r="A93" s="51" t="s">
        <v>64</v>
      </c>
      <c r="B93" s="3">
        <v>2.98</v>
      </c>
      <c r="C93" s="3">
        <v>0.72</v>
      </c>
      <c r="D93" s="3">
        <v>13</v>
      </c>
      <c r="F93" s="3">
        <v>2.99</v>
      </c>
      <c r="G93" s="3">
        <v>0.61</v>
      </c>
      <c r="H93" s="3">
        <v>113</v>
      </c>
      <c r="I93" s="3">
        <v>2016</v>
      </c>
      <c r="J93" s="23" t="s">
        <v>4</v>
      </c>
      <c r="K93" s="40" t="str">
        <f>VLOOKUP(A93,HDLC!A93:K208,11,FALSE)</f>
        <v>China</v>
      </c>
      <c r="L93" s="3">
        <v>126</v>
      </c>
      <c r="M93" s="11" t="s">
        <v>5</v>
      </c>
      <c r="N93" s="11">
        <v>0.32</v>
      </c>
      <c r="O93" s="11">
        <v>62.3</v>
      </c>
    </row>
    <row r="94" spans="1:15">
      <c r="A94" s="52" t="s">
        <v>111</v>
      </c>
      <c r="B94" s="3">
        <v>2.93</v>
      </c>
      <c r="C94" s="3">
        <v>0.8</v>
      </c>
      <c r="D94" s="3">
        <v>176</v>
      </c>
      <c r="F94" s="3">
        <v>2.8</v>
      </c>
      <c r="G94" s="3">
        <v>0.76</v>
      </c>
      <c r="H94" s="3">
        <v>311</v>
      </c>
      <c r="I94" s="5">
        <v>2004</v>
      </c>
      <c r="J94" s="23" t="s">
        <v>4</v>
      </c>
      <c r="K94" s="40" t="str">
        <f>VLOOKUP(A94,HDLC!A94:K209,11,FALSE)</f>
        <v>China</v>
      </c>
      <c r="L94" s="3">
        <v>487</v>
      </c>
      <c r="M94" s="11" t="s">
        <v>2</v>
      </c>
      <c r="N94" s="11">
        <v>0.42</v>
      </c>
      <c r="O94" s="11">
        <v>62</v>
      </c>
    </row>
    <row r="95" spans="1:15">
      <c r="A95" s="52" t="s">
        <v>112</v>
      </c>
      <c r="B95" s="3">
        <v>2.9</v>
      </c>
      <c r="C95" s="3">
        <v>0.8</v>
      </c>
      <c r="D95" s="3">
        <v>170</v>
      </c>
      <c r="F95" s="3">
        <v>2.86</v>
      </c>
      <c r="G95" s="3">
        <v>0.8</v>
      </c>
      <c r="H95" s="3">
        <v>251</v>
      </c>
      <c r="I95" s="5">
        <v>2004</v>
      </c>
      <c r="J95" s="23" t="s">
        <v>4</v>
      </c>
      <c r="K95" s="40" t="str">
        <f>VLOOKUP(A95,HDLC!A95:K210,11,FALSE)</f>
        <v>China</v>
      </c>
      <c r="L95" s="3">
        <f>D95+H95</f>
        <v>421</v>
      </c>
      <c r="M95" s="11" t="s">
        <v>2</v>
      </c>
      <c r="N95" s="11">
        <v>1</v>
      </c>
      <c r="O95" s="11">
        <v>62</v>
      </c>
    </row>
    <row r="96" spans="1:15">
      <c r="A96" s="52" t="s">
        <v>113</v>
      </c>
      <c r="B96" s="3">
        <v>2.8</v>
      </c>
      <c r="C96" s="3">
        <v>0.8</v>
      </c>
      <c r="D96" s="3">
        <v>224</v>
      </c>
      <c r="F96" s="3">
        <v>2.8</v>
      </c>
      <c r="G96" s="3">
        <v>0.83</v>
      </c>
      <c r="H96" s="3">
        <v>398</v>
      </c>
      <c r="I96" s="5">
        <v>2004</v>
      </c>
      <c r="J96" s="23" t="s">
        <v>4</v>
      </c>
      <c r="K96" s="40" t="str">
        <f>VLOOKUP(A96,HDLC!A96:K211,11,FALSE)</f>
        <v>China</v>
      </c>
      <c r="L96" s="3">
        <f>D96+H96</f>
        <v>622</v>
      </c>
      <c r="M96" s="11" t="s">
        <v>2</v>
      </c>
      <c r="N96" s="11">
        <v>0</v>
      </c>
      <c r="O96" s="11">
        <v>62</v>
      </c>
    </row>
    <row r="97" spans="1:15">
      <c r="A97" s="54" t="s">
        <v>131</v>
      </c>
      <c r="B97" s="36">
        <v>2.82</v>
      </c>
      <c r="C97" s="36">
        <v>0.81</v>
      </c>
      <c r="D97" s="36">
        <v>210</v>
      </c>
      <c r="E97" s="36"/>
      <c r="F97" s="36">
        <v>2.87</v>
      </c>
      <c r="G97" s="36">
        <v>0.77</v>
      </c>
      <c r="H97" s="36">
        <v>420</v>
      </c>
      <c r="I97" s="36">
        <v>2013</v>
      </c>
      <c r="J97" s="44" t="s">
        <v>124</v>
      </c>
      <c r="K97" s="43" t="str">
        <f>VLOOKUP(A97,HDLC!A97:K212,11,FALSE)</f>
        <v>China</v>
      </c>
      <c r="L97" s="36">
        <v>630</v>
      </c>
      <c r="M97" s="59" t="s">
        <v>130</v>
      </c>
      <c r="N97" s="60">
        <v>0.42</v>
      </c>
      <c r="O97" s="60">
        <v>62.05</v>
      </c>
    </row>
  </sheetData>
  <mergeCells count="10">
    <mergeCell ref="L2:L3"/>
    <mergeCell ref="M2:M3"/>
    <mergeCell ref="N2:N3"/>
    <mergeCell ref="O2:O3"/>
    <mergeCell ref="A2:A3"/>
    <mergeCell ref="B2:D2"/>
    <mergeCell ref="F2:H2"/>
    <mergeCell ref="I2:I3"/>
    <mergeCell ref="J2:J3"/>
    <mergeCell ref="K2:K3"/>
  </mergeCells>
  <phoneticPr fontId="4" type="noConversion"/>
  <pageMargins left="0.75" right="0.75" top="1" bottom="1" header="0.5" footer="0.5"/>
  <pageSetup paperSize="9" orientation="landscape" horizontalDpi="2400" verticalDpi="24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8"/>
  <sheetViews>
    <sheetView workbookViewId="0">
      <selection activeCell="I39" sqref="I39"/>
    </sheetView>
  </sheetViews>
  <sheetFormatPr defaultColWidth="9" defaultRowHeight="13.5"/>
  <cols>
    <col min="1" max="1" width="19.875" style="51" customWidth="1"/>
    <col min="2" max="2" width="6.875" style="3" customWidth="1"/>
    <col min="3" max="3" width="5.625" style="3" customWidth="1"/>
    <col min="4" max="4" width="8" style="3" customWidth="1"/>
    <col min="5" max="5" width="1.625" style="3" customWidth="1"/>
    <col min="6" max="6" width="6.625" style="3" customWidth="1"/>
    <col min="7" max="7" width="5" style="3" customWidth="1"/>
    <col min="8" max="8" width="6.875" style="3" customWidth="1"/>
    <col min="9" max="9" width="6.5" style="3" customWidth="1"/>
    <col min="10" max="10" width="11.5" style="23" customWidth="1"/>
    <col min="11" max="13" width="8.625" style="3" customWidth="1"/>
    <col min="14" max="14" width="8.375" style="3" customWidth="1"/>
    <col min="15" max="16384" width="9" style="3"/>
  </cols>
  <sheetData>
    <row r="1" spans="1:15" ht="47.25" customHeight="1" thickBot="1">
      <c r="A1" s="50" t="s">
        <v>184</v>
      </c>
      <c r="B1" s="46"/>
      <c r="C1" s="46"/>
      <c r="D1" s="46"/>
      <c r="E1" s="46"/>
      <c r="F1" s="46"/>
      <c r="G1" s="46"/>
      <c r="H1" s="46"/>
      <c r="I1" s="46"/>
      <c r="J1" s="47"/>
      <c r="K1" s="47"/>
      <c r="L1" s="46"/>
      <c r="M1" s="47"/>
      <c r="N1" s="47"/>
      <c r="O1" s="48"/>
    </row>
    <row r="2" spans="1:15" s="9" customFormat="1" ht="27" customHeight="1">
      <c r="A2" s="76" t="s">
        <v>143</v>
      </c>
      <c r="B2" s="64" t="s">
        <v>153</v>
      </c>
      <c r="C2" s="64"/>
      <c r="D2" s="64"/>
      <c r="E2" s="27"/>
      <c r="F2" s="64" t="s">
        <v>154</v>
      </c>
      <c r="G2" s="64"/>
      <c r="H2" s="64"/>
      <c r="I2" s="63" t="s">
        <v>144</v>
      </c>
      <c r="J2" s="69" t="s">
        <v>145</v>
      </c>
      <c r="K2" s="71" t="s">
        <v>156</v>
      </c>
      <c r="L2" s="63" t="s">
        <v>146</v>
      </c>
      <c r="M2" s="63" t="s">
        <v>147</v>
      </c>
      <c r="N2" s="63" t="s">
        <v>148</v>
      </c>
      <c r="O2" s="65" t="s">
        <v>149</v>
      </c>
    </row>
    <row r="3" spans="1:15" s="9" customFormat="1" ht="21" customHeight="1">
      <c r="A3" s="77"/>
      <c r="B3" s="17" t="s">
        <v>150</v>
      </c>
      <c r="C3" s="17" t="s">
        <v>151</v>
      </c>
      <c r="D3" s="18" t="s">
        <v>152</v>
      </c>
      <c r="E3" s="16"/>
      <c r="F3" s="17" t="s">
        <v>150</v>
      </c>
      <c r="G3" s="17" t="s">
        <v>151</v>
      </c>
      <c r="H3" s="18" t="s">
        <v>152</v>
      </c>
      <c r="I3" s="64"/>
      <c r="J3" s="70"/>
      <c r="K3" s="63"/>
      <c r="L3" s="64"/>
      <c r="M3" s="64"/>
      <c r="N3" s="64"/>
      <c r="O3" s="66"/>
    </row>
    <row r="4" spans="1:15">
      <c r="A4" s="51" t="s">
        <v>0</v>
      </c>
      <c r="B4" s="3">
        <v>2.52</v>
      </c>
      <c r="C4" s="3">
        <v>0.81</v>
      </c>
      <c r="D4" s="3">
        <v>49</v>
      </c>
      <c r="F4" s="3">
        <v>2.2999999999999998</v>
      </c>
      <c r="G4" s="3">
        <v>0.67</v>
      </c>
      <c r="H4" s="3">
        <v>186</v>
      </c>
      <c r="I4" s="3">
        <v>2014</v>
      </c>
      <c r="J4" s="23" t="s">
        <v>1</v>
      </c>
      <c r="K4" s="38" t="str">
        <f>VLOOKUP(A4,HDLC!A4:K119,11,FALSE)</f>
        <v>Egypt</v>
      </c>
      <c r="L4" s="3">
        <v>235</v>
      </c>
      <c r="M4" s="1" t="s">
        <v>2</v>
      </c>
      <c r="N4" s="3">
        <v>0.35</v>
      </c>
      <c r="O4" s="3">
        <v>42.15</v>
      </c>
    </row>
    <row r="5" spans="1:15">
      <c r="A5" s="52" t="s">
        <v>84</v>
      </c>
      <c r="B5" s="5">
        <v>1.61</v>
      </c>
      <c r="C5" s="3">
        <v>0.69</v>
      </c>
      <c r="D5" s="3">
        <v>1439</v>
      </c>
      <c r="F5" s="5">
        <v>1.56</v>
      </c>
      <c r="G5" s="5">
        <v>0.65</v>
      </c>
      <c r="H5" s="5">
        <v>1356</v>
      </c>
      <c r="I5" s="5">
        <v>2014</v>
      </c>
      <c r="J5" s="23" t="s">
        <v>1</v>
      </c>
      <c r="K5" s="3" t="str">
        <f>VLOOKUP(A5,HDLC!A5:K120,11,FALSE)</f>
        <v>USA</v>
      </c>
      <c r="L5" s="5">
        <f>D5+H5</f>
        <v>2795</v>
      </c>
      <c r="M5" s="1" t="s">
        <v>2</v>
      </c>
      <c r="N5" s="3">
        <v>0.52</v>
      </c>
      <c r="O5" s="4">
        <v>75.3</v>
      </c>
    </row>
    <row r="6" spans="1:15">
      <c r="A6" s="52" t="s">
        <v>85</v>
      </c>
      <c r="B6" s="5">
        <v>1.5</v>
      </c>
      <c r="C6" s="3">
        <v>0.74</v>
      </c>
      <c r="D6" s="3">
        <v>1395</v>
      </c>
      <c r="F6" s="5">
        <v>1.49</v>
      </c>
      <c r="G6" s="5">
        <v>0.72</v>
      </c>
      <c r="H6" s="5">
        <v>1224</v>
      </c>
      <c r="I6" s="5">
        <v>2014</v>
      </c>
      <c r="J6" s="23" t="s">
        <v>1</v>
      </c>
      <c r="K6" s="3" t="str">
        <f>VLOOKUP(A6,HDLC!A6:K121,11,FALSE)</f>
        <v>USA</v>
      </c>
      <c r="L6" s="5">
        <f>D6+H6</f>
        <v>2619</v>
      </c>
      <c r="M6" s="1" t="s">
        <v>2</v>
      </c>
      <c r="N6" s="3">
        <v>0.52</v>
      </c>
      <c r="O6" s="4">
        <v>75.3</v>
      </c>
    </row>
    <row r="7" spans="1:15">
      <c r="A7" s="53" t="s">
        <v>105</v>
      </c>
      <c r="B7" s="1">
        <v>1.8</v>
      </c>
      <c r="C7" s="1">
        <v>0.98</v>
      </c>
      <c r="D7" s="1">
        <v>181</v>
      </c>
      <c r="F7" s="1">
        <v>1.96</v>
      </c>
      <c r="G7" s="1">
        <v>0.99</v>
      </c>
      <c r="H7" s="1">
        <v>177</v>
      </c>
      <c r="I7" s="1">
        <v>2007</v>
      </c>
      <c r="J7" s="24" t="s">
        <v>1</v>
      </c>
      <c r="K7" s="3" t="str">
        <f>VLOOKUP(A7,HDLC!A7:K122,11,FALSE)</f>
        <v>Poland</v>
      </c>
      <c r="L7" s="1">
        <v>358</v>
      </c>
      <c r="M7" s="1" t="s">
        <v>2</v>
      </c>
      <c r="N7" s="1">
        <v>0.32</v>
      </c>
      <c r="O7" s="1">
        <v>39.39</v>
      </c>
    </row>
    <row r="8" spans="1:15">
      <c r="A8" s="52" t="s">
        <v>73</v>
      </c>
      <c r="B8" s="5">
        <v>1.52</v>
      </c>
      <c r="C8" s="3">
        <v>0.24</v>
      </c>
      <c r="D8" s="3">
        <v>388</v>
      </c>
      <c r="F8" s="5">
        <v>1.5</v>
      </c>
      <c r="G8" s="5">
        <v>0.91</v>
      </c>
      <c r="H8" s="5">
        <v>581</v>
      </c>
      <c r="I8" s="5">
        <v>2007</v>
      </c>
      <c r="J8" s="25" t="s">
        <v>74</v>
      </c>
      <c r="K8" s="3" t="str">
        <f>VLOOKUP(A8,HDLC!A8:K123,11,FALSE)</f>
        <v>USA</v>
      </c>
      <c r="L8" s="5">
        <v>969</v>
      </c>
      <c r="M8" s="3" t="s">
        <v>7</v>
      </c>
      <c r="N8" s="3">
        <v>0.56999999999999995</v>
      </c>
      <c r="O8" s="3">
        <v>60</v>
      </c>
    </row>
    <row r="9" spans="1:15">
      <c r="A9" s="51" t="s">
        <v>3</v>
      </c>
      <c r="B9" s="3">
        <v>2.0499999999999998</v>
      </c>
      <c r="C9" s="3">
        <v>1.32</v>
      </c>
      <c r="D9" s="3">
        <v>39</v>
      </c>
      <c r="F9" s="3">
        <v>2.15</v>
      </c>
      <c r="G9" s="3">
        <v>2.2400000000000002</v>
      </c>
      <c r="H9" s="3">
        <v>85</v>
      </c>
      <c r="I9" s="3">
        <v>2017</v>
      </c>
      <c r="J9" s="23" t="s">
        <v>4</v>
      </c>
      <c r="K9" s="3" t="str">
        <f>VLOOKUP(A9,HDLC!A9:K124,11,FALSE)</f>
        <v>China</v>
      </c>
      <c r="L9" s="3">
        <v>124</v>
      </c>
      <c r="M9" s="3" t="s">
        <v>5</v>
      </c>
      <c r="N9" s="3">
        <v>0.51</v>
      </c>
      <c r="O9" s="3">
        <v>62.46</v>
      </c>
    </row>
    <row r="10" spans="1:15">
      <c r="A10" s="51" t="s">
        <v>6</v>
      </c>
      <c r="B10" s="3">
        <v>2.12</v>
      </c>
      <c r="C10" s="3">
        <v>1.57</v>
      </c>
      <c r="D10" s="3">
        <v>37</v>
      </c>
      <c r="F10" s="3">
        <v>2.06</v>
      </c>
      <c r="G10" s="3">
        <v>1.56</v>
      </c>
      <c r="H10" s="3">
        <v>65</v>
      </c>
      <c r="I10" s="3">
        <v>2017</v>
      </c>
      <c r="J10" s="23" t="s">
        <v>4</v>
      </c>
      <c r="K10" s="3" t="str">
        <f>VLOOKUP(A10,HDLC!A10:K125,11,FALSE)</f>
        <v>China</v>
      </c>
      <c r="L10" s="3">
        <v>102</v>
      </c>
      <c r="M10" s="3" t="s">
        <v>7</v>
      </c>
      <c r="N10" s="3">
        <v>0.45</v>
      </c>
      <c r="O10" s="3">
        <v>60.52</v>
      </c>
    </row>
    <row r="11" spans="1:15">
      <c r="A11" s="40" t="s">
        <v>137</v>
      </c>
      <c r="B11" s="3">
        <v>1.53</v>
      </c>
      <c r="C11" s="3">
        <v>0.65</v>
      </c>
      <c r="D11" s="3">
        <v>120</v>
      </c>
      <c r="F11" s="3">
        <v>1.6</v>
      </c>
      <c r="G11" s="3">
        <v>0.81</v>
      </c>
      <c r="H11" s="3">
        <v>90</v>
      </c>
      <c r="I11" s="3">
        <v>2003</v>
      </c>
      <c r="J11" s="23" t="s">
        <v>1</v>
      </c>
      <c r="K11" s="3" t="str">
        <f>VLOOKUP(A11,HDLC!A11:K126,11,FALSE)</f>
        <v>Spain</v>
      </c>
      <c r="L11" s="3">
        <v>210</v>
      </c>
      <c r="M11" s="3" t="s">
        <v>121</v>
      </c>
      <c r="N11" s="3">
        <v>0</v>
      </c>
      <c r="O11" s="3">
        <v>64.3</v>
      </c>
    </row>
    <row r="12" spans="1:15">
      <c r="A12" s="40" t="s">
        <v>138</v>
      </c>
      <c r="B12" s="3">
        <v>1.46</v>
      </c>
      <c r="C12" s="3">
        <v>0.64</v>
      </c>
      <c r="D12" s="3">
        <v>75</v>
      </c>
      <c r="F12" s="3">
        <v>1.38</v>
      </c>
      <c r="G12" s="3">
        <v>0.63</v>
      </c>
      <c r="H12" s="3">
        <v>89</v>
      </c>
      <c r="I12" s="3">
        <v>2003</v>
      </c>
      <c r="J12" s="23" t="s">
        <v>1</v>
      </c>
      <c r="K12" s="3" t="str">
        <f>VLOOKUP(A12,HDLC!A12:K127,11,FALSE)</f>
        <v>Spain</v>
      </c>
      <c r="L12" s="3">
        <v>164</v>
      </c>
      <c r="M12" s="3" t="s">
        <v>121</v>
      </c>
      <c r="N12" s="3">
        <v>1</v>
      </c>
      <c r="O12" s="3">
        <v>70.5</v>
      </c>
    </row>
    <row r="13" spans="1:15">
      <c r="A13" s="51" t="s">
        <v>8</v>
      </c>
      <c r="B13" s="3">
        <v>1.56</v>
      </c>
      <c r="C13" s="3">
        <v>1.06</v>
      </c>
      <c r="D13" s="3">
        <v>190</v>
      </c>
      <c r="F13" s="3">
        <v>1.51</v>
      </c>
      <c r="G13" s="3">
        <v>0.85</v>
      </c>
      <c r="H13" s="3">
        <v>310</v>
      </c>
      <c r="I13" s="3">
        <v>2009</v>
      </c>
      <c r="J13" s="23" t="s">
        <v>4</v>
      </c>
      <c r="K13" s="3" t="str">
        <f>VLOOKUP(A13,HDLC!A13:K128,11,FALSE)</f>
        <v>China</v>
      </c>
      <c r="L13" s="3">
        <v>500</v>
      </c>
      <c r="M13" s="3" t="s">
        <v>2</v>
      </c>
      <c r="N13" s="3">
        <v>0.4</v>
      </c>
      <c r="O13" s="3">
        <v>64.05</v>
      </c>
    </row>
    <row r="14" spans="1:15">
      <c r="A14" s="52" t="s">
        <v>67</v>
      </c>
      <c r="B14" s="3">
        <v>1.84</v>
      </c>
      <c r="C14" s="3">
        <v>0.77</v>
      </c>
      <c r="D14" s="3">
        <v>424</v>
      </c>
      <c r="F14" s="3">
        <v>1.74</v>
      </c>
      <c r="G14" s="3">
        <v>0.76</v>
      </c>
      <c r="H14" s="3">
        <v>366</v>
      </c>
      <c r="I14" s="3">
        <v>2011</v>
      </c>
      <c r="J14" s="23" t="s">
        <v>1</v>
      </c>
      <c r="K14" s="3" t="str">
        <f>VLOOKUP(A14,HDLC!A14:K129,11,FALSE)</f>
        <v>Canada</v>
      </c>
      <c r="L14" s="3">
        <f>D14+H14</f>
        <v>790</v>
      </c>
      <c r="M14" s="3" t="s">
        <v>5</v>
      </c>
      <c r="N14" s="3">
        <v>0</v>
      </c>
      <c r="O14" s="3">
        <v>57</v>
      </c>
    </row>
    <row r="15" spans="1:15">
      <c r="A15" s="51" t="s">
        <v>9</v>
      </c>
      <c r="B15" s="3">
        <v>1.4</v>
      </c>
      <c r="C15" s="3">
        <v>0.12</v>
      </c>
      <c r="D15" s="3">
        <v>107</v>
      </c>
      <c r="F15" s="3">
        <v>1.59</v>
      </c>
      <c r="G15" s="3">
        <v>0.17</v>
      </c>
      <c r="H15" s="3">
        <v>218</v>
      </c>
      <c r="I15" s="3">
        <v>2014</v>
      </c>
      <c r="J15" s="23" t="s">
        <v>1</v>
      </c>
      <c r="K15" s="3" t="str">
        <f>VLOOKUP(A15,HDLC!A15:K130,11,FALSE)</f>
        <v>Turkey</v>
      </c>
      <c r="L15" s="3">
        <v>325</v>
      </c>
      <c r="M15" s="3" t="s">
        <v>5</v>
      </c>
      <c r="N15" s="3">
        <v>1</v>
      </c>
      <c r="O15" s="3">
        <v>56.7</v>
      </c>
    </row>
    <row r="16" spans="1:15">
      <c r="A16" s="51" t="s">
        <v>10</v>
      </c>
      <c r="B16" s="3">
        <v>1.63</v>
      </c>
      <c r="C16" s="3">
        <v>0.12</v>
      </c>
      <c r="D16" s="3">
        <v>103</v>
      </c>
      <c r="F16" s="3">
        <v>1.49</v>
      </c>
      <c r="G16" s="3">
        <v>0.15</v>
      </c>
      <c r="H16" s="3">
        <v>162</v>
      </c>
      <c r="I16" s="3">
        <v>2014</v>
      </c>
      <c r="J16" s="23" t="s">
        <v>1</v>
      </c>
      <c r="K16" s="3" t="str">
        <f>VLOOKUP(A16,HDLC!A16:K131,11,FALSE)</f>
        <v>Turkey</v>
      </c>
      <c r="L16" s="3">
        <v>265</v>
      </c>
      <c r="M16" s="3" t="s">
        <v>5</v>
      </c>
      <c r="N16" s="3">
        <v>0</v>
      </c>
      <c r="O16" s="3">
        <v>58.9</v>
      </c>
    </row>
    <row r="17" spans="1:15">
      <c r="A17" s="52" t="s">
        <v>98</v>
      </c>
      <c r="B17" s="3">
        <v>0.98</v>
      </c>
      <c r="C17" s="3">
        <v>0.05</v>
      </c>
      <c r="D17" s="3">
        <v>50</v>
      </c>
      <c r="F17" s="3">
        <v>0.82</v>
      </c>
      <c r="G17" s="3">
        <v>0.06</v>
      </c>
      <c r="H17" s="3">
        <v>38</v>
      </c>
      <c r="I17" s="3">
        <v>2010</v>
      </c>
      <c r="J17" s="23" t="s">
        <v>1</v>
      </c>
      <c r="K17" s="3" t="str">
        <f>VLOOKUP(A17,HDLC!A17:K132,11,FALSE)</f>
        <v>Spain</v>
      </c>
      <c r="L17" s="3">
        <v>88</v>
      </c>
      <c r="M17" s="3" t="s">
        <v>7</v>
      </c>
      <c r="N17" s="3">
        <v>0</v>
      </c>
      <c r="O17" s="2" t="s">
        <v>142</v>
      </c>
    </row>
    <row r="18" spans="1:15">
      <c r="A18" s="51" t="s">
        <v>134</v>
      </c>
      <c r="B18" s="3">
        <v>1.45</v>
      </c>
      <c r="C18" s="3">
        <v>0.96</v>
      </c>
      <c r="D18" s="3">
        <v>140</v>
      </c>
      <c r="F18" s="3">
        <v>2.35</v>
      </c>
      <c r="G18" s="3">
        <v>1.62</v>
      </c>
      <c r="H18" s="3">
        <v>308</v>
      </c>
      <c r="I18" s="3">
        <v>2008</v>
      </c>
      <c r="J18" s="26" t="s">
        <v>124</v>
      </c>
      <c r="K18" s="3" t="str">
        <f>VLOOKUP(A18,HDLC!A18:K133,11,FALSE)</f>
        <v>China</v>
      </c>
      <c r="L18" s="3">
        <v>448</v>
      </c>
      <c r="M18" s="4" t="s">
        <v>130</v>
      </c>
      <c r="N18" s="3">
        <v>0.43</v>
      </c>
      <c r="O18" s="3">
        <v>62.3</v>
      </c>
    </row>
    <row r="19" spans="1:15">
      <c r="A19" s="52" t="s">
        <v>83</v>
      </c>
      <c r="B19" s="2">
        <v>3.7</v>
      </c>
      <c r="C19" s="2">
        <v>5.66</v>
      </c>
      <c r="D19" s="3">
        <v>279</v>
      </c>
      <c r="F19" s="4">
        <v>3.18</v>
      </c>
      <c r="G19" s="4">
        <v>4.97</v>
      </c>
      <c r="H19" s="5">
        <v>236</v>
      </c>
      <c r="I19" s="5">
        <v>2003</v>
      </c>
      <c r="J19" s="23" t="s">
        <v>1</v>
      </c>
      <c r="K19" s="3" t="str">
        <f>VLOOKUP(A19,HDLC!A19:K134,11,FALSE)</f>
        <v>Germany</v>
      </c>
      <c r="L19" s="5">
        <f>D19+H19</f>
        <v>515</v>
      </c>
      <c r="M19" s="3" t="s">
        <v>5</v>
      </c>
      <c r="N19" s="3">
        <v>0.45</v>
      </c>
      <c r="O19" s="4">
        <v>45.8</v>
      </c>
    </row>
    <row r="20" spans="1:15">
      <c r="A20" s="52" t="s">
        <v>75</v>
      </c>
      <c r="B20" s="5">
        <v>0.84</v>
      </c>
      <c r="C20" s="3">
        <v>0.21</v>
      </c>
      <c r="D20" s="3">
        <v>10</v>
      </c>
      <c r="F20" s="5">
        <v>1.08</v>
      </c>
      <c r="G20" s="5">
        <v>0.36</v>
      </c>
      <c r="H20" s="5">
        <v>118</v>
      </c>
      <c r="I20" s="5">
        <v>2015</v>
      </c>
      <c r="J20" s="28" t="s">
        <v>110</v>
      </c>
      <c r="K20" s="3" t="str">
        <f>VLOOKUP(A20,HDLC!A20:K135,11,FALSE)</f>
        <v>Egypt</v>
      </c>
      <c r="L20" s="5">
        <v>128</v>
      </c>
      <c r="M20" s="3" t="s">
        <v>5</v>
      </c>
      <c r="N20" s="3">
        <v>0.66</v>
      </c>
      <c r="O20" s="3">
        <v>12.7</v>
      </c>
    </row>
    <row r="21" spans="1:15">
      <c r="A21" s="51" t="s">
        <v>11</v>
      </c>
      <c r="B21" s="3">
        <v>0.96</v>
      </c>
      <c r="C21" s="3">
        <v>0.32</v>
      </c>
      <c r="D21" s="3">
        <v>54</v>
      </c>
      <c r="F21" s="3">
        <v>0.93</v>
      </c>
      <c r="G21" s="3">
        <v>0.32</v>
      </c>
      <c r="H21" s="3">
        <v>89</v>
      </c>
      <c r="I21" s="3">
        <v>2008</v>
      </c>
      <c r="J21" s="23" t="s">
        <v>1</v>
      </c>
      <c r="K21" s="3" t="str">
        <f>VLOOKUP(A21,HDLC!A21:K136,11,FALSE)</f>
        <v>Brazil</v>
      </c>
      <c r="L21" s="3">
        <v>143</v>
      </c>
      <c r="M21" s="3" t="s">
        <v>7</v>
      </c>
      <c r="N21" s="3">
        <v>0.73</v>
      </c>
      <c r="O21" s="3">
        <v>47</v>
      </c>
    </row>
    <row r="22" spans="1:15">
      <c r="A22" s="51" t="s">
        <v>12</v>
      </c>
      <c r="B22" s="3">
        <v>1.86</v>
      </c>
      <c r="C22" s="3">
        <v>0.88</v>
      </c>
      <c r="D22" s="3">
        <v>76</v>
      </c>
      <c r="F22" s="3">
        <v>1.58</v>
      </c>
      <c r="G22" s="3">
        <v>0.64</v>
      </c>
      <c r="H22" s="3">
        <v>148</v>
      </c>
      <c r="I22" s="3">
        <v>2008</v>
      </c>
      <c r="J22" s="23" t="s">
        <v>1</v>
      </c>
      <c r="K22" s="3" t="str">
        <f>VLOOKUP(A22,HDLC!A22:K137,11,FALSE)</f>
        <v>Brazil</v>
      </c>
      <c r="L22" s="3">
        <v>224</v>
      </c>
      <c r="M22" s="3" t="s">
        <v>5</v>
      </c>
      <c r="N22" s="3">
        <v>0.67</v>
      </c>
      <c r="O22" s="3">
        <v>55</v>
      </c>
    </row>
    <row r="23" spans="1:15">
      <c r="A23" s="51" t="s">
        <v>13</v>
      </c>
      <c r="B23" s="3">
        <v>2.17</v>
      </c>
      <c r="C23" s="3">
        <v>1.08</v>
      </c>
      <c r="D23" s="3">
        <v>50</v>
      </c>
      <c r="F23" s="3">
        <v>2.36</v>
      </c>
      <c r="G23" s="3">
        <v>0.95</v>
      </c>
      <c r="H23" s="3">
        <v>50</v>
      </c>
      <c r="I23" s="3">
        <v>2018</v>
      </c>
      <c r="J23" s="23" t="s">
        <v>1</v>
      </c>
      <c r="K23" s="3" t="str">
        <f>VLOOKUP(A23,HDLC!A23:K138,11,FALSE)</f>
        <v>Iran</v>
      </c>
      <c r="L23" s="3">
        <v>100</v>
      </c>
      <c r="M23" s="3" t="s">
        <v>5</v>
      </c>
      <c r="N23" s="3">
        <v>0.5</v>
      </c>
      <c r="O23" s="3">
        <v>58.96</v>
      </c>
    </row>
    <row r="24" spans="1:15">
      <c r="A24" s="51" t="s">
        <v>14</v>
      </c>
      <c r="B24" s="3">
        <v>1.83</v>
      </c>
      <c r="C24" s="3">
        <v>1.04</v>
      </c>
      <c r="D24" s="3">
        <v>29</v>
      </c>
      <c r="F24" s="3">
        <v>1.83</v>
      </c>
      <c r="G24" s="3">
        <v>0.67</v>
      </c>
      <c r="H24" s="3">
        <v>71</v>
      </c>
      <c r="I24" s="3">
        <v>2018</v>
      </c>
      <c r="J24" s="23" t="s">
        <v>1</v>
      </c>
      <c r="K24" s="3" t="str">
        <f>VLOOKUP(A24,HDLC!A24:K139,11,FALSE)</f>
        <v>Iran</v>
      </c>
      <c r="L24" s="3">
        <v>100</v>
      </c>
      <c r="M24" s="3" t="s">
        <v>7</v>
      </c>
      <c r="N24" s="3">
        <v>0.5</v>
      </c>
      <c r="O24" s="3">
        <v>57.53</v>
      </c>
    </row>
    <row r="25" spans="1:15">
      <c r="A25" s="52" t="s">
        <v>70</v>
      </c>
      <c r="B25" s="5">
        <v>2.09</v>
      </c>
      <c r="C25" s="3">
        <v>1.02</v>
      </c>
      <c r="D25" s="3">
        <v>57</v>
      </c>
      <c r="F25" s="5">
        <v>1.92</v>
      </c>
      <c r="G25" s="5">
        <v>0.88</v>
      </c>
      <c r="H25" s="3">
        <v>87</v>
      </c>
      <c r="I25" s="5">
        <v>2010</v>
      </c>
      <c r="J25" s="23" t="s">
        <v>4</v>
      </c>
      <c r="K25" s="3" t="str">
        <f>VLOOKUP(A25,HDLC!A25:K140,11,FALSE)</f>
        <v>China</v>
      </c>
      <c r="L25" s="5">
        <v>144</v>
      </c>
      <c r="M25" s="3" t="s">
        <v>5</v>
      </c>
      <c r="N25" s="3">
        <v>0.47</v>
      </c>
      <c r="O25" s="3">
        <v>58</v>
      </c>
    </row>
    <row r="26" spans="1:15">
      <c r="A26" s="51" t="s">
        <v>15</v>
      </c>
      <c r="B26" s="3">
        <v>1.85</v>
      </c>
      <c r="C26" s="3">
        <v>1.45</v>
      </c>
      <c r="D26" s="3">
        <v>94</v>
      </c>
      <c r="F26" s="3">
        <v>1.65</v>
      </c>
      <c r="G26" s="3">
        <v>0.78</v>
      </c>
      <c r="H26" s="3">
        <v>70</v>
      </c>
      <c r="I26" s="3">
        <v>2015</v>
      </c>
      <c r="J26" s="23" t="s">
        <v>4</v>
      </c>
      <c r="K26" s="3" t="str">
        <f>VLOOKUP(A26,HDLC!A26:K141,11,FALSE)</f>
        <v>Malaysia</v>
      </c>
      <c r="L26" s="3">
        <v>164</v>
      </c>
      <c r="M26" s="3" t="s">
        <v>5</v>
      </c>
      <c r="N26" s="3">
        <v>0.37</v>
      </c>
      <c r="O26" s="3">
        <v>62.14</v>
      </c>
    </row>
    <row r="27" spans="1:15">
      <c r="A27" s="51" t="s">
        <v>16</v>
      </c>
      <c r="B27" s="3">
        <v>1.26</v>
      </c>
      <c r="C27" s="3">
        <v>0.79</v>
      </c>
      <c r="D27" s="3">
        <v>56</v>
      </c>
      <c r="F27" s="3">
        <v>1.28</v>
      </c>
      <c r="G27" s="3">
        <v>0.75</v>
      </c>
      <c r="H27" s="3">
        <v>109</v>
      </c>
      <c r="I27" s="3">
        <v>2015</v>
      </c>
      <c r="J27" s="23" t="s">
        <v>4</v>
      </c>
      <c r="K27" s="3" t="str">
        <f>VLOOKUP(A27,HDLC!A27:K142,11,FALSE)</f>
        <v>Malaysia</v>
      </c>
      <c r="L27" s="3">
        <v>165</v>
      </c>
      <c r="M27" s="3" t="s">
        <v>7</v>
      </c>
      <c r="N27" s="3">
        <v>0.53</v>
      </c>
      <c r="O27" s="3">
        <v>54.97</v>
      </c>
    </row>
    <row r="28" spans="1:15">
      <c r="A28" s="51" t="s">
        <v>17</v>
      </c>
      <c r="B28" s="3">
        <v>1.2</v>
      </c>
      <c r="C28" s="3">
        <v>0.56999999999999995</v>
      </c>
      <c r="D28" s="3">
        <v>68</v>
      </c>
      <c r="F28" s="3">
        <v>1.44</v>
      </c>
      <c r="G28" s="3">
        <v>0.78</v>
      </c>
      <c r="H28" s="3">
        <v>197</v>
      </c>
      <c r="I28" s="3">
        <v>2003</v>
      </c>
      <c r="J28" s="23" t="s">
        <v>4</v>
      </c>
      <c r="K28" s="3" t="str">
        <f>VLOOKUP(A28,HDLC!A28:K143,11,FALSE)</f>
        <v>Japan</v>
      </c>
      <c r="L28" s="3">
        <v>265</v>
      </c>
      <c r="M28" s="3" t="s">
        <v>2</v>
      </c>
      <c r="N28" s="3">
        <v>0.13</v>
      </c>
      <c r="O28" s="3">
        <v>65.08</v>
      </c>
    </row>
    <row r="29" spans="1:15">
      <c r="A29" s="51" t="s">
        <v>18</v>
      </c>
      <c r="B29" s="3">
        <v>2.5299999999999998</v>
      </c>
      <c r="C29" s="3">
        <v>1.75</v>
      </c>
      <c r="D29" s="3">
        <v>66</v>
      </c>
      <c r="F29" s="3">
        <v>2.19</v>
      </c>
      <c r="G29" s="3">
        <v>1.68</v>
      </c>
      <c r="H29" s="3">
        <v>140</v>
      </c>
      <c r="I29" s="3">
        <v>2011</v>
      </c>
      <c r="J29" s="23" t="s">
        <v>4</v>
      </c>
      <c r="K29" s="3" t="str">
        <f>VLOOKUP(A29,HDLC!A29:K144,11,FALSE)</f>
        <v>China</v>
      </c>
      <c r="L29" s="3">
        <v>206</v>
      </c>
      <c r="M29" s="3" t="s">
        <v>5</v>
      </c>
      <c r="N29" s="3">
        <v>0.38</v>
      </c>
      <c r="O29" s="3">
        <v>55.31</v>
      </c>
    </row>
    <row r="30" spans="1:15">
      <c r="A30" s="51" t="s">
        <v>19</v>
      </c>
      <c r="B30" s="3">
        <v>1.75</v>
      </c>
      <c r="C30" s="3">
        <v>2.64</v>
      </c>
      <c r="D30" s="3">
        <v>34</v>
      </c>
      <c r="F30" s="3">
        <v>1.62</v>
      </c>
      <c r="G30" s="3">
        <v>1.1100000000000001</v>
      </c>
      <c r="H30" s="3">
        <v>98</v>
      </c>
      <c r="I30" s="3">
        <v>2011</v>
      </c>
      <c r="J30" s="23" t="s">
        <v>4</v>
      </c>
      <c r="K30" s="3" t="str">
        <f>VLOOKUP(A30,HDLC!A30:K145,11,FALSE)</f>
        <v>China</v>
      </c>
      <c r="L30" s="3">
        <v>132</v>
      </c>
      <c r="M30" s="3" t="s">
        <v>7</v>
      </c>
      <c r="N30" s="3">
        <v>0.47</v>
      </c>
      <c r="O30" s="3">
        <v>51.7</v>
      </c>
    </row>
    <row r="31" spans="1:15">
      <c r="A31" s="51" t="s">
        <v>20</v>
      </c>
      <c r="B31" s="3">
        <v>1.72</v>
      </c>
      <c r="C31" s="3">
        <v>0.03</v>
      </c>
      <c r="D31" s="3">
        <v>1441</v>
      </c>
      <c r="F31" s="3">
        <v>1.73</v>
      </c>
      <c r="G31" s="3">
        <v>0.08</v>
      </c>
      <c r="H31" s="3">
        <v>1126</v>
      </c>
      <c r="I31" s="3">
        <v>2006</v>
      </c>
      <c r="J31" s="23" t="s">
        <v>1</v>
      </c>
      <c r="K31" s="3" t="str">
        <f>VLOOKUP(A31,HDLC!A31:K146,11,FALSE)</f>
        <v>Sweden</v>
      </c>
      <c r="L31" s="3">
        <v>2567</v>
      </c>
      <c r="M31" s="3" t="s">
        <v>2</v>
      </c>
      <c r="N31" s="3">
        <v>0.33</v>
      </c>
      <c r="O31" s="3">
        <v>60.82</v>
      </c>
    </row>
    <row r="32" spans="1:15">
      <c r="A32" s="51" t="s">
        <v>21</v>
      </c>
      <c r="B32" s="3">
        <v>1.71</v>
      </c>
      <c r="C32" s="3">
        <v>0.67</v>
      </c>
      <c r="D32" s="3">
        <v>18</v>
      </c>
      <c r="F32" s="3">
        <v>2.23</v>
      </c>
      <c r="G32" s="3">
        <v>0.88</v>
      </c>
      <c r="H32" s="3">
        <v>22</v>
      </c>
      <c r="I32" s="3">
        <v>2007</v>
      </c>
      <c r="J32" s="23" t="s">
        <v>4</v>
      </c>
      <c r="K32" s="3" t="str">
        <f>VLOOKUP(A32,HDLC!A32:K147,11,FALSE)</f>
        <v>Thailand</v>
      </c>
      <c r="L32" s="3">
        <v>40</v>
      </c>
      <c r="M32" s="3" t="s">
        <v>5</v>
      </c>
      <c r="N32" s="3">
        <v>0</v>
      </c>
      <c r="O32" s="3">
        <v>43</v>
      </c>
    </row>
    <row r="33" spans="1:15">
      <c r="A33" s="51" t="s">
        <v>22</v>
      </c>
      <c r="B33" s="3">
        <v>1.88</v>
      </c>
      <c r="C33" s="3">
        <v>0.99</v>
      </c>
      <c r="D33" s="3">
        <v>25</v>
      </c>
      <c r="F33" s="3">
        <v>1.92</v>
      </c>
      <c r="G33" s="3">
        <v>1.1399999999999999</v>
      </c>
      <c r="H33" s="3">
        <v>47</v>
      </c>
      <c r="I33" s="3">
        <v>2007</v>
      </c>
      <c r="J33" s="23" t="s">
        <v>4</v>
      </c>
      <c r="K33" s="3" t="str">
        <f>VLOOKUP(A33,HDLC!A33:K148,11,FALSE)</f>
        <v>Thailand</v>
      </c>
      <c r="L33" s="3">
        <v>72</v>
      </c>
      <c r="M33" s="3" t="s">
        <v>5</v>
      </c>
      <c r="N33" s="3">
        <v>1</v>
      </c>
      <c r="O33" s="3">
        <v>43</v>
      </c>
    </row>
    <row r="34" spans="1:15">
      <c r="A34" s="51" t="s">
        <v>23</v>
      </c>
      <c r="B34" s="3">
        <v>1.67</v>
      </c>
      <c r="C34" s="3">
        <v>0.72</v>
      </c>
      <c r="D34" s="3">
        <v>33</v>
      </c>
      <c r="F34" s="3">
        <v>1.69</v>
      </c>
      <c r="G34" s="3">
        <v>0.95</v>
      </c>
      <c r="H34" s="3">
        <v>63</v>
      </c>
      <c r="I34" s="3">
        <v>2007</v>
      </c>
      <c r="J34" s="23" t="s">
        <v>4</v>
      </c>
      <c r="K34" s="3" t="str">
        <f>VLOOKUP(A34,HDLC!A34:K149,11,FALSE)</f>
        <v>Thailand</v>
      </c>
      <c r="L34" s="3">
        <v>96</v>
      </c>
      <c r="M34" s="3" t="s">
        <v>7</v>
      </c>
      <c r="N34" s="3">
        <v>0</v>
      </c>
      <c r="O34" s="3">
        <v>37</v>
      </c>
    </row>
    <row r="35" spans="1:15">
      <c r="A35" s="51" t="s">
        <v>24</v>
      </c>
      <c r="B35" s="3">
        <v>1.62</v>
      </c>
      <c r="C35" s="3">
        <v>0.85</v>
      </c>
      <c r="D35" s="3">
        <v>6</v>
      </c>
      <c r="F35" s="3">
        <v>1.64</v>
      </c>
      <c r="G35" s="3">
        <v>0.99</v>
      </c>
      <c r="H35" s="3">
        <v>15</v>
      </c>
      <c r="I35" s="3">
        <v>2007</v>
      </c>
      <c r="J35" s="23" t="s">
        <v>4</v>
      </c>
      <c r="K35" s="3" t="str">
        <f>VLOOKUP(A35,HDLC!A35:K150,11,FALSE)</f>
        <v>Thailand</v>
      </c>
      <c r="L35" s="3">
        <v>21</v>
      </c>
      <c r="M35" s="3" t="s">
        <v>7</v>
      </c>
      <c r="N35" s="3">
        <v>1</v>
      </c>
      <c r="O35" s="3">
        <v>37</v>
      </c>
    </row>
    <row r="36" spans="1:15">
      <c r="A36" s="52" t="s">
        <v>107</v>
      </c>
      <c r="B36" s="3">
        <v>1.55</v>
      </c>
      <c r="C36" s="3">
        <v>0.95</v>
      </c>
      <c r="D36" s="3">
        <v>276</v>
      </c>
      <c r="F36" s="3">
        <v>1.65</v>
      </c>
      <c r="G36" s="3">
        <v>1.1299999999999999</v>
      </c>
      <c r="H36" s="3">
        <v>310</v>
      </c>
      <c r="I36" s="3">
        <v>2013</v>
      </c>
      <c r="J36" s="23" t="s">
        <v>1</v>
      </c>
      <c r="K36" s="3" t="str">
        <f>VLOOKUP(A36,HDLC!A36:K151,11,FALSE)</f>
        <v>Greece</v>
      </c>
      <c r="L36" s="3">
        <v>586</v>
      </c>
      <c r="M36" s="3" t="s">
        <v>5</v>
      </c>
      <c r="N36" s="3">
        <v>0.31</v>
      </c>
      <c r="O36" s="3">
        <v>57.2</v>
      </c>
    </row>
    <row r="37" spans="1:15">
      <c r="A37" s="52" t="s">
        <v>106</v>
      </c>
      <c r="B37" s="3">
        <v>1.1200000000000001</v>
      </c>
      <c r="C37" s="3">
        <v>0.96</v>
      </c>
      <c r="D37" s="3">
        <v>218</v>
      </c>
      <c r="F37" s="3">
        <v>1.1200000000000001</v>
      </c>
      <c r="G37" s="3">
        <v>0.85</v>
      </c>
      <c r="H37" s="3">
        <v>214</v>
      </c>
      <c r="I37" s="3">
        <v>2016</v>
      </c>
      <c r="J37" s="24" t="s">
        <v>1</v>
      </c>
      <c r="K37" s="3" t="str">
        <f>VLOOKUP(A37,HDLC!A37:K152,11,FALSE)</f>
        <v>Greece</v>
      </c>
      <c r="L37" s="3">
        <v>432</v>
      </c>
      <c r="M37" s="3" t="s">
        <v>7</v>
      </c>
      <c r="N37" s="3">
        <v>0.8</v>
      </c>
      <c r="O37" s="3">
        <v>22</v>
      </c>
    </row>
    <row r="38" spans="1:15">
      <c r="A38" s="51" t="s">
        <v>139</v>
      </c>
      <c r="B38" s="3">
        <v>1.49</v>
      </c>
      <c r="C38" s="3">
        <v>0.25</v>
      </c>
      <c r="D38" s="3">
        <v>39</v>
      </c>
      <c r="F38" s="3">
        <v>1.61</v>
      </c>
      <c r="G38" s="3">
        <v>0.33</v>
      </c>
      <c r="H38" s="3">
        <v>48</v>
      </c>
      <c r="I38" s="3">
        <v>2011</v>
      </c>
      <c r="J38" s="23" t="s">
        <v>1</v>
      </c>
      <c r="K38" s="3" t="str">
        <f>VLOOKUP(A38,HDLC!A38:K153,11,FALSE)</f>
        <v>Greece</v>
      </c>
      <c r="L38" s="3">
        <v>87</v>
      </c>
      <c r="M38" s="3" t="s">
        <v>95</v>
      </c>
      <c r="N38" s="3">
        <v>0</v>
      </c>
      <c r="O38" s="3">
        <v>22</v>
      </c>
    </row>
    <row r="39" spans="1:15">
      <c r="A39" s="51" t="s">
        <v>140</v>
      </c>
      <c r="B39" s="3">
        <v>1.0900000000000001</v>
      </c>
      <c r="C39" s="3">
        <v>0.31</v>
      </c>
      <c r="D39" s="3">
        <v>186</v>
      </c>
      <c r="F39" s="3">
        <v>1.1100000000000001</v>
      </c>
      <c r="G39" s="3">
        <v>0.3</v>
      </c>
      <c r="H39" s="3">
        <v>173</v>
      </c>
      <c r="I39" s="3">
        <v>2011</v>
      </c>
      <c r="J39" s="23" t="s">
        <v>1</v>
      </c>
      <c r="K39" s="3" t="str">
        <f>VLOOKUP(A39,HDLC!A39:K154,11,FALSE)</f>
        <v>Greece</v>
      </c>
      <c r="L39" s="3">
        <v>359</v>
      </c>
      <c r="M39" s="3" t="s">
        <v>95</v>
      </c>
      <c r="N39" s="3">
        <v>1</v>
      </c>
      <c r="O39" s="3">
        <v>22</v>
      </c>
    </row>
    <row r="40" spans="1:15">
      <c r="A40" s="51" t="s">
        <v>114</v>
      </c>
      <c r="B40" s="3">
        <v>1.81</v>
      </c>
      <c r="C40" s="3">
        <v>0.28999999999999998</v>
      </c>
      <c r="D40" s="3">
        <v>140</v>
      </c>
      <c r="F40" s="3">
        <v>1.72</v>
      </c>
      <c r="G40" s="3">
        <v>0.25</v>
      </c>
      <c r="H40" s="3">
        <v>225</v>
      </c>
      <c r="I40" s="3">
        <v>2009</v>
      </c>
      <c r="J40" s="23" t="s">
        <v>4</v>
      </c>
      <c r="K40" s="2" t="s">
        <v>161</v>
      </c>
      <c r="L40" s="3">
        <v>365</v>
      </c>
      <c r="M40" s="3" t="s">
        <v>5</v>
      </c>
      <c r="N40" s="3">
        <v>0.52</v>
      </c>
      <c r="O40" s="3">
        <v>63</v>
      </c>
    </row>
    <row r="41" spans="1:15">
      <c r="A41" s="52" t="s">
        <v>116</v>
      </c>
      <c r="B41" s="5">
        <v>1.98</v>
      </c>
      <c r="C41" s="3">
        <v>1</v>
      </c>
      <c r="D41" s="3">
        <v>52</v>
      </c>
      <c r="F41" s="5">
        <v>1.75</v>
      </c>
      <c r="G41" s="5">
        <v>0.99</v>
      </c>
      <c r="H41" s="5">
        <v>98</v>
      </c>
      <c r="I41" s="5">
        <v>2012</v>
      </c>
      <c r="J41" s="23" t="s">
        <v>4</v>
      </c>
      <c r="K41" s="2" t="s">
        <v>161</v>
      </c>
      <c r="L41" s="5">
        <v>150</v>
      </c>
      <c r="M41" s="3" t="s">
        <v>5</v>
      </c>
      <c r="N41" s="3">
        <v>0.36</v>
      </c>
      <c r="O41" s="3">
        <v>62</v>
      </c>
    </row>
    <row r="42" spans="1:15">
      <c r="A42" s="52" t="s">
        <v>77</v>
      </c>
      <c r="B42" s="5">
        <v>2.27</v>
      </c>
      <c r="C42" s="3">
        <v>1.02</v>
      </c>
      <c r="D42" s="3">
        <v>29</v>
      </c>
      <c r="F42" s="5">
        <v>1.96</v>
      </c>
      <c r="G42" s="5">
        <v>1.01</v>
      </c>
      <c r="H42" s="5">
        <v>42</v>
      </c>
      <c r="I42" s="5">
        <v>2008</v>
      </c>
      <c r="J42" s="23" t="s">
        <v>4</v>
      </c>
      <c r="K42" s="3" t="str">
        <f>VLOOKUP(A42,HDLC!A42:K157,11,FALSE)</f>
        <v>China</v>
      </c>
      <c r="L42" s="5">
        <f>D42+H42</f>
        <v>71</v>
      </c>
      <c r="M42" s="3" t="s">
        <v>5</v>
      </c>
      <c r="N42" s="3">
        <v>0.48</v>
      </c>
      <c r="O42" s="3">
        <v>58</v>
      </c>
    </row>
    <row r="43" spans="1:15">
      <c r="A43" s="51" t="s">
        <v>25</v>
      </c>
      <c r="B43" s="3">
        <v>1.82</v>
      </c>
      <c r="C43" s="3">
        <v>3.32</v>
      </c>
      <c r="D43" s="3">
        <v>54</v>
      </c>
      <c r="F43" s="3">
        <v>1.83</v>
      </c>
      <c r="G43" s="3">
        <v>3.35</v>
      </c>
      <c r="H43" s="3">
        <v>70</v>
      </c>
      <c r="I43" s="3">
        <v>2007</v>
      </c>
      <c r="J43" s="23" t="s">
        <v>1</v>
      </c>
      <c r="K43" s="3" t="str">
        <f>VLOOKUP(A43,HDLC!A43:K158,11,FALSE)</f>
        <v>Spain</v>
      </c>
      <c r="L43" s="3">
        <v>124</v>
      </c>
      <c r="M43" s="3" t="s">
        <v>5</v>
      </c>
      <c r="N43" s="2" t="s">
        <v>142</v>
      </c>
      <c r="O43" s="3">
        <v>52.82</v>
      </c>
    </row>
    <row r="44" spans="1:15">
      <c r="A44" s="51" t="s">
        <v>125</v>
      </c>
      <c r="B44" s="3">
        <v>1.72</v>
      </c>
      <c r="C44" s="3">
        <v>1.1599999999999999</v>
      </c>
      <c r="D44" s="3">
        <v>88</v>
      </c>
      <c r="F44" s="3">
        <v>1.9</v>
      </c>
      <c r="G44" s="3">
        <v>0.92</v>
      </c>
      <c r="H44" s="3">
        <v>111</v>
      </c>
      <c r="I44" s="3">
        <v>2013</v>
      </c>
      <c r="J44" s="26" t="s">
        <v>124</v>
      </c>
      <c r="K44" s="3" t="str">
        <f>VLOOKUP(A44,HDLC!A44:K159,11,FALSE)</f>
        <v>China</v>
      </c>
      <c r="L44" s="3">
        <v>199</v>
      </c>
      <c r="M44" s="2" t="s">
        <v>123</v>
      </c>
      <c r="N44" s="2" t="s">
        <v>142</v>
      </c>
      <c r="O44" s="3">
        <v>54.92</v>
      </c>
    </row>
    <row r="45" spans="1:15">
      <c r="A45" s="51" t="s">
        <v>126</v>
      </c>
      <c r="B45" s="3">
        <v>1.65</v>
      </c>
      <c r="C45" s="3">
        <v>0.74</v>
      </c>
      <c r="D45" s="3">
        <v>28</v>
      </c>
      <c r="F45" s="3">
        <v>2.0499999999999998</v>
      </c>
      <c r="G45" s="3">
        <v>1.23</v>
      </c>
      <c r="H45" s="3">
        <v>55</v>
      </c>
      <c r="I45" s="3">
        <v>2013</v>
      </c>
      <c r="J45" s="26" t="s">
        <v>124</v>
      </c>
      <c r="K45" s="3" t="str">
        <f>VLOOKUP(A45,HDLC!A45:K160,11,FALSE)</f>
        <v>China</v>
      </c>
      <c r="L45" s="3">
        <v>83</v>
      </c>
      <c r="M45" s="4" t="s">
        <v>129</v>
      </c>
      <c r="N45" s="2" t="s">
        <v>142</v>
      </c>
      <c r="O45" s="3">
        <v>50.62</v>
      </c>
    </row>
    <row r="46" spans="1:15">
      <c r="A46" s="51" t="s">
        <v>127</v>
      </c>
      <c r="B46" s="3">
        <v>2.17</v>
      </c>
      <c r="C46" s="3">
        <v>2.23</v>
      </c>
      <c r="D46" s="3">
        <v>66</v>
      </c>
      <c r="F46" s="3">
        <v>2.09</v>
      </c>
      <c r="G46" s="3">
        <v>1.49</v>
      </c>
      <c r="H46" s="3">
        <v>112</v>
      </c>
      <c r="I46" s="3">
        <v>2013</v>
      </c>
      <c r="J46" s="26" t="s">
        <v>124</v>
      </c>
      <c r="K46" s="3" t="str">
        <f>VLOOKUP(A46,HDLC!A46:K161,11,FALSE)</f>
        <v>China</v>
      </c>
      <c r="L46" s="3">
        <v>178</v>
      </c>
      <c r="M46" s="2" t="s">
        <v>123</v>
      </c>
      <c r="N46" s="2" t="s">
        <v>142</v>
      </c>
      <c r="O46" s="3">
        <v>69.819999999999993</v>
      </c>
    </row>
    <row r="47" spans="1:15">
      <c r="A47" s="51" t="s">
        <v>128</v>
      </c>
      <c r="B47" s="3">
        <v>1.61</v>
      </c>
      <c r="C47" s="3">
        <v>0.99</v>
      </c>
      <c r="D47" s="3">
        <v>28</v>
      </c>
      <c r="F47" s="3">
        <v>1.81</v>
      </c>
      <c r="G47" s="3">
        <v>0.74</v>
      </c>
      <c r="H47" s="3">
        <v>67</v>
      </c>
      <c r="I47" s="3">
        <v>2013</v>
      </c>
      <c r="J47" s="26" t="s">
        <v>124</v>
      </c>
      <c r="K47" s="3" t="str">
        <f>VLOOKUP(A47,HDLC!A47:K162,11,FALSE)</f>
        <v>China</v>
      </c>
      <c r="L47" s="3">
        <v>95</v>
      </c>
      <c r="M47" s="4" t="s">
        <v>129</v>
      </c>
      <c r="N47" s="2" t="s">
        <v>142</v>
      </c>
      <c r="O47" s="3">
        <v>56.94</v>
      </c>
    </row>
    <row r="48" spans="1:15">
      <c r="A48" s="51" t="s">
        <v>122</v>
      </c>
      <c r="B48" s="3">
        <v>4.8099999999999996</v>
      </c>
      <c r="C48" s="3">
        <v>0.83</v>
      </c>
      <c r="D48" s="3">
        <v>126</v>
      </c>
      <c r="F48" s="3">
        <v>4.24</v>
      </c>
      <c r="G48" s="3">
        <v>0.82</v>
      </c>
      <c r="H48" s="3">
        <v>179</v>
      </c>
      <c r="I48" s="3">
        <v>2014</v>
      </c>
      <c r="J48" s="26" t="s">
        <v>124</v>
      </c>
      <c r="K48" s="3" t="str">
        <f>VLOOKUP(A48,HDLC!A48:K163,11,FALSE)</f>
        <v>China</v>
      </c>
      <c r="L48" s="3">
        <v>305</v>
      </c>
      <c r="M48" s="4" t="s">
        <v>123</v>
      </c>
      <c r="N48" s="3">
        <v>1</v>
      </c>
      <c r="O48" s="2" t="s">
        <v>142</v>
      </c>
    </row>
    <row r="49" spans="1:15">
      <c r="A49" s="52" t="s">
        <v>81</v>
      </c>
      <c r="B49" s="5">
        <v>1.56</v>
      </c>
      <c r="C49" s="3">
        <v>1.04</v>
      </c>
      <c r="D49" s="3">
        <v>350</v>
      </c>
      <c r="F49" s="5">
        <v>1.56</v>
      </c>
      <c r="G49" s="5">
        <v>0.9</v>
      </c>
      <c r="H49" s="5">
        <v>338</v>
      </c>
      <c r="I49" s="5">
        <v>2008</v>
      </c>
      <c r="J49" s="24" t="s">
        <v>1</v>
      </c>
      <c r="K49" s="3" t="str">
        <f>VLOOKUP(A49,HDLC!A49:K164,11,FALSE)</f>
        <v>Austria</v>
      </c>
      <c r="L49" s="5">
        <f>D49+H49</f>
        <v>688</v>
      </c>
      <c r="M49" s="3" t="s">
        <v>7</v>
      </c>
      <c r="N49" s="3">
        <v>0</v>
      </c>
      <c r="O49" s="4">
        <v>50.1</v>
      </c>
    </row>
    <row r="50" spans="1:15">
      <c r="A50" s="51" t="s">
        <v>27</v>
      </c>
      <c r="B50" s="3">
        <v>1.79</v>
      </c>
      <c r="C50" s="3">
        <v>1.22</v>
      </c>
      <c r="D50" s="3">
        <v>49</v>
      </c>
      <c r="F50" s="3">
        <v>1.68</v>
      </c>
      <c r="G50" s="3">
        <v>0.94</v>
      </c>
      <c r="H50" s="3">
        <v>83</v>
      </c>
      <c r="I50" s="3">
        <v>2009</v>
      </c>
      <c r="J50" s="23" t="s">
        <v>4</v>
      </c>
      <c r="K50" s="3" t="str">
        <f>VLOOKUP(A50,HDLC!A50:K165,11,FALSE)</f>
        <v>China</v>
      </c>
      <c r="L50" s="3">
        <v>132</v>
      </c>
      <c r="M50" s="3" t="s">
        <v>5</v>
      </c>
      <c r="N50" s="3">
        <v>0.36</v>
      </c>
      <c r="O50" s="3">
        <v>61.72</v>
      </c>
    </row>
    <row r="51" spans="1:15">
      <c r="A51" s="51" t="s">
        <v>28</v>
      </c>
      <c r="B51" s="3">
        <v>1.36</v>
      </c>
      <c r="C51" s="3">
        <v>1.05</v>
      </c>
      <c r="D51" s="3">
        <v>53</v>
      </c>
      <c r="F51" s="3">
        <v>1.39</v>
      </c>
      <c r="G51" s="3">
        <v>0.9</v>
      </c>
      <c r="H51" s="3">
        <v>104</v>
      </c>
      <c r="I51" s="3">
        <v>2009</v>
      </c>
      <c r="J51" s="23" t="s">
        <v>4</v>
      </c>
      <c r="K51" s="3" t="str">
        <f>VLOOKUP(A51,HDLC!A51:K166,11,FALSE)</f>
        <v>China</v>
      </c>
      <c r="L51" s="3">
        <v>157</v>
      </c>
      <c r="M51" s="3" t="s">
        <v>7</v>
      </c>
      <c r="N51" s="3">
        <v>0.36</v>
      </c>
      <c r="O51" s="3">
        <v>61.13</v>
      </c>
    </row>
    <row r="52" spans="1:15">
      <c r="A52" s="52" t="s">
        <v>109</v>
      </c>
      <c r="B52" s="3">
        <v>4.05</v>
      </c>
      <c r="C52" s="3">
        <v>8.6</v>
      </c>
      <c r="D52" s="3">
        <v>180</v>
      </c>
      <c r="F52" s="3">
        <v>2.72</v>
      </c>
      <c r="G52" s="3">
        <v>3.06</v>
      </c>
      <c r="H52" s="3">
        <v>178</v>
      </c>
      <c r="I52" s="3">
        <v>2018</v>
      </c>
      <c r="J52" s="23" t="s">
        <v>1</v>
      </c>
      <c r="K52" s="3" t="str">
        <f>VLOOKUP(A52,HDLC!A52:K167,11,FALSE)</f>
        <v>Russia</v>
      </c>
      <c r="L52" s="3">
        <v>358</v>
      </c>
      <c r="M52" s="3" t="s">
        <v>5</v>
      </c>
      <c r="N52" s="3">
        <v>0.56999999999999995</v>
      </c>
      <c r="O52" s="3">
        <v>48.7</v>
      </c>
    </row>
    <row r="53" spans="1:15" ht="15" customHeight="1">
      <c r="A53" s="52" t="s">
        <v>90</v>
      </c>
      <c r="B53" s="3">
        <v>1.42</v>
      </c>
      <c r="C53" s="3">
        <v>1.26</v>
      </c>
      <c r="D53" s="3">
        <v>495</v>
      </c>
      <c r="F53" s="3">
        <v>1.33</v>
      </c>
      <c r="G53" s="3">
        <v>1.1200000000000001</v>
      </c>
      <c r="H53" s="5">
        <v>392</v>
      </c>
      <c r="I53" s="5">
        <v>2003</v>
      </c>
      <c r="J53" s="26" t="s">
        <v>92</v>
      </c>
      <c r="K53" s="3" t="str">
        <f>VLOOKUP(A53,HDLC!A53:K168,11,FALSE)</f>
        <v>USA</v>
      </c>
      <c r="L53" s="5">
        <f>D53+H53</f>
        <v>887</v>
      </c>
      <c r="M53" s="3" t="s">
        <v>7</v>
      </c>
      <c r="N53" s="2" t="s">
        <v>142</v>
      </c>
      <c r="O53" s="4">
        <v>29.8</v>
      </c>
    </row>
    <row r="54" spans="1:15" s="1" customFormat="1">
      <c r="A54" s="52" t="s">
        <v>91</v>
      </c>
      <c r="B54" s="3">
        <v>0.95</v>
      </c>
      <c r="C54" s="3">
        <v>0.56000000000000005</v>
      </c>
      <c r="D54" s="3">
        <v>63</v>
      </c>
      <c r="F54" s="3">
        <v>1.07</v>
      </c>
      <c r="G54" s="3">
        <v>0.86</v>
      </c>
      <c r="H54" s="5">
        <v>327</v>
      </c>
      <c r="I54" s="5">
        <v>2003</v>
      </c>
      <c r="J54" s="26" t="s">
        <v>92</v>
      </c>
      <c r="K54" s="3" t="str">
        <f>VLOOKUP(A54,HDLC!A54:K169,11,FALSE)</f>
        <v>USA</v>
      </c>
      <c r="L54" s="5">
        <f>D54+H54</f>
        <v>390</v>
      </c>
      <c r="M54" s="3" t="s">
        <v>7</v>
      </c>
      <c r="N54" s="2" t="s">
        <v>142</v>
      </c>
      <c r="O54" s="4">
        <v>28.9</v>
      </c>
    </row>
    <row r="55" spans="1:15">
      <c r="A55" s="51" t="s">
        <v>29</v>
      </c>
      <c r="B55" s="3">
        <v>2.0699999999999998</v>
      </c>
      <c r="C55" s="3">
        <v>0.13</v>
      </c>
      <c r="D55" s="3">
        <v>160</v>
      </c>
      <c r="F55" s="3">
        <v>1.63</v>
      </c>
      <c r="G55" s="3">
        <v>0.16</v>
      </c>
      <c r="H55" s="3">
        <v>308</v>
      </c>
      <c r="I55" s="3">
        <v>2011</v>
      </c>
      <c r="J55" s="23" t="s">
        <v>4</v>
      </c>
      <c r="K55" s="3" t="str">
        <f>VLOOKUP(A55,HDLC!A55:K170,11,FALSE)</f>
        <v>China</v>
      </c>
      <c r="L55" s="3">
        <v>468</v>
      </c>
      <c r="M55" s="3" t="s">
        <v>7</v>
      </c>
      <c r="N55" s="3">
        <v>0.28000000000000003</v>
      </c>
      <c r="O55" s="3">
        <v>53.78</v>
      </c>
    </row>
    <row r="56" spans="1:15">
      <c r="A56" s="51" t="s">
        <v>30</v>
      </c>
      <c r="B56" s="3">
        <v>2.04</v>
      </c>
      <c r="C56" s="3">
        <v>0.1</v>
      </c>
      <c r="D56" s="3">
        <v>182</v>
      </c>
      <c r="F56" s="3">
        <v>1.73</v>
      </c>
      <c r="G56" s="3">
        <v>0.09</v>
      </c>
      <c r="H56" s="3">
        <v>458</v>
      </c>
      <c r="I56" s="3">
        <v>2011</v>
      </c>
      <c r="J56" s="23" t="s">
        <v>4</v>
      </c>
      <c r="K56" s="3" t="str">
        <f>VLOOKUP(A56,HDLC!A56:K171,11,FALSE)</f>
        <v>China</v>
      </c>
      <c r="L56" s="3">
        <v>640</v>
      </c>
      <c r="M56" s="3" t="s">
        <v>7</v>
      </c>
      <c r="N56" s="3">
        <v>0.23</v>
      </c>
      <c r="O56" s="3">
        <v>54.77</v>
      </c>
    </row>
    <row r="57" spans="1:15">
      <c r="A57" s="51" t="s">
        <v>31</v>
      </c>
      <c r="B57" s="3">
        <v>1.81</v>
      </c>
      <c r="C57" s="3">
        <v>0.94</v>
      </c>
      <c r="D57" s="3">
        <v>62</v>
      </c>
      <c r="F57" s="3">
        <v>1.69</v>
      </c>
      <c r="G57" s="3">
        <v>0.94</v>
      </c>
      <c r="H57" s="3">
        <v>186</v>
      </c>
      <c r="I57" s="3">
        <v>2005</v>
      </c>
      <c r="J57" s="23" t="s">
        <v>4</v>
      </c>
      <c r="K57" s="3" t="str">
        <f>VLOOKUP(A57,HDLC!A57:K172,11,FALSE)</f>
        <v>China</v>
      </c>
      <c r="L57" s="3">
        <v>248</v>
      </c>
      <c r="M57" s="3" t="s">
        <v>7</v>
      </c>
      <c r="N57" s="3">
        <v>0.45</v>
      </c>
      <c r="O57" s="3">
        <v>59.61</v>
      </c>
    </row>
    <row r="58" spans="1:15">
      <c r="A58" s="52" t="s">
        <v>96</v>
      </c>
      <c r="B58" s="3">
        <v>1.51</v>
      </c>
      <c r="C58" s="3">
        <v>0.77</v>
      </c>
      <c r="D58" s="3">
        <v>120</v>
      </c>
      <c r="F58" s="3">
        <v>1.56</v>
      </c>
      <c r="G58" s="3">
        <v>1.06</v>
      </c>
      <c r="H58" s="5">
        <v>345</v>
      </c>
      <c r="I58" s="5">
        <v>2002</v>
      </c>
      <c r="J58" s="23" t="s">
        <v>4</v>
      </c>
      <c r="K58" s="3" t="str">
        <f>VLOOKUP(A58,HDLC!A58:K173,11,FALSE)</f>
        <v>Japan</v>
      </c>
      <c r="L58" s="5">
        <f>D58+H58</f>
        <v>465</v>
      </c>
      <c r="M58" s="3" t="s">
        <v>5</v>
      </c>
      <c r="N58" s="3">
        <v>0.18</v>
      </c>
      <c r="O58" s="3">
        <v>58</v>
      </c>
    </row>
    <row r="59" spans="1:15">
      <c r="A59" s="51" t="s">
        <v>132</v>
      </c>
      <c r="B59" s="3">
        <v>0.27</v>
      </c>
      <c r="C59" s="3">
        <v>0.03</v>
      </c>
      <c r="D59" s="3">
        <v>63</v>
      </c>
      <c r="F59" s="3">
        <v>0.24</v>
      </c>
      <c r="G59" s="3">
        <v>0.03</v>
      </c>
      <c r="H59" s="3">
        <v>78</v>
      </c>
      <c r="I59" s="3">
        <v>2012</v>
      </c>
      <c r="J59" s="23" t="s">
        <v>4</v>
      </c>
      <c r="K59" s="3" t="str">
        <f>VLOOKUP(A59,HDLC!A59:K174,11,FALSE)</f>
        <v>China</v>
      </c>
      <c r="L59" s="3">
        <v>141</v>
      </c>
      <c r="M59" s="4" t="s">
        <v>123</v>
      </c>
      <c r="N59" s="3">
        <v>0.32</v>
      </c>
      <c r="O59" s="3">
        <v>62.76</v>
      </c>
    </row>
    <row r="60" spans="1:15">
      <c r="A60" s="51" t="s">
        <v>32</v>
      </c>
      <c r="B60" s="3">
        <v>4.6500000000000004</v>
      </c>
      <c r="C60" s="3">
        <v>1.08</v>
      </c>
      <c r="D60" s="3">
        <v>34</v>
      </c>
      <c r="F60" s="3">
        <v>4.9400000000000004</v>
      </c>
      <c r="G60" s="3">
        <v>1.03</v>
      </c>
      <c r="H60" s="3">
        <v>80</v>
      </c>
      <c r="I60" s="3">
        <v>2013</v>
      </c>
      <c r="J60" s="23" t="s">
        <v>4</v>
      </c>
      <c r="K60" s="3" t="str">
        <f>VLOOKUP(A60,HDLC!A60:K175,11,FALSE)</f>
        <v>China</v>
      </c>
      <c r="L60" s="3">
        <v>114</v>
      </c>
      <c r="M60" s="3" t="s">
        <v>7</v>
      </c>
      <c r="N60" s="3">
        <v>0.41</v>
      </c>
      <c r="O60" s="3">
        <v>63.81</v>
      </c>
    </row>
    <row r="61" spans="1:15">
      <c r="A61" s="51" t="s">
        <v>33</v>
      </c>
      <c r="B61" s="3">
        <v>1.75</v>
      </c>
      <c r="C61" s="3">
        <v>0.68</v>
      </c>
      <c r="D61" s="3">
        <v>47</v>
      </c>
      <c r="F61" s="3">
        <v>1.7</v>
      </c>
      <c r="G61" s="3">
        <v>0.99</v>
      </c>
      <c r="H61" s="3">
        <v>115</v>
      </c>
      <c r="I61" s="3">
        <v>2010</v>
      </c>
      <c r="J61" s="23" t="s">
        <v>4</v>
      </c>
      <c r="K61" s="3" t="str">
        <f>VLOOKUP(A61,HDLC!A61:K176,11,FALSE)</f>
        <v>China</v>
      </c>
      <c r="L61" s="3">
        <v>162</v>
      </c>
      <c r="M61" s="3" t="s">
        <v>2</v>
      </c>
      <c r="N61" s="3">
        <v>1</v>
      </c>
      <c r="O61" s="3">
        <v>65.58</v>
      </c>
    </row>
    <row r="62" spans="1:15">
      <c r="A62" s="51" t="s">
        <v>34</v>
      </c>
      <c r="B62" s="3">
        <v>1.79</v>
      </c>
      <c r="C62" s="3">
        <v>1.05</v>
      </c>
      <c r="D62" s="3">
        <v>101</v>
      </c>
      <c r="F62" s="3">
        <v>1.67</v>
      </c>
      <c r="G62" s="3">
        <v>0.97</v>
      </c>
      <c r="H62" s="3">
        <v>213</v>
      </c>
      <c r="I62" s="3">
        <v>2010</v>
      </c>
      <c r="J62" s="23" t="s">
        <v>4</v>
      </c>
      <c r="K62" s="3" t="str">
        <f>VLOOKUP(A62,HDLC!A62:K177,11,FALSE)</f>
        <v>China</v>
      </c>
      <c r="L62" s="3">
        <v>314</v>
      </c>
      <c r="M62" s="3" t="s">
        <v>2</v>
      </c>
      <c r="N62" s="3">
        <v>0</v>
      </c>
      <c r="O62" s="3">
        <v>65.58</v>
      </c>
    </row>
    <row r="63" spans="1:15">
      <c r="A63" s="51" t="s">
        <v>35</v>
      </c>
      <c r="B63" s="3">
        <v>1.56</v>
      </c>
      <c r="C63" s="3">
        <v>0.63</v>
      </c>
      <c r="D63" s="3">
        <v>79</v>
      </c>
      <c r="F63" s="3">
        <v>1.32</v>
      </c>
      <c r="G63" s="3">
        <v>0.64</v>
      </c>
      <c r="H63" s="3">
        <v>143</v>
      </c>
      <c r="I63" s="3">
        <v>2004</v>
      </c>
      <c r="J63" s="23" t="s">
        <v>4</v>
      </c>
      <c r="K63" s="3" t="str">
        <f>VLOOKUP(A63,HDLC!A63:K178,11,FALSE)</f>
        <v>China</v>
      </c>
      <c r="L63" s="3">
        <v>222</v>
      </c>
      <c r="M63" s="3" t="s">
        <v>5</v>
      </c>
      <c r="N63" s="3">
        <v>0.45</v>
      </c>
      <c r="O63" s="3">
        <v>62.37</v>
      </c>
    </row>
    <row r="64" spans="1:15">
      <c r="A64" s="51" t="s">
        <v>36</v>
      </c>
      <c r="B64" s="3">
        <v>1.23</v>
      </c>
      <c r="C64" s="3">
        <v>0.64</v>
      </c>
      <c r="D64" s="3">
        <v>76</v>
      </c>
      <c r="F64" s="3">
        <v>1.19</v>
      </c>
      <c r="G64" s="3">
        <v>0.67</v>
      </c>
      <c r="H64" s="3">
        <v>202</v>
      </c>
      <c r="I64" s="3">
        <v>2004</v>
      </c>
      <c r="J64" s="23" t="s">
        <v>4</v>
      </c>
      <c r="K64" s="3" t="str">
        <f>VLOOKUP(A64,HDLC!A64:K179,11,FALSE)</f>
        <v>China</v>
      </c>
      <c r="L64" s="3">
        <v>278</v>
      </c>
      <c r="M64" s="3" t="s">
        <v>7</v>
      </c>
      <c r="N64" s="3">
        <v>0.49</v>
      </c>
      <c r="O64" s="3">
        <v>62.2</v>
      </c>
    </row>
    <row r="65" spans="1:15">
      <c r="A65" s="52" t="s">
        <v>78</v>
      </c>
      <c r="B65" s="5">
        <v>1.87</v>
      </c>
      <c r="C65" s="3">
        <v>1.34</v>
      </c>
      <c r="D65" s="3">
        <v>108</v>
      </c>
      <c r="F65" s="5">
        <v>1.67</v>
      </c>
      <c r="G65" s="5">
        <v>0.63</v>
      </c>
      <c r="H65" s="5">
        <v>124</v>
      </c>
      <c r="I65" s="5">
        <v>2006</v>
      </c>
      <c r="J65" s="23" t="s">
        <v>4</v>
      </c>
      <c r="K65" s="3" t="str">
        <f>VLOOKUP(A65,HDLC!A65:K180,11,FALSE)</f>
        <v>China</v>
      </c>
      <c r="L65" s="5">
        <f>D65+H65</f>
        <v>232</v>
      </c>
      <c r="M65" s="3" t="s">
        <v>5</v>
      </c>
      <c r="N65" s="3">
        <v>0.39</v>
      </c>
      <c r="O65" s="4" t="s">
        <v>79</v>
      </c>
    </row>
    <row r="66" spans="1:15">
      <c r="A66" s="51" t="s">
        <v>37</v>
      </c>
      <c r="B66" s="3">
        <v>1.76</v>
      </c>
      <c r="C66" s="3">
        <v>1.1299999999999999</v>
      </c>
      <c r="D66" s="3">
        <v>108</v>
      </c>
      <c r="F66" s="3">
        <v>1.78</v>
      </c>
      <c r="G66" s="3">
        <v>1.48</v>
      </c>
      <c r="H66" s="3">
        <v>181</v>
      </c>
      <c r="I66" s="3">
        <v>2009</v>
      </c>
      <c r="J66" s="23" t="s">
        <v>4</v>
      </c>
      <c r="K66" s="3" t="str">
        <f>VLOOKUP(A66,HDLC!A66:K181,11,FALSE)</f>
        <v>China</v>
      </c>
      <c r="L66" s="3">
        <v>289</v>
      </c>
      <c r="M66" s="3" t="s">
        <v>2</v>
      </c>
      <c r="N66" s="3">
        <v>0.27</v>
      </c>
      <c r="O66" s="3">
        <v>52.35</v>
      </c>
    </row>
    <row r="67" spans="1:15">
      <c r="A67" s="51" t="s">
        <v>38</v>
      </c>
      <c r="B67" s="3">
        <v>1.81</v>
      </c>
      <c r="C67" s="3">
        <v>1.1200000000000001</v>
      </c>
      <c r="D67" s="3">
        <v>108</v>
      </c>
      <c r="F67" s="3">
        <v>1.89</v>
      </c>
      <c r="G67" s="3">
        <v>1.56</v>
      </c>
      <c r="H67" s="3">
        <v>181</v>
      </c>
      <c r="I67" s="3">
        <v>2016</v>
      </c>
      <c r="J67" s="23" t="s">
        <v>4</v>
      </c>
      <c r="K67" s="3" t="str">
        <f>VLOOKUP(A67,HDLC!A67:K182,11,FALSE)</f>
        <v>China</v>
      </c>
      <c r="L67" s="3">
        <v>289</v>
      </c>
      <c r="M67" s="3" t="s">
        <v>7</v>
      </c>
      <c r="N67" s="3">
        <v>0.28999999999999998</v>
      </c>
      <c r="O67" s="3">
        <v>41</v>
      </c>
    </row>
    <row r="68" spans="1:15">
      <c r="A68" s="51" t="s">
        <v>39</v>
      </c>
      <c r="B68" s="3">
        <v>1.57</v>
      </c>
      <c r="C68" s="3">
        <v>1.1100000000000001</v>
      </c>
      <c r="D68" s="3">
        <v>67</v>
      </c>
      <c r="F68" s="3">
        <v>1.68</v>
      </c>
      <c r="G68" s="3">
        <v>1.57</v>
      </c>
      <c r="H68" s="3">
        <v>122</v>
      </c>
      <c r="I68" s="3">
        <v>2018</v>
      </c>
      <c r="J68" s="23" t="s">
        <v>4</v>
      </c>
      <c r="K68" s="3" t="str">
        <f>VLOOKUP(A68,HDLC!A68:K183,11,FALSE)</f>
        <v>China</v>
      </c>
      <c r="L68" s="3">
        <v>189</v>
      </c>
      <c r="M68" s="3" t="s">
        <v>7</v>
      </c>
      <c r="N68" s="3">
        <v>0.32</v>
      </c>
      <c r="O68" s="3">
        <v>41.23</v>
      </c>
    </row>
    <row r="69" spans="1:15">
      <c r="A69" s="51" t="s">
        <v>117</v>
      </c>
      <c r="B69" s="3">
        <v>1.84</v>
      </c>
      <c r="C69" s="3">
        <v>0.86</v>
      </c>
      <c r="D69" s="3">
        <v>158</v>
      </c>
      <c r="F69" s="3">
        <v>1.7</v>
      </c>
      <c r="G69" s="3">
        <v>0.93</v>
      </c>
      <c r="H69" s="3">
        <v>238</v>
      </c>
      <c r="I69" s="3">
        <v>2006</v>
      </c>
      <c r="J69" s="23" t="s">
        <v>118</v>
      </c>
      <c r="K69" s="3" t="str">
        <f>VLOOKUP(A69,HDLC!A69:K184,11,FALSE)</f>
        <v>China</v>
      </c>
      <c r="L69" s="3">
        <v>396</v>
      </c>
      <c r="M69" s="3" t="s">
        <v>119</v>
      </c>
      <c r="N69" s="3">
        <v>0.4</v>
      </c>
      <c r="O69" s="3">
        <v>60.1</v>
      </c>
    </row>
    <row r="70" spans="1:15">
      <c r="A70" s="51" t="s">
        <v>42</v>
      </c>
      <c r="B70" s="3">
        <v>1.41</v>
      </c>
      <c r="C70" s="3">
        <v>0.84</v>
      </c>
      <c r="D70" s="3">
        <v>52</v>
      </c>
      <c r="F70" s="3">
        <v>1.22</v>
      </c>
      <c r="G70" s="3">
        <v>0.4</v>
      </c>
      <c r="H70" s="3">
        <v>148</v>
      </c>
      <c r="I70" s="3">
        <v>2007</v>
      </c>
      <c r="J70" s="23" t="s">
        <v>4</v>
      </c>
      <c r="K70" s="3" t="str">
        <f>VLOOKUP(A70,HDLC!A70:K185,11,FALSE)</f>
        <v>China</v>
      </c>
      <c r="L70" s="3">
        <v>200</v>
      </c>
      <c r="M70" s="3" t="s">
        <v>7</v>
      </c>
      <c r="N70" s="3">
        <v>0.48</v>
      </c>
      <c r="O70" s="3">
        <v>50.57</v>
      </c>
    </row>
    <row r="71" spans="1:15">
      <c r="A71" s="51" t="s">
        <v>43</v>
      </c>
      <c r="B71" s="3">
        <v>3.82</v>
      </c>
      <c r="C71" s="3">
        <v>2.02</v>
      </c>
      <c r="D71" s="3">
        <v>33</v>
      </c>
      <c r="F71" s="3">
        <v>3.4</v>
      </c>
      <c r="G71" s="3">
        <v>1.6</v>
      </c>
      <c r="H71" s="3">
        <v>76</v>
      </c>
      <c r="I71" s="3">
        <v>2007</v>
      </c>
      <c r="J71" s="23" t="s">
        <v>4</v>
      </c>
      <c r="K71" s="3" t="str">
        <f>VLOOKUP(A71,HDLC!A71:K186,11,FALSE)</f>
        <v>China</v>
      </c>
      <c r="L71" s="3">
        <v>109</v>
      </c>
      <c r="M71" s="3" t="s">
        <v>5</v>
      </c>
      <c r="N71" s="3">
        <v>0.28000000000000003</v>
      </c>
      <c r="O71" s="3">
        <v>52.28</v>
      </c>
    </row>
    <row r="72" spans="1:15">
      <c r="A72" s="51" t="s">
        <v>46</v>
      </c>
      <c r="B72" s="3">
        <v>1.87</v>
      </c>
      <c r="C72" s="3">
        <v>1.34</v>
      </c>
      <c r="D72" s="3">
        <v>96</v>
      </c>
      <c r="F72" s="3">
        <v>1.67</v>
      </c>
      <c r="G72" s="3">
        <v>0.63</v>
      </c>
      <c r="H72" s="3">
        <v>131</v>
      </c>
      <c r="I72" s="3">
        <v>2011</v>
      </c>
      <c r="J72" s="23" t="s">
        <v>4</v>
      </c>
      <c r="K72" s="3" t="str">
        <f>VLOOKUP(A72,HDLC!A72:K187,11,FALSE)</f>
        <v>China</v>
      </c>
      <c r="L72" s="3">
        <v>227</v>
      </c>
      <c r="M72" s="3" t="s">
        <v>5</v>
      </c>
      <c r="N72" s="3">
        <v>0.52</v>
      </c>
      <c r="O72" s="3">
        <v>61.1</v>
      </c>
    </row>
    <row r="73" spans="1:15">
      <c r="A73" s="51" t="s">
        <v>47</v>
      </c>
      <c r="B73" s="3">
        <v>1.23</v>
      </c>
      <c r="C73" s="3">
        <v>0.64</v>
      </c>
      <c r="D73" s="3">
        <v>51</v>
      </c>
      <c r="F73" s="3">
        <v>1.19</v>
      </c>
      <c r="G73" s="3">
        <v>0.67</v>
      </c>
      <c r="H73" s="3">
        <v>111</v>
      </c>
      <c r="I73" s="3">
        <v>2011</v>
      </c>
      <c r="J73" s="23" t="s">
        <v>4</v>
      </c>
      <c r="K73" s="3" t="str">
        <f>VLOOKUP(A73,HDLC!A73:K188,11,FALSE)</f>
        <v>China</v>
      </c>
      <c r="L73" s="3">
        <v>162</v>
      </c>
      <c r="M73" s="3" t="s">
        <v>7</v>
      </c>
      <c r="N73" s="3">
        <v>0.45</v>
      </c>
      <c r="O73" s="3">
        <v>59.5</v>
      </c>
    </row>
    <row r="74" spans="1:15">
      <c r="A74" s="51" t="s">
        <v>66</v>
      </c>
      <c r="B74" s="3">
        <v>1.39</v>
      </c>
      <c r="C74" s="3">
        <v>0.8</v>
      </c>
      <c r="D74" s="3">
        <v>78</v>
      </c>
      <c r="F74" s="3">
        <v>1.31</v>
      </c>
      <c r="G74" s="3">
        <v>0.57999999999999996</v>
      </c>
      <c r="H74" s="3">
        <v>130</v>
      </c>
      <c r="I74" s="3">
        <v>2012</v>
      </c>
      <c r="J74" s="23" t="s">
        <v>4</v>
      </c>
      <c r="K74" s="2" t="s">
        <v>161</v>
      </c>
      <c r="L74" s="3">
        <v>208</v>
      </c>
      <c r="M74" s="3" t="s">
        <v>2</v>
      </c>
      <c r="N74" s="3">
        <v>0.46</v>
      </c>
      <c r="O74" s="3">
        <v>77.150000000000006</v>
      </c>
    </row>
    <row r="75" spans="1:15">
      <c r="A75" s="51" t="s">
        <v>48</v>
      </c>
      <c r="B75" s="3">
        <v>1.64</v>
      </c>
      <c r="C75" s="3">
        <v>1.1499999999999999</v>
      </c>
      <c r="D75" s="3">
        <v>261</v>
      </c>
      <c r="F75" s="3">
        <v>1.6</v>
      </c>
      <c r="G75" s="3">
        <v>0.82</v>
      </c>
      <c r="H75" s="3">
        <v>469</v>
      </c>
      <c r="I75" s="3">
        <v>2004</v>
      </c>
      <c r="J75" s="23" t="s">
        <v>4</v>
      </c>
      <c r="K75" s="3" t="str">
        <f>VLOOKUP(A75,HDLC!A75:K190,11,FALSE)</f>
        <v>China</v>
      </c>
      <c r="L75" s="3">
        <v>730</v>
      </c>
      <c r="M75" s="3" t="s">
        <v>2</v>
      </c>
      <c r="N75" s="3">
        <v>0.42</v>
      </c>
      <c r="O75" s="3">
        <v>62.17</v>
      </c>
    </row>
    <row r="76" spans="1:15">
      <c r="A76" s="51" t="s">
        <v>49</v>
      </c>
      <c r="B76" s="3">
        <v>1.6</v>
      </c>
      <c r="C76" s="3">
        <v>1.1200000000000001</v>
      </c>
      <c r="D76" s="3">
        <v>385</v>
      </c>
      <c r="F76" s="3">
        <v>1.57</v>
      </c>
      <c r="G76" s="3">
        <v>0.79</v>
      </c>
      <c r="H76" s="3">
        <v>634</v>
      </c>
      <c r="I76" s="3">
        <v>2005</v>
      </c>
      <c r="J76" s="23" t="s">
        <v>4</v>
      </c>
      <c r="K76" s="3" t="str">
        <f>VLOOKUP(A76,HDLC!A76:K191,11,FALSE)</f>
        <v>China</v>
      </c>
      <c r="L76" s="3">
        <v>1019</v>
      </c>
      <c r="M76" s="3" t="s">
        <v>2</v>
      </c>
      <c r="N76" s="3">
        <v>0.41</v>
      </c>
      <c r="O76" s="3">
        <v>61.73</v>
      </c>
    </row>
    <row r="77" spans="1:15">
      <c r="A77" s="51" t="s">
        <v>51</v>
      </c>
      <c r="B77" s="3">
        <v>1.41</v>
      </c>
      <c r="C77" s="3">
        <v>0.87</v>
      </c>
      <c r="D77" s="3">
        <v>146</v>
      </c>
      <c r="F77" s="3">
        <v>1.51</v>
      </c>
      <c r="G77" s="3">
        <v>0.71</v>
      </c>
      <c r="H77" s="3">
        <v>308</v>
      </c>
      <c r="I77" s="3">
        <v>2018</v>
      </c>
      <c r="J77" s="23" t="s">
        <v>4</v>
      </c>
      <c r="K77" s="3" t="str">
        <f>VLOOKUP(A77,HDLC!A77:K192,11,FALSE)</f>
        <v>China</v>
      </c>
      <c r="L77" s="3">
        <v>454</v>
      </c>
      <c r="M77" s="3" t="s">
        <v>2</v>
      </c>
      <c r="N77" s="3">
        <v>0.49</v>
      </c>
      <c r="O77" s="3">
        <v>68.489999999999995</v>
      </c>
    </row>
    <row r="78" spans="1:15">
      <c r="A78" s="51" t="s">
        <v>52</v>
      </c>
      <c r="B78" s="3">
        <v>2.14</v>
      </c>
      <c r="C78" s="3">
        <v>0.82</v>
      </c>
      <c r="D78" s="3">
        <v>132</v>
      </c>
      <c r="F78" s="3">
        <v>1.9</v>
      </c>
      <c r="G78" s="3">
        <v>0.88</v>
      </c>
      <c r="H78" s="3">
        <v>279</v>
      </c>
      <c r="I78" s="3">
        <v>2012</v>
      </c>
      <c r="J78" s="23" t="s">
        <v>4</v>
      </c>
      <c r="K78" s="3" t="str">
        <f>VLOOKUP(A78,HDLC!A78:K193,11,FALSE)</f>
        <v>China</v>
      </c>
      <c r="L78" s="3">
        <v>411</v>
      </c>
      <c r="M78" s="3" t="s">
        <v>2</v>
      </c>
      <c r="N78" s="3">
        <v>0.33</v>
      </c>
      <c r="O78" s="3">
        <v>64.98</v>
      </c>
    </row>
    <row r="79" spans="1:15">
      <c r="A79" s="51" t="s">
        <v>53</v>
      </c>
      <c r="B79" s="3">
        <v>1.47</v>
      </c>
      <c r="C79" s="3">
        <v>0.16</v>
      </c>
      <c r="D79" s="3">
        <v>48</v>
      </c>
      <c r="F79" s="3">
        <v>1.1499999999999999</v>
      </c>
      <c r="G79" s="3">
        <v>0.1</v>
      </c>
      <c r="H79" s="3">
        <v>57</v>
      </c>
      <c r="I79" s="3">
        <v>2017</v>
      </c>
      <c r="J79" s="23" t="s">
        <v>4</v>
      </c>
      <c r="K79" s="3" t="str">
        <f>VLOOKUP(A79,HDLC!A79:K194,11,FALSE)</f>
        <v>China</v>
      </c>
      <c r="L79" s="3">
        <v>105</v>
      </c>
      <c r="M79" s="3" t="s">
        <v>5</v>
      </c>
      <c r="N79" s="3">
        <v>0.43</v>
      </c>
      <c r="O79" s="3">
        <v>69.94</v>
      </c>
    </row>
    <row r="80" spans="1:15">
      <c r="A80" s="51" t="s">
        <v>54</v>
      </c>
      <c r="B80" s="3">
        <v>1.31</v>
      </c>
      <c r="C80" s="3">
        <v>0.08</v>
      </c>
      <c r="D80" s="3">
        <v>81</v>
      </c>
      <c r="F80" s="3">
        <v>1.42</v>
      </c>
      <c r="G80" s="3">
        <v>0.11</v>
      </c>
      <c r="H80" s="3">
        <v>35</v>
      </c>
      <c r="I80" s="3">
        <v>2017</v>
      </c>
      <c r="J80" s="23" t="s">
        <v>4</v>
      </c>
      <c r="K80" s="3" t="str">
        <f>VLOOKUP(A80,HDLC!A80:K195,11,FALSE)</f>
        <v>China</v>
      </c>
      <c r="L80" s="3">
        <v>116</v>
      </c>
      <c r="M80" s="3" t="s">
        <v>5</v>
      </c>
      <c r="N80" s="3">
        <v>0.41</v>
      </c>
      <c r="O80" s="3">
        <v>68.94</v>
      </c>
    </row>
    <row r="81" spans="1:15">
      <c r="A81" s="51" t="s">
        <v>55</v>
      </c>
      <c r="B81" s="3">
        <v>1.5</v>
      </c>
      <c r="C81" s="3">
        <v>0.09</v>
      </c>
      <c r="D81" s="3">
        <v>53</v>
      </c>
      <c r="F81" s="3">
        <v>1.39</v>
      </c>
      <c r="G81" s="3">
        <v>0.16</v>
      </c>
      <c r="H81" s="3">
        <v>47</v>
      </c>
      <c r="I81" s="3">
        <v>2017</v>
      </c>
      <c r="J81" s="23" t="s">
        <v>4</v>
      </c>
      <c r="K81" s="3" t="str">
        <f>VLOOKUP(A81,HDLC!A81:K196,11,FALSE)</f>
        <v>China</v>
      </c>
      <c r="L81" s="3">
        <v>100</v>
      </c>
      <c r="M81" s="3" t="s">
        <v>7</v>
      </c>
      <c r="N81" s="3">
        <v>0.5</v>
      </c>
      <c r="O81" s="3">
        <v>64.849999999999994</v>
      </c>
    </row>
    <row r="82" spans="1:15">
      <c r="A82" s="51" t="s">
        <v>65</v>
      </c>
      <c r="B82" s="3">
        <v>1.84</v>
      </c>
      <c r="C82" s="3">
        <v>0.86</v>
      </c>
      <c r="D82" s="3">
        <v>156</v>
      </c>
      <c r="F82" s="3">
        <v>1.7</v>
      </c>
      <c r="G82" s="3">
        <v>0.93</v>
      </c>
      <c r="H82" s="3">
        <v>240</v>
      </c>
      <c r="I82" s="3">
        <v>2005</v>
      </c>
      <c r="J82" s="23" t="s">
        <v>4</v>
      </c>
      <c r="K82" s="2" t="s">
        <v>161</v>
      </c>
      <c r="L82" s="3">
        <v>396</v>
      </c>
      <c r="M82" s="3" t="s">
        <v>5</v>
      </c>
      <c r="N82" s="3">
        <v>0.4</v>
      </c>
      <c r="O82" s="3">
        <v>60.1</v>
      </c>
    </row>
    <row r="83" spans="1:15" ht="27">
      <c r="A83" s="62" t="s">
        <v>101</v>
      </c>
      <c r="B83" s="3">
        <v>0.81</v>
      </c>
      <c r="C83" s="3">
        <v>0.36</v>
      </c>
      <c r="D83" s="3">
        <v>70</v>
      </c>
      <c r="F83" s="3">
        <v>0.86</v>
      </c>
      <c r="G83" s="3">
        <v>0.38</v>
      </c>
      <c r="H83" s="3">
        <v>257</v>
      </c>
      <c r="I83" s="3">
        <v>2004</v>
      </c>
      <c r="J83" s="23" t="s">
        <v>4</v>
      </c>
      <c r="K83" s="3" t="str">
        <f>VLOOKUP(A83,HDLC!A83:K198,11,FALSE)</f>
        <v>Japan</v>
      </c>
      <c r="L83" s="3">
        <v>327</v>
      </c>
      <c r="M83" s="3" t="s">
        <v>7</v>
      </c>
      <c r="N83" s="3">
        <v>0.5</v>
      </c>
      <c r="O83" s="3">
        <v>12.3</v>
      </c>
    </row>
    <row r="84" spans="1:15">
      <c r="A84" s="51" t="s">
        <v>133</v>
      </c>
      <c r="B84" s="3">
        <v>1.69</v>
      </c>
      <c r="C84" s="3">
        <v>0.62</v>
      </c>
      <c r="D84" s="3">
        <v>75</v>
      </c>
      <c r="F84" s="3">
        <v>1.63</v>
      </c>
      <c r="G84" s="3">
        <v>0.82</v>
      </c>
      <c r="H84" s="3">
        <v>191</v>
      </c>
      <c r="I84" s="3">
        <v>2011</v>
      </c>
      <c r="J84" s="26" t="s">
        <v>124</v>
      </c>
      <c r="K84" s="3" t="str">
        <f>VLOOKUP(A84,HDLC!A84:K199,11,FALSE)</f>
        <v>China</v>
      </c>
      <c r="L84" s="3">
        <v>266</v>
      </c>
      <c r="M84" s="4" t="s">
        <v>123</v>
      </c>
      <c r="N84" s="3">
        <v>0.37</v>
      </c>
      <c r="O84" s="3">
        <v>61.85</v>
      </c>
    </row>
    <row r="85" spans="1:15">
      <c r="A85" s="51" t="s">
        <v>58</v>
      </c>
      <c r="B85" s="3">
        <v>1.76</v>
      </c>
      <c r="C85" s="3">
        <v>0.88</v>
      </c>
      <c r="D85" s="3">
        <v>43</v>
      </c>
      <c r="F85" s="3">
        <v>1.93</v>
      </c>
      <c r="G85" s="3">
        <v>1.32</v>
      </c>
      <c r="H85" s="3">
        <v>107</v>
      </c>
      <c r="I85" s="3">
        <v>2003</v>
      </c>
      <c r="J85" s="23" t="s">
        <v>4</v>
      </c>
      <c r="K85" s="3" t="str">
        <f>VLOOKUP(A85,HDLC!A85:K200,11,FALSE)</f>
        <v>Korea</v>
      </c>
      <c r="L85" s="3">
        <v>150</v>
      </c>
      <c r="M85" s="3" t="s">
        <v>5</v>
      </c>
      <c r="N85" s="3">
        <v>0</v>
      </c>
      <c r="O85" s="3">
        <v>56.53</v>
      </c>
    </row>
    <row r="86" spans="1:15">
      <c r="A86" s="51" t="s">
        <v>59</v>
      </c>
      <c r="B86" s="3">
        <v>1.68</v>
      </c>
      <c r="C86" s="3">
        <v>0.83</v>
      </c>
      <c r="D86" s="3">
        <v>108</v>
      </c>
      <c r="F86" s="3">
        <v>1.64</v>
      </c>
      <c r="G86" s="3">
        <v>0.87</v>
      </c>
      <c r="H86" s="3">
        <v>295</v>
      </c>
      <c r="I86" s="3">
        <v>2003</v>
      </c>
      <c r="J86" s="23" t="s">
        <v>4</v>
      </c>
      <c r="K86" s="3" t="str">
        <f>VLOOKUP(A86,HDLC!A86:K201,11,FALSE)</f>
        <v>Korea</v>
      </c>
      <c r="L86" s="3">
        <v>403</v>
      </c>
      <c r="M86" s="3" t="s">
        <v>7</v>
      </c>
      <c r="N86" s="3">
        <v>0</v>
      </c>
      <c r="O86" s="3">
        <v>43.16</v>
      </c>
    </row>
    <row r="87" spans="1:15">
      <c r="A87" s="51" t="s">
        <v>60</v>
      </c>
      <c r="B87" s="3">
        <v>1.6</v>
      </c>
      <c r="C87" s="3">
        <v>0.34</v>
      </c>
      <c r="D87" s="3">
        <v>10</v>
      </c>
      <c r="F87" s="3">
        <v>1.77</v>
      </c>
      <c r="G87" s="3">
        <v>0.79</v>
      </c>
      <c r="H87" s="3">
        <v>38</v>
      </c>
      <c r="I87" s="3">
        <v>2003</v>
      </c>
      <c r="J87" s="23" t="s">
        <v>4</v>
      </c>
      <c r="K87" s="3" t="str">
        <f>VLOOKUP(A87,HDLC!A87:K202,11,FALSE)</f>
        <v>Korea</v>
      </c>
      <c r="L87" s="3">
        <v>48</v>
      </c>
      <c r="M87" s="3" t="s">
        <v>5</v>
      </c>
      <c r="N87" s="3">
        <v>1</v>
      </c>
      <c r="O87" s="3">
        <v>61.12</v>
      </c>
    </row>
    <row r="88" spans="1:15">
      <c r="A88" s="51" t="s">
        <v>61</v>
      </c>
      <c r="B88" s="3">
        <v>1.23</v>
      </c>
      <c r="C88" s="3">
        <v>0.68</v>
      </c>
      <c r="D88" s="3">
        <v>154</v>
      </c>
      <c r="F88" s="3">
        <v>1.25</v>
      </c>
      <c r="G88" s="3">
        <v>0.74</v>
      </c>
      <c r="H88" s="3">
        <v>379</v>
      </c>
      <c r="I88" s="3">
        <v>2003</v>
      </c>
      <c r="J88" s="23" t="s">
        <v>4</v>
      </c>
      <c r="K88" s="3" t="str">
        <f>VLOOKUP(A88,HDLC!A88:K203,11,FALSE)</f>
        <v>Korea</v>
      </c>
      <c r="L88" s="3">
        <v>533</v>
      </c>
      <c r="M88" s="3" t="s">
        <v>7</v>
      </c>
      <c r="N88" s="3">
        <v>1</v>
      </c>
      <c r="O88" s="3">
        <v>44.48</v>
      </c>
    </row>
    <row r="89" spans="1:15">
      <c r="A89" s="52" t="s">
        <v>68</v>
      </c>
      <c r="B89" s="5">
        <v>3.05</v>
      </c>
      <c r="C89" s="3">
        <v>0.11</v>
      </c>
      <c r="D89" s="3">
        <v>29</v>
      </c>
      <c r="F89" s="3">
        <v>3.06</v>
      </c>
      <c r="G89" s="3">
        <v>0.5</v>
      </c>
      <c r="H89" s="3">
        <v>20</v>
      </c>
      <c r="I89" s="3">
        <v>2008</v>
      </c>
      <c r="J89" s="23" t="s">
        <v>4</v>
      </c>
      <c r="K89" s="3" t="str">
        <f>VLOOKUP(A89,HDLC!A89:K204,11,FALSE)</f>
        <v>China</v>
      </c>
      <c r="L89" s="5">
        <v>49</v>
      </c>
      <c r="M89" s="3" t="s">
        <v>5</v>
      </c>
      <c r="N89" s="3">
        <v>0</v>
      </c>
      <c r="O89" s="3">
        <v>55.8</v>
      </c>
    </row>
    <row r="90" spans="1:15">
      <c r="A90" s="51" t="s">
        <v>62</v>
      </c>
      <c r="B90" s="3">
        <v>2.0299999999999998</v>
      </c>
      <c r="C90" s="3">
        <v>1.3</v>
      </c>
      <c r="D90" s="3">
        <v>61</v>
      </c>
      <c r="F90" s="3">
        <v>1.58</v>
      </c>
      <c r="G90" s="3">
        <v>0.85</v>
      </c>
      <c r="H90" s="3">
        <v>151</v>
      </c>
      <c r="I90" s="3">
        <v>2017</v>
      </c>
      <c r="J90" s="23" t="s">
        <v>4</v>
      </c>
      <c r="K90" s="3" t="str">
        <f>VLOOKUP(A90,HDLC!A90:K205,11,FALSE)</f>
        <v>China</v>
      </c>
      <c r="L90" s="3">
        <v>212</v>
      </c>
      <c r="M90" s="3" t="s">
        <v>2</v>
      </c>
      <c r="N90" s="3">
        <v>0.52</v>
      </c>
      <c r="O90" s="3">
        <v>61.08</v>
      </c>
    </row>
    <row r="91" spans="1:15">
      <c r="A91" s="51" t="s">
        <v>63</v>
      </c>
      <c r="B91" s="3">
        <v>2.0299999999999998</v>
      </c>
      <c r="C91" s="3">
        <v>1.3</v>
      </c>
      <c r="D91" s="3">
        <v>50</v>
      </c>
      <c r="F91" s="3">
        <v>1.59</v>
      </c>
      <c r="G91" s="3">
        <v>0.85</v>
      </c>
      <c r="H91" s="3">
        <v>153</v>
      </c>
      <c r="I91" s="3">
        <v>2017</v>
      </c>
      <c r="J91" s="23" t="s">
        <v>4</v>
      </c>
      <c r="K91" s="3" t="str">
        <f>VLOOKUP(A91,HDLC!A91:K206,11,FALSE)</f>
        <v>China</v>
      </c>
      <c r="L91" s="3">
        <v>203</v>
      </c>
      <c r="M91" s="3" t="s">
        <v>2</v>
      </c>
      <c r="N91" s="3">
        <v>0.42</v>
      </c>
      <c r="O91" s="3">
        <v>58.42</v>
      </c>
    </row>
    <row r="92" spans="1:15">
      <c r="A92" s="51" t="s">
        <v>120</v>
      </c>
      <c r="B92" s="3">
        <v>1.68</v>
      </c>
      <c r="C92" s="3">
        <v>0.97</v>
      </c>
      <c r="D92" s="3">
        <v>83</v>
      </c>
      <c r="F92" s="3">
        <v>1.64</v>
      </c>
      <c r="G92" s="3">
        <v>0.95</v>
      </c>
      <c r="H92" s="3">
        <v>328</v>
      </c>
      <c r="I92" s="3">
        <v>2008</v>
      </c>
      <c r="J92" s="23" t="s">
        <v>118</v>
      </c>
      <c r="K92" s="3" t="str">
        <f>VLOOKUP(A92,HDLC!A92:K207,11,FALSE)</f>
        <v>China</v>
      </c>
      <c r="L92" s="3">
        <v>411</v>
      </c>
      <c r="M92" s="3" t="s">
        <v>121</v>
      </c>
      <c r="N92" s="3">
        <v>0.52</v>
      </c>
      <c r="O92" s="3">
        <v>58.76</v>
      </c>
    </row>
    <row r="93" spans="1:15">
      <c r="A93" s="52" t="s">
        <v>86</v>
      </c>
      <c r="B93" s="5">
        <v>1.54</v>
      </c>
      <c r="C93" s="3">
        <v>1.0900000000000001</v>
      </c>
      <c r="D93" s="3">
        <v>49</v>
      </c>
      <c r="F93" s="5">
        <v>1.3</v>
      </c>
      <c r="G93" s="5">
        <v>0.45</v>
      </c>
      <c r="H93" s="5">
        <v>137</v>
      </c>
      <c r="I93" s="5">
        <v>2008</v>
      </c>
      <c r="J93" s="23" t="s">
        <v>4</v>
      </c>
      <c r="K93" s="3" t="str">
        <f>VLOOKUP(A93,HDLC!A93:K208,11,FALSE)</f>
        <v>China</v>
      </c>
      <c r="L93" s="5">
        <f>D93+H93</f>
        <v>186</v>
      </c>
      <c r="M93" s="3" t="s">
        <v>7</v>
      </c>
      <c r="N93" s="3">
        <v>0.34</v>
      </c>
      <c r="O93" s="4">
        <v>63.5</v>
      </c>
    </row>
    <row r="94" spans="1:15">
      <c r="A94" s="51" t="s">
        <v>64</v>
      </c>
      <c r="B94" s="3">
        <v>3.05</v>
      </c>
      <c r="C94" s="3">
        <v>0.11</v>
      </c>
      <c r="D94" s="3">
        <v>13</v>
      </c>
      <c r="F94" s="3">
        <v>3.06</v>
      </c>
      <c r="G94" s="3">
        <v>0.5</v>
      </c>
      <c r="H94" s="3">
        <v>113</v>
      </c>
      <c r="I94" s="3">
        <v>2016</v>
      </c>
      <c r="J94" s="23" t="s">
        <v>4</v>
      </c>
      <c r="K94" s="3" t="str">
        <f>VLOOKUP(A94,HDLC!A94:K209,11,FALSE)</f>
        <v>China</v>
      </c>
      <c r="L94" s="3">
        <v>126</v>
      </c>
      <c r="M94" s="3" t="s">
        <v>5</v>
      </c>
      <c r="N94" s="3">
        <v>0.32</v>
      </c>
      <c r="O94" s="3">
        <v>62.3</v>
      </c>
    </row>
    <row r="95" spans="1:15">
      <c r="A95" s="52" t="s">
        <v>111</v>
      </c>
      <c r="B95" s="3">
        <v>1.58</v>
      </c>
      <c r="C95" s="3">
        <v>0.83</v>
      </c>
      <c r="D95" s="3">
        <v>176</v>
      </c>
      <c r="F95" s="3">
        <v>1.49</v>
      </c>
      <c r="G95" s="3">
        <v>0.67</v>
      </c>
      <c r="H95" s="3">
        <v>311</v>
      </c>
      <c r="I95" s="5">
        <v>2004</v>
      </c>
      <c r="J95" s="23" t="s">
        <v>4</v>
      </c>
      <c r="K95" s="3" t="str">
        <f>VLOOKUP(A95,HDLC!A95:K210,11,FALSE)</f>
        <v>China</v>
      </c>
      <c r="L95" s="5">
        <f>D95+H95</f>
        <v>487</v>
      </c>
      <c r="M95" s="3" t="s">
        <v>2</v>
      </c>
      <c r="N95" s="3">
        <v>0.42</v>
      </c>
      <c r="O95" s="3">
        <v>62</v>
      </c>
    </row>
    <row r="96" spans="1:15">
      <c r="A96" s="52" t="s">
        <v>112</v>
      </c>
      <c r="B96" s="3">
        <v>1.6</v>
      </c>
      <c r="C96" s="3">
        <v>1.2</v>
      </c>
      <c r="D96" s="3">
        <v>170</v>
      </c>
      <c r="F96" s="3">
        <v>1.6</v>
      </c>
      <c r="G96" s="3">
        <v>0.77</v>
      </c>
      <c r="H96" s="3">
        <v>251</v>
      </c>
      <c r="I96" s="5">
        <v>2004</v>
      </c>
      <c r="J96" s="23" t="s">
        <v>4</v>
      </c>
      <c r="K96" s="3" t="str">
        <f>VLOOKUP(A96,HDLC!A96:K211,11,FALSE)</f>
        <v>China</v>
      </c>
      <c r="L96" s="5">
        <f>D96+H96</f>
        <v>421</v>
      </c>
      <c r="M96" s="3" t="s">
        <v>2</v>
      </c>
      <c r="N96" s="3">
        <v>1</v>
      </c>
      <c r="O96" s="3">
        <v>62</v>
      </c>
    </row>
    <row r="97" spans="1:15">
      <c r="A97" s="52" t="s">
        <v>113</v>
      </c>
      <c r="B97" s="3">
        <v>1.6</v>
      </c>
      <c r="C97" s="3">
        <v>1.1000000000000001</v>
      </c>
      <c r="D97" s="3">
        <v>224</v>
      </c>
      <c r="F97" s="3">
        <v>1.6</v>
      </c>
      <c r="G97" s="3">
        <v>0.8</v>
      </c>
      <c r="H97" s="3">
        <v>398</v>
      </c>
      <c r="I97" s="5">
        <v>2004</v>
      </c>
      <c r="J97" s="23" t="s">
        <v>4</v>
      </c>
      <c r="K97" s="3" t="str">
        <f>VLOOKUP(A97,HDLC!A97:K212,11,FALSE)</f>
        <v>China</v>
      </c>
      <c r="L97" s="5">
        <f>D97+H97</f>
        <v>622</v>
      </c>
      <c r="M97" s="3" t="s">
        <v>2</v>
      </c>
      <c r="N97" s="3">
        <v>0</v>
      </c>
      <c r="O97" s="3">
        <v>62</v>
      </c>
    </row>
    <row r="98" spans="1:15">
      <c r="A98" s="54" t="s">
        <v>131</v>
      </c>
      <c r="B98" s="36">
        <v>1.5</v>
      </c>
      <c r="C98" s="36">
        <v>1.1100000000000001</v>
      </c>
      <c r="D98" s="36">
        <v>210</v>
      </c>
      <c r="E98" s="36"/>
      <c r="F98" s="36">
        <v>1.62</v>
      </c>
      <c r="G98" s="36">
        <v>0.86</v>
      </c>
      <c r="H98" s="36">
        <v>420</v>
      </c>
      <c r="I98" s="36">
        <v>2013</v>
      </c>
      <c r="J98" s="44" t="s">
        <v>124</v>
      </c>
      <c r="K98" s="3" t="str">
        <f>VLOOKUP(A98,HDLC!A98:K213,11,FALSE)</f>
        <v>China</v>
      </c>
      <c r="L98" s="36">
        <v>630</v>
      </c>
      <c r="M98" s="37" t="s">
        <v>130</v>
      </c>
      <c r="N98" s="36">
        <v>0.42</v>
      </c>
      <c r="O98" s="36">
        <v>62.05</v>
      </c>
    </row>
  </sheetData>
  <mergeCells count="10">
    <mergeCell ref="L2:L3"/>
    <mergeCell ref="M2:M3"/>
    <mergeCell ref="N2:N3"/>
    <mergeCell ref="O2:O3"/>
    <mergeCell ref="A2:A3"/>
    <mergeCell ref="B2:D2"/>
    <mergeCell ref="F2:H2"/>
    <mergeCell ref="I2:I3"/>
    <mergeCell ref="J2:J3"/>
    <mergeCell ref="K2:K3"/>
  </mergeCells>
  <phoneticPr fontId="4" type="noConversion"/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0"/>
  <sheetViews>
    <sheetView tabSelected="1" workbookViewId="0">
      <selection activeCell="I40" sqref="I40"/>
    </sheetView>
  </sheetViews>
  <sheetFormatPr defaultColWidth="9" defaultRowHeight="13.5"/>
  <cols>
    <col min="1" max="1" width="22.375" style="51" customWidth="1"/>
    <col min="2" max="2" width="5.875" style="3" customWidth="1"/>
    <col min="3" max="3" width="5.375" style="3" customWidth="1"/>
    <col min="4" max="4" width="7" style="3" customWidth="1"/>
    <col min="5" max="5" width="1.125" style="3" customWidth="1"/>
    <col min="6" max="6" width="6.625" style="3" customWidth="1"/>
    <col min="7" max="7" width="9.625" style="3" customWidth="1"/>
    <col min="8" max="8" width="6.625" style="3" customWidth="1"/>
    <col min="9" max="9" width="6.25" style="3" bestFit="1" customWidth="1"/>
    <col min="10" max="10" width="11.5" style="3" customWidth="1"/>
    <col min="11" max="13" width="8.625" style="3" customWidth="1"/>
    <col min="14" max="14" width="6.75" style="3" customWidth="1"/>
    <col min="15" max="15" width="7.125" style="3" customWidth="1"/>
    <col min="16" max="16384" width="9" style="3"/>
  </cols>
  <sheetData>
    <row r="1" spans="1:15" ht="47.25" customHeight="1" thickBot="1">
      <c r="A1" s="50" t="s">
        <v>185</v>
      </c>
      <c r="B1" s="46"/>
      <c r="C1" s="46"/>
      <c r="D1" s="46"/>
      <c r="E1" s="46"/>
      <c r="F1" s="46"/>
      <c r="G1" s="46"/>
      <c r="H1" s="46"/>
      <c r="I1" s="46"/>
      <c r="J1" s="47"/>
      <c r="K1" s="47"/>
      <c r="L1" s="46"/>
      <c r="M1" s="47"/>
      <c r="N1" s="47"/>
      <c r="O1" s="48"/>
    </row>
    <row r="2" spans="1:15" s="9" customFormat="1" ht="27" customHeight="1">
      <c r="A2" s="76" t="s">
        <v>143</v>
      </c>
      <c r="B2" s="64" t="s">
        <v>153</v>
      </c>
      <c r="C2" s="64"/>
      <c r="D2" s="64"/>
      <c r="E2" s="27"/>
      <c r="F2" s="64" t="s">
        <v>154</v>
      </c>
      <c r="G2" s="64"/>
      <c r="H2" s="64"/>
      <c r="I2" s="63" t="s">
        <v>144</v>
      </c>
      <c r="J2" s="69" t="s">
        <v>145</v>
      </c>
      <c r="K2" s="71" t="s">
        <v>156</v>
      </c>
      <c r="L2" s="63" t="s">
        <v>146</v>
      </c>
      <c r="M2" s="63" t="s">
        <v>147</v>
      </c>
      <c r="N2" s="63" t="s">
        <v>148</v>
      </c>
      <c r="O2" s="65" t="s">
        <v>149</v>
      </c>
    </row>
    <row r="3" spans="1:15" s="9" customFormat="1" ht="21" customHeight="1">
      <c r="A3" s="77"/>
      <c r="B3" s="17" t="s">
        <v>150</v>
      </c>
      <c r="C3" s="17" t="s">
        <v>151</v>
      </c>
      <c r="D3" s="18" t="s">
        <v>152</v>
      </c>
      <c r="E3" s="16"/>
      <c r="F3" s="17" t="s">
        <v>150</v>
      </c>
      <c r="G3" s="17" t="s">
        <v>151</v>
      </c>
      <c r="H3" s="18" t="s">
        <v>152</v>
      </c>
      <c r="I3" s="64"/>
      <c r="J3" s="70"/>
      <c r="K3" s="63"/>
      <c r="L3" s="64"/>
      <c r="M3" s="64"/>
      <c r="N3" s="64"/>
      <c r="O3" s="66"/>
    </row>
    <row r="4" spans="1:15">
      <c r="A4" s="51" t="s">
        <v>0</v>
      </c>
      <c r="B4" s="3">
        <v>6.26</v>
      </c>
      <c r="C4" s="3">
        <v>1.44</v>
      </c>
      <c r="D4" s="3">
        <v>49</v>
      </c>
      <c r="F4" s="3">
        <v>5.35</v>
      </c>
      <c r="G4" s="3">
        <v>1.74</v>
      </c>
      <c r="H4" s="3">
        <v>186</v>
      </c>
      <c r="I4" s="3">
        <v>2014</v>
      </c>
      <c r="J4" s="3" t="s">
        <v>1</v>
      </c>
      <c r="K4" s="38" t="str">
        <f>VLOOKUP(A4,HDLC!A4:K119,11,FALSE)</f>
        <v>Egypt</v>
      </c>
      <c r="L4" s="3">
        <v>235</v>
      </c>
      <c r="M4" s="1" t="s">
        <v>2</v>
      </c>
      <c r="N4" s="3">
        <v>0.35</v>
      </c>
      <c r="O4" s="3">
        <v>42.15</v>
      </c>
    </row>
    <row r="5" spans="1:15">
      <c r="A5" s="40" t="s">
        <v>135</v>
      </c>
      <c r="B5" s="3">
        <v>5.49</v>
      </c>
      <c r="C5" s="3">
        <v>0.14000000000000001</v>
      </c>
      <c r="D5" s="3">
        <v>51</v>
      </c>
      <c r="F5" s="3">
        <v>5.15</v>
      </c>
      <c r="G5" s="3">
        <v>0.05</v>
      </c>
      <c r="H5" s="3">
        <v>558</v>
      </c>
      <c r="I5" s="3">
        <v>2010</v>
      </c>
      <c r="J5" s="3" t="s">
        <v>1</v>
      </c>
      <c r="K5" s="5" t="str">
        <f>VLOOKUP(A5,HDLC!A5:K120,11,FALSE)</f>
        <v>Spain</v>
      </c>
      <c r="L5" s="3">
        <v>609</v>
      </c>
      <c r="M5" s="3" t="s">
        <v>95</v>
      </c>
      <c r="N5" s="3">
        <v>0</v>
      </c>
      <c r="O5" s="3">
        <v>52.6</v>
      </c>
    </row>
    <row r="6" spans="1:15">
      <c r="A6" s="40" t="s">
        <v>136</v>
      </c>
      <c r="B6" s="3">
        <v>5.21</v>
      </c>
      <c r="C6" s="3">
        <v>0.14000000000000001</v>
      </c>
      <c r="D6" s="3">
        <v>52</v>
      </c>
      <c r="F6" s="3">
        <v>5.21</v>
      </c>
      <c r="G6" s="3">
        <v>0.04</v>
      </c>
      <c r="H6" s="3">
        <v>575</v>
      </c>
      <c r="I6" s="3">
        <v>2010</v>
      </c>
      <c r="J6" s="3" t="s">
        <v>1</v>
      </c>
      <c r="K6" s="5" t="str">
        <f>VLOOKUP(A6,HDLC!A6:K121,11,FALSE)</f>
        <v>Spain</v>
      </c>
      <c r="L6" s="3">
        <v>627</v>
      </c>
      <c r="M6" s="3" t="s">
        <v>95</v>
      </c>
      <c r="N6" s="3">
        <v>1</v>
      </c>
      <c r="O6" s="3">
        <v>52.7</v>
      </c>
    </row>
    <row r="7" spans="1:15">
      <c r="A7" s="52" t="s">
        <v>84</v>
      </c>
      <c r="B7" s="5">
        <v>6</v>
      </c>
      <c r="C7" s="3">
        <v>0.89</v>
      </c>
      <c r="D7" s="3">
        <v>1439</v>
      </c>
      <c r="F7" s="5">
        <v>5.99</v>
      </c>
      <c r="G7" s="5">
        <v>0.89</v>
      </c>
      <c r="H7" s="5">
        <v>1356</v>
      </c>
      <c r="I7" s="5">
        <v>2014</v>
      </c>
      <c r="J7" s="3" t="s">
        <v>1</v>
      </c>
      <c r="K7" s="5" t="str">
        <f>VLOOKUP(A7,HDLC!A7:K122,11,FALSE)</f>
        <v>USA</v>
      </c>
      <c r="L7" s="3">
        <f>D7+H7</f>
        <v>2795</v>
      </c>
      <c r="M7" s="1" t="s">
        <v>2</v>
      </c>
      <c r="N7" s="3">
        <v>0.52</v>
      </c>
      <c r="O7" s="4">
        <v>75.3</v>
      </c>
    </row>
    <row r="8" spans="1:15">
      <c r="A8" s="52" t="s">
        <v>85</v>
      </c>
      <c r="B8" s="5">
        <v>5.36</v>
      </c>
      <c r="C8" s="3">
        <v>0.8</v>
      </c>
      <c r="D8" s="3">
        <v>1395</v>
      </c>
      <c r="F8" s="5">
        <v>5.35</v>
      </c>
      <c r="G8" s="5">
        <v>0.79</v>
      </c>
      <c r="H8" s="5">
        <v>1224</v>
      </c>
      <c r="I8" s="5">
        <v>2014</v>
      </c>
      <c r="J8" s="3" t="s">
        <v>1</v>
      </c>
      <c r="K8" s="5" t="str">
        <f>VLOOKUP(A8,HDLC!A8:K123,11,FALSE)</f>
        <v>USA</v>
      </c>
      <c r="L8" s="3">
        <f>D8+H8</f>
        <v>2619</v>
      </c>
      <c r="M8" s="1" t="s">
        <v>2</v>
      </c>
      <c r="N8" s="3">
        <v>0.52</v>
      </c>
      <c r="O8" s="4">
        <v>75.3</v>
      </c>
    </row>
    <row r="9" spans="1:15">
      <c r="A9" s="53" t="s">
        <v>105</v>
      </c>
      <c r="B9" s="1">
        <v>5.8</v>
      </c>
      <c r="C9" s="1">
        <v>1.35</v>
      </c>
      <c r="D9" s="1">
        <v>181</v>
      </c>
      <c r="F9" s="1">
        <v>5.71</v>
      </c>
      <c r="G9" s="1">
        <v>1.39</v>
      </c>
      <c r="H9" s="1">
        <v>177</v>
      </c>
      <c r="I9" s="1">
        <v>2007</v>
      </c>
      <c r="J9" s="1" t="s">
        <v>1</v>
      </c>
      <c r="K9" s="5" t="str">
        <f>VLOOKUP(A9,HDLC!A9:K124,11,FALSE)</f>
        <v>Poland</v>
      </c>
      <c r="L9" s="1">
        <v>358</v>
      </c>
      <c r="M9" s="1" t="s">
        <v>2</v>
      </c>
      <c r="N9" s="1">
        <v>0.32</v>
      </c>
      <c r="O9" s="1">
        <v>39.39</v>
      </c>
    </row>
    <row r="10" spans="1:15">
      <c r="A10" s="51" t="s">
        <v>3</v>
      </c>
      <c r="B10" s="3">
        <v>5.25</v>
      </c>
      <c r="C10" s="3">
        <v>1.36</v>
      </c>
      <c r="D10" s="3">
        <v>39</v>
      </c>
      <c r="F10" s="3">
        <v>5.04</v>
      </c>
      <c r="G10" s="3">
        <v>1.63</v>
      </c>
      <c r="H10" s="3">
        <v>85</v>
      </c>
      <c r="I10" s="3">
        <v>2017</v>
      </c>
      <c r="J10" s="3" t="s">
        <v>4</v>
      </c>
      <c r="K10" s="5" t="str">
        <f>VLOOKUP(A10,HDLC!A10:K125,11,FALSE)</f>
        <v>China</v>
      </c>
      <c r="L10" s="3">
        <v>124</v>
      </c>
      <c r="M10" s="3" t="s">
        <v>5</v>
      </c>
      <c r="N10" s="3">
        <v>0.51</v>
      </c>
      <c r="O10" s="3">
        <v>62.46</v>
      </c>
    </row>
    <row r="11" spans="1:15">
      <c r="A11" s="51" t="s">
        <v>6</v>
      </c>
      <c r="B11" s="3">
        <v>4.6100000000000003</v>
      </c>
      <c r="C11" s="3">
        <v>0.99</v>
      </c>
      <c r="D11" s="3">
        <v>37</v>
      </c>
      <c r="F11" s="3">
        <v>4.74</v>
      </c>
      <c r="G11" s="3">
        <v>1.38</v>
      </c>
      <c r="H11" s="3">
        <v>65</v>
      </c>
      <c r="I11" s="3">
        <v>2017</v>
      </c>
      <c r="J11" s="3" t="s">
        <v>4</v>
      </c>
      <c r="K11" s="5" t="str">
        <f>VLOOKUP(A11,HDLC!A11:K126,11,FALSE)</f>
        <v>China</v>
      </c>
      <c r="L11" s="3">
        <v>102</v>
      </c>
      <c r="M11" s="3" t="s">
        <v>7</v>
      </c>
      <c r="N11" s="3">
        <v>0.45</v>
      </c>
      <c r="O11" s="3">
        <v>60.52</v>
      </c>
    </row>
    <row r="12" spans="1:15">
      <c r="A12" s="40" t="s">
        <v>137</v>
      </c>
      <c r="B12" s="3">
        <v>10.9</v>
      </c>
      <c r="C12" s="3">
        <v>2</v>
      </c>
      <c r="D12" s="3">
        <v>120</v>
      </c>
      <c r="F12" s="3">
        <v>10.5</v>
      </c>
      <c r="G12" s="3">
        <v>1.7</v>
      </c>
      <c r="H12" s="3">
        <v>90</v>
      </c>
      <c r="I12" s="3">
        <v>2003</v>
      </c>
      <c r="J12" s="3" t="s">
        <v>1</v>
      </c>
      <c r="K12" s="5" t="str">
        <f>VLOOKUP(A12,HDLC!A12:K127,11,FALSE)</f>
        <v>Spain</v>
      </c>
      <c r="L12" s="3">
        <v>210</v>
      </c>
      <c r="M12" s="3" t="s">
        <v>121</v>
      </c>
      <c r="N12" s="3">
        <v>0</v>
      </c>
      <c r="O12" s="3">
        <v>64.3</v>
      </c>
    </row>
    <row r="13" spans="1:15">
      <c r="A13" s="40" t="s">
        <v>138</v>
      </c>
      <c r="B13" s="3">
        <v>11.2</v>
      </c>
      <c r="C13" s="3">
        <v>2.2999999999999998</v>
      </c>
      <c r="D13" s="3">
        <v>75</v>
      </c>
      <c r="F13" s="3">
        <v>11.1</v>
      </c>
      <c r="G13" s="3">
        <v>1.9</v>
      </c>
      <c r="H13" s="3">
        <v>89</v>
      </c>
      <c r="I13" s="3">
        <v>2003</v>
      </c>
      <c r="J13" s="3" t="s">
        <v>1</v>
      </c>
      <c r="K13" s="5" t="str">
        <f>VLOOKUP(A13,HDLC!A13:K128,11,FALSE)</f>
        <v>Spain</v>
      </c>
      <c r="L13" s="3">
        <v>164</v>
      </c>
      <c r="M13" s="3" t="s">
        <v>121</v>
      </c>
      <c r="N13" s="3">
        <v>1</v>
      </c>
      <c r="O13" s="3">
        <v>70.5</v>
      </c>
    </row>
    <row r="14" spans="1:15">
      <c r="A14" s="51" t="s">
        <v>8</v>
      </c>
      <c r="B14" s="3">
        <v>4.95</v>
      </c>
      <c r="C14" s="3">
        <v>0.98</v>
      </c>
      <c r="D14" s="3">
        <v>190</v>
      </c>
      <c r="F14" s="3">
        <v>5.0199999999999996</v>
      </c>
      <c r="G14" s="3">
        <v>0.96</v>
      </c>
      <c r="H14" s="3">
        <v>310</v>
      </c>
      <c r="I14" s="3">
        <v>2009</v>
      </c>
      <c r="J14" s="3" t="s">
        <v>4</v>
      </c>
      <c r="K14" s="5" t="str">
        <f>VLOOKUP(A14,HDLC!A14:K129,11,FALSE)</f>
        <v>China</v>
      </c>
      <c r="L14" s="3">
        <v>500</v>
      </c>
      <c r="M14" s="3" t="s">
        <v>2</v>
      </c>
      <c r="N14" s="3">
        <v>0.4</v>
      </c>
      <c r="O14" s="3">
        <v>64.05</v>
      </c>
    </row>
    <row r="15" spans="1:15">
      <c r="A15" s="52" t="s">
        <v>67</v>
      </c>
      <c r="B15" s="3">
        <v>6.02</v>
      </c>
      <c r="C15" s="3">
        <v>0.86</v>
      </c>
      <c r="D15" s="3">
        <v>424</v>
      </c>
      <c r="F15" s="3">
        <v>6.06</v>
      </c>
      <c r="G15" s="3">
        <v>0.89</v>
      </c>
      <c r="H15" s="3">
        <v>366</v>
      </c>
      <c r="I15" s="3">
        <v>2011</v>
      </c>
      <c r="J15" s="3" t="s">
        <v>1</v>
      </c>
      <c r="K15" s="5" t="str">
        <f>VLOOKUP(A15,HDLC!A15:K130,11,FALSE)</f>
        <v>Canada</v>
      </c>
      <c r="L15" s="3">
        <f>D15+H15</f>
        <v>790</v>
      </c>
      <c r="M15" s="3" t="s">
        <v>5</v>
      </c>
      <c r="N15" s="3">
        <v>0</v>
      </c>
      <c r="O15" s="3">
        <v>57</v>
      </c>
    </row>
    <row r="16" spans="1:15">
      <c r="A16" s="51" t="s">
        <v>9</v>
      </c>
      <c r="B16" s="3">
        <v>4.99</v>
      </c>
      <c r="C16" s="3">
        <v>1.06</v>
      </c>
      <c r="D16" s="3">
        <v>111</v>
      </c>
      <c r="F16" s="3">
        <v>5.04</v>
      </c>
      <c r="G16" s="3">
        <v>1.07</v>
      </c>
      <c r="H16" s="3">
        <v>219</v>
      </c>
      <c r="I16" s="3">
        <v>2014</v>
      </c>
      <c r="J16" s="3" t="s">
        <v>1</v>
      </c>
      <c r="K16" s="5" t="str">
        <f>VLOOKUP(A16,HDLC!A16:K131,11,FALSE)</f>
        <v>Turkey</v>
      </c>
      <c r="L16" s="3">
        <v>330</v>
      </c>
      <c r="M16" s="3" t="s">
        <v>5</v>
      </c>
      <c r="N16" s="3">
        <v>1</v>
      </c>
      <c r="O16" s="3">
        <v>56.7</v>
      </c>
    </row>
    <row r="17" spans="1:15">
      <c r="A17" s="51" t="s">
        <v>10</v>
      </c>
      <c r="B17" s="3">
        <v>4.6500000000000004</v>
      </c>
      <c r="C17" s="3">
        <v>1.1399999999999999</v>
      </c>
      <c r="D17" s="3">
        <v>105</v>
      </c>
      <c r="F17" s="3">
        <v>4.84</v>
      </c>
      <c r="G17" s="3">
        <v>1.1499999999999999</v>
      </c>
      <c r="H17" s="3">
        <v>161</v>
      </c>
      <c r="I17" s="3">
        <v>2014</v>
      </c>
      <c r="J17" s="3" t="s">
        <v>1</v>
      </c>
      <c r="K17" s="5" t="str">
        <f>VLOOKUP(A17,HDLC!A17:K132,11,FALSE)</f>
        <v>Turkey</v>
      </c>
      <c r="L17" s="3">
        <v>266</v>
      </c>
      <c r="M17" s="3" t="s">
        <v>5</v>
      </c>
      <c r="N17" s="3">
        <v>0</v>
      </c>
      <c r="O17" s="3">
        <v>58.9</v>
      </c>
    </row>
    <row r="18" spans="1:15">
      <c r="A18" s="52" t="s">
        <v>98</v>
      </c>
      <c r="B18" s="3">
        <v>3.97</v>
      </c>
      <c r="C18" s="3">
        <v>0.09</v>
      </c>
      <c r="D18" s="3">
        <v>50</v>
      </c>
      <c r="F18" s="3">
        <v>3.89</v>
      </c>
      <c r="G18" s="3">
        <v>0.09</v>
      </c>
      <c r="H18" s="3">
        <v>38</v>
      </c>
      <c r="I18" s="3">
        <v>2010</v>
      </c>
      <c r="J18" s="3" t="s">
        <v>1</v>
      </c>
      <c r="K18" s="5" t="str">
        <f>VLOOKUP(A18,HDLC!A18:K133,11,FALSE)</f>
        <v>Spain</v>
      </c>
      <c r="L18" s="3">
        <v>88</v>
      </c>
      <c r="M18" s="3" t="s">
        <v>7</v>
      </c>
      <c r="N18" s="3">
        <v>0</v>
      </c>
      <c r="O18" s="2" t="s">
        <v>142</v>
      </c>
    </row>
    <row r="19" spans="1:15">
      <c r="A19" s="51" t="s">
        <v>134</v>
      </c>
      <c r="B19" s="3">
        <v>4.71</v>
      </c>
      <c r="C19" s="3">
        <v>0.85</v>
      </c>
      <c r="D19" s="3">
        <v>140</v>
      </c>
      <c r="F19" s="3">
        <v>4.78</v>
      </c>
      <c r="G19" s="3">
        <v>0.9</v>
      </c>
      <c r="H19" s="3">
        <v>308</v>
      </c>
      <c r="I19" s="3">
        <v>2008</v>
      </c>
      <c r="J19" s="4" t="s">
        <v>124</v>
      </c>
      <c r="K19" s="5" t="str">
        <f>VLOOKUP(A19,HDLC!A19:K134,11,FALSE)</f>
        <v>China</v>
      </c>
      <c r="L19" s="3">
        <v>448</v>
      </c>
      <c r="M19" s="4" t="s">
        <v>130</v>
      </c>
      <c r="N19" s="3">
        <v>0.43</v>
      </c>
      <c r="O19" s="3">
        <v>62.3</v>
      </c>
    </row>
    <row r="20" spans="1:15">
      <c r="A20" s="52" t="s">
        <v>83</v>
      </c>
      <c r="B20" s="2">
        <v>7.37</v>
      </c>
      <c r="C20" s="2">
        <v>2.12</v>
      </c>
      <c r="D20" s="3">
        <v>279</v>
      </c>
      <c r="F20" s="4">
        <v>7.33</v>
      </c>
      <c r="G20" s="4">
        <v>2.17</v>
      </c>
      <c r="H20" s="5">
        <v>236</v>
      </c>
      <c r="I20" s="5">
        <v>2003</v>
      </c>
      <c r="J20" s="3" t="s">
        <v>1</v>
      </c>
      <c r="K20" s="5" t="str">
        <f>VLOOKUP(A20,HDLC!A20:K135,11,FALSE)</f>
        <v>Germany</v>
      </c>
      <c r="L20" s="3">
        <f>D20+H20</f>
        <v>515</v>
      </c>
      <c r="M20" s="3" t="s">
        <v>5</v>
      </c>
      <c r="N20" s="3">
        <v>0.45</v>
      </c>
      <c r="O20" s="4">
        <v>45.8</v>
      </c>
    </row>
    <row r="21" spans="1:15">
      <c r="A21" s="52" t="s">
        <v>75</v>
      </c>
      <c r="B21" s="5">
        <v>5.07</v>
      </c>
      <c r="C21" s="3">
        <v>1.82</v>
      </c>
      <c r="D21" s="3">
        <v>10</v>
      </c>
      <c r="F21" s="5">
        <v>5.88</v>
      </c>
      <c r="G21" s="5">
        <v>1</v>
      </c>
      <c r="H21" s="5">
        <v>118</v>
      </c>
      <c r="I21" s="5">
        <v>2015</v>
      </c>
      <c r="J21" s="8" t="s">
        <v>110</v>
      </c>
      <c r="K21" s="5" t="str">
        <f>VLOOKUP(A21,HDLC!A21:K136,11,FALSE)</f>
        <v>Egypt</v>
      </c>
      <c r="L21" s="3">
        <f>D21+H21</f>
        <v>128</v>
      </c>
      <c r="M21" s="3" t="s">
        <v>5</v>
      </c>
      <c r="N21" s="3">
        <v>0.66</v>
      </c>
      <c r="O21" s="3">
        <v>12.7</v>
      </c>
    </row>
    <row r="22" spans="1:15">
      <c r="A22" s="51" t="s">
        <v>11</v>
      </c>
      <c r="B22" s="3">
        <v>4.47</v>
      </c>
      <c r="C22" s="3">
        <v>0.51</v>
      </c>
      <c r="D22" s="3">
        <v>54</v>
      </c>
      <c r="F22" s="3">
        <v>4.49</v>
      </c>
      <c r="G22" s="3">
        <v>0.45</v>
      </c>
      <c r="H22" s="3">
        <v>89</v>
      </c>
      <c r="I22" s="3">
        <v>2008</v>
      </c>
      <c r="J22" s="3" t="s">
        <v>1</v>
      </c>
      <c r="K22" s="5" t="str">
        <f>VLOOKUP(A22,HDLC!A22:K137,11,FALSE)</f>
        <v>Brazil</v>
      </c>
      <c r="L22" s="3">
        <v>143</v>
      </c>
      <c r="M22" s="3" t="s">
        <v>7</v>
      </c>
      <c r="N22" s="3">
        <v>0.73</v>
      </c>
      <c r="O22" s="3">
        <v>47</v>
      </c>
    </row>
    <row r="23" spans="1:15">
      <c r="A23" s="51" t="s">
        <v>12</v>
      </c>
      <c r="B23" s="3">
        <v>6.67</v>
      </c>
      <c r="C23" s="3">
        <v>1.17</v>
      </c>
      <c r="D23" s="3">
        <v>76</v>
      </c>
      <c r="F23" s="3">
        <v>6.64</v>
      </c>
      <c r="G23" s="3">
        <v>1.23</v>
      </c>
      <c r="H23" s="3">
        <v>148</v>
      </c>
      <c r="I23" s="3">
        <v>2008</v>
      </c>
      <c r="J23" s="3" t="s">
        <v>1</v>
      </c>
      <c r="K23" s="5" t="str">
        <f>VLOOKUP(A23,HDLC!A23:K138,11,FALSE)</f>
        <v>Brazil</v>
      </c>
      <c r="L23" s="3">
        <v>224</v>
      </c>
      <c r="M23" s="3" t="s">
        <v>5</v>
      </c>
      <c r="N23" s="3">
        <v>0.67</v>
      </c>
      <c r="O23" s="3">
        <v>55</v>
      </c>
    </row>
    <row r="24" spans="1:15">
      <c r="A24" s="51" t="s">
        <v>13</v>
      </c>
      <c r="B24" s="3">
        <v>5.09</v>
      </c>
      <c r="C24" s="3">
        <v>1.37</v>
      </c>
      <c r="D24" s="3">
        <v>50</v>
      </c>
      <c r="F24" s="3">
        <v>5.29</v>
      </c>
      <c r="G24" s="3">
        <v>1.64</v>
      </c>
      <c r="H24" s="3">
        <v>50</v>
      </c>
      <c r="I24" s="3">
        <v>2018</v>
      </c>
      <c r="J24" s="3" t="s">
        <v>1</v>
      </c>
      <c r="K24" s="5" t="str">
        <f>VLOOKUP(A24,HDLC!A24:K139,11,FALSE)</f>
        <v>Iran</v>
      </c>
      <c r="L24" s="3">
        <v>100</v>
      </c>
      <c r="M24" s="3" t="s">
        <v>5</v>
      </c>
      <c r="N24" s="3">
        <v>0.5</v>
      </c>
      <c r="O24" s="3">
        <v>58.96</v>
      </c>
    </row>
    <row r="25" spans="1:15">
      <c r="A25" s="51" t="s">
        <v>14</v>
      </c>
      <c r="B25" s="3">
        <v>4.7</v>
      </c>
      <c r="C25" s="3">
        <v>0.87</v>
      </c>
      <c r="D25" s="3">
        <v>29</v>
      </c>
      <c r="F25" s="3">
        <v>4.3899999999999997</v>
      </c>
      <c r="G25" s="3">
        <v>1.0900000000000001</v>
      </c>
      <c r="H25" s="3">
        <v>71</v>
      </c>
      <c r="I25" s="3">
        <v>2018</v>
      </c>
      <c r="J25" s="3" t="s">
        <v>1</v>
      </c>
      <c r="K25" s="5" t="str">
        <f>VLOOKUP(A25,HDLC!A25:K140,11,FALSE)</f>
        <v>Iran</v>
      </c>
      <c r="L25" s="3">
        <v>100</v>
      </c>
      <c r="M25" s="3" t="s">
        <v>7</v>
      </c>
      <c r="N25" s="3">
        <v>0.5</v>
      </c>
      <c r="O25" s="3">
        <v>57.53</v>
      </c>
    </row>
    <row r="26" spans="1:15">
      <c r="A26" s="52" t="s">
        <v>70</v>
      </c>
      <c r="B26" s="5">
        <v>4.88</v>
      </c>
      <c r="C26" s="3">
        <v>0.8</v>
      </c>
      <c r="D26" s="3">
        <v>57</v>
      </c>
      <c r="F26" s="5">
        <v>4.97</v>
      </c>
      <c r="G26" s="5">
        <v>0.79</v>
      </c>
      <c r="H26" s="3">
        <v>87</v>
      </c>
      <c r="I26" s="5">
        <v>2010</v>
      </c>
      <c r="J26" s="3" t="s">
        <v>4</v>
      </c>
      <c r="K26" s="5" t="str">
        <f>VLOOKUP(A26,HDLC!A26:K141,11,FALSE)</f>
        <v>China</v>
      </c>
      <c r="L26" s="3">
        <f>D26+H26</f>
        <v>144</v>
      </c>
      <c r="M26" s="3" t="s">
        <v>5</v>
      </c>
      <c r="N26" s="3">
        <v>0.47</v>
      </c>
      <c r="O26" s="3">
        <v>58</v>
      </c>
    </row>
    <row r="27" spans="1:15">
      <c r="A27" s="51" t="s">
        <v>15</v>
      </c>
      <c r="B27" s="3">
        <v>4.42</v>
      </c>
      <c r="C27" s="3">
        <v>1.19</v>
      </c>
      <c r="D27" s="3">
        <v>94</v>
      </c>
      <c r="F27" s="3">
        <v>4.32</v>
      </c>
      <c r="G27" s="3">
        <v>1.08</v>
      </c>
      <c r="H27" s="3">
        <v>70</v>
      </c>
      <c r="I27" s="3">
        <v>2015</v>
      </c>
      <c r="J27" s="3" t="s">
        <v>4</v>
      </c>
      <c r="K27" s="5" t="str">
        <f>VLOOKUP(A27,HDLC!A27:K142,11,FALSE)</f>
        <v>Malaysia</v>
      </c>
      <c r="L27" s="3">
        <v>164</v>
      </c>
      <c r="M27" s="3" t="s">
        <v>5</v>
      </c>
      <c r="N27" s="3">
        <v>0.37</v>
      </c>
      <c r="O27" s="3">
        <v>62.14</v>
      </c>
    </row>
    <row r="28" spans="1:15">
      <c r="A28" s="51" t="s">
        <v>16</v>
      </c>
      <c r="B28" s="3">
        <v>4.66</v>
      </c>
      <c r="C28" s="3">
        <v>1.1599999999999999</v>
      </c>
      <c r="D28" s="3">
        <v>56</v>
      </c>
      <c r="F28" s="3">
        <v>4.3099999999999996</v>
      </c>
      <c r="G28" s="3">
        <v>1.1599999999999999</v>
      </c>
      <c r="H28" s="3">
        <v>109</v>
      </c>
      <c r="I28" s="3">
        <v>2015</v>
      </c>
      <c r="J28" s="3" t="s">
        <v>4</v>
      </c>
      <c r="K28" s="5" t="str">
        <f>VLOOKUP(A28,HDLC!A28:K143,11,FALSE)</f>
        <v>Malaysia</v>
      </c>
      <c r="L28" s="3">
        <v>165</v>
      </c>
      <c r="M28" s="3" t="s">
        <v>7</v>
      </c>
      <c r="N28" s="3">
        <v>0.53</v>
      </c>
      <c r="O28" s="3">
        <v>54.97</v>
      </c>
    </row>
    <row r="29" spans="1:15">
      <c r="A29" s="51" t="s">
        <v>17</v>
      </c>
      <c r="B29" s="3">
        <v>4.54</v>
      </c>
      <c r="C29" s="3">
        <v>0.91</v>
      </c>
      <c r="D29" s="3">
        <v>68</v>
      </c>
      <c r="F29" s="3">
        <v>4.78</v>
      </c>
      <c r="G29" s="3">
        <v>0.89</v>
      </c>
      <c r="H29" s="3">
        <v>197</v>
      </c>
      <c r="I29" s="3">
        <v>2003</v>
      </c>
      <c r="J29" s="3" t="s">
        <v>4</v>
      </c>
      <c r="K29" s="5" t="str">
        <f>VLOOKUP(A29,HDLC!A29:K144,11,FALSE)</f>
        <v>Japan</v>
      </c>
      <c r="L29" s="3">
        <v>265</v>
      </c>
      <c r="M29" s="3" t="s">
        <v>2</v>
      </c>
      <c r="N29" s="3">
        <v>0.13</v>
      </c>
      <c r="O29" s="3">
        <v>65.08</v>
      </c>
    </row>
    <row r="30" spans="1:15">
      <c r="A30" s="51" t="s">
        <v>18</v>
      </c>
      <c r="B30" s="3">
        <v>5.53</v>
      </c>
      <c r="C30" s="3">
        <v>1</v>
      </c>
      <c r="D30" s="3">
        <v>66</v>
      </c>
      <c r="F30" s="3">
        <v>5.43</v>
      </c>
      <c r="G30" s="3">
        <v>0.97</v>
      </c>
      <c r="H30" s="3">
        <v>140</v>
      </c>
      <c r="I30" s="3">
        <v>2011</v>
      </c>
      <c r="J30" s="3" t="s">
        <v>4</v>
      </c>
      <c r="K30" s="5" t="str">
        <f>VLOOKUP(A30,HDLC!A30:K145,11,FALSE)</f>
        <v>China</v>
      </c>
      <c r="L30" s="3">
        <v>206</v>
      </c>
      <c r="M30" s="3" t="s">
        <v>5</v>
      </c>
      <c r="N30" s="3">
        <v>0.38</v>
      </c>
      <c r="O30" s="3">
        <v>55.31</v>
      </c>
    </row>
    <row r="31" spans="1:15">
      <c r="A31" s="51" t="s">
        <v>19</v>
      </c>
      <c r="B31" s="3">
        <v>5.55</v>
      </c>
      <c r="C31" s="3">
        <v>1.46</v>
      </c>
      <c r="D31" s="3">
        <v>34</v>
      </c>
      <c r="F31" s="3">
        <v>5.31</v>
      </c>
      <c r="G31" s="3">
        <v>1.06</v>
      </c>
      <c r="H31" s="3">
        <v>98</v>
      </c>
      <c r="I31" s="3">
        <v>2011</v>
      </c>
      <c r="J31" s="3" t="s">
        <v>4</v>
      </c>
      <c r="K31" s="5" t="str">
        <f>VLOOKUP(A31,HDLC!A31:K146,11,FALSE)</f>
        <v>China</v>
      </c>
      <c r="L31" s="3">
        <v>132</v>
      </c>
      <c r="M31" s="3" t="s">
        <v>7</v>
      </c>
      <c r="N31" s="3">
        <v>0.47</v>
      </c>
      <c r="O31" s="3">
        <v>51.7</v>
      </c>
    </row>
    <row r="32" spans="1:15">
      <c r="A32" s="51" t="s">
        <v>20</v>
      </c>
      <c r="B32" s="3">
        <v>6.01</v>
      </c>
      <c r="C32" s="3">
        <v>0.03</v>
      </c>
      <c r="D32" s="3">
        <v>1439</v>
      </c>
      <c r="F32" s="3">
        <v>6.07</v>
      </c>
      <c r="G32" s="3">
        <v>0.08</v>
      </c>
      <c r="H32" s="3">
        <v>1126</v>
      </c>
      <c r="I32" s="3">
        <v>2006</v>
      </c>
      <c r="J32" s="3" t="s">
        <v>1</v>
      </c>
      <c r="K32" s="5" t="str">
        <f>VLOOKUP(A32,HDLC!A32:K147,11,FALSE)</f>
        <v>Sweden</v>
      </c>
      <c r="L32" s="3">
        <v>2565</v>
      </c>
      <c r="M32" s="3" t="s">
        <v>2</v>
      </c>
      <c r="N32" s="3">
        <v>0.33</v>
      </c>
      <c r="O32" s="3">
        <v>60.82</v>
      </c>
    </row>
    <row r="33" spans="1:15">
      <c r="A33" s="51" t="s">
        <v>21</v>
      </c>
      <c r="B33" s="3">
        <v>5.81</v>
      </c>
      <c r="C33" s="3">
        <v>2.02</v>
      </c>
      <c r="D33" s="3">
        <v>18</v>
      </c>
      <c r="F33" s="3">
        <v>5.51</v>
      </c>
      <c r="G33" s="3">
        <v>1.04</v>
      </c>
      <c r="H33" s="3">
        <v>22</v>
      </c>
      <c r="I33" s="3">
        <v>2007</v>
      </c>
      <c r="J33" s="3" t="s">
        <v>4</v>
      </c>
      <c r="K33" s="5" t="str">
        <f>VLOOKUP(A33,HDLC!A33:K148,11,FALSE)</f>
        <v>Thailand</v>
      </c>
      <c r="L33" s="3">
        <v>40</v>
      </c>
      <c r="M33" s="3" t="s">
        <v>5</v>
      </c>
      <c r="N33" s="3">
        <v>0</v>
      </c>
      <c r="O33" s="3">
        <v>43</v>
      </c>
    </row>
    <row r="34" spans="1:15">
      <c r="A34" s="51" t="s">
        <v>22</v>
      </c>
      <c r="B34" s="3">
        <v>6.39</v>
      </c>
      <c r="C34" s="3">
        <v>2.15</v>
      </c>
      <c r="D34" s="3">
        <v>25</v>
      </c>
      <c r="F34" s="3">
        <v>6.27</v>
      </c>
      <c r="G34" s="3">
        <v>1.88</v>
      </c>
      <c r="H34" s="3">
        <v>47</v>
      </c>
      <c r="I34" s="3">
        <v>2007</v>
      </c>
      <c r="J34" s="3" t="s">
        <v>4</v>
      </c>
      <c r="K34" s="5" t="str">
        <f>VLOOKUP(A34,HDLC!A34:K149,11,FALSE)</f>
        <v>Thailand</v>
      </c>
      <c r="L34" s="3">
        <v>72</v>
      </c>
      <c r="M34" s="3" t="s">
        <v>5</v>
      </c>
      <c r="N34" s="3">
        <v>1</v>
      </c>
      <c r="O34" s="3">
        <v>43</v>
      </c>
    </row>
    <row r="35" spans="1:15">
      <c r="A35" s="51" t="s">
        <v>23</v>
      </c>
      <c r="B35" s="3">
        <v>5.28</v>
      </c>
      <c r="C35" s="3">
        <v>1.17</v>
      </c>
      <c r="D35" s="3">
        <v>33</v>
      </c>
      <c r="F35" s="3">
        <v>5.25</v>
      </c>
      <c r="G35" s="3">
        <v>1.1200000000000001</v>
      </c>
      <c r="H35" s="3">
        <v>63</v>
      </c>
      <c r="I35" s="3">
        <v>2007</v>
      </c>
      <c r="J35" s="3" t="s">
        <v>4</v>
      </c>
      <c r="K35" s="5" t="str">
        <f>VLOOKUP(A35,HDLC!A35:K150,11,FALSE)</f>
        <v>Thailand</v>
      </c>
      <c r="L35" s="3">
        <v>96</v>
      </c>
      <c r="M35" s="3" t="s">
        <v>7</v>
      </c>
      <c r="N35" s="3">
        <v>0</v>
      </c>
      <c r="O35" s="3">
        <v>37</v>
      </c>
    </row>
    <row r="36" spans="1:15">
      <c r="A36" s="51" t="s">
        <v>24</v>
      </c>
      <c r="B36" s="3">
        <v>5.66</v>
      </c>
      <c r="C36" s="3">
        <v>1.44</v>
      </c>
      <c r="D36" s="3">
        <v>6</v>
      </c>
      <c r="F36" s="3">
        <v>5.88</v>
      </c>
      <c r="G36" s="3">
        <v>1.1399999999999999</v>
      </c>
      <c r="H36" s="3">
        <v>15</v>
      </c>
      <c r="I36" s="3">
        <v>2007</v>
      </c>
      <c r="J36" s="3" t="s">
        <v>4</v>
      </c>
      <c r="K36" s="5" t="str">
        <f>VLOOKUP(A36,HDLC!A36:K151,11,FALSE)</f>
        <v>Thailand</v>
      </c>
      <c r="L36" s="3">
        <v>21</v>
      </c>
      <c r="M36" s="3" t="s">
        <v>7</v>
      </c>
      <c r="N36" s="3">
        <v>1</v>
      </c>
      <c r="O36" s="3">
        <v>37</v>
      </c>
    </row>
    <row r="37" spans="1:15">
      <c r="A37" s="52" t="s">
        <v>107</v>
      </c>
      <c r="B37" s="3">
        <v>7.54</v>
      </c>
      <c r="C37" s="3">
        <v>1.55</v>
      </c>
      <c r="D37" s="3">
        <v>276</v>
      </c>
      <c r="F37" s="3">
        <v>7.16</v>
      </c>
      <c r="G37" s="3">
        <v>1.23</v>
      </c>
      <c r="H37" s="3">
        <v>310</v>
      </c>
      <c r="I37" s="3">
        <v>2013</v>
      </c>
      <c r="J37" s="3" t="s">
        <v>1</v>
      </c>
      <c r="K37" s="5" t="str">
        <f>VLOOKUP(A37,HDLC!A37:K152,11,FALSE)</f>
        <v>Greece</v>
      </c>
      <c r="L37" s="3">
        <v>586</v>
      </c>
      <c r="M37" s="3" t="s">
        <v>5</v>
      </c>
      <c r="N37" s="3">
        <v>0.31</v>
      </c>
      <c r="O37" s="3">
        <v>57.2</v>
      </c>
    </row>
    <row r="38" spans="1:15">
      <c r="A38" s="52" t="s">
        <v>106</v>
      </c>
      <c r="B38" s="3">
        <v>5.2</v>
      </c>
      <c r="C38" s="3">
        <v>1.68</v>
      </c>
      <c r="D38" s="3">
        <v>218</v>
      </c>
      <c r="F38" s="3">
        <v>5.29</v>
      </c>
      <c r="G38" s="3">
        <v>1.74</v>
      </c>
      <c r="H38" s="3">
        <v>214</v>
      </c>
      <c r="I38" s="3">
        <v>2016</v>
      </c>
      <c r="J38" s="3" t="s">
        <v>1</v>
      </c>
      <c r="K38" s="5" t="str">
        <f>VLOOKUP(A38,HDLC!A38:K153,11,FALSE)</f>
        <v>Greece</v>
      </c>
      <c r="L38" s="3">
        <v>432</v>
      </c>
      <c r="M38" s="3" t="s">
        <v>7</v>
      </c>
      <c r="N38" s="3">
        <v>0.8</v>
      </c>
      <c r="O38" s="3">
        <v>22</v>
      </c>
    </row>
    <row r="39" spans="1:15">
      <c r="A39" s="51" t="s">
        <v>139</v>
      </c>
      <c r="B39" s="3">
        <v>5.15</v>
      </c>
      <c r="C39" s="3">
        <v>0.75</v>
      </c>
      <c r="D39" s="3">
        <v>39</v>
      </c>
      <c r="F39" s="3">
        <v>5.37</v>
      </c>
      <c r="G39" s="3">
        <v>0.7</v>
      </c>
      <c r="H39" s="3">
        <v>48</v>
      </c>
      <c r="I39" s="3">
        <v>2011</v>
      </c>
      <c r="J39" s="3" t="s">
        <v>1</v>
      </c>
      <c r="K39" s="5" t="str">
        <f>VLOOKUP(A39,HDLC!A39:K154,11,FALSE)</f>
        <v>Greece</v>
      </c>
      <c r="L39" s="3">
        <v>87</v>
      </c>
      <c r="M39" s="3" t="s">
        <v>95</v>
      </c>
      <c r="N39" s="3">
        <v>0</v>
      </c>
      <c r="O39" s="3">
        <v>22</v>
      </c>
    </row>
    <row r="40" spans="1:15">
      <c r="A40" s="51" t="s">
        <v>140</v>
      </c>
      <c r="B40" s="3">
        <v>5.16</v>
      </c>
      <c r="C40" s="3">
        <v>0.57999999999999996</v>
      </c>
      <c r="D40" s="3">
        <v>186</v>
      </c>
      <c r="F40" s="3">
        <v>5.08</v>
      </c>
      <c r="G40" s="3">
        <v>0.63</v>
      </c>
      <c r="H40" s="3">
        <v>173</v>
      </c>
      <c r="I40" s="3">
        <v>2011</v>
      </c>
      <c r="J40" s="3" t="s">
        <v>1</v>
      </c>
      <c r="K40" s="5" t="str">
        <f>VLOOKUP(A40,HDLC!A40:K155,11,FALSE)</f>
        <v>Greece</v>
      </c>
      <c r="L40" s="3">
        <v>359</v>
      </c>
      <c r="M40" s="3" t="s">
        <v>95</v>
      </c>
      <c r="N40" s="3">
        <v>1</v>
      </c>
      <c r="O40" s="3">
        <v>22</v>
      </c>
    </row>
    <row r="41" spans="1:15">
      <c r="A41" s="51" t="s">
        <v>114</v>
      </c>
      <c r="B41" s="3">
        <v>5.12</v>
      </c>
      <c r="C41" s="3">
        <v>0.51</v>
      </c>
      <c r="D41" s="3">
        <v>140</v>
      </c>
      <c r="F41" s="3">
        <v>5.1100000000000003</v>
      </c>
      <c r="G41" s="3">
        <v>0.49</v>
      </c>
      <c r="H41" s="3">
        <v>225</v>
      </c>
      <c r="I41" s="3">
        <v>2009</v>
      </c>
      <c r="J41" s="3" t="s">
        <v>4</v>
      </c>
      <c r="K41" s="8" t="s">
        <v>161</v>
      </c>
      <c r="L41" s="3">
        <v>365</v>
      </c>
      <c r="M41" s="3" t="s">
        <v>5</v>
      </c>
      <c r="N41" s="3">
        <v>0.52</v>
      </c>
      <c r="O41" s="3">
        <v>63</v>
      </c>
    </row>
    <row r="42" spans="1:15">
      <c r="A42" s="52" t="s">
        <v>116</v>
      </c>
      <c r="B42" s="5">
        <v>5</v>
      </c>
      <c r="C42" s="3">
        <v>0.88</v>
      </c>
      <c r="D42" s="3">
        <v>52</v>
      </c>
      <c r="F42" s="5">
        <v>5.23</v>
      </c>
      <c r="G42" s="5">
        <v>1.2</v>
      </c>
      <c r="H42" s="5">
        <v>98</v>
      </c>
      <c r="I42" s="5">
        <v>2012</v>
      </c>
      <c r="J42" s="3" t="s">
        <v>4</v>
      </c>
      <c r="K42" s="8" t="s">
        <v>161</v>
      </c>
      <c r="L42" s="3">
        <f>D42+H42</f>
        <v>150</v>
      </c>
      <c r="M42" s="3" t="s">
        <v>5</v>
      </c>
      <c r="N42" s="3">
        <v>0.36</v>
      </c>
      <c r="O42" s="3">
        <v>62</v>
      </c>
    </row>
    <row r="43" spans="1:15">
      <c r="A43" s="52" t="s">
        <v>77</v>
      </c>
      <c r="B43" s="5">
        <v>4.97</v>
      </c>
      <c r="C43" s="3">
        <v>0.85</v>
      </c>
      <c r="D43" s="3">
        <v>29</v>
      </c>
      <c r="F43" s="5">
        <v>4.87</v>
      </c>
      <c r="G43" s="5">
        <v>0.84</v>
      </c>
      <c r="H43" s="5">
        <v>42</v>
      </c>
      <c r="I43" s="5">
        <v>2008</v>
      </c>
      <c r="J43" s="3" t="s">
        <v>4</v>
      </c>
      <c r="K43" s="5" t="str">
        <f>VLOOKUP(A43,HDLC!A43:K158,11,FALSE)</f>
        <v>China</v>
      </c>
      <c r="L43" s="3">
        <f>D43+H43</f>
        <v>71</v>
      </c>
      <c r="M43" s="3" t="s">
        <v>5</v>
      </c>
      <c r="N43" s="3">
        <v>0.48</v>
      </c>
      <c r="O43" s="3">
        <v>58</v>
      </c>
    </row>
    <row r="44" spans="1:15">
      <c r="A44" s="52" t="s">
        <v>94</v>
      </c>
      <c r="B44" s="3">
        <v>5.77</v>
      </c>
      <c r="C44" s="3">
        <v>1.1399999999999999</v>
      </c>
      <c r="D44" s="3">
        <v>657</v>
      </c>
      <c r="F44" s="3">
        <v>5.74</v>
      </c>
      <c r="G44" s="3">
        <v>1.1599999999999999</v>
      </c>
      <c r="H44" s="5">
        <v>591</v>
      </c>
      <c r="I44" s="5">
        <v>2006</v>
      </c>
      <c r="J44" s="3" t="s">
        <v>1</v>
      </c>
      <c r="K44" s="5" t="str">
        <f>VLOOKUP(A44,HDLC!A44:K159,11,FALSE)</f>
        <v>Spain</v>
      </c>
      <c r="L44" s="3">
        <f>D44+H44</f>
        <v>1248</v>
      </c>
      <c r="M44" s="2" t="s">
        <v>95</v>
      </c>
      <c r="N44" s="2">
        <v>0.48</v>
      </c>
      <c r="O44" s="2">
        <v>51</v>
      </c>
    </row>
    <row r="45" spans="1:15">
      <c r="A45" s="51" t="s">
        <v>25</v>
      </c>
      <c r="B45" s="3">
        <v>5.3</v>
      </c>
      <c r="C45" s="3">
        <v>1.33</v>
      </c>
      <c r="D45" s="3">
        <v>54</v>
      </c>
      <c r="F45" s="3">
        <v>5.48</v>
      </c>
      <c r="G45" s="3">
        <v>1.54</v>
      </c>
      <c r="H45" s="3">
        <v>70</v>
      </c>
      <c r="I45" s="3">
        <v>2007</v>
      </c>
      <c r="J45" s="3" t="s">
        <v>1</v>
      </c>
      <c r="K45" s="5" t="str">
        <f>VLOOKUP(A45,HDLC!A45:K160,11,FALSE)</f>
        <v>Spain</v>
      </c>
      <c r="L45" s="3">
        <v>124</v>
      </c>
      <c r="M45" s="3" t="s">
        <v>5</v>
      </c>
      <c r="N45" s="2" t="s">
        <v>142</v>
      </c>
      <c r="O45" s="3">
        <v>52.82</v>
      </c>
    </row>
    <row r="46" spans="1:15">
      <c r="A46" s="51" t="s">
        <v>125</v>
      </c>
      <c r="B46" s="3">
        <v>4.1500000000000004</v>
      </c>
      <c r="C46" s="3">
        <v>1.0900000000000001</v>
      </c>
      <c r="D46" s="3">
        <v>88</v>
      </c>
      <c r="F46" s="3">
        <v>4.1900000000000004</v>
      </c>
      <c r="G46" s="3">
        <v>0.93</v>
      </c>
      <c r="H46" s="3">
        <v>111</v>
      </c>
      <c r="I46" s="3">
        <v>2013</v>
      </c>
      <c r="J46" s="4" t="s">
        <v>124</v>
      </c>
      <c r="K46" s="5" t="str">
        <f>VLOOKUP(A46,HDLC!A46:K161,11,FALSE)</f>
        <v>China</v>
      </c>
      <c r="L46" s="3">
        <v>199</v>
      </c>
      <c r="M46" s="2" t="s">
        <v>123</v>
      </c>
      <c r="N46" s="2" t="s">
        <v>142</v>
      </c>
      <c r="O46" s="3">
        <v>54.92</v>
      </c>
    </row>
    <row r="47" spans="1:15">
      <c r="A47" s="51" t="s">
        <v>126</v>
      </c>
      <c r="B47" s="3">
        <v>4.0599999999999996</v>
      </c>
      <c r="C47" s="3">
        <v>0.77</v>
      </c>
      <c r="D47" s="3">
        <v>28</v>
      </c>
      <c r="F47" s="3">
        <v>4.2300000000000004</v>
      </c>
      <c r="G47" s="3">
        <v>0.98</v>
      </c>
      <c r="H47" s="3">
        <v>55</v>
      </c>
      <c r="I47" s="3">
        <v>2013</v>
      </c>
      <c r="J47" s="4" t="s">
        <v>124</v>
      </c>
      <c r="K47" s="5" t="str">
        <f>VLOOKUP(A47,HDLC!A47:K162,11,FALSE)</f>
        <v>China</v>
      </c>
      <c r="L47" s="3">
        <v>83</v>
      </c>
      <c r="M47" s="4" t="s">
        <v>129</v>
      </c>
      <c r="N47" s="2" t="s">
        <v>142</v>
      </c>
      <c r="O47" s="3">
        <v>50.62</v>
      </c>
    </row>
    <row r="48" spans="1:15">
      <c r="A48" s="51" t="s">
        <v>127</v>
      </c>
      <c r="B48" s="3">
        <v>4.2300000000000004</v>
      </c>
      <c r="C48" s="3">
        <v>1.44</v>
      </c>
      <c r="D48" s="3">
        <v>66</v>
      </c>
      <c r="F48" s="3">
        <v>4.21</v>
      </c>
      <c r="G48" s="3">
        <v>1.24</v>
      </c>
      <c r="H48" s="3">
        <v>112</v>
      </c>
      <c r="I48" s="3">
        <v>2013</v>
      </c>
      <c r="J48" s="4" t="s">
        <v>124</v>
      </c>
      <c r="K48" s="5" t="str">
        <f>VLOOKUP(A48,HDLC!A48:K163,11,FALSE)</f>
        <v>China</v>
      </c>
      <c r="L48" s="3">
        <v>178</v>
      </c>
      <c r="M48" s="2" t="s">
        <v>123</v>
      </c>
      <c r="N48" s="2" t="s">
        <v>142</v>
      </c>
      <c r="O48" s="3">
        <v>69.819999999999993</v>
      </c>
    </row>
    <row r="49" spans="1:15">
      <c r="A49" s="51" t="s">
        <v>128</v>
      </c>
      <c r="B49" s="3">
        <v>3.92</v>
      </c>
      <c r="C49" s="3">
        <v>0.77</v>
      </c>
      <c r="D49" s="3">
        <v>28</v>
      </c>
      <c r="F49" s="3">
        <v>4.08</v>
      </c>
      <c r="G49" s="3">
        <v>0.57999999999999996</v>
      </c>
      <c r="H49" s="3">
        <v>67</v>
      </c>
      <c r="I49" s="3">
        <v>2013</v>
      </c>
      <c r="J49" s="4" t="s">
        <v>124</v>
      </c>
      <c r="K49" s="5" t="str">
        <f>VLOOKUP(A49,HDLC!A49:K164,11,FALSE)</f>
        <v>China</v>
      </c>
      <c r="L49" s="3">
        <v>95</v>
      </c>
      <c r="M49" s="4" t="s">
        <v>129</v>
      </c>
      <c r="N49" s="2" t="s">
        <v>142</v>
      </c>
      <c r="O49" s="3">
        <v>56.94</v>
      </c>
    </row>
    <row r="50" spans="1:15">
      <c r="A50" s="51" t="s">
        <v>26</v>
      </c>
      <c r="B50" s="3">
        <v>5.17</v>
      </c>
      <c r="C50" s="3">
        <v>1.66</v>
      </c>
      <c r="D50" s="3">
        <v>225</v>
      </c>
      <c r="F50" s="3">
        <v>5.29</v>
      </c>
      <c r="G50" s="3">
        <v>1.73</v>
      </c>
      <c r="H50" s="3">
        <v>223</v>
      </c>
      <c r="I50" s="3">
        <v>2014</v>
      </c>
      <c r="J50" s="3" t="s">
        <v>1</v>
      </c>
      <c r="K50" s="8" t="s">
        <v>171</v>
      </c>
      <c r="L50" s="3">
        <v>448</v>
      </c>
      <c r="M50" s="3" t="s">
        <v>7</v>
      </c>
      <c r="N50" s="3">
        <v>0.81</v>
      </c>
      <c r="O50" s="3">
        <v>22.5</v>
      </c>
    </row>
    <row r="51" spans="1:15">
      <c r="A51" s="51" t="s">
        <v>122</v>
      </c>
      <c r="B51" s="3">
        <v>6.11</v>
      </c>
      <c r="C51" s="3">
        <v>1.4</v>
      </c>
      <c r="D51" s="3">
        <v>126</v>
      </c>
      <c r="F51" s="3">
        <v>5.81</v>
      </c>
      <c r="G51" s="3">
        <v>1.57</v>
      </c>
      <c r="H51" s="3">
        <v>179</v>
      </c>
      <c r="I51" s="3">
        <v>2014</v>
      </c>
      <c r="J51" s="4" t="s">
        <v>124</v>
      </c>
      <c r="K51" s="5" t="str">
        <f>VLOOKUP(A51,HDLC!A51:K166,11,FALSE)</f>
        <v>China</v>
      </c>
      <c r="L51" s="3">
        <v>305</v>
      </c>
      <c r="M51" s="4" t="s">
        <v>123</v>
      </c>
      <c r="N51" s="3">
        <v>1</v>
      </c>
      <c r="O51" s="2" t="s">
        <v>142</v>
      </c>
    </row>
    <row r="52" spans="1:15">
      <c r="A52" s="52" t="s">
        <v>81</v>
      </c>
      <c r="B52" s="5">
        <v>5.96</v>
      </c>
      <c r="C52" s="3">
        <v>1.08</v>
      </c>
      <c r="D52" s="3">
        <v>350</v>
      </c>
      <c r="F52" s="5">
        <v>5.85</v>
      </c>
      <c r="G52" s="5">
        <v>1.02</v>
      </c>
      <c r="H52" s="5">
        <v>338</v>
      </c>
      <c r="I52" s="5">
        <v>2008</v>
      </c>
      <c r="J52" s="1" t="s">
        <v>1</v>
      </c>
      <c r="K52" s="5" t="str">
        <f>VLOOKUP(A52,HDLC!A52:K167,11,FALSE)</f>
        <v>Austria</v>
      </c>
      <c r="L52" s="3">
        <f>D52+H52</f>
        <v>688</v>
      </c>
      <c r="M52" s="3" t="s">
        <v>7</v>
      </c>
      <c r="N52" s="3">
        <v>0</v>
      </c>
      <c r="O52" s="4">
        <v>50.1</v>
      </c>
    </row>
    <row r="53" spans="1:15">
      <c r="A53" s="51" t="s">
        <v>27</v>
      </c>
      <c r="B53" s="3">
        <v>5.46</v>
      </c>
      <c r="C53" s="3">
        <v>0.95</v>
      </c>
      <c r="D53" s="3">
        <v>49</v>
      </c>
      <c r="F53" s="3">
        <v>5.38</v>
      </c>
      <c r="G53" s="3">
        <v>1.1399999999999999</v>
      </c>
      <c r="H53" s="3">
        <v>83</v>
      </c>
      <c r="I53" s="3">
        <v>2009</v>
      </c>
      <c r="J53" s="3" t="s">
        <v>4</v>
      </c>
      <c r="K53" s="5" t="str">
        <f>VLOOKUP(A53,HDLC!A53:K168,11,FALSE)</f>
        <v>China</v>
      </c>
      <c r="L53" s="3">
        <v>132</v>
      </c>
      <c r="M53" s="3" t="s">
        <v>5</v>
      </c>
      <c r="N53" s="3">
        <v>0.36</v>
      </c>
      <c r="O53" s="3">
        <v>61.72</v>
      </c>
    </row>
    <row r="54" spans="1:15">
      <c r="A54" s="51" t="s">
        <v>28</v>
      </c>
      <c r="B54" s="3">
        <v>4.5</v>
      </c>
      <c r="C54" s="3">
        <v>0.94</v>
      </c>
      <c r="D54" s="3">
        <v>53</v>
      </c>
      <c r="F54" s="3">
        <v>4.34</v>
      </c>
      <c r="G54" s="3">
        <v>1.06</v>
      </c>
      <c r="H54" s="3">
        <v>104</v>
      </c>
      <c r="I54" s="3">
        <v>2009</v>
      </c>
      <c r="J54" s="3" t="s">
        <v>4</v>
      </c>
      <c r="K54" s="5" t="str">
        <f>VLOOKUP(A54,HDLC!A54:K169,11,FALSE)</f>
        <v>China</v>
      </c>
      <c r="L54" s="3">
        <v>157</v>
      </c>
      <c r="M54" s="3" t="s">
        <v>7</v>
      </c>
      <c r="N54" s="3">
        <v>0.36</v>
      </c>
      <c r="O54" s="3">
        <v>61.13</v>
      </c>
    </row>
    <row r="55" spans="1:15">
      <c r="A55" s="52" t="s">
        <v>109</v>
      </c>
      <c r="B55" s="3">
        <v>7.89</v>
      </c>
      <c r="C55" s="3">
        <v>3.1</v>
      </c>
      <c r="D55" s="3">
        <v>180</v>
      </c>
      <c r="F55" s="3">
        <v>7.65</v>
      </c>
      <c r="G55" s="3">
        <v>3.49</v>
      </c>
      <c r="H55" s="3">
        <v>178</v>
      </c>
      <c r="I55" s="3">
        <v>2018</v>
      </c>
      <c r="J55" s="3" t="s">
        <v>1</v>
      </c>
      <c r="K55" s="5" t="str">
        <f>VLOOKUP(A55,HDLC!A55:K170,11,FALSE)</f>
        <v>Russia</v>
      </c>
      <c r="L55" s="3">
        <v>358</v>
      </c>
      <c r="M55" s="3" t="s">
        <v>5</v>
      </c>
      <c r="N55" s="3">
        <v>0.56999999999999995</v>
      </c>
      <c r="O55" s="3">
        <v>48.7</v>
      </c>
    </row>
    <row r="56" spans="1:15" ht="15" customHeight="1">
      <c r="A56" s="51" t="s">
        <v>29</v>
      </c>
      <c r="B56" s="3">
        <v>4.66</v>
      </c>
      <c r="C56" s="3">
        <v>0.15</v>
      </c>
      <c r="D56" s="3">
        <v>160</v>
      </c>
      <c r="F56" s="3">
        <v>4.6399999999999997</v>
      </c>
      <c r="G56" s="3">
        <v>0.26</v>
      </c>
      <c r="H56" s="3">
        <v>308</v>
      </c>
      <c r="I56" s="3">
        <v>2011</v>
      </c>
      <c r="J56" s="3" t="s">
        <v>4</v>
      </c>
      <c r="K56" s="5" t="str">
        <f>VLOOKUP(A56,HDLC!A56:K171,11,FALSE)</f>
        <v>China</v>
      </c>
      <c r="L56" s="3">
        <v>468</v>
      </c>
      <c r="M56" s="3" t="s">
        <v>7</v>
      </c>
      <c r="N56" s="3">
        <v>0.28000000000000003</v>
      </c>
      <c r="O56" s="3">
        <v>53.78</v>
      </c>
    </row>
    <row r="57" spans="1:15" s="1" customFormat="1">
      <c r="A57" s="51" t="s">
        <v>30</v>
      </c>
      <c r="B57" s="3">
        <v>4.4400000000000004</v>
      </c>
      <c r="C57" s="3">
        <v>0.08</v>
      </c>
      <c r="D57" s="3">
        <v>182</v>
      </c>
      <c r="F57" s="3">
        <v>4.5</v>
      </c>
      <c r="G57" s="3">
        <v>7.0000000000000007E-2</v>
      </c>
      <c r="H57" s="3">
        <v>458</v>
      </c>
      <c r="I57" s="3">
        <v>2011</v>
      </c>
      <c r="J57" s="3" t="s">
        <v>4</v>
      </c>
      <c r="K57" s="5" t="str">
        <f>VLOOKUP(A57,HDLC!A57:K172,11,FALSE)</f>
        <v>China</v>
      </c>
      <c r="L57" s="3">
        <v>640</v>
      </c>
      <c r="M57" s="3" t="s">
        <v>7</v>
      </c>
      <c r="N57" s="3">
        <v>0.23</v>
      </c>
      <c r="O57" s="3">
        <v>54.77</v>
      </c>
    </row>
    <row r="58" spans="1:15">
      <c r="A58" s="51" t="s">
        <v>31</v>
      </c>
      <c r="B58" s="3">
        <v>4.6399999999999997</v>
      </c>
      <c r="C58" s="3">
        <v>1.08</v>
      </c>
      <c r="D58" s="3">
        <v>62</v>
      </c>
      <c r="F58" s="3">
        <v>4.9400000000000004</v>
      </c>
      <c r="G58" s="3">
        <v>1.03</v>
      </c>
      <c r="H58" s="3">
        <v>186</v>
      </c>
      <c r="I58" s="3">
        <v>2005</v>
      </c>
      <c r="J58" s="3" t="s">
        <v>4</v>
      </c>
      <c r="K58" s="5" t="str">
        <f>VLOOKUP(A58,HDLC!A58:K173,11,FALSE)</f>
        <v>China</v>
      </c>
      <c r="L58" s="3">
        <v>248</v>
      </c>
      <c r="M58" s="3" t="s">
        <v>7</v>
      </c>
      <c r="N58" s="3">
        <v>0.45</v>
      </c>
      <c r="O58" s="3">
        <v>59.61</v>
      </c>
    </row>
    <row r="59" spans="1:15">
      <c r="A59" s="52" t="s">
        <v>96</v>
      </c>
      <c r="B59" s="3">
        <v>5.33</v>
      </c>
      <c r="C59" s="3">
        <v>1.05</v>
      </c>
      <c r="D59" s="3">
        <v>120</v>
      </c>
      <c r="F59" s="3">
        <v>5.36</v>
      </c>
      <c r="G59" s="3">
        <v>1.06</v>
      </c>
      <c r="H59" s="5">
        <v>345</v>
      </c>
      <c r="I59" s="5">
        <v>2002</v>
      </c>
      <c r="J59" s="3" t="s">
        <v>4</v>
      </c>
      <c r="K59" s="5" t="str">
        <f>VLOOKUP(A59,HDLC!A59:K174,11,FALSE)</f>
        <v>Japan</v>
      </c>
      <c r="L59" s="3">
        <f>D59+H59</f>
        <v>465</v>
      </c>
      <c r="M59" s="3" t="s">
        <v>5</v>
      </c>
      <c r="N59" s="3">
        <v>0.18</v>
      </c>
      <c r="O59" s="3">
        <v>58</v>
      </c>
    </row>
    <row r="60" spans="1:15">
      <c r="A60" s="51" t="s">
        <v>132</v>
      </c>
      <c r="B60" s="3">
        <v>9.9499999999999993</v>
      </c>
      <c r="C60" s="3">
        <v>1.95</v>
      </c>
      <c r="D60" s="3">
        <v>63</v>
      </c>
      <c r="F60" s="3">
        <v>10.57</v>
      </c>
      <c r="G60" s="3">
        <v>2.41</v>
      </c>
      <c r="H60" s="3">
        <v>78</v>
      </c>
      <c r="I60" s="3">
        <v>2012</v>
      </c>
      <c r="J60" s="3" t="s">
        <v>4</v>
      </c>
      <c r="K60" s="5" t="str">
        <f>VLOOKUP(A60,HDLC!A60:K175,11,FALSE)</f>
        <v>China</v>
      </c>
      <c r="L60" s="3">
        <v>141</v>
      </c>
      <c r="M60" s="4" t="s">
        <v>123</v>
      </c>
      <c r="N60" s="3">
        <v>0.32</v>
      </c>
      <c r="O60" s="3">
        <v>62.76</v>
      </c>
    </row>
    <row r="61" spans="1:15">
      <c r="A61" s="51" t="s">
        <v>33</v>
      </c>
      <c r="B61" s="3">
        <v>4.9000000000000004</v>
      </c>
      <c r="C61" s="3">
        <v>1.1200000000000001</v>
      </c>
      <c r="D61" s="3">
        <v>47</v>
      </c>
      <c r="F61" s="3">
        <v>5.23</v>
      </c>
      <c r="G61" s="3">
        <v>1.1100000000000001</v>
      </c>
      <c r="H61" s="3">
        <v>115</v>
      </c>
      <c r="I61" s="3">
        <v>2010</v>
      </c>
      <c r="J61" s="3" t="s">
        <v>4</v>
      </c>
      <c r="K61" s="5" t="str">
        <f>VLOOKUP(A61,HDLC!A61:K176,11,FALSE)</f>
        <v>China</v>
      </c>
      <c r="L61" s="3">
        <v>162</v>
      </c>
      <c r="M61" s="3" t="s">
        <v>2</v>
      </c>
      <c r="N61" s="3">
        <v>1</v>
      </c>
      <c r="O61" s="3">
        <v>65.58</v>
      </c>
    </row>
    <row r="62" spans="1:15">
      <c r="A62" s="51" t="s">
        <v>34</v>
      </c>
      <c r="B62" s="3">
        <v>4.74</v>
      </c>
      <c r="C62" s="3">
        <v>0.87</v>
      </c>
      <c r="D62" s="3">
        <v>101</v>
      </c>
      <c r="F62" s="3">
        <v>4.68</v>
      </c>
      <c r="G62" s="3">
        <v>0.94</v>
      </c>
      <c r="H62" s="3">
        <v>213</v>
      </c>
      <c r="I62" s="3">
        <v>2010</v>
      </c>
      <c r="J62" s="3" t="s">
        <v>4</v>
      </c>
      <c r="K62" s="5" t="str">
        <f>VLOOKUP(A62,HDLC!A62:K177,11,FALSE)</f>
        <v>China</v>
      </c>
      <c r="L62" s="3">
        <v>314</v>
      </c>
      <c r="M62" s="3" t="s">
        <v>2</v>
      </c>
      <c r="N62" s="3">
        <v>0</v>
      </c>
      <c r="O62" s="3">
        <v>65.58</v>
      </c>
    </row>
    <row r="63" spans="1:15">
      <c r="A63" s="51" t="s">
        <v>35</v>
      </c>
      <c r="B63" s="3">
        <v>4.57</v>
      </c>
      <c r="C63" s="3">
        <v>0.82</v>
      </c>
      <c r="D63" s="3">
        <v>79</v>
      </c>
      <c r="F63" s="3">
        <v>4.57</v>
      </c>
      <c r="G63" s="3">
        <v>0.85</v>
      </c>
      <c r="H63" s="3">
        <v>143</v>
      </c>
      <c r="I63" s="3">
        <v>2004</v>
      </c>
      <c r="J63" s="3" t="s">
        <v>4</v>
      </c>
      <c r="K63" s="5" t="str">
        <f>VLOOKUP(A63,HDLC!A63:K178,11,FALSE)</f>
        <v>China</v>
      </c>
      <c r="L63" s="3">
        <v>222</v>
      </c>
      <c r="M63" s="3" t="s">
        <v>5</v>
      </c>
      <c r="N63" s="3">
        <v>0.45</v>
      </c>
      <c r="O63" s="3">
        <v>62.37</v>
      </c>
    </row>
    <row r="64" spans="1:15">
      <c r="A64" s="51" t="s">
        <v>36</v>
      </c>
      <c r="B64" s="3">
        <v>4.5999999999999996</v>
      </c>
      <c r="C64" s="3">
        <v>0.82</v>
      </c>
      <c r="D64" s="3">
        <v>76</v>
      </c>
      <c r="F64" s="3">
        <v>4.49</v>
      </c>
      <c r="G64" s="3">
        <v>0.86</v>
      </c>
      <c r="H64" s="3">
        <v>202</v>
      </c>
      <c r="I64" s="3">
        <v>2004</v>
      </c>
      <c r="J64" s="3" t="s">
        <v>4</v>
      </c>
      <c r="K64" s="5" t="str">
        <f>VLOOKUP(A64,HDLC!A64:K179,11,FALSE)</f>
        <v>China</v>
      </c>
      <c r="L64" s="3">
        <v>278</v>
      </c>
      <c r="M64" s="3" t="s">
        <v>7</v>
      </c>
      <c r="N64" s="3">
        <v>0.49</v>
      </c>
      <c r="O64" s="3">
        <v>62.2</v>
      </c>
    </row>
    <row r="65" spans="1:15">
      <c r="A65" s="52" t="s">
        <v>78</v>
      </c>
      <c r="B65" s="5">
        <v>4.58</v>
      </c>
      <c r="C65" s="3">
        <v>0.83</v>
      </c>
      <c r="D65" s="3">
        <v>108</v>
      </c>
      <c r="F65" s="5">
        <v>4.42</v>
      </c>
      <c r="G65" s="5">
        <v>0.98</v>
      </c>
      <c r="H65" s="5">
        <v>124</v>
      </c>
      <c r="I65" s="5">
        <v>2006</v>
      </c>
      <c r="J65" s="3" t="s">
        <v>4</v>
      </c>
      <c r="K65" s="5" t="str">
        <f>VLOOKUP(A65,HDLC!A65:K180,11,FALSE)</f>
        <v>China</v>
      </c>
      <c r="L65" s="3">
        <f>D65+H65</f>
        <v>232</v>
      </c>
      <c r="M65" s="3" t="s">
        <v>5</v>
      </c>
      <c r="N65" s="3">
        <v>0.39</v>
      </c>
      <c r="O65" s="3">
        <v>64.849999999999994</v>
      </c>
    </row>
    <row r="66" spans="1:15">
      <c r="A66" s="51" t="s">
        <v>37</v>
      </c>
      <c r="B66" s="3">
        <v>4.93</v>
      </c>
      <c r="C66" s="3">
        <v>1.29</v>
      </c>
      <c r="D66" s="3">
        <v>108</v>
      </c>
      <c r="F66" s="3">
        <v>4.84</v>
      </c>
      <c r="G66" s="3">
        <v>1.31</v>
      </c>
      <c r="H66" s="3">
        <v>181</v>
      </c>
      <c r="I66" s="3">
        <v>2009</v>
      </c>
      <c r="J66" s="3" t="s">
        <v>4</v>
      </c>
      <c r="K66" s="5" t="str">
        <f>VLOOKUP(A66,HDLC!A66:K181,11,FALSE)</f>
        <v>China</v>
      </c>
      <c r="L66" s="3">
        <v>289</v>
      </c>
      <c r="M66" s="3" t="s">
        <v>2</v>
      </c>
      <c r="N66" s="3">
        <v>0.27</v>
      </c>
      <c r="O66" s="3">
        <v>52.35</v>
      </c>
    </row>
    <row r="67" spans="1:15">
      <c r="A67" s="51" t="s">
        <v>38</v>
      </c>
      <c r="B67" s="3">
        <v>5.01</v>
      </c>
      <c r="C67" s="3">
        <v>1.31</v>
      </c>
      <c r="D67" s="3">
        <v>108</v>
      </c>
      <c r="F67" s="3">
        <v>5.15</v>
      </c>
      <c r="G67" s="3">
        <v>1.36</v>
      </c>
      <c r="H67" s="3">
        <v>181</v>
      </c>
      <c r="I67" s="3">
        <v>2016</v>
      </c>
      <c r="J67" s="3" t="s">
        <v>4</v>
      </c>
      <c r="K67" s="5" t="str">
        <f>VLOOKUP(A67,HDLC!A67:K182,11,FALSE)</f>
        <v>China</v>
      </c>
      <c r="L67" s="3">
        <v>289</v>
      </c>
      <c r="M67" s="3" t="s">
        <v>7</v>
      </c>
      <c r="N67" s="3">
        <v>0.28999999999999998</v>
      </c>
      <c r="O67" s="3">
        <v>41</v>
      </c>
    </row>
    <row r="68" spans="1:15">
      <c r="A68" s="51" t="s">
        <v>39</v>
      </c>
      <c r="B68" s="3">
        <v>4.55</v>
      </c>
      <c r="C68" s="3">
        <v>1.29</v>
      </c>
      <c r="D68" s="3">
        <v>67</v>
      </c>
      <c r="F68" s="3">
        <v>4.2699999999999996</v>
      </c>
      <c r="G68" s="3">
        <v>1.32</v>
      </c>
      <c r="H68" s="3">
        <v>122</v>
      </c>
      <c r="I68" s="3">
        <v>2018</v>
      </c>
      <c r="J68" s="3" t="s">
        <v>4</v>
      </c>
      <c r="K68" s="5" t="str">
        <f>VLOOKUP(A68,HDLC!A68:K183,11,FALSE)</f>
        <v>China</v>
      </c>
      <c r="L68" s="3">
        <v>189</v>
      </c>
      <c r="M68" s="3" t="s">
        <v>7</v>
      </c>
      <c r="N68" s="3">
        <v>0.32</v>
      </c>
      <c r="O68" s="3">
        <v>41.23</v>
      </c>
    </row>
    <row r="69" spans="1:15">
      <c r="A69" s="51" t="s">
        <v>117</v>
      </c>
      <c r="B69" s="3">
        <v>4.47</v>
      </c>
      <c r="C69" s="3">
        <v>1.1100000000000001</v>
      </c>
      <c r="D69" s="3">
        <v>158</v>
      </c>
      <c r="F69" s="3">
        <v>4.4000000000000004</v>
      </c>
      <c r="G69" s="3">
        <v>1.0900000000000001</v>
      </c>
      <c r="H69" s="3">
        <v>238</v>
      </c>
      <c r="I69" s="3">
        <v>2006</v>
      </c>
      <c r="J69" s="3" t="s">
        <v>118</v>
      </c>
      <c r="K69" s="5" t="str">
        <f>VLOOKUP(A69,HDLC!A69:K184,11,FALSE)</f>
        <v>China</v>
      </c>
      <c r="L69" s="3">
        <v>396</v>
      </c>
      <c r="M69" s="3" t="s">
        <v>119</v>
      </c>
      <c r="N69" s="3">
        <v>0.4</v>
      </c>
      <c r="O69" s="3">
        <v>60.1</v>
      </c>
    </row>
    <row r="70" spans="1:15">
      <c r="A70" s="51" t="s">
        <v>42</v>
      </c>
      <c r="B70" s="3">
        <v>5.03</v>
      </c>
      <c r="C70" s="3">
        <v>0.72</v>
      </c>
      <c r="D70" s="3">
        <v>52</v>
      </c>
      <c r="F70" s="3">
        <v>5.17</v>
      </c>
      <c r="G70" s="3">
        <v>0.75</v>
      </c>
      <c r="H70" s="3">
        <v>148</v>
      </c>
      <c r="I70" s="3">
        <v>2007</v>
      </c>
      <c r="J70" s="3" t="s">
        <v>4</v>
      </c>
      <c r="K70" s="5" t="str">
        <f>VLOOKUP(A70,HDLC!A70:K185,11,FALSE)</f>
        <v>China</v>
      </c>
      <c r="L70" s="3">
        <v>200</v>
      </c>
      <c r="M70" s="3" t="s">
        <v>7</v>
      </c>
      <c r="N70" s="3">
        <v>0.48</v>
      </c>
      <c r="O70" s="3">
        <v>50.57</v>
      </c>
    </row>
    <row r="71" spans="1:15">
      <c r="A71" s="51" t="s">
        <v>43</v>
      </c>
      <c r="B71" s="3">
        <v>5.25</v>
      </c>
      <c r="C71" s="3">
        <v>0.66</v>
      </c>
      <c r="D71" s="3">
        <v>33</v>
      </c>
      <c r="F71" s="3">
        <v>4.8899999999999997</v>
      </c>
      <c r="G71" s="3">
        <v>1.01</v>
      </c>
      <c r="H71" s="3">
        <v>76</v>
      </c>
      <c r="I71" s="3">
        <v>2007</v>
      </c>
      <c r="J71" s="3" t="s">
        <v>4</v>
      </c>
      <c r="K71" s="5" t="str">
        <f>VLOOKUP(A71,HDLC!A71:K186,11,FALSE)</f>
        <v>China</v>
      </c>
      <c r="L71" s="3">
        <v>109</v>
      </c>
      <c r="M71" s="3" t="s">
        <v>5</v>
      </c>
      <c r="N71" s="3">
        <v>0.28000000000000003</v>
      </c>
      <c r="O71" s="3">
        <v>52.28</v>
      </c>
    </row>
    <row r="72" spans="1:15">
      <c r="A72" s="51" t="s">
        <v>44</v>
      </c>
      <c r="B72" s="3">
        <v>4.8499999999999996</v>
      </c>
      <c r="C72" s="3">
        <v>1.05</v>
      </c>
      <c r="D72" s="3">
        <v>26</v>
      </c>
      <c r="F72" s="3">
        <v>4.6399999999999997</v>
      </c>
      <c r="G72" s="3">
        <v>1.26</v>
      </c>
      <c r="H72" s="3">
        <v>41</v>
      </c>
      <c r="I72" s="3">
        <v>2006</v>
      </c>
      <c r="J72" s="3" t="s">
        <v>4</v>
      </c>
      <c r="K72" s="5" t="str">
        <f>VLOOKUP(A72,HDLC!A72:K187,11,FALSE)</f>
        <v>China</v>
      </c>
      <c r="L72" s="3">
        <v>67</v>
      </c>
      <c r="M72" s="3" t="s">
        <v>5</v>
      </c>
      <c r="N72" s="3">
        <v>0</v>
      </c>
      <c r="O72" s="2" t="s">
        <v>142</v>
      </c>
    </row>
    <row r="73" spans="1:15">
      <c r="A73" s="51" t="s">
        <v>45</v>
      </c>
      <c r="B73" s="3">
        <v>4.7</v>
      </c>
      <c r="C73" s="3">
        <v>0.42</v>
      </c>
      <c r="D73" s="3">
        <v>2</v>
      </c>
      <c r="F73" s="3">
        <v>4.04</v>
      </c>
      <c r="G73" s="3">
        <v>0.66</v>
      </c>
      <c r="H73" s="3">
        <v>18</v>
      </c>
      <c r="I73" s="3">
        <v>2006</v>
      </c>
      <c r="J73" s="3" t="s">
        <v>4</v>
      </c>
      <c r="K73" s="5" t="str">
        <f>VLOOKUP(A73,HDLC!A73:K188,11,FALSE)</f>
        <v>China</v>
      </c>
      <c r="L73" s="3">
        <v>20</v>
      </c>
      <c r="M73" s="3" t="s">
        <v>7</v>
      </c>
      <c r="N73" s="3">
        <v>0</v>
      </c>
      <c r="O73" s="2" t="s">
        <v>142</v>
      </c>
    </row>
    <row r="74" spans="1:15">
      <c r="A74" s="51" t="s">
        <v>46</v>
      </c>
      <c r="B74" s="3">
        <v>4.58</v>
      </c>
      <c r="C74" s="3">
        <v>0.83</v>
      </c>
      <c r="D74" s="3">
        <v>96</v>
      </c>
      <c r="F74" s="3">
        <v>4.42</v>
      </c>
      <c r="G74" s="3">
        <v>0.98</v>
      </c>
      <c r="H74" s="3">
        <v>131</v>
      </c>
      <c r="I74" s="3">
        <v>2011</v>
      </c>
      <c r="J74" s="3" t="s">
        <v>4</v>
      </c>
      <c r="K74" s="5" t="str">
        <f>VLOOKUP(A74,HDLC!A74:K189,11,FALSE)</f>
        <v>China</v>
      </c>
      <c r="L74" s="3">
        <v>227</v>
      </c>
      <c r="M74" s="3" t="s">
        <v>5</v>
      </c>
      <c r="N74" s="3">
        <v>0.52</v>
      </c>
      <c r="O74" s="3">
        <v>61.1</v>
      </c>
    </row>
    <row r="75" spans="1:15">
      <c r="A75" s="51" t="s">
        <v>47</v>
      </c>
      <c r="B75" s="3">
        <v>4.5999999999999996</v>
      </c>
      <c r="C75" s="3">
        <v>0.82</v>
      </c>
      <c r="D75" s="3">
        <v>51</v>
      </c>
      <c r="F75" s="3">
        <v>4.51</v>
      </c>
      <c r="G75" s="3">
        <v>0.84</v>
      </c>
      <c r="H75" s="3">
        <v>111</v>
      </c>
      <c r="I75" s="3">
        <v>2011</v>
      </c>
      <c r="J75" s="3" t="s">
        <v>4</v>
      </c>
      <c r="K75" s="5" t="str">
        <f>VLOOKUP(A75,HDLC!A75:K190,11,FALSE)</f>
        <v>China</v>
      </c>
      <c r="L75" s="3">
        <v>162</v>
      </c>
      <c r="M75" s="3" t="s">
        <v>7</v>
      </c>
      <c r="N75" s="3">
        <v>0.45</v>
      </c>
      <c r="O75" s="3">
        <v>59.5</v>
      </c>
    </row>
    <row r="76" spans="1:15">
      <c r="A76" s="51" t="s">
        <v>48</v>
      </c>
      <c r="B76" s="3">
        <v>4.79</v>
      </c>
      <c r="C76" s="3">
        <v>0.98</v>
      </c>
      <c r="D76" s="3">
        <v>261</v>
      </c>
      <c r="F76" s="3">
        <v>4.82</v>
      </c>
      <c r="G76" s="3">
        <v>0.99</v>
      </c>
      <c r="H76" s="3">
        <v>469</v>
      </c>
      <c r="I76" s="3">
        <v>2004</v>
      </c>
      <c r="J76" s="3" t="s">
        <v>4</v>
      </c>
      <c r="K76" s="5" t="str">
        <f>VLOOKUP(A76,HDLC!A76:K191,11,FALSE)</f>
        <v>China</v>
      </c>
      <c r="L76" s="3">
        <v>730</v>
      </c>
      <c r="M76" s="3" t="s">
        <v>2</v>
      </c>
      <c r="N76" s="3">
        <v>0.42</v>
      </c>
      <c r="O76" s="3">
        <v>62.17</v>
      </c>
    </row>
    <row r="77" spans="1:15">
      <c r="A77" s="51" t="s">
        <v>49</v>
      </c>
      <c r="B77" s="3">
        <v>4.8099999999999996</v>
      </c>
      <c r="C77" s="3">
        <v>1.05</v>
      </c>
      <c r="D77" s="3">
        <v>385</v>
      </c>
      <c r="F77" s="3">
        <v>4.8</v>
      </c>
      <c r="G77" s="3">
        <v>1</v>
      </c>
      <c r="H77" s="3">
        <v>634</v>
      </c>
      <c r="I77" s="3">
        <v>2005</v>
      </c>
      <c r="J77" s="3" t="s">
        <v>4</v>
      </c>
      <c r="K77" s="5" t="str">
        <f>VLOOKUP(A77,HDLC!A77:K192,11,FALSE)</f>
        <v>China</v>
      </c>
      <c r="L77" s="3">
        <v>1019</v>
      </c>
      <c r="M77" s="3" t="s">
        <v>2</v>
      </c>
      <c r="N77" s="3">
        <v>0.41</v>
      </c>
      <c r="O77" s="3">
        <v>61.73</v>
      </c>
    </row>
    <row r="78" spans="1:15">
      <c r="A78" s="51" t="s">
        <v>50</v>
      </c>
      <c r="B78" s="3">
        <v>4.22</v>
      </c>
      <c r="C78" s="3">
        <v>0.97</v>
      </c>
      <c r="D78" s="3">
        <v>78</v>
      </c>
      <c r="F78" s="3">
        <v>4.34</v>
      </c>
      <c r="G78" s="3">
        <v>0.99</v>
      </c>
      <c r="H78" s="3">
        <v>130</v>
      </c>
      <c r="I78" s="3">
        <v>2012</v>
      </c>
      <c r="J78" s="3" t="s">
        <v>4</v>
      </c>
      <c r="K78" s="5" t="str">
        <f>VLOOKUP(A78,HDLC!A78:K193,11,FALSE)</f>
        <v>China</v>
      </c>
      <c r="L78" s="3">
        <v>208</v>
      </c>
      <c r="M78" s="3" t="s">
        <v>2</v>
      </c>
      <c r="N78" s="3">
        <v>0.46</v>
      </c>
      <c r="O78" s="3">
        <v>77.150000000000006</v>
      </c>
    </row>
    <row r="79" spans="1:15">
      <c r="A79" s="51" t="s">
        <v>51</v>
      </c>
      <c r="B79" s="3">
        <v>4.72</v>
      </c>
      <c r="C79" s="3">
        <v>0.76</v>
      </c>
      <c r="D79" s="3">
        <v>146</v>
      </c>
      <c r="F79" s="3">
        <v>4.8</v>
      </c>
      <c r="G79" s="3">
        <v>0.85</v>
      </c>
      <c r="H79" s="3">
        <v>308</v>
      </c>
      <c r="I79" s="3">
        <v>2018</v>
      </c>
      <c r="J79" s="3" t="s">
        <v>4</v>
      </c>
      <c r="K79" s="5" t="str">
        <f>VLOOKUP(A79,HDLC!A79:K194,11,FALSE)</f>
        <v>China</v>
      </c>
      <c r="L79" s="3">
        <v>454</v>
      </c>
      <c r="M79" s="3" t="s">
        <v>2</v>
      </c>
      <c r="N79" s="3">
        <v>0.49</v>
      </c>
      <c r="O79" s="3">
        <v>68.489999999999995</v>
      </c>
    </row>
    <row r="80" spans="1:15">
      <c r="A80" s="51" t="s">
        <v>52</v>
      </c>
      <c r="B80" s="3">
        <v>4.9400000000000004</v>
      </c>
      <c r="C80" s="3">
        <v>0.99</v>
      </c>
      <c r="D80" s="3">
        <v>132</v>
      </c>
      <c r="F80" s="3">
        <v>5.03</v>
      </c>
      <c r="G80" s="3">
        <v>1.08</v>
      </c>
      <c r="H80" s="3">
        <v>279</v>
      </c>
      <c r="I80" s="3">
        <v>2012</v>
      </c>
      <c r="J80" s="3" t="s">
        <v>4</v>
      </c>
      <c r="K80" s="5" t="str">
        <f>VLOOKUP(A80,HDLC!A80:K195,11,FALSE)</f>
        <v>China</v>
      </c>
      <c r="L80" s="3">
        <v>411</v>
      </c>
      <c r="M80" s="3" t="s">
        <v>2</v>
      </c>
      <c r="N80" s="3">
        <v>0.33</v>
      </c>
      <c r="O80" s="3">
        <v>64.98</v>
      </c>
    </row>
    <row r="81" spans="1:15">
      <c r="A81" s="51" t="s">
        <v>53</v>
      </c>
      <c r="B81" s="3">
        <v>4.8600000000000003</v>
      </c>
      <c r="C81" s="3">
        <v>0.23</v>
      </c>
      <c r="D81" s="3">
        <v>48</v>
      </c>
      <c r="F81" s="3">
        <v>4.21</v>
      </c>
      <c r="G81" s="3">
        <v>0.12</v>
      </c>
      <c r="H81" s="3">
        <v>57</v>
      </c>
      <c r="I81" s="3">
        <v>2017</v>
      </c>
      <c r="J81" s="3" t="s">
        <v>4</v>
      </c>
      <c r="K81" s="5" t="str">
        <f>VLOOKUP(A81,HDLC!A81:K196,11,FALSE)</f>
        <v>China</v>
      </c>
      <c r="L81" s="3">
        <v>105</v>
      </c>
      <c r="M81" s="3" t="s">
        <v>5</v>
      </c>
      <c r="N81" s="3">
        <v>0.43</v>
      </c>
      <c r="O81" s="3">
        <v>69.94</v>
      </c>
    </row>
    <row r="82" spans="1:15">
      <c r="A82" s="51" t="s">
        <v>54</v>
      </c>
      <c r="B82" s="3">
        <v>4.26</v>
      </c>
      <c r="C82" s="3">
        <v>7.0000000000000007E-2</v>
      </c>
      <c r="D82" s="3">
        <v>81</v>
      </c>
      <c r="F82" s="3">
        <v>4.5999999999999996</v>
      </c>
      <c r="G82" s="3">
        <v>0.12</v>
      </c>
      <c r="H82" s="3">
        <v>35</v>
      </c>
      <c r="I82" s="3">
        <v>2017</v>
      </c>
      <c r="J82" s="3" t="s">
        <v>4</v>
      </c>
      <c r="K82" s="5" t="str">
        <f>VLOOKUP(A82,HDLC!A82:K197,11,FALSE)</f>
        <v>China</v>
      </c>
      <c r="L82" s="3">
        <v>116</v>
      </c>
      <c r="M82" s="3" t="s">
        <v>5</v>
      </c>
      <c r="N82" s="3">
        <v>0.41</v>
      </c>
      <c r="O82" s="3">
        <v>68.94</v>
      </c>
    </row>
    <row r="83" spans="1:15">
      <c r="A83" s="51" t="s">
        <v>55</v>
      </c>
      <c r="B83" s="3">
        <v>4.43</v>
      </c>
      <c r="C83" s="3">
        <v>0.1</v>
      </c>
      <c r="D83" s="3">
        <v>53</v>
      </c>
      <c r="F83" s="3">
        <v>4.8899999999999997</v>
      </c>
      <c r="G83" s="3">
        <v>0.08</v>
      </c>
      <c r="H83" s="3">
        <v>47</v>
      </c>
      <c r="I83" s="3">
        <v>2017</v>
      </c>
      <c r="J83" s="3" t="s">
        <v>4</v>
      </c>
      <c r="K83" s="5" t="str">
        <f>VLOOKUP(A83,HDLC!A83:K198,11,FALSE)</f>
        <v>China</v>
      </c>
      <c r="L83" s="3">
        <v>100</v>
      </c>
      <c r="M83" s="3" t="s">
        <v>7</v>
      </c>
      <c r="N83" s="3">
        <v>0.5</v>
      </c>
      <c r="O83" s="3">
        <v>64.849999999999994</v>
      </c>
    </row>
    <row r="84" spans="1:15">
      <c r="A84" s="51" t="s">
        <v>65</v>
      </c>
      <c r="B84" s="3">
        <v>4.47</v>
      </c>
      <c r="C84" s="3">
        <v>1.1100000000000001</v>
      </c>
      <c r="D84" s="3">
        <v>156</v>
      </c>
      <c r="F84" s="3">
        <v>4.4000000000000004</v>
      </c>
      <c r="G84" s="3">
        <v>1.0900000000000001</v>
      </c>
      <c r="H84" s="3">
        <v>240</v>
      </c>
      <c r="I84" s="3">
        <v>2005</v>
      </c>
      <c r="J84" s="3" t="s">
        <v>4</v>
      </c>
      <c r="K84" s="8" t="s">
        <v>161</v>
      </c>
      <c r="L84" s="3">
        <v>396</v>
      </c>
      <c r="M84" s="3" t="s">
        <v>5</v>
      </c>
      <c r="N84" s="3">
        <v>0.4</v>
      </c>
      <c r="O84" s="3">
        <v>60.1</v>
      </c>
    </row>
    <row r="85" spans="1:15">
      <c r="A85" s="51" t="s">
        <v>133</v>
      </c>
      <c r="B85" s="3">
        <v>4.92</v>
      </c>
      <c r="C85" s="3">
        <v>1.06</v>
      </c>
      <c r="D85" s="3">
        <v>75</v>
      </c>
      <c r="F85" s="3">
        <v>4.6399999999999997</v>
      </c>
      <c r="G85" s="3">
        <v>0.97</v>
      </c>
      <c r="H85" s="3">
        <v>191</v>
      </c>
      <c r="I85" s="3">
        <v>2011</v>
      </c>
      <c r="J85" s="4" t="s">
        <v>124</v>
      </c>
      <c r="K85" s="5" t="str">
        <f>VLOOKUP(A85,HDLC!A85:K200,11,FALSE)</f>
        <v>China</v>
      </c>
      <c r="L85" s="3">
        <v>266</v>
      </c>
      <c r="M85" s="4" t="s">
        <v>123</v>
      </c>
      <c r="N85" s="3">
        <v>0.37</v>
      </c>
      <c r="O85" s="3">
        <v>61.85</v>
      </c>
    </row>
    <row r="86" spans="1:15">
      <c r="A86" s="51" t="s">
        <v>58</v>
      </c>
      <c r="B86" s="3">
        <v>5.4</v>
      </c>
      <c r="C86" s="3">
        <v>0.8</v>
      </c>
      <c r="D86" s="3">
        <v>43</v>
      </c>
      <c r="F86" s="3">
        <v>5.28</v>
      </c>
      <c r="G86" s="3">
        <v>1.02</v>
      </c>
      <c r="H86" s="3">
        <v>107</v>
      </c>
      <c r="I86" s="3">
        <v>2003</v>
      </c>
      <c r="J86" s="3" t="s">
        <v>4</v>
      </c>
      <c r="K86" s="5" t="str">
        <f>VLOOKUP(A86,HDLC!A86:K201,11,FALSE)</f>
        <v>Korea</v>
      </c>
      <c r="L86" s="3">
        <v>150</v>
      </c>
      <c r="M86" s="3" t="s">
        <v>5</v>
      </c>
      <c r="N86" s="3">
        <v>0</v>
      </c>
      <c r="O86" s="3">
        <v>56.53</v>
      </c>
    </row>
    <row r="87" spans="1:15">
      <c r="A87" s="51" t="s">
        <v>59</v>
      </c>
      <c r="B87" s="3">
        <v>5.38</v>
      </c>
      <c r="C87" s="3">
        <v>1.04</v>
      </c>
      <c r="D87" s="3">
        <v>108</v>
      </c>
      <c r="F87" s="3">
        <v>5.29</v>
      </c>
      <c r="G87" s="3">
        <v>0.97</v>
      </c>
      <c r="H87" s="3">
        <v>295</v>
      </c>
      <c r="I87" s="3">
        <v>2003</v>
      </c>
      <c r="J87" s="3" t="s">
        <v>4</v>
      </c>
      <c r="K87" s="5" t="str">
        <f>VLOOKUP(A87,HDLC!A87:K202,11,FALSE)</f>
        <v>Korea</v>
      </c>
      <c r="L87" s="3">
        <v>403</v>
      </c>
      <c r="M87" s="3" t="s">
        <v>7</v>
      </c>
      <c r="N87" s="3">
        <v>0</v>
      </c>
      <c r="O87" s="3">
        <v>43.16</v>
      </c>
    </row>
    <row r="88" spans="1:15">
      <c r="A88" s="51" t="s">
        <v>60</v>
      </c>
      <c r="B88" s="3">
        <v>5.45</v>
      </c>
      <c r="C88" s="3">
        <v>0.72</v>
      </c>
      <c r="D88" s="3">
        <v>10</v>
      </c>
      <c r="F88" s="3">
        <v>5.61</v>
      </c>
      <c r="G88" s="3">
        <v>0.64</v>
      </c>
      <c r="H88" s="3">
        <v>38</v>
      </c>
      <c r="I88" s="3">
        <v>2003</v>
      </c>
      <c r="J88" s="3" t="s">
        <v>4</v>
      </c>
      <c r="K88" s="5" t="str">
        <f>VLOOKUP(A88,HDLC!A88:K203,11,FALSE)</f>
        <v>Korea</v>
      </c>
      <c r="L88" s="3">
        <v>48</v>
      </c>
      <c r="M88" s="3" t="s">
        <v>5</v>
      </c>
      <c r="N88" s="3">
        <v>1</v>
      </c>
      <c r="O88" s="3">
        <v>61.12</v>
      </c>
    </row>
    <row r="89" spans="1:15">
      <c r="A89" s="51" t="s">
        <v>61</v>
      </c>
      <c r="B89" s="3">
        <v>5.21</v>
      </c>
      <c r="C89" s="3">
        <v>0.94</v>
      </c>
      <c r="D89" s="3">
        <v>154</v>
      </c>
      <c r="F89" s="3">
        <v>5.35</v>
      </c>
      <c r="G89" s="3">
        <v>0.99</v>
      </c>
      <c r="H89" s="3">
        <v>379</v>
      </c>
      <c r="I89" s="3">
        <v>2003</v>
      </c>
      <c r="J89" s="3" t="s">
        <v>4</v>
      </c>
      <c r="K89" s="5" t="str">
        <f>VLOOKUP(A89,HDLC!A89:K204,11,FALSE)</f>
        <v>Korea</v>
      </c>
      <c r="L89" s="3">
        <v>533</v>
      </c>
      <c r="M89" s="3" t="s">
        <v>7</v>
      </c>
      <c r="N89" s="3">
        <v>1</v>
      </c>
      <c r="O89" s="3">
        <v>44.48</v>
      </c>
    </row>
    <row r="90" spans="1:15">
      <c r="A90" s="52" t="s">
        <v>68</v>
      </c>
      <c r="B90" s="5">
        <v>4.88</v>
      </c>
      <c r="C90" s="3">
        <v>1.01</v>
      </c>
      <c r="D90" s="3">
        <v>29</v>
      </c>
      <c r="F90" s="3">
        <v>4.7699999999999996</v>
      </c>
      <c r="G90" s="3">
        <v>0.97</v>
      </c>
      <c r="H90" s="3">
        <v>20</v>
      </c>
      <c r="I90" s="3">
        <v>2008</v>
      </c>
      <c r="J90" s="3" t="s">
        <v>4</v>
      </c>
      <c r="K90" s="5" t="str">
        <f>VLOOKUP(A90,HDLC!A90:K205,11,FALSE)</f>
        <v>China</v>
      </c>
      <c r="L90" s="3">
        <f>D90+H90</f>
        <v>49</v>
      </c>
      <c r="M90" s="3" t="s">
        <v>5</v>
      </c>
      <c r="N90" s="3">
        <v>0</v>
      </c>
      <c r="O90" s="3">
        <v>55.8</v>
      </c>
    </row>
    <row r="91" spans="1:15">
      <c r="A91" s="51" t="s">
        <v>62</v>
      </c>
      <c r="B91" s="3">
        <v>4.6100000000000003</v>
      </c>
      <c r="C91" s="3">
        <v>1.45</v>
      </c>
      <c r="D91" s="3">
        <v>61</v>
      </c>
      <c r="F91" s="3">
        <v>4.09</v>
      </c>
      <c r="G91" s="3">
        <v>0.93</v>
      </c>
      <c r="H91" s="3">
        <v>151</v>
      </c>
      <c r="I91" s="3">
        <v>2017</v>
      </c>
      <c r="J91" s="3" t="s">
        <v>4</v>
      </c>
      <c r="K91" s="5" t="str">
        <f>VLOOKUP(A91,HDLC!A91:K206,11,FALSE)</f>
        <v>China</v>
      </c>
      <c r="L91" s="3">
        <v>212</v>
      </c>
      <c r="M91" s="3" t="s">
        <v>2</v>
      </c>
      <c r="N91" s="3">
        <v>0.52</v>
      </c>
      <c r="O91" s="3">
        <v>61.08</v>
      </c>
    </row>
    <row r="92" spans="1:15">
      <c r="A92" s="51" t="s">
        <v>63</v>
      </c>
      <c r="B92" s="3">
        <v>4.67</v>
      </c>
      <c r="C92" s="3">
        <v>1.18</v>
      </c>
      <c r="D92" s="3">
        <v>50</v>
      </c>
      <c r="F92" s="3">
        <v>4.45</v>
      </c>
      <c r="G92" s="3">
        <v>1.2</v>
      </c>
      <c r="H92" s="3">
        <v>153</v>
      </c>
      <c r="I92" s="3">
        <v>2017</v>
      </c>
      <c r="J92" s="3" t="s">
        <v>4</v>
      </c>
      <c r="K92" s="5" t="str">
        <f>VLOOKUP(A92,HDLC!A92:K207,11,FALSE)</f>
        <v>China</v>
      </c>
      <c r="L92" s="3">
        <v>203</v>
      </c>
      <c r="M92" s="3" t="s">
        <v>2</v>
      </c>
      <c r="N92" s="3">
        <v>0.42</v>
      </c>
      <c r="O92" s="3">
        <v>58.42</v>
      </c>
    </row>
    <row r="93" spans="1:15">
      <c r="A93" s="51" t="s">
        <v>120</v>
      </c>
      <c r="B93" s="3">
        <v>4.6500000000000004</v>
      </c>
      <c r="C93" s="3">
        <v>0.96</v>
      </c>
      <c r="D93" s="3">
        <v>83</v>
      </c>
      <c r="F93" s="3">
        <v>4.7</v>
      </c>
      <c r="G93" s="3">
        <v>1.03</v>
      </c>
      <c r="H93" s="3">
        <v>328</v>
      </c>
      <c r="I93" s="3">
        <v>2008</v>
      </c>
      <c r="J93" s="3" t="s">
        <v>118</v>
      </c>
      <c r="K93" s="5" t="str">
        <f>VLOOKUP(A93,HDLC!A93:K208,11,FALSE)</f>
        <v>China</v>
      </c>
      <c r="L93" s="3">
        <v>411</v>
      </c>
      <c r="M93" s="3" t="s">
        <v>121</v>
      </c>
      <c r="N93" s="3">
        <v>0.52</v>
      </c>
      <c r="O93" s="3">
        <v>58.76</v>
      </c>
    </row>
    <row r="94" spans="1:15">
      <c r="A94" s="52" t="s">
        <v>86</v>
      </c>
      <c r="B94" s="5">
        <v>4.67</v>
      </c>
      <c r="C94" s="3">
        <v>0.84</v>
      </c>
      <c r="D94" s="3">
        <v>49</v>
      </c>
      <c r="F94" s="5">
        <v>4.6900000000000004</v>
      </c>
      <c r="G94" s="5">
        <v>0.98</v>
      </c>
      <c r="H94" s="5">
        <v>137</v>
      </c>
      <c r="I94" s="5">
        <v>2008</v>
      </c>
      <c r="J94" s="3" t="s">
        <v>4</v>
      </c>
      <c r="K94" s="5" t="str">
        <f>VLOOKUP(A94,HDLC!A94:K209,11,FALSE)</f>
        <v>China</v>
      </c>
      <c r="L94" s="3">
        <f>D94+H94</f>
        <v>186</v>
      </c>
      <c r="M94" s="3" t="s">
        <v>7</v>
      </c>
      <c r="N94" s="3">
        <v>0.34</v>
      </c>
      <c r="O94" s="4">
        <v>63.5</v>
      </c>
    </row>
    <row r="95" spans="1:15">
      <c r="A95" s="51" t="s">
        <v>64</v>
      </c>
      <c r="B95" s="3">
        <v>4.88</v>
      </c>
      <c r="C95" s="3">
        <v>1.01</v>
      </c>
      <c r="D95" s="3">
        <v>13</v>
      </c>
      <c r="F95" s="3">
        <v>4.7699999999999996</v>
      </c>
      <c r="G95" s="3">
        <v>0.97</v>
      </c>
      <c r="H95" s="3">
        <v>113</v>
      </c>
      <c r="I95" s="3">
        <v>2016</v>
      </c>
      <c r="J95" s="3" t="s">
        <v>4</v>
      </c>
      <c r="K95" s="5" t="str">
        <f>VLOOKUP(A95,HDLC!A95:K210,11,FALSE)</f>
        <v>China</v>
      </c>
      <c r="L95" s="3">
        <v>126</v>
      </c>
      <c r="M95" s="3" t="s">
        <v>5</v>
      </c>
      <c r="N95" s="3">
        <v>0.32</v>
      </c>
      <c r="O95" s="3">
        <v>62.3</v>
      </c>
    </row>
    <row r="96" spans="1:15">
      <c r="A96" s="52" t="s">
        <v>111</v>
      </c>
      <c r="B96" s="3">
        <v>1.58</v>
      </c>
      <c r="C96" s="3">
        <v>0.83</v>
      </c>
      <c r="D96" s="3">
        <v>176</v>
      </c>
      <c r="F96" s="3">
        <v>1.49</v>
      </c>
      <c r="G96" s="3">
        <v>0.67</v>
      </c>
      <c r="H96" s="3">
        <v>311</v>
      </c>
      <c r="I96" s="5">
        <v>2004</v>
      </c>
      <c r="J96" s="3" t="s">
        <v>4</v>
      </c>
      <c r="K96" s="5" t="str">
        <f>VLOOKUP(A96,HDLC!A96:K211,11,FALSE)</f>
        <v>China</v>
      </c>
      <c r="L96" s="3">
        <f>D96+H96</f>
        <v>487</v>
      </c>
      <c r="M96" s="3" t="s">
        <v>2</v>
      </c>
      <c r="N96" s="3">
        <v>0.42</v>
      </c>
      <c r="O96" s="3">
        <v>62</v>
      </c>
    </row>
    <row r="97" spans="1:15">
      <c r="A97" s="52" t="s">
        <v>112</v>
      </c>
      <c r="B97" s="3">
        <v>4.9000000000000004</v>
      </c>
      <c r="C97" s="3">
        <v>1</v>
      </c>
      <c r="D97" s="3">
        <v>170</v>
      </c>
      <c r="F97" s="3">
        <v>4.96</v>
      </c>
      <c r="G97" s="3">
        <v>1</v>
      </c>
      <c r="H97" s="3">
        <v>251</v>
      </c>
      <c r="I97" s="5">
        <v>2004</v>
      </c>
      <c r="J97" s="3" t="s">
        <v>4</v>
      </c>
      <c r="K97" s="5" t="str">
        <f>VLOOKUP(A97,HDLC!A97:K212,11,FALSE)</f>
        <v>China</v>
      </c>
      <c r="L97" s="3">
        <f>D97+H97</f>
        <v>421</v>
      </c>
      <c r="M97" s="3" t="s">
        <v>2</v>
      </c>
      <c r="N97" s="3">
        <v>1</v>
      </c>
      <c r="O97" s="3">
        <v>62</v>
      </c>
    </row>
    <row r="98" spans="1:15">
      <c r="A98" s="52" t="s">
        <v>113</v>
      </c>
      <c r="B98" s="3">
        <v>4.8</v>
      </c>
      <c r="C98" s="3">
        <v>1.1000000000000001</v>
      </c>
      <c r="D98" s="3">
        <v>224</v>
      </c>
      <c r="F98" s="3">
        <v>4.7</v>
      </c>
      <c r="G98" s="3">
        <v>1</v>
      </c>
      <c r="H98" s="3">
        <v>398</v>
      </c>
      <c r="I98" s="5">
        <v>2004</v>
      </c>
      <c r="J98" s="3" t="s">
        <v>4</v>
      </c>
      <c r="K98" s="5" t="str">
        <f>VLOOKUP(A98,HDLC!A98:K213,11,FALSE)</f>
        <v>China</v>
      </c>
      <c r="L98" s="3">
        <f>D98+H98</f>
        <v>622</v>
      </c>
      <c r="M98" s="3" t="s">
        <v>2</v>
      </c>
      <c r="N98" s="3">
        <v>0</v>
      </c>
      <c r="O98" s="3">
        <v>62</v>
      </c>
    </row>
    <row r="99" spans="1:15">
      <c r="A99" s="54" t="s">
        <v>131</v>
      </c>
      <c r="B99" s="36">
        <v>4.78</v>
      </c>
      <c r="C99" s="36">
        <v>0.97</v>
      </c>
      <c r="D99" s="36">
        <v>210</v>
      </c>
      <c r="E99" s="36"/>
      <c r="F99" s="36">
        <v>4.83</v>
      </c>
      <c r="G99" s="36">
        <v>0.97</v>
      </c>
      <c r="H99" s="36">
        <v>420</v>
      </c>
      <c r="I99" s="36">
        <v>2013</v>
      </c>
      <c r="J99" s="37" t="s">
        <v>124</v>
      </c>
      <c r="K99" s="5" t="str">
        <f>VLOOKUP(A99,HDLC!A99:K214,11,FALSE)</f>
        <v>China</v>
      </c>
      <c r="L99" s="36">
        <v>630</v>
      </c>
      <c r="M99" s="37" t="s">
        <v>130</v>
      </c>
      <c r="N99" s="36">
        <v>0.42</v>
      </c>
      <c r="O99" s="36">
        <v>62.05</v>
      </c>
    </row>
    <row r="100" spans="1:15">
      <c r="K100" s="38"/>
    </row>
  </sheetData>
  <mergeCells count="10">
    <mergeCell ref="L2:L3"/>
    <mergeCell ref="M2:M3"/>
    <mergeCell ref="N2:N3"/>
    <mergeCell ref="O2:O3"/>
    <mergeCell ref="A2:A3"/>
    <mergeCell ref="B2:D2"/>
    <mergeCell ref="F2:H2"/>
    <mergeCell ref="I2:I3"/>
    <mergeCell ref="J2:J3"/>
    <mergeCell ref="K2:K3"/>
  </mergeCells>
  <phoneticPr fontId="4" type="noConversion"/>
  <pageMargins left="0.75" right="0.75" top="1" bottom="1" header="0.5" footer="0.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HDLC</vt:lpstr>
      <vt:lpstr>LDLC</vt:lpstr>
      <vt:lpstr>TG</vt:lpstr>
      <vt:lpstr>TC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kjshi</cp:lastModifiedBy>
  <cp:lastPrinted>2020-03-17T07:13:31Z</cp:lastPrinted>
  <dcterms:created xsi:type="dcterms:W3CDTF">2019-10-15T02:28:00Z</dcterms:created>
  <dcterms:modified xsi:type="dcterms:W3CDTF">2020-08-07T07:06:59Z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