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/>
  <mc:AlternateContent xmlns:mc="http://schemas.openxmlformats.org/markup-compatibility/2006">
    <mc:Choice Requires="x15">
      <x15ac:absPath xmlns:x15ac="http://schemas.microsoft.com/office/spreadsheetml/2010/11/ac" url="/Users/simone2/Desktop/da fare/Zirconi Campiglia/Articolo/"/>
    </mc:Choice>
  </mc:AlternateContent>
  <xr:revisionPtr revIDLastSave="0" documentId="13_ncr:1_{D35ADEE3-0D1B-5345-9F99-D9E3814CC7E1}" xr6:coauthVersionLast="47" xr6:coauthVersionMax="47" xr10:uidLastSave="{00000000-0000-0000-0000-000000000000}"/>
  <bookViews>
    <workbookView xWindow="0" yWindow="500" windowWidth="49000" windowHeight="27820" xr2:uid="{00000000-000D-0000-FFFF-FFFF00000000}"/>
  </bookViews>
  <sheets>
    <sheet name="Supp. Table 2" sheetId="13" r:id="rId1"/>
    <sheet name="PlotDat1" sheetId="65" state="hidden" r:id="rId2"/>
  </sheets>
  <definedNames>
    <definedName name="gauss">#REF!</definedName>
  </definedNames>
  <calcPr calcId="191029" concurrentCalc="0"/>
</workbook>
</file>

<file path=xl/calcChain.xml><?xml version="1.0" encoding="utf-8"?>
<calcChain xmlns="http://schemas.openxmlformats.org/spreadsheetml/2006/main">
  <c r="E59" i="13" l="1"/>
  <c r="E58" i="13"/>
  <c r="E57" i="13"/>
  <c r="E56" i="13"/>
  <c r="E55" i="13"/>
  <c r="E54" i="13"/>
  <c r="E53" i="13"/>
  <c r="E52" i="13"/>
  <c r="E51" i="13"/>
  <c r="E50" i="13"/>
  <c r="E49" i="13"/>
  <c r="E48" i="13"/>
  <c r="E47" i="13"/>
  <c r="E46" i="13"/>
  <c r="E45" i="13"/>
  <c r="E44" i="13"/>
  <c r="E43" i="13"/>
  <c r="E42" i="13"/>
  <c r="E41" i="13"/>
  <c r="E40" i="13"/>
  <c r="E39" i="13"/>
  <c r="E38" i="13"/>
  <c r="E37" i="13"/>
  <c r="E36" i="13"/>
  <c r="E35" i="13"/>
  <c r="E33" i="13"/>
  <c r="E32" i="13"/>
  <c r="E31" i="13"/>
  <c r="E30" i="13"/>
  <c r="E28" i="13"/>
  <c r="E27" i="13"/>
  <c r="E26" i="13"/>
  <c r="E25" i="13"/>
  <c r="E24" i="13"/>
  <c r="E23" i="13"/>
  <c r="E21" i="13"/>
  <c r="E20" i="13"/>
  <c r="E19" i="13"/>
  <c r="E18" i="13"/>
  <c r="E17" i="13"/>
  <c r="E15" i="13"/>
  <c r="E14" i="13"/>
  <c r="E13" i="13"/>
  <c r="E12" i="13"/>
  <c r="E10" i="13"/>
  <c r="E9" i="13"/>
  <c r="E8" i="13"/>
  <c r="E7" i="13"/>
</calcChain>
</file>

<file path=xl/sharedStrings.xml><?xml version="1.0" encoding="utf-8"?>
<sst xmlns="http://schemas.openxmlformats.org/spreadsheetml/2006/main" count="973" uniqueCount="789">
  <si>
    <t>0.04572</t>
  </si>
  <si>
    <t xml:space="preserve">11.5 </t>
  </si>
  <si>
    <t>0.00511</t>
  </si>
  <si>
    <t>0.0008112</t>
  </si>
  <si>
    <t xml:space="preserve"> 0.46</t>
  </si>
  <si>
    <t xml:space="preserve">  -18 </t>
  </si>
  <si>
    <t xml:space="preserve">  5.18</t>
  </si>
  <si>
    <t>0.61</t>
  </si>
  <si>
    <t xml:space="preserve">5.227 </t>
  </si>
  <si>
    <t xml:space="preserve">0.024 </t>
  </si>
  <si>
    <t>128.49</t>
  </si>
  <si>
    <t>PV319_z19</t>
  </si>
  <si>
    <t xml:space="preserve">0.0488 </t>
  </si>
  <si>
    <t xml:space="preserve">23.9 </t>
  </si>
  <si>
    <t xml:space="preserve">0.0055 </t>
  </si>
  <si>
    <t xml:space="preserve"> 25  </t>
  </si>
  <si>
    <t>0.0008105</t>
  </si>
  <si>
    <t xml:space="preserve"> 0.99</t>
  </si>
  <si>
    <t xml:space="preserve">  137 </t>
  </si>
  <si>
    <t xml:space="preserve"> 560 </t>
  </si>
  <si>
    <t xml:space="preserve">  5.5 </t>
  </si>
  <si>
    <t xml:space="preserve">1.4 </t>
  </si>
  <si>
    <t xml:space="preserve">5.222 </t>
  </si>
  <si>
    <t xml:space="preserve">0.052 </t>
  </si>
  <si>
    <t xml:space="preserve"> 96.19</t>
  </si>
  <si>
    <t>PV319_z42</t>
  </si>
  <si>
    <t xml:space="preserve">0.0520 </t>
  </si>
  <si>
    <t xml:space="preserve">48.3 </t>
  </si>
  <si>
    <t xml:space="preserve"> 50  </t>
  </si>
  <si>
    <t xml:space="preserve">0.000844 </t>
  </si>
  <si>
    <t xml:space="preserve"> 2.1 </t>
  </si>
  <si>
    <t xml:space="preserve">  285 </t>
  </si>
  <si>
    <t xml:space="preserve">1100 </t>
  </si>
  <si>
    <t xml:space="preserve">3.0 </t>
  </si>
  <si>
    <t xml:space="preserve">5.44  </t>
  </si>
  <si>
    <t xml:space="preserve">0.12  </t>
  </si>
  <si>
    <t xml:space="preserve"> 98.09</t>
  </si>
  <si>
    <t>PV319_z48</t>
  </si>
  <si>
    <t>0.70</t>
  </si>
  <si>
    <t xml:space="preserve">0.0534 </t>
  </si>
  <si>
    <t xml:space="preserve">26.4 </t>
  </si>
  <si>
    <t xml:space="preserve">0.0083 </t>
  </si>
  <si>
    <t xml:space="preserve"> 27  </t>
  </si>
  <si>
    <t xml:space="preserve">0.001131 </t>
  </si>
  <si>
    <t xml:space="preserve">  345 </t>
  </si>
  <si>
    <t xml:space="preserve"> 600 </t>
  </si>
  <si>
    <t xml:space="preserve">  8.4 </t>
  </si>
  <si>
    <t xml:space="preserve">2.3 </t>
  </si>
  <si>
    <t xml:space="preserve">7.287 </t>
  </si>
  <si>
    <t xml:space="preserve">0.088 </t>
  </si>
  <si>
    <t xml:space="preserve"> 97.89</t>
  </si>
  <si>
    <t>PV319_z51</t>
  </si>
  <si>
    <t xml:space="preserve">0.0487 </t>
  </si>
  <si>
    <t xml:space="preserve">29.6 </t>
  </si>
  <si>
    <t>0.0008039</t>
  </si>
  <si>
    <t xml:space="preserve">  132 </t>
  </si>
  <si>
    <t xml:space="preserve"> 700 </t>
  </si>
  <si>
    <t xml:space="preserve">1.7 </t>
  </si>
  <si>
    <t xml:space="preserve">5.180 </t>
  </si>
  <si>
    <t xml:space="preserve"> 96.07</t>
  </si>
  <si>
    <t xml:space="preserve">MGC_P_z7 </t>
  </si>
  <si>
    <t>0.32</t>
  </si>
  <si>
    <t>0.04973</t>
  </si>
  <si>
    <t xml:space="preserve">19.5 </t>
  </si>
  <si>
    <t xml:space="preserve"> 20  </t>
  </si>
  <si>
    <t>0.0007807</t>
  </si>
  <si>
    <t xml:space="preserve"> 0.82</t>
  </si>
  <si>
    <t xml:space="preserve">  181 </t>
  </si>
  <si>
    <t xml:space="preserve"> 460 </t>
  </si>
  <si>
    <t xml:space="preserve">1.1 </t>
  </si>
  <si>
    <t xml:space="preserve">5.031 </t>
  </si>
  <si>
    <t xml:space="preserve">0.041 </t>
  </si>
  <si>
    <t xml:space="preserve"> 97.22</t>
  </si>
  <si>
    <t>MGC_P_z13</t>
  </si>
  <si>
    <t>0.04981</t>
  </si>
  <si>
    <t xml:space="preserve">GBM2A_z2 </t>
  </si>
  <si>
    <t>0.42</t>
  </si>
  <si>
    <t>0.72</t>
  </si>
  <si>
    <t xml:space="preserve">0.0589 </t>
  </si>
  <si>
    <t xml:space="preserve">29.4 </t>
  </si>
  <si>
    <t xml:space="preserve">0.0068 </t>
  </si>
  <si>
    <t xml:space="preserve"> 31  </t>
  </si>
  <si>
    <t xml:space="preserve">0.000836 </t>
  </si>
  <si>
    <t xml:space="preserve"> 1.7 </t>
  </si>
  <si>
    <t>0.817</t>
  </si>
  <si>
    <t xml:space="preserve">  561 </t>
  </si>
  <si>
    <t xml:space="preserve"> 640 </t>
  </si>
  <si>
    <t xml:space="preserve">  6.9 </t>
  </si>
  <si>
    <t xml:space="preserve">2.1 </t>
  </si>
  <si>
    <t xml:space="preserve">5.387 </t>
  </si>
  <si>
    <t xml:space="preserve">0.093 </t>
  </si>
  <si>
    <t xml:space="preserve"> 99.04</t>
  </si>
  <si>
    <t xml:space="preserve">GBM2A_z4 </t>
  </si>
  <si>
    <t>0.29</t>
  </si>
  <si>
    <t>0.04841</t>
  </si>
  <si>
    <t xml:space="preserve"> 7.02</t>
  </si>
  <si>
    <t xml:space="preserve">  7.3</t>
  </si>
  <si>
    <t>0.0008299</t>
  </si>
  <si>
    <t xml:space="preserve"> 0.31</t>
  </si>
  <si>
    <t>0.730</t>
  </si>
  <si>
    <t xml:space="preserve">  118 </t>
  </si>
  <si>
    <t xml:space="preserve"> 170 </t>
  </si>
  <si>
    <t xml:space="preserve"> 95.48</t>
  </si>
  <si>
    <t xml:space="preserve">GBM2A_z5 </t>
  </si>
  <si>
    <t>0.04718</t>
  </si>
  <si>
    <t xml:space="preserve">11.6 </t>
  </si>
  <si>
    <t>0.00545</t>
  </si>
  <si>
    <t>0.0008388</t>
  </si>
  <si>
    <t xml:space="preserve"> 0.48</t>
  </si>
  <si>
    <t>0.748</t>
  </si>
  <si>
    <t xml:space="preserve">   57 </t>
  </si>
  <si>
    <t xml:space="preserve">  5.52</t>
  </si>
  <si>
    <t>0.66</t>
  </si>
  <si>
    <t xml:space="preserve">5.405 </t>
  </si>
  <si>
    <t xml:space="preserve">0.026 </t>
  </si>
  <si>
    <t xml:space="preserve"> 90.57</t>
  </si>
  <si>
    <t xml:space="preserve">0.0514 </t>
  </si>
  <si>
    <t xml:space="preserve">28.7 </t>
  </si>
  <si>
    <t xml:space="preserve">0.0060 </t>
  </si>
  <si>
    <t xml:space="preserve"> 30  </t>
  </si>
  <si>
    <t xml:space="preserve">0.000842 </t>
  </si>
  <si>
    <t xml:space="preserve"> 1.3 </t>
  </si>
  <si>
    <t>0.752</t>
  </si>
  <si>
    <t xml:space="preserve">  256 </t>
  </si>
  <si>
    <t xml:space="preserve"> 660 </t>
  </si>
  <si>
    <t xml:space="preserve">  6.0 </t>
  </si>
  <si>
    <t xml:space="preserve">1.8 </t>
  </si>
  <si>
    <t xml:space="preserve">5.426 </t>
  </si>
  <si>
    <t xml:space="preserve">0.068 </t>
  </si>
  <si>
    <t xml:space="preserve">0.063 </t>
  </si>
  <si>
    <t xml:space="preserve"> 97.88</t>
  </si>
  <si>
    <t xml:space="preserve">GZT4_z2  </t>
  </si>
  <si>
    <t>0.04901</t>
  </si>
  <si>
    <t>0.00529</t>
  </si>
  <si>
    <t>0.0007833</t>
  </si>
  <si>
    <t xml:space="preserve"> 0.63</t>
  </si>
  <si>
    <t>0.746</t>
  </si>
  <si>
    <t xml:space="preserve">  147 </t>
  </si>
  <si>
    <t xml:space="preserve"> 350 </t>
  </si>
  <si>
    <t xml:space="preserve">  5.36</t>
  </si>
  <si>
    <t xml:space="preserve">5.047 </t>
  </si>
  <si>
    <t xml:space="preserve"> 96.57</t>
  </si>
  <si>
    <t xml:space="preserve">GZT4_z3  </t>
  </si>
  <si>
    <t xml:space="preserve">0.0057 </t>
  </si>
  <si>
    <t xml:space="preserve"> 28  </t>
  </si>
  <si>
    <t>0.0008054</t>
  </si>
  <si>
    <t xml:space="preserve"> 1.2 </t>
  </si>
  <si>
    <t xml:space="preserve">  260 </t>
  </si>
  <si>
    <t xml:space="preserve"> 620 </t>
  </si>
  <si>
    <t xml:space="preserve">  5.8 </t>
  </si>
  <si>
    <t xml:space="preserve">1.6 </t>
  </si>
  <si>
    <t xml:space="preserve">5.190 </t>
  </si>
  <si>
    <t xml:space="preserve"> f  Measured ratio corrected for fractionation and spike contribution only.</t>
  </si>
  <si>
    <t xml:space="preserve"> g  Measured ratios corrected for fractionation, tracer and blank.</t>
  </si>
  <si>
    <t xml:space="preserve"> h  Isotopic dates calculated using the decay constants λ238 = 1.55125E-10 and λ235 = 9.8485E-10 (Jaffey et al. 1971).</t>
  </si>
  <si>
    <t xml:space="preserve"> i  Corrected for initial Th/U disequilibrium using radiogenic 208Pb and Th/U[magma] specified.</t>
  </si>
  <si>
    <t xml:space="preserve"> j  % discordance = 100 - (100 * (206Pb/238U date) / (207Pb/206Pb date))</t>
  </si>
  <si>
    <t xml:space="preserve">GBM2A_z6 </t>
  </si>
  <si>
    <t xml:space="preserve">GZT4_z4   </t>
  </si>
  <si>
    <t>0.04640</t>
  </si>
  <si>
    <t xml:space="preserve"> 6.49</t>
  </si>
  <si>
    <t>0.00521</t>
  </si>
  <si>
    <t xml:space="preserve">  6.7</t>
  </si>
  <si>
    <t>0.0008145</t>
  </si>
  <si>
    <t xml:space="preserve"> 0.29</t>
  </si>
  <si>
    <t>0.670</t>
  </si>
  <si>
    <t xml:space="preserve">   17 </t>
  </si>
  <si>
    <t xml:space="preserve"> 160 </t>
  </si>
  <si>
    <t xml:space="preserve">  5.28</t>
  </si>
  <si>
    <t>0.35</t>
  </si>
  <si>
    <t xml:space="preserve">5.249 </t>
  </si>
  <si>
    <t xml:space="preserve"> 69.92</t>
  </si>
  <si>
    <t xml:space="preserve">PV319_z9 </t>
  </si>
  <si>
    <t>% disc j</t>
  </si>
  <si>
    <t xml:space="preserve">GBM4_z2  </t>
  </si>
  <si>
    <t xml:space="preserve">   70 </t>
  </si>
  <si>
    <t>0.04677</t>
  </si>
  <si>
    <t xml:space="preserve"> 8.02</t>
  </si>
  <si>
    <t>0.00535</t>
  </si>
  <si>
    <t xml:space="preserve">  8.3</t>
  </si>
  <si>
    <t>0.0008300</t>
  </si>
  <si>
    <t xml:space="preserve"> 0.33</t>
  </si>
  <si>
    <t>0.742</t>
  </si>
  <si>
    <t xml:space="preserve">   36 </t>
  </si>
  <si>
    <t xml:space="preserve"> 190 </t>
  </si>
  <si>
    <t xml:space="preserve">  5.42</t>
  </si>
  <si>
    <t>0.45</t>
  </si>
  <si>
    <t xml:space="preserve">5.348 </t>
  </si>
  <si>
    <t xml:space="preserve">0.018 </t>
  </si>
  <si>
    <t xml:space="preserve">0.015 </t>
  </si>
  <si>
    <t xml:space="preserve"> 85.22</t>
  </si>
  <si>
    <t xml:space="preserve">GBM4_z4  </t>
  </si>
  <si>
    <t>0.44</t>
  </si>
  <si>
    <t>0.04657</t>
  </si>
  <si>
    <t xml:space="preserve"> 2.83</t>
  </si>
  <si>
    <t>0.00534</t>
  </si>
  <si>
    <t xml:space="preserve">  2.9</t>
  </si>
  <si>
    <t>0.0008315</t>
  </si>
  <si>
    <t xml:space="preserve"> 0.15</t>
  </si>
  <si>
    <t>0.641</t>
  </si>
  <si>
    <t xml:space="preserve">   26 </t>
  </si>
  <si>
    <t xml:space="preserve">  68 </t>
  </si>
  <si>
    <t xml:space="preserve">  5.40</t>
  </si>
  <si>
    <t>0.16</t>
  </si>
  <si>
    <t>5.3578</t>
  </si>
  <si>
    <t>0.0081</t>
  </si>
  <si>
    <t xml:space="preserve"> 79.70</t>
  </si>
  <si>
    <t xml:space="preserve">GBM4_z5  </t>
  </si>
  <si>
    <t>0.707</t>
  </si>
  <si>
    <t xml:space="preserve">0.0532 </t>
  </si>
  <si>
    <t xml:space="preserve">0.0061 </t>
  </si>
  <si>
    <t xml:space="preserve"> 42  </t>
  </si>
  <si>
    <t xml:space="preserve">0.000826 </t>
  </si>
  <si>
    <t xml:space="preserve"> 1.8 </t>
  </si>
  <si>
    <t>0.751</t>
  </si>
  <si>
    <t xml:space="preserve">  338 </t>
  </si>
  <si>
    <t xml:space="preserve"> 920 </t>
  </si>
  <si>
    <t xml:space="preserve">  6.1 </t>
  </si>
  <si>
    <t xml:space="preserve">2.6 </t>
  </si>
  <si>
    <t xml:space="preserve">5.323 </t>
  </si>
  <si>
    <t xml:space="preserve">0.098 </t>
  </si>
  <si>
    <t xml:space="preserve"> 98.43</t>
  </si>
  <si>
    <t xml:space="preserve">GBM4_z6  </t>
  </si>
  <si>
    <t>0.41</t>
  </si>
  <si>
    <t>0.04889</t>
  </si>
  <si>
    <t>0.00562</t>
  </si>
  <si>
    <t xml:space="preserve">  9.0</t>
  </si>
  <si>
    <t>0.0008340</t>
  </si>
  <si>
    <t xml:space="preserve"> 0.38</t>
  </si>
  <si>
    <t>0.743</t>
  </si>
  <si>
    <t xml:space="preserve">  141 </t>
  </si>
  <si>
    <t xml:space="preserve"> 200 </t>
  </si>
  <si>
    <t xml:space="preserve">  5.69</t>
  </si>
  <si>
    <t>0.51</t>
  </si>
  <si>
    <t xml:space="preserve">5.374 </t>
  </si>
  <si>
    <t xml:space="preserve">0.021 </t>
  </si>
  <si>
    <t xml:space="preserve">0.017 </t>
  </si>
  <si>
    <t xml:space="preserve"> 96.20</t>
  </si>
  <si>
    <t xml:space="preserve">16.1 </t>
  </si>
  <si>
    <t>0.00552</t>
  </si>
  <si>
    <t xml:space="preserve"> 17  </t>
  </si>
  <si>
    <t>0.0008037</t>
  </si>
  <si>
    <t xml:space="preserve"> 0.69</t>
  </si>
  <si>
    <t xml:space="preserve">  185 </t>
  </si>
  <si>
    <t xml:space="preserve"> 370 </t>
  </si>
  <si>
    <t xml:space="preserve">  5.59</t>
  </si>
  <si>
    <t>0.93</t>
  </si>
  <si>
    <t xml:space="preserve">5.179 </t>
  </si>
  <si>
    <t xml:space="preserve">0.036 </t>
  </si>
  <si>
    <t xml:space="preserve"> 97.20</t>
  </si>
  <si>
    <t>MGC_P_z15</t>
  </si>
  <si>
    <t>0.04761</t>
  </si>
  <si>
    <t xml:space="preserve"> 8.40</t>
  </si>
  <si>
    <t>0.00508</t>
  </si>
  <si>
    <t xml:space="preserve">  8.7</t>
  </si>
  <si>
    <t>0.0007741</t>
  </si>
  <si>
    <t>0.740</t>
  </si>
  <si>
    <t xml:space="preserve">   79 </t>
  </si>
  <si>
    <t xml:space="preserve">  5.14</t>
  </si>
  <si>
    <t xml:space="preserve">4.988 </t>
  </si>
  <si>
    <t xml:space="preserve">0.016 </t>
  </si>
  <si>
    <t xml:space="preserve"> 93.69</t>
  </si>
  <si>
    <t>MGC_P_z21</t>
  </si>
  <si>
    <t xml:space="preserve">0.0448 </t>
  </si>
  <si>
    <t xml:space="preserve">34.7 </t>
  </si>
  <si>
    <t xml:space="preserve">0.0048 </t>
  </si>
  <si>
    <t xml:space="preserve"> 36  </t>
  </si>
  <si>
    <t xml:space="preserve">0.000772 </t>
  </si>
  <si>
    <t xml:space="preserve">  -68 </t>
  </si>
  <si>
    <t xml:space="preserve"> 850 </t>
  </si>
  <si>
    <t xml:space="preserve">  4.8 </t>
  </si>
  <si>
    <t xml:space="preserve">4.977 </t>
  </si>
  <si>
    <t xml:space="preserve">0.066 </t>
  </si>
  <si>
    <t>107.32</t>
  </si>
  <si>
    <t xml:space="preserve"> a  Th contents calculated from radiogenic 208Pb and the 207Pb/206Pb date of the sample, assuming concordance between U-Th and Pb systems.</t>
  </si>
  <si>
    <t xml:space="preserve"> b  Total mass of radiogenic Pb.</t>
  </si>
  <si>
    <t xml:space="preserve"> c  Total mass of common Pb.</t>
  </si>
  <si>
    <t xml:space="preserve"> d  Ratio of radiogenic Pb (including 208Pb) to common Pb.</t>
  </si>
  <si>
    <t xml:space="preserve"> 95.28</t>
  </si>
  <si>
    <t xml:space="preserve">GBM2A_z1 </t>
  </si>
  <si>
    <t>0.04826</t>
  </si>
  <si>
    <t xml:space="preserve"> 5.25</t>
  </si>
  <si>
    <t xml:space="preserve">  5.4</t>
  </si>
  <si>
    <t>0.0008291</t>
  </si>
  <si>
    <t xml:space="preserve"> 0.22</t>
  </si>
  <si>
    <t>0.726</t>
  </si>
  <si>
    <t xml:space="preserve">  111 </t>
  </si>
  <si>
    <t xml:space="preserve"> 120 </t>
  </si>
  <si>
    <t>0.30</t>
  </si>
  <si>
    <t xml:space="preserve">5.342 </t>
  </si>
  <si>
    <t xml:space="preserve">0.012 </t>
  </si>
  <si>
    <t xml:space="preserve">0.011 </t>
  </si>
  <si>
    <t xml:space="preserve"> 95.18</t>
  </si>
  <si>
    <t>0.81</t>
  </si>
  <si>
    <t>0.04891</t>
  </si>
  <si>
    <t xml:space="preserve">13.5 </t>
  </si>
  <si>
    <t>0.00560</t>
  </si>
  <si>
    <t xml:space="preserve"> 14  </t>
  </si>
  <si>
    <t>0.0008308</t>
  </si>
  <si>
    <t xml:space="preserve"> 0.56</t>
  </si>
  <si>
    <t>0.747</t>
  </si>
  <si>
    <t xml:space="preserve">  143 </t>
  </si>
  <si>
    <t xml:space="preserve"> 320 </t>
  </si>
  <si>
    <t xml:space="preserve">  5.67</t>
  </si>
  <si>
    <t>0.79</t>
  </si>
  <si>
    <t xml:space="preserve">5.353 </t>
  </si>
  <si>
    <t xml:space="preserve">0.030 </t>
  </si>
  <si>
    <t xml:space="preserve"> 96.24</t>
  </si>
  <si>
    <t>0.04956</t>
  </si>
  <si>
    <t xml:space="preserve">13.9 </t>
  </si>
  <si>
    <t>0.00572</t>
  </si>
  <si>
    <t>0.0008369</t>
  </si>
  <si>
    <t xml:space="preserve"> 0.59</t>
  </si>
  <si>
    <t>0.749</t>
  </si>
  <si>
    <t xml:space="preserve">  173 </t>
  </si>
  <si>
    <t xml:space="preserve">  5.79</t>
  </si>
  <si>
    <t>0.83</t>
  </si>
  <si>
    <t xml:space="preserve">5.393 </t>
  </si>
  <si>
    <t xml:space="preserve">0.032 </t>
  </si>
  <si>
    <t xml:space="preserve">0.028 </t>
  </si>
  <si>
    <t xml:space="preserve"> 96.89</t>
  </si>
  <si>
    <t>0.39</t>
  </si>
  <si>
    <t>0.04756</t>
  </si>
  <si>
    <t xml:space="preserve">14.4 </t>
  </si>
  <si>
    <t>0.00551</t>
  </si>
  <si>
    <t xml:space="preserve"> 15  </t>
  </si>
  <si>
    <t>0.0008401</t>
  </si>
  <si>
    <t xml:space="preserve"> 0.60</t>
  </si>
  <si>
    <t xml:space="preserve">   76 </t>
  </si>
  <si>
    <t xml:space="preserve"> 340 </t>
  </si>
  <si>
    <t xml:space="preserve">  5.58</t>
  </si>
  <si>
    <t>0.82</t>
  </si>
  <si>
    <t xml:space="preserve">5.413 </t>
  </si>
  <si>
    <t xml:space="preserve">0.027 </t>
  </si>
  <si>
    <t xml:space="preserve"> 92.89</t>
  </si>
  <si>
    <t>0.04832</t>
  </si>
  <si>
    <t xml:space="preserve">12.0 </t>
  </si>
  <si>
    <t>0.00554</t>
  </si>
  <si>
    <t xml:space="preserve"> 12  </t>
  </si>
  <si>
    <t>0.0008326</t>
  </si>
  <si>
    <t xml:space="preserve"> 0.50</t>
  </si>
  <si>
    <t>0.755</t>
  </si>
  <si>
    <t xml:space="preserve">  114 </t>
  </si>
  <si>
    <t xml:space="preserve"> 280 </t>
  </si>
  <si>
    <t xml:space="preserve">  5.61</t>
  </si>
  <si>
    <t>0.69</t>
  </si>
  <si>
    <t xml:space="preserve">5.365 </t>
  </si>
  <si>
    <t>IsoLine</t>
  </si>
  <si>
    <t>Source sheet</t>
  </si>
  <si>
    <t>Plot name</t>
  </si>
  <si>
    <t>Plot Type</t>
  </si>
  <si>
    <t>1st free col</t>
  </si>
  <si>
    <t>Sigma Level</t>
  </si>
  <si>
    <t>Absolute Errs</t>
  </si>
  <si>
    <t>Symbol Type</t>
  </si>
  <si>
    <t>Inverse Plot</t>
  </si>
  <si>
    <t>Color Plot</t>
  </si>
  <si>
    <t>3D plot</t>
  </si>
  <si>
    <t>Linear</t>
  </si>
  <si>
    <t>Data Range</t>
  </si>
  <si>
    <t>Filled Symbols</t>
  </si>
  <si>
    <t>ConcAge</t>
  </si>
  <si>
    <t>ConcSwap</t>
  </si>
  <si>
    <t>1st Symbol-row</t>
  </si>
  <si>
    <t xml:space="preserve">0.062 </t>
  </si>
  <si>
    <t xml:space="preserve">0.058 </t>
  </si>
  <si>
    <t xml:space="preserve"> 98.00</t>
  </si>
  <si>
    <t xml:space="preserve">GZT4_z5  </t>
  </si>
  <si>
    <t xml:space="preserve">0.0474 </t>
  </si>
  <si>
    <t xml:space="preserve">0.0054 </t>
  </si>
  <si>
    <t xml:space="preserve"> 24  </t>
  </si>
  <si>
    <t>0.0008219</t>
  </si>
  <si>
    <t xml:space="preserve"> 0.95</t>
  </si>
  <si>
    <t xml:space="preserve"> 550 </t>
  </si>
  <si>
    <t xml:space="preserve">  5.4 </t>
  </si>
  <si>
    <t xml:space="preserve">1.3 </t>
  </si>
  <si>
    <t xml:space="preserve">5.296 </t>
  </si>
  <si>
    <t xml:space="preserve">0.051 </t>
  </si>
  <si>
    <t xml:space="preserve"> 92.45</t>
  </si>
  <si>
    <t xml:space="preserve">GZT4_z6  </t>
  </si>
  <si>
    <t>0.04789</t>
  </si>
  <si>
    <t xml:space="preserve"> 7.79</t>
  </si>
  <si>
    <t>0.00990</t>
  </si>
  <si>
    <t xml:space="preserve">  8.0</t>
  </si>
  <si>
    <t>0.0015005</t>
  </si>
  <si>
    <t xml:space="preserve"> 0.35</t>
  </si>
  <si>
    <t>0.710</t>
  </si>
  <si>
    <t xml:space="preserve">   93 </t>
  </si>
  <si>
    <t xml:space="preserve"> 180 </t>
  </si>
  <si>
    <t xml:space="preserve"> 10.01</t>
  </si>
  <si>
    <t>0.80</t>
  </si>
  <si>
    <t xml:space="preserve">9.665 </t>
  </si>
  <si>
    <t xml:space="preserve">0.034 </t>
  </si>
  <si>
    <t xml:space="preserve"> 89.58</t>
  </si>
  <si>
    <t xml:space="preserve">GZT4_z7  </t>
  </si>
  <si>
    <t>0.05094</t>
  </si>
  <si>
    <t>0.00566</t>
  </si>
  <si>
    <t>0.0008065</t>
  </si>
  <si>
    <t xml:space="preserve"> 0.62</t>
  </si>
  <si>
    <t xml:space="preserve">  237 </t>
  </si>
  <si>
    <t xml:space="preserve"> 310 </t>
  </si>
  <si>
    <t xml:space="preserve">  5.73</t>
  </si>
  <si>
    <t xml:space="preserve">5.197 </t>
  </si>
  <si>
    <t xml:space="preserve"> 97.81</t>
  </si>
  <si>
    <t xml:space="preserve">0.0496 </t>
  </si>
  <si>
    <t>0.0008301</t>
  </si>
  <si>
    <t xml:space="preserve"> 0.96</t>
  </si>
  <si>
    <t xml:space="preserve"> 530 </t>
  </si>
  <si>
    <t xml:space="preserve">  5.7 </t>
  </si>
  <si>
    <t xml:space="preserve">5.349 </t>
  </si>
  <si>
    <t xml:space="preserve"> 96.91</t>
  </si>
  <si>
    <t xml:space="preserve">PV319_z1 </t>
  </si>
  <si>
    <t/>
  </si>
  <si>
    <t>Isotopic Ratios</t>
  </si>
  <si>
    <t>Dates (Ma)</t>
  </si>
  <si>
    <t xml:space="preserve">Fraction   </t>
  </si>
  <si>
    <t xml:space="preserve">±2σ % </t>
  </si>
  <si>
    <t>Th/U a</t>
  </si>
  <si>
    <t>Pbc (pg) c</t>
  </si>
  <si>
    <t>Pb* (pg) b</t>
  </si>
  <si>
    <t>Pb*/Pbc d</t>
  </si>
  <si>
    <t>206Pb/204Pb f</t>
  </si>
  <si>
    <t>207Pb/206Pb g</t>
  </si>
  <si>
    <t>207Pb/235U g</t>
  </si>
  <si>
    <t>206Pb/238U g</t>
  </si>
  <si>
    <t xml:space="preserve">Corr.coef. </t>
  </si>
  <si>
    <t>207Pb/206Pb h</t>
  </si>
  <si>
    <t xml:space="preserve">±2σabs </t>
  </si>
  <si>
    <t>207Pb/235U h</t>
  </si>
  <si>
    <t>206Pb/238U h</t>
  </si>
  <si>
    <t>206Pb/238U&lt;Th&gt; i</t>
  </si>
  <si>
    <t xml:space="preserve">Biotite-cordierite granite (GBM4) </t>
  </si>
  <si>
    <t>Biotite-cordierite granite (BM5)</t>
  </si>
  <si>
    <t xml:space="preserve">BM5_z1  </t>
  </si>
  <si>
    <t xml:space="preserve">BM5_z4  </t>
  </si>
  <si>
    <t xml:space="preserve">BM5_z2  </t>
  </si>
  <si>
    <t xml:space="preserve">BM5_z3  </t>
  </si>
  <si>
    <t>Titanite-phlogopite granite (GBM2A)</t>
  </si>
  <si>
    <t>Temperino Porphyry dike (MGC_P)</t>
  </si>
  <si>
    <t>Temperino Porphyry dike (PV319 )</t>
  </si>
  <si>
    <t xml:space="preserve"> 40.8 </t>
  </si>
  <si>
    <t>8.67</t>
  </si>
  <si>
    <t>Supplemental Table 2 - U/Pb CA-ID-TIMS zircon ages</t>
  </si>
  <si>
    <t>CA-ID-TIMS Zrn</t>
  </si>
  <si>
    <t>Supp. Table 4</t>
  </si>
  <si>
    <t>N4:O22</t>
  </si>
  <si>
    <t>0.75</t>
  </si>
  <si>
    <t>0.753</t>
  </si>
  <si>
    <t xml:space="preserve">0.0503 </t>
  </si>
  <si>
    <t xml:space="preserve">0.0007949 </t>
  </si>
  <si>
    <t>0.744</t>
  </si>
  <si>
    <t xml:space="preserve">  207 </t>
  </si>
  <si>
    <t xml:space="preserve">5.122 </t>
  </si>
  <si>
    <t xml:space="preserve">0.031 </t>
  </si>
  <si>
    <t xml:space="preserve"> 97.53</t>
  </si>
  <si>
    <t>0.04776</t>
  </si>
  <si>
    <t xml:space="preserve">  2.0</t>
  </si>
  <si>
    <t>0.00525</t>
  </si>
  <si>
    <t xml:space="preserve">  2.1</t>
  </si>
  <si>
    <t>0.00079800</t>
  </si>
  <si>
    <t xml:space="preserve"> 0.10</t>
  </si>
  <si>
    <t>0.644</t>
  </si>
  <si>
    <t xml:space="preserve">   86 </t>
  </si>
  <si>
    <t xml:space="preserve">  47 </t>
  </si>
  <si>
    <t xml:space="preserve">  5.32</t>
  </si>
  <si>
    <t>0.11</t>
  </si>
  <si>
    <t>5.1422</t>
  </si>
  <si>
    <t>0.0051</t>
  </si>
  <si>
    <t xml:space="preserve"> 94.05</t>
  </si>
  <si>
    <t xml:space="preserve">0.0482 </t>
  </si>
  <si>
    <t>0.00517</t>
  </si>
  <si>
    <t xml:space="preserve">  5.6</t>
  </si>
  <si>
    <t xml:space="preserve">0.0007776 </t>
  </si>
  <si>
    <t xml:space="preserve"> 0.24</t>
  </si>
  <si>
    <t>0.725</t>
  </si>
  <si>
    <t xml:space="preserve">  110 </t>
  </si>
  <si>
    <t xml:space="preserve"> 130 </t>
  </si>
  <si>
    <t xml:space="preserve">  5.24</t>
  </si>
  <si>
    <t xml:space="preserve">5.011 </t>
  </si>
  <si>
    <t xml:space="preserve">0.029 </t>
  </si>
  <si>
    <t xml:space="preserve"> 95.44</t>
  </si>
  <si>
    <t xml:space="preserve">GZT4_z42* </t>
  </si>
  <si>
    <t xml:space="preserve">GZT4_z37* </t>
  </si>
  <si>
    <t>GZT4_z41*</t>
  </si>
  <si>
    <t>* zircons, previously analised by LA-ICP-MS</t>
  </si>
  <si>
    <t>Average1</t>
  </si>
  <si>
    <t xml:space="preserve">   51 </t>
  </si>
  <si>
    <t xml:space="preserve">0.051  </t>
  </si>
  <si>
    <t xml:space="preserve"> 53  </t>
  </si>
  <si>
    <t xml:space="preserve"> 55  </t>
  </si>
  <si>
    <t xml:space="preserve">0.000852  </t>
  </si>
  <si>
    <t xml:space="preserve"> 2.4 </t>
  </si>
  <si>
    <t xml:space="preserve">  229 </t>
  </si>
  <si>
    <t xml:space="preserve">1200 </t>
  </si>
  <si>
    <t xml:space="preserve">3.3 </t>
  </si>
  <si>
    <t xml:space="preserve">5.49  </t>
  </si>
  <si>
    <t xml:space="preserve">0.13  </t>
  </si>
  <si>
    <t xml:space="preserve"> 97.61</t>
  </si>
  <si>
    <t xml:space="preserve">   55 </t>
  </si>
  <si>
    <t xml:space="preserve">0.050  </t>
  </si>
  <si>
    <t xml:space="preserve"> 49  </t>
  </si>
  <si>
    <t xml:space="preserve">0.0058 </t>
  </si>
  <si>
    <t xml:space="preserve"> 51  </t>
  </si>
  <si>
    <t xml:space="preserve">0.000834  </t>
  </si>
  <si>
    <t xml:space="preserve"> 2.2 </t>
  </si>
  <si>
    <t>0.772</t>
  </si>
  <si>
    <t xml:space="preserve">  211 </t>
  </si>
  <si>
    <t xml:space="preserve">  5.9 </t>
  </si>
  <si>
    <t xml:space="preserve">5.37  </t>
  </si>
  <si>
    <t xml:space="preserve"> 97.46</t>
  </si>
  <si>
    <t xml:space="preserve">0.052  </t>
  </si>
  <si>
    <t xml:space="preserve"> 26  </t>
  </si>
  <si>
    <t xml:space="preserve">  288 </t>
  </si>
  <si>
    <t xml:space="preserve">  6.8</t>
  </si>
  <si>
    <t>0.00546</t>
  </si>
  <si>
    <t xml:space="preserve">  7.0</t>
  </si>
  <si>
    <t xml:space="preserve">0.0008219 </t>
  </si>
  <si>
    <t xml:space="preserve"> 0.30</t>
  </si>
  <si>
    <t xml:space="preserve">  5.53</t>
  </si>
  <si>
    <t xml:space="preserve"> 95.17</t>
  </si>
  <si>
    <t xml:space="preserve"> 13  </t>
  </si>
  <si>
    <t xml:space="preserve">   68 </t>
  </si>
  <si>
    <t xml:space="preserve"> 33  </t>
  </si>
  <si>
    <t xml:space="preserve"> 35  </t>
  </si>
  <si>
    <t xml:space="preserve"> 1.5 </t>
  </si>
  <si>
    <t xml:space="preserve">  298 </t>
  </si>
  <si>
    <t xml:space="preserve"> 760 </t>
  </si>
  <si>
    <t xml:space="preserve">5.372 </t>
  </si>
  <si>
    <t xml:space="preserve">0.080 </t>
  </si>
  <si>
    <t xml:space="preserve"> 98.20</t>
  </si>
  <si>
    <t xml:space="preserve">  213 </t>
  </si>
  <si>
    <t xml:space="preserve">0.0470 </t>
  </si>
  <si>
    <t xml:space="preserve">  9.7</t>
  </si>
  <si>
    <t>0.00498</t>
  </si>
  <si>
    <t xml:space="preserve"> 10  </t>
  </si>
  <si>
    <t xml:space="preserve">0.0007687 </t>
  </si>
  <si>
    <t xml:space="preserve"> 0.40</t>
  </si>
  <si>
    <t>0.738</t>
  </si>
  <si>
    <t xml:space="preserve">   48 </t>
  </si>
  <si>
    <t xml:space="preserve"> 230 </t>
  </si>
  <si>
    <t xml:space="preserve">  5.04</t>
  </si>
  <si>
    <t>0.50</t>
  </si>
  <si>
    <t xml:space="preserve">4.953 </t>
  </si>
  <si>
    <t xml:space="preserve">0.020 </t>
  </si>
  <si>
    <t xml:space="preserve"> 89.64</t>
  </si>
  <si>
    <t xml:space="preserve">  5.30</t>
  </si>
  <si>
    <t xml:space="preserve">  158 </t>
  </si>
  <si>
    <t xml:space="preserve">0.0499 </t>
  </si>
  <si>
    <t>0.00548</t>
  </si>
  <si>
    <t xml:space="preserve">0.0007965 </t>
  </si>
  <si>
    <t xml:space="preserve"> 0.54</t>
  </si>
  <si>
    <t xml:space="preserve">  191 </t>
  </si>
  <si>
    <t xml:space="preserve"> 290 </t>
  </si>
  <si>
    <t xml:space="preserve">  5.55</t>
  </si>
  <si>
    <t xml:space="preserve">5.133 </t>
  </si>
  <si>
    <t xml:space="preserve"> 97.32</t>
  </si>
  <si>
    <t xml:space="preserve">  166 </t>
  </si>
  <si>
    <t xml:space="preserve">0.0502 </t>
  </si>
  <si>
    <t>0.00568</t>
  </si>
  <si>
    <t xml:space="preserve">0.0008212 </t>
  </si>
  <si>
    <t xml:space="preserve"> 0.51</t>
  </si>
  <si>
    <t xml:space="preserve">  201 </t>
  </si>
  <si>
    <t xml:space="preserve"> 270 </t>
  </si>
  <si>
    <t xml:space="preserve">  5.75</t>
  </si>
  <si>
    <t xml:space="preserve">5.292 </t>
  </si>
  <si>
    <t xml:space="preserve"> 97.37</t>
  </si>
  <si>
    <t xml:space="preserve">0.0483 </t>
  </si>
  <si>
    <t>0.00523</t>
  </si>
  <si>
    <t xml:space="preserve">0.0007859 </t>
  </si>
  <si>
    <t xml:space="preserve"> 0.64</t>
  </si>
  <si>
    <t xml:space="preserve">  113 </t>
  </si>
  <si>
    <t xml:space="preserve">5.064 </t>
  </si>
  <si>
    <t xml:space="preserve"> 95.53</t>
  </si>
  <si>
    <t xml:space="preserve">0.0007858 </t>
  </si>
  <si>
    <t>0.741</t>
  </si>
  <si>
    <t xml:space="preserve">  329 </t>
  </si>
  <si>
    <t xml:space="preserve">0.0523 </t>
  </si>
  <si>
    <t>0.00734</t>
  </si>
  <si>
    <t xml:space="preserve">0.0010175 </t>
  </si>
  <si>
    <t xml:space="preserve"> 0.25</t>
  </si>
  <si>
    <t>0.735</t>
  </si>
  <si>
    <t xml:space="preserve">  300 </t>
  </si>
  <si>
    <t xml:space="preserve">  7.43</t>
  </si>
  <si>
    <t xml:space="preserve">6.556 </t>
  </si>
  <si>
    <t xml:space="preserve">  152 </t>
  </si>
  <si>
    <t xml:space="preserve">0.0007979 </t>
  </si>
  <si>
    <t xml:space="preserve"> 0.57</t>
  </si>
  <si>
    <t xml:space="preserve">  177 </t>
  </si>
  <si>
    <t xml:space="preserve">5.141 </t>
  </si>
  <si>
    <t xml:space="preserve"> 97.10</t>
  </si>
  <si>
    <t xml:space="preserve">  262 </t>
  </si>
  <si>
    <t xml:space="preserve">  7.4</t>
  </si>
  <si>
    <t xml:space="preserve">  7.6</t>
  </si>
  <si>
    <t xml:space="preserve">0.0007972 </t>
  </si>
  <si>
    <t xml:space="preserve"> 0.34</t>
  </si>
  <si>
    <t>0.690</t>
  </si>
  <si>
    <t xml:space="preserve">  133 </t>
  </si>
  <si>
    <t xml:space="preserve">5.137 </t>
  </si>
  <si>
    <t xml:space="preserve"> 96.14</t>
  </si>
  <si>
    <t xml:space="preserve">   85 </t>
  </si>
  <si>
    <t xml:space="preserve">0.0007999 </t>
  </si>
  <si>
    <t xml:space="preserve"> 1.1 </t>
  </si>
  <si>
    <t xml:space="preserve">  253 </t>
  </si>
  <si>
    <t xml:space="preserve"> 590 </t>
  </si>
  <si>
    <t xml:space="preserve">1.5 </t>
  </si>
  <si>
    <t xml:space="preserve">5.154 </t>
  </si>
  <si>
    <t xml:space="preserve"> 97.96</t>
  </si>
  <si>
    <t xml:space="preserve">   81 </t>
  </si>
  <si>
    <t xml:space="preserve">0.0056 </t>
  </si>
  <si>
    <t xml:space="preserve">0.0007944 </t>
  </si>
  <si>
    <t xml:space="preserve">  245 </t>
  </si>
  <si>
    <t xml:space="preserve"> 630 </t>
  </si>
  <si>
    <t xml:space="preserve">5.119 </t>
  </si>
  <si>
    <t xml:space="preserve">0.061 </t>
  </si>
  <si>
    <t xml:space="preserve"> 97.91</t>
  </si>
  <si>
    <t xml:space="preserve">0.0007987 </t>
  </si>
  <si>
    <t xml:space="preserve">  299 </t>
  </si>
  <si>
    <t xml:space="preserve">5.146 </t>
  </si>
  <si>
    <t xml:space="preserve">0.057 </t>
  </si>
  <si>
    <t xml:space="preserve"> 98.28</t>
  </si>
  <si>
    <t xml:space="preserve">  333 </t>
  </si>
  <si>
    <t xml:space="preserve">0.0484 </t>
  </si>
  <si>
    <t xml:space="preserve">  5.8</t>
  </si>
  <si>
    <t>0.00536</t>
  </si>
  <si>
    <t xml:space="preserve">  5.9</t>
  </si>
  <si>
    <t xml:space="preserve">0.0008040 </t>
  </si>
  <si>
    <t>0.608</t>
  </si>
  <si>
    <t xml:space="preserve">  119 </t>
  </si>
  <si>
    <t xml:space="preserve"> 140 </t>
  </si>
  <si>
    <t xml:space="preserve">  5.43</t>
  </si>
  <si>
    <t xml:space="preserve">5.181 </t>
  </si>
  <si>
    <t xml:space="preserve"> 95.63</t>
  </si>
  <si>
    <t>GZT4_28d*</t>
  </si>
  <si>
    <t>GZT4_28c*</t>
  </si>
  <si>
    <t xml:space="preserve">GZT4_z6e* </t>
  </si>
  <si>
    <t xml:space="preserve">GZT4_z9*  </t>
  </si>
  <si>
    <t xml:space="preserve">GZT4_z11* </t>
  </si>
  <si>
    <t xml:space="preserve">GZT4_z56* </t>
  </si>
  <si>
    <t xml:space="preserve">GZT4_z58* </t>
  </si>
  <si>
    <t xml:space="preserve">GZT4_z63* </t>
  </si>
  <si>
    <t>GZT4_z63f*</t>
  </si>
  <si>
    <t xml:space="preserve">GZT4_z73* </t>
  </si>
  <si>
    <t xml:space="preserve">GZT4_z79* </t>
  </si>
  <si>
    <t>GZT4_z82a*</t>
  </si>
  <si>
    <t>GZT4_z82b*</t>
  </si>
  <si>
    <t xml:space="preserve">GZT4_z93* </t>
  </si>
  <si>
    <t>GZT4_z107*</t>
  </si>
  <si>
    <t>GZT4_z120*</t>
  </si>
  <si>
    <t>SV85-1col_z1</t>
  </si>
  <si>
    <t xml:space="preserve">  812 </t>
  </si>
  <si>
    <t xml:space="preserve">0.0478 </t>
  </si>
  <si>
    <t xml:space="preserve">  2.3</t>
  </si>
  <si>
    <t xml:space="preserve">0.00451 </t>
  </si>
  <si>
    <t xml:space="preserve">  2.4</t>
  </si>
  <si>
    <t>0.00068435</t>
  </si>
  <si>
    <t xml:space="preserve">0.12 </t>
  </si>
  <si>
    <t>0.639</t>
  </si>
  <si>
    <t xml:space="preserve">   89 </t>
  </si>
  <si>
    <t xml:space="preserve">  55 </t>
  </si>
  <si>
    <t xml:space="preserve"> 4.57 </t>
  </si>
  <si>
    <t xml:space="preserve">0.11 </t>
  </si>
  <si>
    <t>4.4101</t>
  </si>
  <si>
    <t>0.0054</t>
  </si>
  <si>
    <t xml:space="preserve"> 95.03</t>
  </si>
  <si>
    <t>SV85-1col_z2</t>
  </si>
  <si>
    <t xml:space="preserve">  808 </t>
  </si>
  <si>
    <t xml:space="preserve">0.0480 </t>
  </si>
  <si>
    <t xml:space="preserve">0.00491 </t>
  </si>
  <si>
    <t>0.00074142</t>
  </si>
  <si>
    <t xml:space="preserve">   99 </t>
  </si>
  <si>
    <t xml:space="preserve"> 4.97 </t>
  </si>
  <si>
    <t>4.7777</t>
  </si>
  <si>
    <t>0.0050</t>
  </si>
  <si>
    <t>SV85-1col_z3</t>
  </si>
  <si>
    <t xml:space="preserve"> 1169 </t>
  </si>
  <si>
    <t>0.04767</t>
  </si>
  <si>
    <t xml:space="preserve">  1.6</t>
  </si>
  <si>
    <t>0.004670</t>
  </si>
  <si>
    <t xml:space="preserve">  1.7</t>
  </si>
  <si>
    <t>0.00071087</t>
  </si>
  <si>
    <t>0.084</t>
  </si>
  <si>
    <t>0.700</t>
  </si>
  <si>
    <t xml:space="preserve">   82 </t>
  </si>
  <si>
    <t xml:space="preserve">  39 </t>
  </si>
  <si>
    <t xml:space="preserve"> 4.731</t>
  </si>
  <si>
    <t>0.079</t>
  </si>
  <si>
    <t>4.5809</t>
  </si>
  <si>
    <t>0.0039</t>
  </si>
  <si>
    <t xml:space="preserve"> 94.39</t>
  </si>
  <si>
    <t>SV85-2-wc_z1</t>
  </si>
  <si>
    <t xml:space="preserve">  274 </t>
  </si>
  <si>
    <t xml:space="preserve">0.0486 </t>
  </si>
  <si>
    <t xml:space="preserve">0.00461 </t>
  </si>
  <si>
    <t xml:space="preserve">0.0006883 </t>
  </si>
  <si>
    <t xml:space="preserve">0.29 </t>
  </si>
  <si>
    <t xml:space="preserve">  129 </t>
  </si>
  <si>
    <t xml:space="preserve"> 4.67 </t>
  </si>
  <si>
    <t xml:space="preserve">0.34 </t>
  </si>
  <si>
    <t xml:space="preserve">4.436 </t>
  </si>
  <si>
    <t xml:space="preserve">0.013 </t>
  </si>
  <si>
    <t>SV85-2-wc_z2</t>
  </si>
  <si>
    <t xml:space="preserve">  607 </t>
  </si>
  <si>
    <t xml:space="preserve">0.0471 </t>
  </si>
  <si>
    <t xml:space="preserve">  3.2</t>
  </si>
  <si>
    <t xml:space="preserve">0.00443 </t>
  </si>
  <si>
    <t xml:space="preserve">  3.3</t>
  </si>
  <si>
    <t xml:space="preserve">0.0006815 </t>
  </si>
  <si>
    <t xml:space="preserve">0.23 </t>
  </si>
  <si>
    <t>0.520</t>
  </si>
  <si>
    <t xml:space="preserve">  77 </t>
  </si>
  <si>
    <t xml:space="preserve"> 4.49 </t>
  </si>
  <si>
    <t xml:space="preserve">0.15 </t>
  </si>
  <si>
    <t>4.3918</t>
  </si>
  <si>
    <t>0.0099</t>
  </si>
  <si>
    <t xml:space="preserve"> 92.04</t>
  </si>
  <si>
    <t>SV85-2-wc_z3</t>
  </si>
  <si>
    <t xml:space="preserve">  595 </t>
  </si>
  <si>
    <t>0.00068264</t>
  </si>
  <si>
    <t xml:space="preserve">0.14 </t>
  </si>
  <si>
    <t>0.723</t>
  </si>
  <si>
    <t>4.3991</t>
  </si>
  <si>
    <t>0.0060</t>
  </si>
  <si>
    <t xml:space="preserve"> 91.38</t>
  </si>
  <si>
    <t xml:space="preserve">SV85-2col_4 </t>
  </si>
  <si>
    <t xml:space="preserve">  452 </t>
  </si>
  <si>
    <t xml:space="preserve">0.0481 </t>
  </si>
  <si>
    <t xml:space="preserve">  4.2</t>
  </si>
  <si>
    <t xml:space="preserve">0.00490 </t>
  </si>
  <si>
    <t xml:space="preserve">  4.4</t>
  </si>
  <si>
    <t xml:space="preserve">0.0007388 </t>
  </si>
  <si>
    <t xml:space="preserve">0.22 </t>
  </si>
  <si>
    <t>0.645</t>
  </si>
  <si>
    <t xml:space="preserve">  104 </t>
  </si>
  <si>
    <t xml:space="preserve"> 100 </t>
  </si>
  <si>
    <t xml:space="preserve"> 4.96 </t>
  </si>
  <si>
    <t xml:space="preserve">4.761 </t>
  </si>
  <si>
    <t xml:space="preserve"> 95.42</t>
  </si>
  <si>
    <t xml:space="preserve">SV85-2col_6 </t>
  </si>
  <si>
    <t xml:space="preserve">  540 </t>
  </si>
  <si>
    <t xml:space="preserve">0.0472 </t>
  </si>
  <si>
    <t xml:space="preserve">  3.6</t>
  </si>
  <si>
    <t xml:space="preserve">0.00974 </t>
  </si>
  <si>
    <t xml:space="preserve">  3.7</t>
  </si>
  <si>
    <t xml:space="preserve">0.0014982 </t>
  </si>
  <si>
    <t xml:space="preserve">0.31 </t>
  </si>
  <si>
    <t>0.425</t>
  </si>
  <si>
    <t xml:space="preserve">  85 </t>
  </si>
  <si>
    <t xml:space="preserve"> 9.84 </t>
  </si>
  <si>
    <t xml:space="preserve">0.36 </t>
  </si>
  <si>
    <t xml:space="preserve">9.651 </t>
  </si>
  <si>
    <t xml:space="preserve"> 83.03</t>
  </si>
  <si>
    <t xml:space="preserve">SV85-2wc_4  </t>
  </si>
  <si>
    <t xml:space="preserve">  709 </t>
  </si>
  <si>
    <t xml:space="preserve">0.0475 </t>
  </si>
  <si>
    <t xml:space="preserve">  2.7</t>
  </si>
  <si>
    <t xml:space="preserve">0.00452 </t>
  </si>
  <si>
    <t xml:space="preserve">  2.8</t>
  </si>
  <si>
    <t xml:space="preserve">0.0006905 </t>
  </si>
  <si>
    <t>0.573</t>
  </si>
  <si>
    <t xml:space="preserve">   71 </t>
  </si>
  <si>
    <t xml:space="preserve">  64 </t>
  </si>
  <si>
    <t xml:space="preserve"> 4.58 </t>
  </si>
  <si>
    <t xml:space="preserve">0.13 </t>
  </si>
  <si>
    <t>4.4499</t>
  </si>
  <si>
    <t>0.0067</t>
  </si>
  <si>
    <t xml:space="preserve"> 93.74</t>
  </si>
  <si>
    <t xml:space="preserve">SV85-2wc_5  </t>
  </si>
  <si>
    <t xml:space="preserve">  597 </t>
  </si>
  <si>
    <t xml:space="preserve">0.00444 </t>
  </si>
  <si>
    <t xml:space="preserve">0.0006826 </t>
  </si>
  <si>
    <t>0.668</t>
  </si>
  <si>
    <t xml:space="preserve">   56 </t>
  </si>
  <si>
    <t>4.3986</t>
  </si>
  <si>
    <t xml:space="preserve"> 92.10</t>
  </si>
  <si>
    <t xml:space="preserve">SV85-2wc_6  </t>
  </si>
  <si>
    <t xml:space="preserve">  586 </t>
  </si>
  <si>
    <t xml:space="preserve">0.00445 </t>
  </si>
  <si>
    <t xml:space="preserve">  3.4</t>
  </si>
  <si>
    <t xml:space="preserve">0.0006833 </t>
  </si>
  <si>
    <t xml:space="preserve">0.19 </t>
  </si>
  <si>
    <t>0.554</t>
  </si>
  <si>
    <t xml:space="preserve">   59 </t>
  </si>
  <si>
    <t xml:space="preserve">  78 </t>
  </si>
  <si>
    <t xml:space="preserve"> 4.50 </t>
  </si>
  <si>
    <t>4.4031</t>
  </si>
  <si>
    <t>0.0085</t>
  </si>
  <si>
    <t xml:space="preserve"> 92.55</t>
  </si>
  <si>
    <t>San Vincenzo rhyolite - Type A (GZT4 )</t>
  </si>
  <si>
    <t>San Vincenzo rhyolite - Type B (SV85-1)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</si>
</sst>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34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left"/>
    </xf>
    <xf numFmtId="0" fontId="0" fillId="0" borderId="0" xfId="0" applyNumberFormat="1" applyFont="1" applyFill="1" applyBorder="1" applyAlignment="1">
      <alignment horizontal="right"/>
    </xf>
    <xf numFmtId="49" fontId="0" fillId="0" borderId="0" xfId="0" applyNumberFormat="1" applyFont="1" applyFill="1" applyBorder="1" applyAlignment="1">
      <alignment horizontal="left"/>
    </xf>
    <xf numFmtId="0" fontId="2" fillId="0" borderId="0" xfId="0" applyNumberFormat="1" applyFont="1" applyFill="1" applyBorder="1" applyAlignment="1"/>
    <xf numFmtId="0" fontId="1" fillId="0" borderId="0" xfId="0" applyFont="1" applyBorder="1"/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right"/>
    </xf>
    <xf numFmtId="0" fontId="1" fillId="0" borderId="0" xfId="0" applyNumberFormat="1" applyFont="1" applyFill="1" applyBorder="1" applyAlignment="1">
      <alignment horizontal="left"/>
    </xf>
    <xf numFmtId="0" fontId="1" fillId="0" borderId="3" xfId="0" applyNumberFormat="1" applyFont="1" applyFill="1" applyBorder="1" applyAlignment="1">
      <alignment horizontal="left"/>
    </xf>
    <xf numFmtId="0" fontId="1" fillId="0" borderId="3" xfId="0" applyFont="1" applyBorder="1"/>
    <xf numFmtId="0" fontId="1" fillId="0" borderId="3" xfId="0" applyNumberFormat="1" applyFont="1" applyFill="1" applyBorder="1" applyAlignment="1"/>
    <xf numFmtId="0" fontId="1" fillId="0" borderId="2" xfId="0" applyNumberFormat="1" applyFont="1" applyFill="1" applyBorder="1" applyAlignment="1">
      <alignment horizontal="left"/>
    </xf>
    <xf numFmtId="0" fontId="1" fillId="0" borderId="2" xfId="0" applyNumberFormat="1" applyFont="1" applyFill="1" applyBorder="1" applyAlignment="1"/>
    <xf numFmtId="0" fontId="1" fillId="0" borderId="2" xfId="0" applyNumberFormat="1" applyFont="1" applyFill="1" applyBorder="1" applyAlignment="1">
      <alignment horizontal="right"/>
    </xf>
    <xf numFmtId="0" fontId="2" fillId="0" borderId="0" xfId="0" applyNumberFormat="1" applyFont="1" applyFill="1" applyBorder="1" applyAlignment="1">
      <alignment horizontal="left"/>
    </xf>
    <xf numFmtId="1" fontId="1" fillId="0" borderId="0" xfId="0" applyNumberFormat="1" applyFont="1" applyFill="1" applyBorder="1" applyAlignment="1">
      <alignment horizontal="right"/>
    </xf>
    <xf numFmtId="0" fontId="1" fillId="0" borderId="1" xfId="0" applyNumberFormat="1" applyFont="1" applyFill="1" applyBorder="1" applyAlignment="1">
      <alignment horizontal="left"/>
    </xf>
    <xf numFmtId="0" fontId="1" fillId="0" borderId="1" xfId="0" applyNumberFormat="1" applyFont="1" applyFill="1" applyBorder="1" applyAlignment="1">
      <alignment horizontal="right"/>
    </xf>
    <xf numFmtId="1" fontId="1" fillId="0" borderId="1" xfId="0" applyNumberFormat="1" applyFont="1" applyFill="1" applyBorder="1" applyAlignment="1">
      <alignment horizontal="right"/>
    </xf>
    <xf numFmtId="0" fontId="1" fillId="0" borderId="1" xfId="0" applyNumberFormat="1" applyFont="1" applyFill="1" applyBorder="1" applyAlignment="1"/>
    <xf numFmtId="0" fontId="2" fillId="0" borderId="0" xfId="0" applyNumberFormat="1" applyFont="1" applyFill="1" applyBorder="1" applyAlignment="1">
      <alignment horizontal="right"/>
    </xf>
    <xf numFmtId="1" fontId="2" fillId="0" borderId="0" xfId="0" applyNumberFormat="1" applyFont="1" applyFill="1" applyBorder="1" applyAlignment="1">
      <alignment horizontal="right"/>
    </xf>
    <xf numFmtId="164" fontId="1" fillId="0" borderId="1" xfId="0" applyNumberFormat="1" applyFont="1" applyFill="1" applyBorder="1" applyAlignment="1">
      <alignment horizontal="right"/>
    </xf>
    <xf numFmtId="0" fontId="2" fillId="0" borderId="2" xfId="0" applyNumberFormat="1" applyFont="1" applyFill="1" applyBorder="1" applyAlignment="1"/>
    <xf numFmtId="0" fontId="2" fillId="0" borderId="1" xfId="0" applyNumberFormat="1" applyFont="1" applyFill="1" applyBorder="1" applyAlignment="1">
      <alignment horizontal="right"/>
    </xf>
    <xf numFmtId="164" fontId="2" fillId="0" borderId="1" xfId="0" applyNumberFormat="1" applyFont="1" applyFill="1" applyBorder="1" applyAlignment="1">
      <alignment horizontal="right"/>
    </xf>
    <xf numFmtId="0" fontId="2" fillId="0" borderId="0" xfId="0" applyFont="1" applyFill="1" applyBorder="1"/>
    <xf numFmtId="2" fontId="1" fillId="0" borderId="0" xfId="0" applyNumberFormat="1" applyFont="1" applyFill="1" applyBorder="1" applyAlignment="1">
      <alignment horizontal="right"/>
    </xf>
    <xf numFmtId="2" fontId="1" fillId="0" borderId="1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0" borderId="0" xfId="0" applyFont="1" applyBorder="1"/>
  </cellXfs>
  <cellStyles count="1">
    <cellStyle name="Normale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8AD8"/>
      <color rgb="FF7A81FF"/>
      <color rgb="FF9437FF"/>
      <color rgb="FF005493"/>
      <color rgb="FFFF2F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/>
  </sheetPr>
  <dimension ref="A1:V104"/>
  <sheetViews>
    <sheetView tabSelected="1" zoomScale="130" zoomScaleNormal="130" workbookViewId="0">
      <pane xSplit="4240" ySplit="2780" activePane="bottomLeft"/>
      <selection sqref="A1:XFD1048576"/>
      <selection pane="topRight" activeCell="T1" sqref="T1:T1048576"/>
      <selection pane="bottomLeft" activeCell="A61" sqref="A61"/>
      <selection pane="bottomRight" activeCell="F7" sqref="F7"/>
    </sheetView>
  </sheetViews>
  <sheetFormatPr baseColWidth="10" defaultColWidth="8.83203125" defaultRowHeight="17" customHeight="1" x14ac:dyDescent="0.15"/>
  <cols>
    <col min="1" max="1" width="11.5" style="8" customWidth="1"/>
    <col min="2" max="2" width="6.33203125" style="6" bestFit="1" customWidth="1"/>
    <col min="3" max="5" width="9" style="6" bestFit="1" customWidth="1"/>
    <col min="6" max="6" width="13" style="7" bestFit="1" customWidth="1"/>
    <col min="7" max="7" width="13.5" style="6" bestFit="1" customWidth="1"/>
    <col min="8" max="8" width="6.5" style="8" bestFit="1" customWidth="1"/>
    <col min="9" max="9" width="12.5" style="6" bestFit="1" customWidth="1"/>
    <col min="10" max="10" width="6.5" style="6" bestFit="1" customWidth="1"/>
    <col min="11" max="11" width="12.5" style="6" bestFit="1" customWidth="1"/>
    <col min="12" max="12" width="6.5" style="6" bestFit="1" customWidth="1"/>
    <col min="13" max="13" width="9.1640625" style="6" bestFit="1" customWidth="1"/>
    <col min="14" max="14" width="13.5" style="6" bestFit="1" customWidth="1"/>
    <col min="15" max="15" width="7.1640625" style="6" bestFit="1" customWidth="1"/>
    <col min="16" max="16" width="12.5" style="6" bestFit="1" customWidth="1"/>
    <col min="17" max="17" width="7.1640625" style="6" bestFit="1" customWidth="1"/>
    <col min="18" max="18" width="12.5" style="6" bestFit="1" customWidth="1"/>
    <col min="19" max="19" width="7.1640625" style="6" bestFit="1" customWidth="1"/>
    <col min="20" max="20" width="15.83203125" style="4" bestFit="1" customWidth="1"/>
    <col min="21" max="21" width="7.1640625" style="6" bestFit="1" customWidth="1"/>
    <col min="22" max="22" width="7" style="6" bestFit="1" customWidth="1"/>
    <col min="23" max="16384" width="8.83203125" style="6"/>
  </cols>
  <sheetData>
    <row r="1" spans="1:22" ht="17" customHeight="1" x14ac:dyDescent="0.15">
      <c r="A1" s="4" t="s">
        <v>442</v>
      </c>
    </row>
    <row r="3" spans="1:22" ht="17" customHeight="1" x14ac:dyDescent="0.15">
      <c r="A3" s="9"/>
      <c r="B3" s="10"/>
      <c r="C3" s="11" t="s">
        <v>412</v>
      </c>
      <c r="D3" s="11" t="s">
        <v>412</v>
      </c>
      <c r="E3" s="11" t="s">
        <v>412</v>
      </c>
      <c r="F3" s="30" t="s">
        <v>413</v>
      </c>
      <c r="G3" s="30"/>
      <c r="H3" s="30"/>
      <c r="I3" s="30"/>
      <c r="J3" s="30"/>
      <c r="K3" s="30"/>
      <c r="L3" s="30"/>
      <c r="M3" s="30"/>
      <c r="N3" s="30" t="s">
        <v>414</v>
      </c>
      <c r="O3" s="30"/>
      <c r="P3" s="30"/>
      <c r="Q3" s="30"/>
      <c r="R3" s="30"/>
      <c r="S3" s="30"/>
      <c r="T3" s="30"/>
      <c r="U3" s="30"/>
      <c r="V3" s="30"/>
    </row>
    <row r="4" spans="1:22" ht="17" customHeight="1" thickBot="1" x14ac:dyDescent="0.2">
      <c r="A4" s="12" t="s">
        <v>415</v>
      </c>
      <c r="B4" s="13" t="s">
        <v>417</v>
      </c>
      <c r="C4" s="13" t="s">
        <v>419</v>
      </c>
      <c r="D4" s="13" t="s">
        <v>418</v>
      </c>
      <c r="E4" s="13" t="s">
        <v>420</v>
      </c>
      <c r="F4" s="14" t="s">
        <v>421</v>
      </c>
      <c r="G4" s="13" t="s">
        <v>422</v>
      </c>
      <c r="H4" s="12" t="s">
        <v>416</v>
      </c>
      <c r="I4" s="13" t="s">
        <v>423</v>
      </c>
      <c r="J4" s="13" t="s">
        <v>416</v>
      </c>
      <c r="K4" s="13" t="s">
        <v>424</v>
      </c>
      <c r="L4" s="13" t="s">
        <v>416</v>
      </c>
      <c r="M4" s="13" t="s">
        <v>425</v>
      </c>
      <c r="N4" s="13" t="s">
        <v>426</v>
      </c>
      <c r="O4" s="13" t="s">
        <v>427</v>
      </c>
      <c r="P4" s="13" t="s">
        <v>428</v>
      </c>
      <c r="Q4" s="13" t="s">
        <v>427</v>
      </c>
      <c r="R4" s="13" t="s">
        <v>429</v>
      </c>
      <c r="S4" s="13" t="s">
        <v>427</v>
      </c>
      <c r="T4" s="24" t="s">
        <v>430</v>
      </c>
      <c r="U4" s="13" t="s">
        <v>427</v>
      </c>
      <c r="V4" s="13" t="s">
        <v>173</v>
      </c>
    </row>
    <row r="5" spans="1:22" ht="17" customHeight="1" x14ac:dyDescent="0.15">
      <c r="A5" s="31" t="s">
        <v>443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</row>
    <row r="6" spans="1:22" ht="17" customHeight="1" x14ac:dyDescent="0.15">
      <c r="A6" s="15" t="s">
        <v>431</v>
      </c>
    </row>
    <row r="7" spans="1:22" ht="17" customHeight="1" x14ac:dyDescent="0.15">
      <c r="A7" s="8" t="s">
        <v>207</v>
      </c>
      <c r="B7" s="7">
        <v>0.23</v>
      </c>
      <c r="C7" s="7">
        <v>0.70699999999999996</v>
      </c>
      <c r="D7" s="7">
        <v>1.0900000000000001</v>
      </c>
      <c r="E7" s="28">
        <f>C7/D7</f>
        <v>0.64862385321100913</v>
      </c>
      <c r="F7" s="16">
        <v>58</v>
      </c>
      <c r="G7" s="7" t="s">
        <v>209</v>
      </c>
      <c r="H7" s="7" t="s">
        <v>440</v>
      </c>
      <c r="I7" s="7" t="s">
        <v>210</v>
      </c>
      <c r="J7" s="7" t="s">
        <v>211</v>
      </c>
      <c r="K7" s="7" t="s">
        <v>212</v>
      </c>
      <c r="L7" s="7" t="s">
        <v>213</v>
      </c>
      <c r="M7" s="7" t="s">
        <v>214</v>
      </c>
      <c r="N7" s="7" t="s">
        <v>215</v>
      </c>
      <c r="O7" s="7" t="s">
        <v>216</v>
      </c>
      <c r="P7" s="7" t="s">
        <v>217</v>
      </c>
      <c r="Q7" s="7" t="s">
        <v>218</v>
      </c>
      <c r="R7" s="7" t="s">
        <v>219</v>
      </c>
      <c r="S7" s="7" t="s">
        <v>220</v>
      </c>
      <c r="T7" s="21">
        <v>5.4039999999999999</v>
      </c>
      <c r="U7" s="7">
        <v>8.5000000000000006E-2</v>
      </c>
      <c r="V7" s="7" t="s">
        <v>221</v>
      </c>
    </row>
    <row r="8" spans="1:22" ht="17" customHeight="1" x14ac:dyDescent="0.15">
      <c r="A8" s="8" t="s">
        <v>174</v>
      </c>
      <c r="B8" s="7">
        <v>0.18</v>
      </c>
      <c r="C8" s="7">
        <v>2.2000000000000002</v>
      </c>
      <c r="D8" s="7">
        <v>0.59</v>
      </c>
      <c r="E8" s="28">
        <f t="shared" ref="E8:E59" si="0">C8/D8</f>
        <v>3.7288135593220342</v>
      </c>
      <c r="F8" s="16">
        <v>253</v>
      </c>
      <c r="G8" s="7" t="s">
        <v>176</v>
      </c>
      <c r="H8" s="7" t="s">
        <v>177</v>
      </c>
      <c r="I8" s="7" t="s">
        <v>178</v>
      </c>
      <c r="J8" s="7" t="s">
        <v>179</v>
      </c>
      <c r="K8" s="7" t="s">
        <v>180</v>
      </c>
      <c r="L8" s="7" t="s">
        <v>181</v>
      </c>
      <c r="M8" s="7" t="s">
        <v>182</v>
      </c>
      <c r="N8" s="7" t="s">
        <v>183</v>
      </c>
      <c r="O8" s="7" t="s">
        <v>184</v>
      </c>
      <c r="P8" s="7" t="s">
        <v>185</v>
      </c>
      <c r="Q8" s="7" t="s">
        <v>186</v>
      </c>
      <c r="R8" s="7" t="s">
        <v>187</v>
      </c>
      <c r="S8" s="7" t="s">
        <v>188</v>
      </c>
      <c r="T8" s="21">
        <v>5.4290000000000003</v>
      </c>
      <c r="U8" s="7">
        <v>1.4999999999999999E-2</v>
      </c>
      <c r="V8" s="7" t="s">
        <v>190</v>
      </c>
    </row>
    <row r="9" spans="1:22" ht="17" customHeight="1" x14ac:dyDescent="0.15">
      <c r="A9" s="8" t="s">
        <v>191</v>
      </c>
      <c r="B9" s="7">
        <v>0.24</v>
      </c>
      <c r="C9" s="7">
        <v>4.8099999999999996</v>
      </c>
      <c r="D9" s="7">
        <v>0.44</v>
      </c>
      <c r="E9" s="28">
        <f t="shared" si="0"/>
        <v>10.931818181818182</v>
      </c>
      <c r="F9" s="16">
        <v>694</v>
      </c>
      <c r="G9" s="7" t="s">
        <v>193</v>
      </c>
      <c r="H9" s="7" t="s">
        <v>194</v>
      </c>
      <c r="I9" s="7" t="s">
        <v>195</v>
      </c>
      <c r="J9" s="7" t="s">
        <v>196</v>
      </c>
      <c r="K9" s="7" t="s">
        <v>197</v>
      </c>
      <c r="L9" s="7" t="s">
        <v>198</v>
      </c>
      <c r="M9" s="7" t="s">
        <v>199</v>
      </c>
      <c r="N9" s="7" t="s">
        <v>200</v>
      </c>
      <c r="O9" s="7" t="s">
        <v>201</v>
      </c>
      <c r="P9" s="7" t="s">
        <v>202</v>
      </c>
      <c r="Q9" s="7" t="s">
        <v>203</v>
      </c>
      <c r="R9" s="7" t="s">
        <v>204</v>
      </c>
      <c r="S9" s="7" t="s">
        <v>205</v>
      </c>
      <c r="T9" s="21">
        <v>5.4402999999999997</v>
      </c>
      <c r="U9" s="7">
        <v>7.4999999999999997E-3</v>
      </c>
      <c r="V9" s="7" t="s">
        <v>206</v>
      </c>
    </row>
    <row r="10" spans="1:22" s="20" customFormat="1" ht="17" customHeight="1" x14ac:dyDescent="0.15">
      <c r="A10" s="17" t="s">
        <v>222</v>
      </c>
      <c r="B10" s="18">
        <v>0.17</v>
      </c>
      <c r="C10" s="18">
        <v>1.36</v>
      </c>
      <c r="D10" s="18">
        <v>0.41</v>
      </c>
      <c r="E10" s="29">
        <f t="shared" si="0"/>
        <v>3.3170731707317076</v>
      </c>
      <c r="F10" s="19">
        <v>228</v>
      </c>
      <c r="G10" s="18" t="s">
        <v>224</v>
      </c>
      <c r="H10" s="18" t="s">
        <v>441</v>
      </c>
      <c r="I10" s="18" t="s">
        <v>225</v>
      </c>
      <c r="J10" s="18" t="s">
        <v>226</v>
      </c>
      <c r="K10" s="18" t="s">
        <v>227</v>
      </c>
      <c r="L10" s="18" t="s">
        <v>228</v>
      </c>
      <c r="M10" s="18" t="s">
        <v>229</v>
      </c>
      <c r="N10" s="18" t="s">
        <v>230</v>
      </c>
      <c r="O10" s="18" t="s">
        <v>231</v>
      </c>
      <c r="P10" s="18" t="s">
        <v>232</v>
      </c>
      <c r="Q10" s="18" t="s">
        <v>233</v>
      </c>
      <c r="R10" s="18" t="s">
        <v>234</v>
      </c>
      <c r="S10" s="18" t="s">
        <v>235</v>
      </c>
      <c r="T10" s="25">
        <v>5.4560000000000004</v>
      </c>
      <c r="U10" s="18">
        <v>1.7000000000000001E-2</v>
      </c>
      <c r="V10" s="18" t="s">
        <v>237</v>
      </c>
    </row>
    <row r="11" spans="1:22" ht="17" customHeight="1" x14ac:dyDescent="0.15">
      <c r="A11" s="15" t="s">
        <v>432</v>
      </c>
      <c r="E11" s="28"/>
      <c r="F11" s="16"/>
      <c r="H11" s="7"/>
    </row>
    <row r="12" spans="1:22" ht="17" customHeight="1" x14ac:dyDescent="0.15">
      <c r="A12" s="8" t="s">
        <v>433</v>
      </c>
      <c r="B12" s="7">
        <v>0.19</v>
      </c>
      <c r="C12" s="7">
        <v>1.73</v>
      </c>
      <c r="D12" s="7">
        <v>0.81</v>
      </c>
      <c r="E12" s="28">
        <f t="shared" si="0"/>
        <v>2.1358024691358022</v>
      </c>
      <c r="F12" s="16">
        <v>150</v>
      </c>
      <c r="G12" s="7" t="s">
        <v>294</v>
      </c>
      <c r="H12" s="7" t="s">
        <v>295</v>
      </c>
      <c r="I12" s="7" t="s">
        <v>296</v>
      </c>
      <c r="J12" s="7" t="s">
        <v>297</v>
      </c>
      <c r="K12" s="7" t="s">
        <v>298</v>
      </c>
      <c r="L12" s="7" t="s">
        <v>299</v>
      </c>
      <c r="M12" s="7" t="s">
        <v>300</v>
      </c>
      <c r="N12" s="7" t="s">
        <v>301</v>
      </c>
      <c r="O12" s="7" t="s">
        <v>302</v>
      </c>
      <c r="P12" s="7" t="s">
        <v>303</v>
      </c>
      <c r="Q12" s="7" t="s">
        <v>304</v>
      </c>
      <c r="R12" s="7" t="s">
        <v>305</v>
      </c>
      <c r="S12" s="7" t="s">
        <v>306</v>
      </c>
      <c r="T12" s="21">
        <v>5.4329999999999998</v>
      </c>
      <c r="U12" s="7">
        <v>2.5000000000000001E-2</v>
      </c>
      <c r="V12" s="7" t="s">
        <v>307</v>
      </c>
    </row>
    <row r="13" spans="1:22" ht="17" customHeight="1" x14ac:dyDescent="0.15">
      <c r="A13" s="8" t="s">
        <v>434</v>
      </c>
      <c r="B13" s="7">
        <v>0.19</v>
      </c>
      <c r="C13" s="7">
        <v>1.07</v>
      </c>
      <c r="D13" s="7">
        <v>0.44</v>
      </c>
      <c r="E13" s="28">
        <f t="shared" si="0"/>
        <v>2.4318181818181821</v>
      </c>
      <c r="F13" s="16">
        <v>172</v>
      </c>
      <c r="G13" s="7" t="s">
        <v>335</v>
      </c>
      <c r="H13" s="7" t="s">
        <v>336</v>
      </c>
      <c r="I13" s="7" t="s">
        <v>337</v>
      </c>
      <c r="J13" s="7" t="s">
        <v>338</v>
      </c>
      <c r="K13" s="7" t="s">
        <v>339</v>
      </c>
      <c r="L13" s="7" t="s">
        <v>340</v>
      </c>
      <c r="M13" s="7" t="s">
        <v>341</v>
      </c>
      <c r="N13" s="7" t="s">
        <v>342</v>
      </c>
      <c r="O13" s="7" t="s">
        <v>343</v>
      </c>
      <c r="P13" s="7" t="s">
        <v>344</v>
      </c>
      <c r="Q13" s="7" t="s">
        <v>345</v>
      </c>
      <c r="R13" s="7" t="s">
        <v>346</v>
      </c>
      <c r="S13" s="7" t="s">
        <v>333</v>
      </c>
      <c r="T13" s="21">
        <v>5.444</v>
      </c>
      <c r="U13" s="7">
        <v>2.1999999999999999E-2</v>
      </c>
      <c r="V13" s="7" t="s">
        <v>278</v>
      </c>
    </row>
    <row r="14" spans="1:22" ht="17" customHeight="1" x14ac:dyDescent="0.15">
      <c r="A14" s="8" t="s">
        <v>435</v>
      </c>
      <c r="B14" s="7">
        <v>0.36</v>
      </c>
      <c r="C14" s="7">
        <v>0.84299999999999997</v>
      </c>
      <c r="D14" s="7">
        <v>0.4</v>
      </c>
      <c r="E14" s="28">
        <f t="shared" si="0"/>
        <v>2.1074999999999999</v>
      </c>
      <c r="F14" s="16">
        <v>146</v>
      </c>
      <c r="G14" s="7" t="s">
        <v>308</v>
      </c>
      <c r="H14" s="7" t="s">
        <v>309</v>
      </c>
      <c r="I14" s="7" t="s">
        <v>310</v>
      </c>
      <c r="J14" s="7" t="s">
        <v>297</v>
      </c>
      <c r="K14" s="7" t="s">
        <v>311</v>
      </c>
      <c r="L14" s="7" t="s">
        <v>312</v>
      </c>
      <c r="M14" s="7" t="s">
        <v>313</v>
      </c>
      <c r="N14" s="7" t="s">
        <v>314</v>
      </c>
      <c r="O14" s="7" t="s">
        <v>302</v>
      </c>
      <c r="P14" s="7" t="s">
        <v>315</v>
      </c>
      <c r="Q14" s="7" t="s">
        <v>316</v>
      </c>
      <c r="R14" s="7" t="s">
        <v>317</v>
      </c>
      <c r="S14" s="7" t="s">
        <v>318</v>
      </c>
      <c r="T14" s="21">
        <v>5.4589999999999996</v>
      </c>
      <c r="U14" s="7">
        <v>2.8000000000000001E-2</v>
      </c>
      <c r="V14" s="7" t="s">
        <v>320</v>
      </c>
    </row>
    <row r="15" spans="1:22" s="20" customFormat="1" ht="17" customHeight="1" x14ac:dyDescent="0.15">
      <c r="A15" s="17" t="s">
        <v>436</v>
      </c>
      <c r="B15" s="18">
        <v>0.13</v>
      </c>
      <c r="C15" s="18">
        <v>0.79600000000000004</v>
      </c>
      <c r="D15" s="18">
        <v>0.39</v>
      </c>
      <c r="E15" s="29">
        <f t="shared" si="0"/>
        <v>2.0410256410256409</v>
      </c>
      <c r="F15" s="19">
        <v>149</v>
      </c>
      <c r="G15" s="18" t="s">
        <v>322</v>
      </c>
      <c r="H15" s="18" t="s">
        <v>323</v>
      </c>
      <c r="I15" s="18" t="s">
        <v>324</v>
      </c>
      <c r="J15" s="18" t="s">
        <v>325</v>
      </c>
      <c r="K15" s="18" t="s">
        <v>326</v>
      </c>
      <c r="L15" s="18" t="s">
        <v>327</v>
      </c>
      <c r="M15" s="18" t="s">
        <v>214</v>
      </c>
      <c r="N15" s="18" t="s">
        <v>328</v>
      </c>
      <c r="O15" s="18" t="s">
        <v>329</v>
      </c>
      <c r="P15" s="18" t="s">
        <v>330</v>
      </c>
      <c r="Q15" s="18" t="s">
        <v>331</v>
      </c>
      <c r="R15" s="18" t="s">
        <v>332</v>
      </c>
      <c r="S15" s="18" t="s">
        <v>318</v>
      </c>
      <c r="T15" s="25">
        <v>5.5019999999999998</v>
      </c>
      <c r="U15" s="18">
        <v>2.7E-2</v>
      </c>
      <c r="V15" s="18" t="s">
        <v>334</v>
      </c>
    </row>
    <row r="16" spans="1:22" ht="17" customHeight="1" x14ac:dyDescent="0.15">
      <c r="A16" s="15" t="s">
        <v>437</v>
      </c>
      <c r="E16" s="28"/>
      <c r="F16" s="16"/>
      <c r="H16" s="7"/>
    </row>
    <row r="17" spans="1:22" ht="17" customHeight="1" x14ac:dyDescent="0.15">
      <c r="A17" s="8" t="s">
        <v>279</v>
      </c>
      <c r="B17" s="7">
        <v>0.4</v>
      </c>
      <c r="C17" s="7">
        <v>3.46</v>
      </c>
      <c r="D17" s="7">
        <v>0.59</v>
      </c>
      <c r="E17" s="28">
        <f t="shared" si="0"/>
        <v>5.8644067796610173</v>
      </c>
      <c r="F17" s="16">
        <v>366</v>
      </c>
      <c r="G17" s="7" t="s">
        <v>280</v>
      </c>
      <c r="H17" s="7" t="s">
        <v>281</v>
      </c>
      <c r="I17" s="7" t="s">
        <v>324</v>
      </c>
      <c r="J17" s="7" t="s">
        <v>282</v>
      </c>
      <c r="K17" s="7" t="s">
        <v>283</v>
      </c>
      <c r="L17" s="7" t="s">
        <v>284</v>
      </c>
      <c r="M17" s="7" t="s">
        <v>285</v>
      </c>
      <c r="N17" s="7" t="s">
        <v>286</v>
      </c>
      <c r="O17" s="7" t="s">
        <v>287</v>
      </c>
      <c r="P17" s="7" t="s">
        <v>330</v>
      </c>
      <c r="Q17" s="7" t="s">
        <v>288</v>
      </c>
      <c r="R17" s="7" t="s">
        <v>289</v>
      </c>
      <c r="S17" s="7" t="s">
        <v>290</v>
      </c>
      <c r="T17" s="21">
        <v>5.4240000000000004</v>
      </c>
      <c r="U17" s="7">
        <v>1.0999999999999999E-2</v>
      </c>
      <c r="V17" s="7" t="s">
        <v>292</v>
      </c>
    </row>
    <row r="18" spans="1:22" ht="17" customHeight="1" x14ac:dyDescent="0.15">
      <c r="A18" s="8" t="s">
        <v>92</v>
      </c>
      <c r="B18" s="7">
        <v>0.28999999999999998</v>
      </c>
      <c r="C18" s="7">
        <v>2.08</v>
      </c>
      <c r="D18" s="7">
        <v>0.49</v>
      </c>
      <c r="E18" s="28">
        <f t="shared" si="0"/>
        <v>4.2448979591836737</v>
      </c>
      <c r="F18" s="16">
        <v>281</v>
      </c>
      <c r="G18" s="7" t="s">
        <v>94</v>
      </c>
      <c r="H18" s="7" t="s">
        <v>95</v>
      </c>
      <c r="I18" s="7" t="s">
        <v>337</v>
      </c>
      <c r="J18" s="7" t="s">
        <v>96</v>
      </c>
      <c r="K18" s="7" t="s">
        <v>97</v>
      </c>
      <c r="L18" s="7" t="s">
        <v>98</v>
      </c>
      <c r="M18" s="7" t="s">
        <v>99</v>
      </c>
      <c r="N18" s="7" t="s">
        <v>100</v>
      </c>
      <c r="O18" s="7" t="s">
        <v>101</v>
      </c>
      <c r="P18" s="7" t="s">
        <v>344</v>
      </c>
      <c r="Q18" s="7" t="s">
        <v>223</v>
      </c>
      <c r="R18" s="7" t="s">
        <v>187</v>
      </c>
      <c r="S18" s="7" t="s">
        <v>236</v>
      </c>
      <c r="T18" s="21">
        <v>5.43</v>
      </c>
      <c r="U18" s="7">
        <v>1.4999999999999999E-2</v>
      </c>
      <c r="V18" s="7" t="s">
        <v>102</v>
      </c>
    </row>
    <row r="19" spans="1:22" ht="17" customHeight="1" x14ac:dyDescent="0.15">
      <c r="A19" s="8" t="s">
        <v>75</v>
      </c>
      <c r="B19" s="7">
        <v>0.42</v>
      </c>
      <c r="C19" s="7">
        <v>0.747</v>
      </c>
      <c r="D19" s="7">
        <v>0.72</v>
      </c>
      <c r="E19" s="28">
        <f t="shared" si="0"/>
        <v>1.0375000000000001</v>
      </c>
      <c r="F19" s="16">
        <v>78</v>
      </c>
      <c r="G19" s="7" t="s">
        <v>78</v>
      </c>
      <c r="H19" s="7" t="s">
        <v>79</v>
      </c>
      <c r="I19" s="7" t="s">
        <v>80</v>
      </c>
      <c r="J19" s="7" t="s">
        <v>81</v>
      </c>
      <c r="K19" s="7" t="s">
        <v>82</v>
      </c>
      <c r="L19" s="7" t="s">
        <v>83</v>
      </c>
      <c r="M19" s="7" t="s">
        <v>84</v>
      </c>
      <c r="N19" s="7" t="s">
        <v>85</v>
      </c>
      <c r="O19" s="7" t="s">
        <v>86</v>
      </c>
      <c r="P19" s="7" t="s">
        <v>87</v>
      </c>
      <c r="Q19" s="7" t="s">
        <v>88</v>
      </c>
      <c r="R19" s="7" t="s">
        <v>89</v>
      </c>
      <c r="S19" s="7" t="s">
        <v>90</v>
      </c>
      <c r="T19" s="21">
        <v>5.4649999999999999</v>
      </c>
      <c r="U19" s="7">
        <v>8.5999999999999993E-2</v>
      </c>
      <c r="V19" s="7" t="s">
        <v>91</v>
      </c>
    </row>
    <row r="20" spans="1:22" ht="17" customHeight="1" x14ac:dyDescent="0.15">
      <c r="A20" s="8" t="s">
        <v>103</v>
      </c>
      <c r="B20" s="7">
        <v>0.09</v>
      </c>
      <c r="C20" s="7">
        <v>1.1200000000000001</v>
      </c>
      <c r="D20" s="7">
        <v>0.45</v>
      </c>
      <c r="E20" s="28">
        <f t="shared" si="0"/>
        <v>2.4888888888888889</v>
      </c>
      <c r="F20" s="16">
        <v>179</v>
      </c>
      <c r="G20" s="7" t="s">
        <v>104</v>
      </c>
      <c r="H20" s="7" t="s">
        <v>105</v>
      </c>
      <c r="I20" s="7" t="s">
        <v>106</v>
      </c>
      <c r="J20" s="7" t="s">
        <v>338</v>
      </c>
      <c r="K20" s="7" t="s">
        <v>107</v>
      </c>
      <c r="L20" s="7" t="s">
        <v>108</v>
      </c>
      <c r="M20" s="7" t="s">
        <v>109</v>
      </c>
      <c r="N20" s="7" t="s">
        <v>110</v>
      </c>
      <c r="O20" s="7" t="s">
        <v>343</v>
      </c>
      <c r="P20" s="7" t="s">
        <v>111</v>
      </c>
      <c r="Q20" s="7" t="s">
        <v>112</v>
      </c>
      <c r="R20" s="7" t="s">
        <v>113</v>
      </c>
      <c r="S20" s="7" t="s">
        <v>114</v>
      </c>
      <c r="T20" s="21">
        <v>5.4909999999999997</v>
      </c>
      <c r="U20" s="7">
        <v>1.9E-2</v>
      </c>
      <c r="V20" s="7" t="s">
        <v>115</v>
      </c>
    </row>
    <row r="21" spans="1:22" s="20" customFormat="1" ht="17" customHeight="1" x14ac:dyDescent="0.15">
      <c r="A21" s="17" t="s">
        <v>157</v>
      </c>
      <c r="B21" s="18">
        <v>0.33</v>
      </c>
      <c r="C21" s="18">
        <v>0.39400000000000002</v>
      </c>
      <c r="D21" s="18">
        <v>0.4</v>
      </c>
      <c r="E21" s="29">
        <f t="shared" si="0"/>
        <v>0.98499999999999999</v>
      </c>
      <c r="F21" s="19">
        <v>77</v>
      </c>
      <c r="G21" s="18" t="s">
        <v>116</v>
      </c>
      <c r="H21" s="18" t="s">
        <v>117</v>
      </c>
      <c r="I21" s="18" t="s">
        <v>118</v>
      </c>
      <c r="J21" s="18" t="s">
        <v>119</v>
      </c>
      <c r="K21" s="18" t="s">
        <v>120</v>
      </c>
      <c r="L21" s="18" t="s">
        <v>121</v>
      </c>
      <c r="M21" s="18" t="s">
        <v>122</v>
      </c>
      <c r="N21" s="18" t="s">
        <v>123</v>
      </c>
      <c r="O21" s="18" t="s">
        <v>124</v>
      </c>
      <c r="P21" s="18" t="s">
        <v>125</v>
      </c>
      <c r="Q21" s="18" t="s">
        <v>126</v>
      </c>
      <c r="R21" s="18" t="s">
        <v>127</v>
      </c>
      <c r="S21" s="18" t="s">
        <v>128</v>
      </c>
      <c r="T21" s="25">
        <v>5.5110000000000001</v>
      </c>
      <c r="U21" s="18">
        <v>6.3E-2</v>
      </c>
      <c r="V21" s="18" t="s">
        <v>130</v>
      </c>
    </row>
    <row r="22" spans="1:22" ht="17" customHeight="1" x14ac:dyDescent="0.15">
      <c r="A22" s="15" t="s">
        <v>439</v>
      </c>
      <c r="E22" s="28"/>
      <c r="F22" s="16"/>
      <c r="H22" s="7"/>
    </row>
    <row r="23" spans="1:22" ht="17" customHeight="1" x14ac:dyDescent="0.15">
      <c r="A23" s="8" t="s">
        <v>51</v>
      </c>
      <c r="B23" s="7">
        <v>0.36</v>
      </c>
      <c r="C23" s="7">
        <v>0.55700000000000005</v>
      </c>
      <c r="D23" s="7">
        <v>0.55000000000000004</v>
      </c>
      <c r="E23" s="28">
        <f t="shared" si="0"/>
        <v>1.0127272727272727</v>
      </c>
      <c r="F23" s="16">
        <v>79</v>
      </c>
      <c r="G23" s="7" t="s">
        <v>52</v>
      </c>
      <c r="H23" s="7" t="s">
        <v>53</v>
      </c>
      <c r="I23" s="7" t="s">
        <v>369</v>
      </c>
      <c r="J23" s="7" t="s">
        <v>119</v>
      </c>
      <c r="K23" s="7" t="s">
        <v>54</v>
      </c>
      <c r="L23" s="7" t="s">
        <v>146</v>
      </c>
      <c r="M23" s="7" t="s">
        <v>214</v>
      </c>
      <c r="N23" s="7" t="s">
        <v>55</v>
      </c>
      <c r="O23" s="7" t="s">
        <v>56</v>
      </c>
      <c r="P23" s="7" t="s">
        <v>20</v>
      </c>
      <c r="Q23" s="7" t="s">
        <v>57</v>
      </c>
      <c r="R23" s="7" t="s">
        <v>58</v>
      </c>
      <c r="S23" s="7" t="s">
        <v>129</v>
      </c>
      <c r="T23" s="21">
        <v>5.2629999999999999</v>
      </c>
      <c r="U23" s="7">
        <v>6.8000000000000005E-2</v>
      </c>
      <c r="V23" s="7" t="s">
        <v>59</v>
      </c>
    </row>
    <row r="24" spans="1:22" ht="17" customHeight="1" x14ac:dyDescent="0.15">
      <c r="A24" s="8" t="s">
        <v>11</v>
      </c>
      <c r="B24" s="7">
        <v>0.38</v>
      </c>
      <c r="C24" s="7">
        <v>0.93799999999999994</v>
      </c>
      <c r="D24" s="7">
        <v>0.74</v>
      </c>
      <c r="E24" s="28">
        <f t="shared" si="0"/>
        <v>1.2675675675675675</v>
      </c>
      <c r="F24" s="16">
        <v>93</v>
      </c>
      <c r="G24" s="7" t="s">
        <v>12</v>
      </c>
      <c r="H24" s="7" t="s">
        <v>13</v>
      </c>
      <c r="I24" s="7" t="s">
        <v>14</v>
      </c>
      <c r="J24" s="7" t="s">
        <v>15</v>
      </c>
      <c r="K24" s="7" t="s">
        <v>16</v>
      </c>
      <c r="L24" s="7" t="s">
        <v>17</v>
      </c>
      <c r="M24" s="7" t="s">
        <v>214</v>
      </c>
      <c r="N24" s="7" t="s">
        <v>18</v>
      </c>
      <c r="O24" s="7" t="s">
        <v>19</v>
      </c>
      <c r="P24" s="7" t="s">
        <v>20</v>
      </c>
      <c r="Q24" s="7" t="s">
        <v>21</v>
      </c>
      <c r="R24" s="7" t="s">
        <v>22</v>
      </c>
      <c r="S24" s="7" t="s">
        <v>23</v>
      </c>
      <c r="T24" s="21">
        <v>5.3040000000000003</v>
      </c>
      <c r="U24" s="7">
        <v>4.7E-2</v>
      </c>
      <c r="V24" s="7" t="s">
        <v>24</v>
      </c>
    </row>
    <row r="25" spans="1:22" ht="17" customHeight="1" x14ac:dyDescent="0.15">
      <c r="A25" s="8" t="s">
        <v>172</v>
      </c>
      <c r="B25" s="7">
        <v>0.25</v>
      </c>
      <c r="C25" s="7">
        <v>2.87</v>
      </c>
      <c r="D25" s="7">
        <v>1.06</v>
      </c>
      <c r="E25" s="28">
        <f t="shared" si="0"/>
        <v>2.7075471698113209</v>
      </c>
      <c r="F25" s="16">
        <v>186</v>
      </c>
      <c r="G25" s="7" t="s">
        <v>0</v>
      </c>
      <c r="H25" s="7" t="s">
        <v>1</v>
      </c>
      <c r="I25" s="7" t="s">
        <v>2</v>
      </c>
      <c r="J25" s="7" t="s">
        <v>338</v>
      </c>
      <c r="K25" s="7" t="s">
        <v>3</v>
      </c>
      <c r="L25" s="7" t="s">
        <v>4</v>
      </c>
      <c r="M25" s="7" t="s">
        <v>285</v>
      </c>
      <c r="N25" s="7" t="s">
        <v>5</v>
      </c>
      <c r="O25" s="7" t="s">
        <v>343</v>
      </c>
      <c r="P25" s="7" t="s">
        <v>6</v>
      </c>
      <c r="Q25" s="7" t="s">
        <v>7</v>
      </c>
      <c r="R25" s="7" t="s">
        <v>8</v>
      </c>
      <c r="S25" s="7" t="s">
        <v>9</v>
      </c>
      <c r="T25" s="21">
        <v>5.3090000000000002</v>
      </c>
      <c r="U25" s="7">
        <v>2.1000000000000001E-2</v>
      </c>
      <c r="V25" s="7" t="s">
        <v>10</v>
      </c>
    </row>
    <row r="26" spans="1:22" ht="17" customHeight="1" x14ac:dyDescent="0.15">
      <c r="A26" s="8" t="s">
        <v>411</v>
      </c>
      <c r="B26" s="7">
        <v>0.25</v>
      </c>
      <c r="C26" s="7">
        <v>5.61</v>
      </c>
      <c r="D26" s="7">
        <v>1.1599999999999999</v>
      </c>
      <c r="E26" s="28">
        <f t="shared" si="0"/>
        <v>4.8362068965517251</v>
      </c>
      <c r="F26" s="16">
        <v>319</v>
      </c>
      <c r="G26" s="7" t="s">
        <v>159</v>
      </c>
      <c r="H26" s="7" t="s">
        <v>160</v>
      </c>
      <c r="I26" s="7" t="s">
        <v>161</v>
      </c>
      <c r="J26" s="7" t="s">
        <v>162</v>
      </c>
      <c r="K26" s="7" t="s">
        <v>163</v>
      </c>
      <c r="L26" s="7" t="s">
        <v>164</v>
      </c>
      <c r="M26" s="7" t="s">
        <v>165</v>
      </c>
      <c r="N26" s="7" t="s">
        <v>166</v>
      </c>
      <c r="O26" s="7" t="s">
        <v>167</v>
      </c>
      <c r="P26" s="7" t="s">
        <v>168</v>
      </c>
      <c r="Q26" s="7" t="s">
        <v>169</v>
      </c>
      <c r="R26" s="7" t="s">
        <v>170</v>
      </c>
      <c r="S26" s="7" t="s">
        <v>189</v>
      </c>
      <c r="T26" s="21">
        <v>5.3310000000000004</v>
      </c>
      <c r="U26" s="7">
        <v>1.4E-2</v>
      </c>
      <c r="V26" s="7" t="s">
        <v>171</v>
      </c>
    </row>
    <row r="27" spans="1:22" ht="17" customHeight="1" x14ac:dyDescent="0.15">
      <c r="A27" s="8" t="s">
        <v>25</v>
      </c>
      <c r="B27" s="7">
        <v>0.6</v>
      </c>
      <c r="C27" s="7">
        <v>0.39100000000000001</v>
      </c>
      <c r="D27" s="7">
        <v>0.63</v>
      </c>
      <c r="E27" s="28">
        <f t="shared" si="0"/>
        <v>0.62063492063492065</v>
      </c>
      <c r="F27" s="16">
        <v>53</v>
      </c>
      <c r="G27" s="7" t="s">
        <v>26</v>
      </c>
      <c r="H27" s="7" t="s">
        <v>27</v>
      </c>
      <c r="I27" s="7" t="s">
        <v>210</v>
      </c>
      <c r="J27" s="7" t="s">
        <v>28</v>
      </c>
      <c r="K27" s="7" t="s">
        <v>29</v>
      </c>
      <c r="L27" s="7" t="s">
        <v>30</v>
      </c>
      <c r="M27" s="7" t="s">
        <v>122</v>
      </c>
      <c r="N27" s="7" t="s">
        <v>31</v>
      </c>
      <c r="O27" s="7" t="s">
        <v>32</v>
      </c>
      <c r="P27" s="7" t="s">
        <v>217</v>
      </c>
      <c r="Q27" s="7" t="s">
        <v>33</v>
      </c>
      <c r="R27" s="7" t="s">
        <v>34</v>
      </c>
      <c r="S27" s="7" t="s">
        <v>35</v>
      </c>
      <c r="T27" s="21">
        <v>5.52</v>
      </c>
      <c r="U27" s="7">
        <v>0.11</v>
      </c>
      <c r="V27" s="7" t="s">
        <v>36</v>
      </c>
    </row>
    <row r="28" spans="1:22" s="20" customFormat="1" ht="17" customHeight="1" x14ac:dyDescent="0.15">
      <c r="A28" s="17" t="s">
        <v>37</v>
      </c>
      <c r="B28" s="18">
        <v>0.7</v>
      </c>
      <c r="C28" s="18">
        <v>0.84799999999999998</v>
      </c>
      <c r="D28" s="18">
        <v>0.74</v>
      </c>
      <c r="E28" s="29">
        <f t="shared" si="0"/>
        <v>1.145945945945946</v>
      </c>
      <c r="F28" s="19">
        <v>80</v>
      </c>
      <c r="G28" s="18" t="s">
        <v>39</v>
      </c>
      <c r="H28" s="18" t="s">
        <v>40</v>
      </c>
      <c r="I28" s="18" t="s">
        <v>41</v>
      </c>
      <c r="J28" s="18" t="s">
        <v>42</v>
      </c>
      <c r="K28" s="18" t="s">
        <v>43</v>
      </c>
      <c r="L28" s="18" t="s">
        <v>146</v>
      </c>
      <c r="M28" s="18" t="s">
        <v>313</v>
      </c>
      <c r="N28" s="18" t="s">
        <v>44</v>
      </c>
      <c r="O28" s="18" t="s">
        <v>45</v>
      </c>
      <c r="P28" s="18" t="s">
        <v>46</v>
      </c>
      <c r="Q28" s="18" t="s">
        <v>47</v>
      </c>
      <c r="R28" s="18" t="s">
        <v>48</v>
      </c>
      <c r="S28" s="18" t="s">
        <v>49</v>
      </c>
      <c r="T28" s="25">
        <v>7.3689999999999998</v>
      </c>
      <c r="U28" s="18">
        <v>8.7999999999999995E-2</v>
      </c>
      <c r="V28" s="18" t="s">
        <v>50</v>
      </c>
    </row>
    <row r="29" spans="1:22" ht="17" customHeight="1" x14ac:dyDescent="0.15">
      <c r="A29" s="15" t="s">
        <v>438</v>
      </c>
      <c r="E29" s="28"/>
      <c r="F29" s="16"/>
      <c r="H29" s="7"/>
    </row>
    <row r="30" spans="1:22" ht="17" customHeight="1" x14ac:dyDescent="0.15">
      <c r="A30" s="8" t="s">
        <v>262</v>
      </c>
      <c r="B30" s="7">
        <v>0.25</v>
      </c>
      <c r="C30" s="7">
        <v>0.59299999999999997</v>
      </c>
      <c r="D30" s="7">
        <v>0.65</v>
      </c>
      <c r="E30" s="28">
        <f t="shared" si="0"/>
        <v>0.91230769230769226</v>
      </c>
      <c r="F30" s="16">
        <v>74</v>
      </c>
      <c r="G30" s="7" t="s">
        <v>263</v>
      </c>
      <c r="H30" s="7" t="s">
        <v>264</v>
      </c>
      <c r="I30" s="7" t="s">
        <v>265</v>
      </c>
      <c r="J30" s="7" t="s">
        <v>266</v>
      </c>
      <c r="K30" s="7" t="s">
        <v>267</v>
      </c>
      <c r="L30" s="7" t="s">
        <v>121</v>
      </c>
      <c r="M30" s="7" t="s">
        <v>214</v>
      </c>
      <c r="N30" s="7" t="s">
        <v>268</v>
      </c>
      <c r="O30" s="7" t="s">
        <v>269</v>
      </c>
      <c r="P30" s="7" t="s">
        <v>270</v>
      </c>
      <c r="Q30" s="7" t="s">
        <v>57</v>
      </c>
      <c r="R30" s="7" t="s">
        <v>271</v>
      </c>
      <c r="S30" s="7" t="s">
        <v>272</v>
      </c>
      <c r="T30" s="21">
        <v>5.0679999999999996</v>
      </c>
      <c r="U30" s="7">
        <v>0.06</v>
      </c>
      <c r="V30" s="7" t="s">
        <v>273</v>
      </c>
    </row>
    <row r="31" spans="1:22" ht="17" customHeight="1" x14ac:dyDescent="0.15">
      <c r="A31" s="8" t="s">
        <v>250</v>
      </c>
      <c r="B31" s="7">
        <v>0.45</v>
      </c>
      <c r="C31" s="7">
        <v>3.31</v>
      </c>
      <c r="D31" s="7">
        <v>0.88</v>
      </c>
      <c r="E31" s="28">
        <f t="shared" si="0"/>
        <v>3.7613636363636362</v>
      </c>
      <c r="F31" s="16">
        <v>238</v>
      </c>
      <c r="G31" s="7" t="s">
        <v>251</v>
      </c>
      <c r="H31" s="7" t="s">
        <v>252</v>
      </c>
      <c r="I31" s="7" t="s">
        <v>253</v>
      </c>
      <c r="J31" s="7" t="s">
        <v>254</v>
      </c>
      <c r="K31" s="7" t="s">
        <v>255</v>
      </c>
      <c r="L31" s="7" t="s">
        <v>385</v>
      </c>
      <c r="M31" s="7" t="s">
        <v>256</v>
      </c>
      <c r="N31" s="7" t="s">
        <v>257</v>
      </c>
      <c r="O31" s="7" t="s">
        <v>231</v>
      </c>
      <c r="P31" s="7" t="s">
        <v>258</v>
      </c>
      <c r="Q31" s="7" t="s">
        <v>192</v>
      </c>
      <c r="R31" s="7" t="s">
        <v>259</v>
      </c>
      <c r="S31" s="7" t="s">
        <v>188</v>
      </c>
      <c r="T31" s="21">
        <v>5.07</v>
      </c>
      <c r="U31" s="7">
        <v>1.6E-2</v>
      </c>
      <c r="V31" s="7" t="s">
        <v>261</v>
      </c>
    </row>
    <row r="32" spans="1:22" ht="17" customHeight="1" x14ac:dyDescent="0.15">
      <c r="A32" s="8" t="s">
        <v>60</v>
      </c>
      <c r="B32" s="7">
        <v>0.32</v>
      </c>
      <c r="C32" s="7">
        <v>1.56</v>
      </c>
      <c r="D32" s="7">
        <v>1.05</v>
      </c>
      <c r="E32" s="28">
        <f t="shared" si="0"/>
        <v>1.4857142857142858</v>
      </c>
      <c r="F32" s="16">
        <v>108</v>
      </c>
      <c r="G32" s="7" t="s">
        <v>62</v>
      </c>
      <c r="H32" s="7" t="s">
        <v>63</v>
      </c>
      <c r="I32" s="7" t="s">
        <v>369</v>
      </c>
      <c r="J32" s="7" t="s">
        <v>64</v>
      </c>
      <c r="K32" s="7" t="s">
        <v>65</v>
      </c>
      <c r="L32" s="7" t="s">
        <v>66</v>
      </c>
      <c r="M32" s="7" t="s">
        <v>313</v>
      </c>
      <c r="N32" s="7" t="s">
        <v>67</v>
      </c>
      <c r="O32" s="7" t="s">
        <v>68</v>
      </c>
      <c r="P32" s="7" t="s">
        <v>374</v>
      </c>
      <c r="Q32" s="7" t="s">
        <v>69</v>
      </c>
      <c r="R32" s="7" t="s">
        <v>70</v>
      </c>
      <c r="S32" s="7" t="s">
        <v>71</v>
      </c>
      <c r="T32" s="21">
        <v>5.1130000000000004</v>
      </c>
      <c r="U32" s="7">
        <v>3.6999999999999998E-2</v>
      </c>
      <c r="V32" s="7" t="s">
        <v>72</v>
      </c>
    </row>
    <row r="33" spans="1:22" ht="17" customHeight="1" x14ac:dyDescent="0.15">
      <c r="A33" s="17" t="s">
        <v>73</v>
      </c>
      <c r="B33" s="18">
        <v>0.56000000000000005</v>
      </c>
      <c r="C33" s="18">
        <v>1.0900000000000001</v>
      </c>
      <c r="D33" s="18">
        <v>0.56000000000000005</v>
      </c>
      <c r="E33" s="28">
        <f t="shared" si="0"/>
        <v>1.9464285714285714</v>
      </c>
      <c r="F33" s="19">
        <v>127</v>
      </c>
      <c r="G33" s="18" t="s">
        <v>74</v>
      </c>
      <c r="H33" s="18" t="s">
        <v>238</v>
      </c>
      <c r="I33" s="18" t="s">
        <v>239</v>
      </c>
      <c r="J33" s="18" t="s">
        <v>240</v>
      </c>
      <c r="K33" s="18" t="s">
        <v>241</v>
      </c>
      <c r="L33" s="18" t="s">
        <v>242</v>
      </c>
      <c r="M33" s="18" t="s">
        <v>109</v>
      </c>
      <c r="N33" s="18" t="s">
        <v>243</v>
      </c>
      <c r="O33" s="18" t="s">
        <v>244</v>
      </c>
      <c r="P33" s="18" t="s">
        <v>245</v>
      </c>
      <c r="Q33" s="18" t="s">
        <v>246</v>
      </c>
      <c r="R33" s="18" t="s">
        <v>247</v>
      </c>
      <c r="S33" s="18" t="s">
        <v>248</v>
      </c>
      <c r="T33" s="25">
        <v>5.2610000000000001</v>
      </c>
      <c r="U33" s="18">
        <v>3.4000000000000002E-2</v>
      </c>
      <c r="V33" s="18" t="s">
        <v>249</v>
      </c>
    </row>
    <row r="34" spans="1:22" ht="17" customHeight="1" x14ac:dyDescent="0.15">
      <c r="A34" s="15" t="s">
        <v>787</v>
      </c>
      <c r="E34" s="28"/>
      <c r="F34" s="16"/>
      <c r="H34" s="7"/>
    </row>
    <row r="35" spans="1:22" ht="17" customHeight="1" x14ac:dyDescent="0.15">
      <c r="A35" s="8" t="s">
        <v>636</v>
      </c>
      <c r="B35" s="7">
        <v>0.43</v>
      </c>
      <c r="C35" s="7">
        <v>1.28</v>
      </c>
      <c r="D35" s="7">
        <v>0.39</v>
      </c>
      <c r="E35" s="28">
        <f t="shared" si="0"/>
        <v>3.2820512820512819</v>
      </c>
      <c r="F35" s="16" t="s">
        <v>530</v>
      </c>
      <c r="G35" s="7" t="s">
        <v>531</v>
      </c>
      <c r="H35" s="7" t="s">
        <v>532</v>
      </c>
      <c r="I35" s="7" t="s">
        <v>533</v>
      </c>
      <c r="J35" s="7" t="s">
        <v>534</v>
      </c>
      <c r="K35" s="7" t="s">
        <v>535</v>
      </c>
      <c r="L35" s="7" t="s">
        <v>536</v>
      </c>
      <c r="M35" s="7" t="s">
        <v>537</v>
      </c>
      <c r="N35" s="7" t="s">
        <v>538</v>
      </c>
      <c r="O35" s="7" t="s">
        <v>539</v>
      </c>
      <c r="P35" s="7" t="s">
        <v>540</v>
      </c>
      <c r="Q35" s="7" t="s">
        <v>541</v>
      </c>
      <c r="R35" s="7" t="s">
        <v>542</v>
      </c>
      <c r="S35" s="7" t="s">
        <v>543</v>
      </c>
      <c r="T35" s="21">
        <v>5.0359999999999996</v>
      </c>
      <c r="U35" s="7">
        <v>3.4000000000000002E-2</v>
      </c>
      <c r="V35" s="7" t="s">
        <v>544</v>
      </c>
    </row>
    <row r="36" spans="1:22" ht="17" customHeight="1" x14ac:dyDescent="0.15">
      <c r="A36" s="8" t="s">
        <v>481</v>
      </c>
      <c r="B36" s="7">
        <v>0.24</v>
      </c>
      <c r="C36" s="7">
        <v>2.31</v>
      </c>
      <c r="D36" s="7">
        <v>0.43</v>
      </c>
      <c r="E36" s="28">
        <f t="shared" si="0"/>
        <v>5.3720930232558137</v>
      </c>
      <c r="F36" s="16">
        <v>355</v>
      </c>
      <c r="G36" s="7" t="s">
        <v>469</v>
      </c>
      <c r="H36" s="7">
        <v>5.4</v>
      </c>
      <c r="I36" s="7" t="s">
        <v>470</v>
      </c>
      <c r="J36" s="7" t="s">
        <v>471</v>
      </c>
      <c r="K36" s="7" t="s">
        <v>472</v>
      </c>
      <c r="L36" s="7" t="s">
        <v>473</v>
      </c>
      <c r="M36" s="7" t="s">
        <v>474</v>
      </c>
      <c r="N36" s="7" t="s">
        <v>475</v>
      </c>
      <c r="O36" s="7" t="s">
        <v>476</v>
      </c>
      <c r="P36" s="7" t="s">
        <v>477</v>
      </c>
      <c r="Q36" s="7" t="s">
        <v>93</v>
      </c>
      <c r="R36" s="7" t="s">
        <v>478</v>
      </c>
      <c r="S36" s="7" t="s">
        <v>290</v>
      </c>
      <c r="T36" s="21">
        <v>5.101</v>
      </c>
      <c r="U36" s="7">
        <v>2.9000000000000001E-2</v>
      </c>
      <c r="V36" s="7" t="s">
        <v>480</v>
      </c>
    </row>
    <row r="37" spans="1:22" ht="17" customHeight="1" x14ac:dyDescent="0.15">
      <c r="A37" s="8" t="s">
        <v>131</v>
      </c>
      <c r="B37" s="7">
        <v>0.2</v>
      </c>
      <c r="C37" s="7">
        <v>3.54</v>
      </c>
      <c r="D37" s="7">
        <v>1.84</v>
      </c>
      <c r="E37" s="28">
        <f t="shared" si="0"/>
        <v>1.9239130434782608</v>
      </c>
      <c r="F37" s="16">
        <v>138</v>
      </c>
      <c r="G37" s="7" t="s">
        <v>132</v>
      </c>
      <c r="H37" s="7">
        <v>14.9</v>
      </c>
      <c r="I37" s="7" t="s">
        <v>133</v>
      </c>
      <c r="J37" s="7" t="s">
        <v>325</v>
      </c>
      <c r="K37" s="7" t="s">
        <v>134</v>
      </c>
      <c r="L37" s="7" t="s">
        <v>135</v>
      </c>
      <c r="M37" s="7" t="s">
        <v>136</v>
      </c>
      <c r="N37" s="7" t="s">
        <v>137</v>
      </c>
      <c r="O37" s="7" t="s">
        <v>138</v>
      </c>
      <c r="P37" s="7" t="s">
        <v>139</v>
      </c>
      <c r="Q37" s="7" t="s">
        <v>331</v>
      </c>
      <c r="R37" s="7" t="s">
        <v>140</v>
      </c>
      <c r="S37" s="7" t="s">
        <v>318</v>
      </c>
      <c r="T37" s="21">
        <v>5.1289999999999996</v>
      </c>
      <c r="U37" s="7">
        <v>2.7E-2</v>
      </c>
      <c r="V37" s="7" t="s">
        <v>141</v>
      </c>
    </row>
    <row r="38" spans="1:22" ht="17" customHeight="1" x14ac:dyDescent="0.15">
      <c r="A38" s="8" t="s">
        <v>639</v>
      </c>
      <c r="B38" s="7">
        <v>0.31</v>
      </c>
      <c r="C38" s="7">
        <v>0.88800000000000001</v>
      </c>
      <c r="D38" s="7">
        <v>0.44</v>
      </c>
      <c r="E38" s="28">
        <f t="shared" si="0"/>
        <v>2.0181818181818181</v>
      </c>
      <c r="F38" s="16" t="s">
        <v>230</v>
      </c>
      <c r="G38" s="7" t="s">
        <v>566</v>
      </c>
      <c r="H38" s="7" t="s">
        <v>325</v>
      </c>
      <c r="I38" s="7" t="s">
        <v>567</v>
      </c>
      <c r="J38" s="7" t="s">
        <v>325</v>
      </c>
      <c r="K38" s="7" t="s">
        <v>568</v>
      </c>
      <c r="L38" s="7" t="s">
        <v>569</v>
      </c>
      <c r="M38" s="7" t="s">
        <v>136</v>
      </c>
      <c r="N38" s="7" t="s">
        <v>570</v>
      </c>
      <c r="O38" s="7" t="s">
        <v>138</v>
      </c>
      <c r="P38" s="7" t="s">
        <v>545</v>
      </c>
      <c r="Q38" s="7" t="s">
        <v>293</v>
      </c>
      <c r="R38" s="7" t="s">
        <v>571</v>
      </c>
      <c r="S38" s="7" t="s">
        <v>318</v>
      </c>
      <c r="T38" s="21">
        <v>5.1550000000000002</v>
      </c>
      <c r="U38" s="7">
        <v>3.5000000000000003E-2</v>
      </c>
      <c r="V38" s="7" t="s">
        <v>572</v>
      </c>
    </row>
    <row r="39" spans="1:22" ht="17" customHeight="1" x14ac:dyDescent="0.15">
      <c r="A39" s="8" t="s">
        <v>640</v>
      </c>
      <c r="B39" s="7">
        <v>0.31</v>
      </c>
      <c r="C39" s="7">
        <v>0.88800000000000001</v>
      </c>
      <c r="D39" s="7">
        <v>0.44</v>
      </c>
      <c r="E39" s="28">
        <f t="shared" si="0"/>
        <v>2.0181818181818181</v>
      </c>
      <c r="F39" s="16" t="s">
        <v>230</v>
      </c>
      <c r="G39" s="7" t="s">
        <v>566</v>
      </c>
      <c r="H39" s="7" t="s">
        <v>325</v>
      </c>
      <c r="I39" s="7" t="s">
        <v>567</v>
      </c>
      <c r="J39" s="7" t="s">
        <v>325</v>
      </c>
      <c r="K39" s="7" t="s">
        <v>573</v>
      </c>
      <c r="L39" s="7" t="s">
        <v>569</v>
      </c>
      <c r="M39" s="7" t="s">
        <v>574</v>
      </c>
      <c r="N39" s="7" t="s">
        <v>570</v>
      </c>
      <c r="O39" s="7" t="s">
        <v>138</v>
      </c>
      <c r="P39" s="7" t="s">
        <v>545</v>
      </c>
      <c r="Q39" s="7" t="s">
        <v>293</v>
      </c>
      <c r="R39" s="7" t="s">
        <v>571</v>
      </c>
      <c r="S39" s="7" t="s">
        <v>318</v>
      </c>
      <c r="T39" s="21">
        <v>5.1550000000000002</v>
      </c>
      <c r="U39" s="7">
        <v>3.5999999999999997E-2</v>
      </c>
      <c r="V39" s="7" t="s">
        <v>572</v>
      </c>
    </row>
    <row r="40" spans="1:22" ht="17" customHeight="1" x14ac:dyDescent="0.15">
      <c r="A40" s="8" t="s">
        <v>645</v>
      </c>
      <c r="B40" s="7">
        <v>1.01</v>
      </c>
      <c r="C40" s="7">
        <v>0.38400000000000001</v>
      </c>
      <c r="D40" s="7">
        <v>0.31</v>
      </c>
      <c r="E40" s="28">
        <f t="shared" si="0"/>
        <v>1.2387096774193549</v>
      </c>
      <c r="F40" s="16" t="s">
        <v>607</v>
      </c>
      <c r="G40" s="7" t="s">
        <v>487</v>
      </c>
      <c r="H40" s="7" t="s">
        <v>42</v>
      </c>
      <c r="I40" s="7" t="s">
        <v>608</v>
      </c>
      <c r="J40" s="7" t="s">
        <v>144</v>
      </c>
      <c r="K40" s="7" t="s">
        <v>609</v>
      </c>
      <c r="L40" s="7" t="s">
        <v>146</v>
      </c>
      <c r="M40" s="7" t="s">
        <v>450</v>
      </c>
      <c r="N40" s="7" t="s">
        <v>610</v>
      </c>
      <c r="O40" s="7" t="s">
        <v>611</v>
      </c>
      <c r="P40" s="7" t="s">
        <v>408</v>
      </c>
      <c r="Q40" s="7" t="s">
        <v>150</v>
      </c>
      <c r="R40" s="7" t="s">
        <v>612</v>
      </c>
      <c r="S40" s="7" t="s">
        <v>613</v>
      </c>
      <c r="T40" s="21">
        <v>5.2080000000000002</v>
      </c>
      <c r="U40" s="7">
        <v>0.06</v>
      </c>
      <c r="V40" s="7" t="s">
        <v>614</v>
      </c>
    </row>
    <row r="41" spans="1:22" ht="17" customHeight="1" x14ac:dyDescent="0.15">
      <c r="A41" s="8" t="s">
        <v>482</v>
      </c>
      <c r="B41" s="7">
        <v>0.39</v>
      </c>
      <c r="C41" s="7">
        <v>0.65</v>
      </c>
      <c r="D41" s="7">
        <v>0.3</v>
      </c>
      <c r="E41" s="28">
        <f t="shared" si="0"/>
        <v>2.166666666666667</v>
      </c>
      <c r="F41" s="16">
        <v>145</v>
      </c>
      <c r="G41" s="7" t="s">
        <v>448</v>
      </c>
      <c r="H41" s="7">
        <v>14</v>
      </c>
      <c r="I41" s="7" t="s">
        <v>324</v>
      </c>
      <c r="J41" s="7" t="s">
        <v>297</v>
      </c>
      <c r="K41" s="7" t="s">
        <v>449</v>
      </c>
      <c r="L41" s="7" t="s">
        <v>327</v>
      </c>
      <c r="M41" s="7" t="s">
        <v>450</v>
      </c>
      <c r="N41" s="7" t="s">
        <v>451</v>
      </c>
      <c r="O41" s="7" t="s">
        <v>302</v>
      </c>
      <c r="P41" s="7" t="s">
        <v>330</v>
      </c>
      <c r="Q41" s="7" t="s">
        <v>304</v>
      </c>
      <c r="R41" s="7" t="s">
        <v>452</v>
      </c>
      <c r="S41" s="7" t="s">
        <v>453</v>
      </c>
      <c r="T41" s="21">
        <v>5.2130000000000001</v>
      </c>
      <c r="U41" s="7">
        <v>3.3000000000000002E-2</v>
      </c>
      <c r="V41" s="7" t="s">
        <v>454</v>
      </c>
    </row>
    <row r="42" spans="1:22" ht="17" customHeight="1" x14ac:dyDescent="0.15">
      <c r="A42" s="8" t="s">
        <v>643</v>
      </c>
      <c r="B42" s="7">
        <v>0.42</v>
      </c>
      <c r="C42" s="7">
        <v>1.58</v>
      </c>
      <c r="D42" s="7">
        <v>0.38</v>
      </c>
      <c r="E42" s="28">
        <f t="shared" si="0"/>
        <v>4.1578947368421053</v>
      </c>
      <c r="F42" s="16" t="s">
        <v>590</v>
      </c>
      <c r="G42" s="7" t="s">
        <v>52</v>
      </c>
      <c r="H42" s="7" t="s">
        <v>591</v>
      </c>
      <c r="I42" s="7" t="s">
        <v>178</v>
      </c>
      <c r="J42" s="7" t="s">
        <v>592</v>
      </c>
      <c r="K42" s="7" t="s">
        <v>593</v>
      </c>
      <c r="L42" s="7" t="s">
        <v>594</v>
      </c>
      <c r="M42" s="7" t="s">
        <v>595</v>
      </c>
      <c r="N42" s="7" t="s">
        <v>596</v>
      </c>
      <c r="O42" s="7" t="s">
        <v>101</v>
      </c>
      <c r="P42" s="7" t="s">
        <v>185</v>
      </c>
      <c r="Q42" s="7" t="s">
        <v>223</v>
      </c>
      <c r="R42" s="7" t="s">
        <v>597</v>
      </c>
      <c r="S42" s="7" t="s">
        <v>188</v>
      </c>
      <c r="T42" s="21">
        <v>5.22</v>
      </c>
      <c r="U42" s="7">
        <v>3.3000000000000002E-2</v>
      </c>
      <c r="V42" s="7" t="s">
        <v>598</v>
      </c>
    </row>
    <row r="43" spans="1:22" ht="17" customHeight="1" x14ac:dyDescent="0.15">
      <c r="A43" s="8" t="s">
        <v>637</v>
      </c>
      <c r="B43" s="7">
        <v>0.67</v>
      </c>
      <c r="C43" s="7">
        <v>1</v>
      </c>
      <c r="D43" s="7">
        <v>0.4</v>
      </c>
      <c r="E43" s="28">
        <f t="shared" si="0"/>
        <v>2.5</v>
      </c>
      <c r="F43" s="16" t="s">
        <v>546</v>
      </c>
      <c r="G43" s="7" t="s">
        <v>547</v>
      </c>
      <c r="H43" s="7" t="s">
        <v>520</v>
      </c>
      <c r="I43" s="7" t="s">
        <v>548</v>
      </c>
      <c r="J43" s="7" t="s">
        <v>520</v>
      </c>
      <c r="K43" s="7" t="s">
        <v>549</v>
      </c>
      <c r="L43" s="7" t="s">
        <v>550</v>
      </c>
      <c r="M43" s="7" t="s">
        <v>109</v>
      </c>
      <c r="N43" s="7" t="s">
        <v>551</v>
      </c>
      <c r="O43" s="7" t="s">
        <v>552</v>
      </c>
      <c r="P43" s="7" t="s">
        <v>553</v>
      </c>
      <c r="Q43" s="7" t="s">
        <v>77</v>
      </c>
      <c r="R43" s="7" t="s">
        <v>554</v>
      </c>
      <c r="S43" s="7" t="s">
        <v>319</v>
      </c>
      <c r="T43" s="21">
        <v>5.2229999999999999</v>
      </c>
      <c r="U43" s="7">
        <v>2.9000000000000001E-2</v>
      </c>
      <c r="V43" s="7" t="s">
        <v>555</v>
      </c>
    </row>
    <row r="44" spans="1:22" ht="17" customHeight="1" x14ac:dyDescent="0.15">
      <c r="A44" s="8" t="s">
        <v>483</v>
      </c>
      <c r="B44" s="7">
        <v>0.28000000000000003</v>
      </c>
      <c r="C44" s="7">
        <v>5.22</v>
      </c>
      <c r="D44" s="7">
        <v>0.35</v>
      </c>
      <c r="E44" s="28">
        <f t="shared" si="0"/>
        <v>14.914285714285715</v>
      </c>
      <c r="F44" s="16">
        <v>944</v>
      </c>
      <c r="G44" s="7" t="s">
        <v>455</v>
      </c>
      <c r="H44" s="7" t="s">
        <v>456</v>
      </c>
      <c r="I44" s="7" t="s">
        <v>457</v>
      </c>
      <c r="J44" s="7" t="s">
        <v>458</v>
      </c>
      <c r="K44" s="7" t="s">
        <v>459</v>
      </c>
      <c r="L44" s="7" t="s">
        <v>460</v>
      </c>
      <c r="M44" s="7" t="s">
        <v>461</v>
      </c>
      <c r="N44" s="7" t="s">
        <v>462</v>
      </c>
      <c r="O44" s="7" t="s">
        <v>463</v>
      </c>
      <c r="P44" s="7" t="s">
        <v>464</v>
      </c>
      <c r="Q44" s="7" t="s">
        <v>465</v>
      </c>
      <c r="R44" s="7" t="s">
        <v>466</v>
      </c>
      <c r="S44" s="7" t="s">
        <v>467</v>
      </c>
      <c r="T44" s="21">
        <v>5.23</v>
      </c>
      <c r="U44" s="7">
        <v>2.8000000000000001E-2</v>
      </c>
      <c r="V44" s="7" t="s">
        <v>468</v>
      </c>
    </row>
    <row r="45" spans="1:22" ht="17" customHeight="1" x14ac:dyDescent="0.15">
      <c r="A45" s="8" t="s">
        <v>642</v>
      </c>
      <c r="B45" s="7">
        <v>0.8</v>
      </c>
      <c r="C45" s="7">
        <v>1.08</v>
      </c>
      <c r="D45" s="7">
        <v>0.43</v>
      </c>
      <c r="E45" s="28">
        <f t="shared" si="0"/>
        <v>2.5116279069767442</v>
      </c>
      <c r="F45" s="16" t="s">
        <v>584</v>
      </c>
      <c r="G45" s="7" t="s">
        <v>404</v>
      </c>
      <c r="H45" s="7" t="s">
        <v>520</v>
      </c>
      <c r="I45" s="7" t="s">
        <v>514</v>
      </c>
      <c r="J45" s="7" t="s">
        <v>297</v>
      </c>
      <c r="K45" s="7" t="s">
        <v>585</v>
      </c>
      <c r="L45" s="7" t="s">
        <v>586</v>
      </c>
      <c r="M45" s="7" t="s">
        <v>537</v>
      </c>
      <c r="N45" s="7" t="s">
        <v>587</v>
      </c>
      <c r="O45" s="7" t="s">
        <v>400</v>
      </c>
      <c r="P45" s="7" t="s">
        <v>518</v>
      </c>
      <c r="Q45" s="7" t="s">
        <v>446</v>
      </c>
      <c r="R45" s="7" t="s">
        <v>588</v>
      </c>
      <c r="S45" s="7" t="s">
        <v>479</v>
      </c>
      <c r="T45" s="21">
        <v>5.2320000000000002</v>
      </c>
      <c r="U45" s="7">
        <v>0.03</v>
      </c>
      <c r="V45" s="7" t="s">
        <v>589</v>
      </c>
    </row>
    <row r="46" spans="1:22" ht="17" customHeight="1" x14ac:dyDescent="0.15">
      <c r="A46" s="8" t="s">
        <v>644</v>
      </c>
      <c r="B46" s="7">
        <v>0.49</v>
      </c>
      <c r="C46" s="7">
        <v>0.437</v>
      </c>
      <c r="D46" s="7">
        <v>0.38</v>
      </c>
      <c r="E46" s="28">
        <f t="shared" si="0"/>
        <v>1.1499999999999999</v>
      </c>
      <c r="F46" s="16" t="s">
        <v>599</v>
      </c>
      <c r="G46" s="7" t="s">
        <v>487</v>
      </c>
      <c r="H46" s="7" t="s">
        <v>511</v>
      </c>
      <c r="I46" s="7" t="s">
        <v>143</v>
      </c>
      <c r="J46" s="7" t="s">
        <v>511</v>
      </c>
      <c r="K46" s="7" t="s">
        <v>600</v>
      </c>
      <c r="L46" s="7" t="s">
        <v>601</v>
      </c>
      <c r="M46" s="7" t="s">
        <v>109</v>
      </c>
      <c r="N46" s="7" t="s">
        <v>602</v>
      </c>
      <c r="O46" s="7" t="s">
        <v>603</v>
      </c>
      <c r="P46" s="7" t="s">
        <v>408</v>
      </c>
      <c r="Q46" s="7" t="s">
        <v>604</v>
      </c>
      <c r="R46" s="7" t="s">
        <v>605</v>
      </c>
      <c r="S46" s="7" t="s">
        <v>365</v>
      </c>
      <c r="T46" s="21">
        <v>5.234</v>
      </c>
      <c r="U46" s="7">
        <v>6.3E-2</v>
      </c>
      <c r="V46" s="7" t="s">
        <v>606</v>
      </c>
    </row>
    <row r="47" spans="1:22" ht="17" customHeight="1" x14ac:dyDescent="0.15">
      <c r="A47" s="8" t="s">
        <v>646</v>
      </c>
      <c r="B47" s="7">
        <v>0.33</v>
      </c>
      <c r="C47" s="7">
        <v>0.44</v>
      </c>
      <c r="D47" s="7">
        <v>0.39</v>
      </c>
      <c r="E47" s="28">
        <f t="shared" si="0"/>
        <v>1.1282051282051282</v>
      </c>
      <c r="F47" s="16" t="s">
        <v>462</v>
      </c>
      <c r="G47" s="7" t="s">
        <v>510</v>
      </c>
      <c r="H47" s="7" t="s">
        <v>15</v>
      </c>
      <c r="I47" s="7" t="s">
        <v>501</v>
      </c>
      <c r="J47" s="7" t="s">
        <v>511</v>
      </c>
      <c r="K47" s="7" t="s">
        <v>615</v>
      </c>
      <c r="L47" s="7" t="s">
        <v>601</v>
      </c>
      <c r="M47" s="7" t="s">
        <v>447</v>
      </c>
      <c r="N47" s="7" t="s">
        <v>616</v>
      </c>
      <c r="O47" s="7" t="s">
        <v>19</v>
      </c>
      <c r="P47" s="7" t="s">
        <v>149</v>
      </c>
      <c r="Q47" s="7" t="s">
        <v>604</v>
      </c>
      <c r="R47" s="7" t="s">
        <v>617</v>
      </c>
      <c r="S47" s="7" t="s">
        <v>618</v>
      </c>
      <c r="T47" s="21">
        <v>5.2450000000000001</v>
      </c>
      <c r="U47" s="7">
        <v>5.5E-2</v>
      </c>
      <c r="V47" s="7" t="s">
        <v>619</v>
      </c>
    </row>
    <row r="48" spans="1:22" ht="17" customHeight="1" x14ac:dyDescent="0.15">
      <c r="A48" s="8" t="s">
        <v>647</v>
      </c>
      <c r="B48" s="7">
        <v>0.26</v>
      </c>
      <c r="C48" s="7">
        <v>2.2999999999999998</v>
      </c>
      <c r="D48" s="7">
        <v>0.45</v>
      </c>
      <c r="E48" s="28">
        <f t="shared" si="0"/>
        <v>5.1111111111111107</v>
      </c>
      <c r="F48" s="16" t="s">
        <v>620</v>
      </c>
      <c r="G48" s="7" t="s">
        <v>621</v>
      </c>
      <c r="H48" s="7" t="s">
        <v>622</v>
      </c>
      <c r="I48" s="7" t="s">
        <v>623</v>
      </c>
      <c r="J48" s="7" t="s">
        <v>624</v>
      </c>
      <c r="K48" s="7" t="s">
        <v>625</v>
      </c>
      <c r="L48" s="7" t="s">
        <v>98</v>
      </c>
      <c r="M48" s="7" t="s">
        <v>626</v>
      </c>
      <c r="N48" s="7" t="s">
        <v>627</v>
      </c>
      <c r="O48" s="7" t="s">
        <v>628</v>
      </c>
      <c r="P48" s="7" t="s">
        <v>629</v>
      </c>
      <c r="Q48" s="7" t="s">
        <v>61</v>
      </c>
      <c r="R48" s="7" t="s">
        <v>630</v>
      </c>
      <c r="S48" s="7" t="s">
        <v>260</v>
      </c>
      <c r="T48" s="21">
        <v>5.2709999999999999</v>
      </c>
      <c r="U48" s="7">
        <v>0.03</v>
      </c>
      <c r="V48" s="7" t="s">
        <v>631</v>
      </c>
    </row>
    <row r="49" spans="1:22" ht="17" customHeight="1" x14ac:dyDescent="0.15">
      <c r="A49" s="8" t="s">
        <v>142</v>
      </c>
      <c r="B49" s="7">
        <v>0.55000000000000004</v>
      </c>
      <c r="C49" s="7">
        <v>0.44800000000000001</v>
      </c>
      <c r="D49" s="7">
        <v>0.4</v>
      </c>
      <c r="E49" s="28">
        <f t="shared" si="0"/>
        <v>1.1199999999999999</v>
      </c>
      <c r="F49" s="16">
        <v>81</v>
      </c>
      <c r="G49" s="7" t="s">
        <v>116</v>
      </c>
      <c r="H49" s="7">
        <v>27</v>
      </c>
      <c r="I49" s="7" t="s">
        <v>143</v>
      </c>
      <c r="J49" s="7" t="s">
        <v>144</v>
      </c>
      <c r="K49" s="7" t="s">
        <v>145</v>
      </c>
      <c r="L49" s="7" t="s">
        <v>146</v>
      </c>
      <c r="M49" s="7" t="s">
        <v>214</v>
      </c>
      <c r="N49" s="7" t="s">
        <v>147</v>
      </c>
      <c r="O49" s="7" t="s">
        <v>148</v>
      </c>
      <c r="P49" s="7" t="s">
        <v>149</v>
      </c>
      <c r="Q49" s="7" t="s">
        <v>150</v>
      </c>
      <c r="R49" s="7" t="s">
        <v>151</v>
      </c>
      <c r="S49" s="7" t="s">
        <v>364</v>
      </c>
      <c r="T49" s="21">
        <v>5.2720000000000002</v>
      </c>
      <c r="U49" s="7">
        <v>5.8000000000000003E-2</v>
      </c>
      <c r="V49" s="7" t="s">
        <v>366</v>
      </c>
    </row>
    <row r="50" spans="1:22" ht="17" customHeight="1" x14ac:dyDescent="0.15">
      <c r="A50" s="8" t="s">
        <v>394</v>
      </c>
      <c r="B50" s="7">
        <v>0.19</v>
      </c>
      <c r="C50" s="7">
        <v>1.05</v>
      </c>
      <c r="D50" s="7">
        <v>0.52</v>
      </c>
      <c r="E50" s="28">
        <f t="shared" si="0"/>
        <v>2.0192307692307692</v>
      </c>
      <c r="F50" s="16">
        <v>146</v>
      </c>
      <c r="G50" s="7" t="s">
        <v>395</v>
      </c>
      <c r="H50" s="7">
        <v>13.7</v>
      </c>
      <c r="I50" s="7" t="s">
        <v>396</v>
      </c>
      <c r="J50" s="7" t="s">
        <v>297</v>
      </c>
      <c r="K50" s="7" t="s">
        <v>397</v>
      </c>
      <c r="L50" s="7" t="s">
        <v>398</v>
      </c>
      <c r="M50" s="7" t="s">
        <v>109</v>
      </c>
      <c r="N50" s="7" t="s">
        <v>399</v>
      </c>
      <c r="O50" s="7" t="s">
        <v>400</v>
      </c>
      <c r="P50" s="7" t="s">
        <v>401</v>
      </c>
      <c r="Q50" s="7" t="s">
        <v>293</v>
      </c>
      <c r="R50" s="7" t="s">
        <v>402</v>
      </c>
      <c r="S50" s="7" t="s">
        <v>318</v>
      </c>
      <c r="T50" s="21">
        <v>5.2789999999999999</v>
      </c>
      <c r="U50" s="7">
        <v>2.7E-2</v>
      </c>
      <c r="V50" s="7" t="s">
        <v>403</v>
      </c>
    </row>
    <row r="51" spans="1:22" ht="17" customHeight="1" x14ac:dyDescent="0.15">
      <c r="A51" s="8" t="s">
        <v>367</v>
      </c>
      <c r="B51" s="7">
        <v>0.28999999999999998</v>
      </c>
      <c r="C51" s="7">
        <v>0.60499999999999998</v>
      </c>
      <c r="D51" s="7">
        <v>0.46</v>
      </c>
      <c r="E51" s="28">
        <f t="shared" si="0"/>
        <v>1.3152173913043477</v>
      </c>
      <c r="F51" s="16">
        <v>98</v>
      </c>
      <c r="G51" s="7" t="s">
        <v>368</v>
      </c>
      <c r="H51" s="7">
        <v>23.3</v>
      </c>
      <c r="I51" s="7" t="s">
        <v>369</v>
      </c>
      <c r="J51" s="7" t="s">
        <v>370</v>
      </c>
      <c r="K51" s="7" t="s">
        <v>371</v>
      </c>
      <c r="L51" s="7" t="s">
        <v>372</v>
      </c>
      <c r="M51" s="7" t="s">
        <v>214</v>
      </c>
      <c r="N51" s="7" t="s">
        <v>175</v>
      </c>
      <c r="O51" s="7" t="s">
        <v>373</v>
      </c>
      <c r="P51" s="7" t="s">
        <v>374</v>
      </c>
      <c r="Q51" s="7" t="s">
        <v>375</v>
      </c>
      <c r="R51" s="7" t="s">
        <v>376</v>
      </c>
      <c r="S51" s="7" t="s">
        <v>377</v>
      </c>
      <c r="T51" s="21">
        <v>5.3659999999999997</v>
      </c>
      <c r="U51" s="7">
        <v>4.2999999999999997E-2</v>
      </c>
      <c r="V51" s="7" t="s">
        <v>378</v>
      </c>
    </row>
    <row r="52" spans="1:22" ht="17" customHeight="1" x14ac:dyDescent="0.15">
      <c r="A52" s="8" t="s">
        <v>634</v>
      </c>
      <c r="B52" s="7">
        <v>0.4</v>
      </c>
      <c r="C52" s="7">
        <v>1.32</v>
      </c>
      <c r="D52" s="7">
        <v>0.28999999999999998</v>
      </c>
      <c r="E52" s="28">
        <f t="shared" si="0"/>
        <v>4.5517241379310347</v>
      </c>
      <c r="F52" s="16" t="s">
        <v>512</v>
      </c>
      <c r="G52" s="7" t="s">
        <v>469</v>
      </c>
      <c r="H52" s="7" t="s">
        <v>513</v>
      </c>
      <c r="I52" s="7" t="s">
        <v>514</v>
      </c>
      <c r="J52" s="7" t="s">
        <v>515</v>
      </c>
      <c r="K52" s="7" t="s">
        <v>516</v>
      </c>
      <c r="L52" s="7" t="s">
        <v>517</v>
      </c>
      <c r="M52" s="7" t="s">
        <v>313</v>
      </c>
      <c r="N52" s="7" t="s">
        <v>475</v>
      </c>
      <c r="O52" s="7" t="s">
        <v>167</v>
      </c>
      <c r="P52" s="7" t="s">
        <v>518</v>
      </c>
      <c r="Q52" s="7" t="s">
        <v>321</v>
      </c>
      <c r="R52" s="7" t="s">
        <v>376</v>
      </c>
      <c r="S52" s="7" t="s">
        <v>260</v>
      </c>
      <c r="T52" s="21">
        <v>5.3810000000000002</v>
      </c>
      <c r="U52" s="7">
        <v>3.1E-2</v>
      </c>
      <c r="V52" s="7" t="s">
        <v>519</v>
      </c>
    </row>
    <row r="53" spans="1:22" ht="17" customHeight="1" x14ac:dyDescent="0.15">
      <c r="A53" s="8" t="s">
        <v>638</v>
      </c>
      <c r="B53" s="7">
        <v>0.52</v>
      </c>
      <c r="C53" s="7">
        <v>1.1299999999999999</v>
      </c>
      <c r="D53" s="7">
        <v>0.44</v>
      </c>
      <c r="E53" s="28">
        <f t="shared" si="0"/>
        <v>2.5681818181818179</v>
      </c>
      <c r="F53" s="16" t="s">
        <v>556</v>
      </c>
      <c r="G53" s="7" t="s">
        <v>557</v>
      </c>
      <c r="H53" s="7" t="s">
        <v>338</v>
      </c>
      <c r="I53" s="7" t="s">
        <v>558</v>
      </c>
      <c r="J53" s="7" t="s">
        <v>338</v>
      </c>
      <c r="K53" s="7" t="s">
        <v>559</v>
      </c>
      <c r="L53" s="7" t="s">
        <v>560</v>
      </c>
      <c r="M53" s="7" t="s">
        <v>136</v>
      </c>
      <c r="N53" s="7" t="s">
        <v>561</v>
      </c>
      <c r="O53" s="7" t="s">
        <v>562</v>
      </c>
      <c r="P53" s="7" t="s">
        <v>563</v>
      </c>
      <c r="Q53" s="7" t="s">
        <v>38</v>
      </c>
      <c r="R53" s="7" t="s">
        <v>564</v>
      </c>
      <c r="S53" s="7" t="s">
        <v>333</v>
      </c>
      <c r="T53" s="21">
        <v>5.383</v>
      </c>
      <c r="U53" s="7">
        <v>2.8000000000000001E-2</v>
      </c>
      <c r="V53" s="7" t="s">
        <v>565</v>
      </c>
    </row>
    <row r="54" spans="1:22" ht="17" customHeight="1" x14ac:dyDescent="0.15">
      <c r="A54" s="8" t="s">
        <v>158</v>
      </c>
      <c r="B54" s="7">
        <v>0.22</v>
      </c>
      <c r="C54" s="7">
        <v>0.81100000000000005</v>
      </c>
      <c r="D54" s="7">
        <v>0.65</v>
      </c>
      <c r="E54" s="28">
        <f t="shared" si="0"/>
        <v>1.2476923076923077</v>
      </c>
      <c r="F54" s="16">
        <v>95</v>
      </c>
      <c r="G54" s="7" t="s">
        <v>404</v>
      </c>
      <c r="H54" s="7">
        <v>22.9</v>
      </c>
      <c r="I54" s="7" t="s">
        <v>143</v>
      </c>
      <c r="J54" s="7" t="s">
        <v>370</v>
      </c>
      <c r="K54" s="7" t="s">
        <v>405</v>
      </c>
      <c r="L54" s="7" t="s">
        <v>406</v>
      </c>
      <c r="M54" s="7" t="s">
        <v>214</v>
      </c>
      <c r="N54" s="7" t="s">
        <v>314</v>
      </c>
      <c r="O54" s="7" t="s">
        <v>407</v>
      </c>
      <c r="P54" s="7" t="s">
        <v>408</v>
      </c>
      <c r="Q54" s="7" t="s">
        <v>375</v>
      </c>
      <c r="R54" s="7" t="s">
        <v>409</v>
      </c>
      <c r="S54" s="7" t="s">
        <v>377</v>
      </c>
      <c r="T54" s="21">
        <v>5.4279999999999999</v>
      </c>
      <c r="U54" s="7">
        <v>4.3999999999999997E-2</v>
      </c>
      <c r="V54" s="7" t="s">
        <v>410</v>
      </c>
    </row>
    <row r="55" spans="1:22" ht="17" customHeight="1" x14ac:dyDescent="0.15">
      <c r="A55" s="8" t="s">
        <v>635</v>
      </c>
      <c r="B55" s="7">
        <v>0.47</v>
      </c>
      <c r="C55" s="7">
        <v>0.26600000000000001</v>
      </c>
      <c r="D55" s="7">
        <v>0.31</v>
      </c>
      <c r="E55" s="28">
        <f t="shared" si="0"/>
        <v>0.85806451612903234</v>
      </c>
      <c r="F55" s="16" t="s">
        <v>521</v>
      </c>
      <c r="G55" s="7" t="s">
        <v>510</v>
      </c>
      <c r="H55" s="7" t="s">
        <v>522</v>
      </c>
      <c r="I55" s="7" t="s">
        <v>118</v>
      </c>
      <c r="J55" s="7" t="s">
        <v>523</v>
      </c>
      <c r="K55" s="7" t="s">
        <v>503</v>
      </c>
      <c r="L55" s="7" t="s">
        <v>524</v>
      </c>
      <c r="M55" s="7" t="s">
        <v>341</v>
      </c>
      <c r="N55" s="7" t="s">
        <v>525</v>
      </c>
      <c r="O55" s="7" t="s">
        <v>526</v>
      </c>
      <c r="P55" s="7" t="s">
        <v>217</v>
      </c>
      <c r="Q55" s="7" t="s">
        <v>88</v>
      </c>
      <c r="R55" s="7" t="s">
        <v>527</v>
      </c>
      <c r="S55" s="7" t="s">
        <v>528</v>
      </c>
      <c r="T55" s="21">
        <v>5.4530000000000003</v>
      </c>
      <c r="U55" s="7">
        <v>8.1000000000000003E-2</v>
      </c>
      <c r="V55" s="7" t="s">
        <v>529</v>
      </c>
    </row>
    <row r="56" spans="1:22" ht="17" customHeight="1" x14ac:dyDescent="0.15">
      <c r="A56" s="8" t="s">
        <v>633</v>
      </c>
      <c r="B56" s="7">
        <v>0.56999999999999995</v>
      </c>
      <c r="C56" s="7">
        <v>0.20899999999999999</v>
      </c>
      <c r="D56" s="7">
        <v>0.32</v>
      </c>
      <c r="E56" s="28">
        <f t="shared" si="0"/>
        <v>0.65312499999999996</v>
      </c>
      <c r="F56" s="16" t="s">
        <v>498</v>
      </c>
      <c r="G56" s="7" t="s">
        <v>499</v>
      </c>
      <c r="H56" s="7" t="s">
        <v>500</v>
      </c>
      <c r="I56" s="7" t="s">
        <v>501</v>
      </c>
      <c r="J56" s="7" t="s">
        <v>502</v>
      </c>
      <c r="K56" s="7" t="s">
        <v>503</v>
      </c>
      <c r="L56" s="7" t="s">
        <v>504</v>
      </c>
      <c r="M56" s="7" t="s">
        <v>505</v>
      </c>
      <c r="N56" s="7" t="s">
        <v>506</v>
      </c>
      <c r="O56" s="7" t="s">
        <v>32</v>
      </c>
      <c r="P56" s="7" t="s">
        <v>507</v>
      </c>
      <c r="Q56" s="7" t="s">
        <v>33</v>
      </c>
      <c r="R56" s="7" t="s">
        <v>508</v>
      </c>
      <c r="S56" s="7" t="s">
        <v>35</v>
      </c>
      <c r="T56" s="21">
        <v>5.46</v>
      </c>
      <c r="U56" s="7">
        <v>0.12</v>
      </c>
      <c r="V56" s="7" t="s">
        <v>509</v>
      </c>
    </row>
    <row r="57" spans="1:22" ht="17" customHeight="1" x14ac:dyDescent="0.15">
      <c r="A57" s="8" t="s">
        <v>632</v>
      </c>
      <c r="B57" s="7">
        <v>0.83</v>
      </c>
      <c r="C57" s="7">
        <v>0.39200000000000002</v>
      </c>
      <c r="D57" s="7">
        <v>0.63</v>
      </c>
      <c r="E57" s="28">
        <f t="shared" si="0"/>
        <v>0.62222222222222223</v>
      </c>
      <c r="F57" s="16" t="s">
        <v>486</v>
      </c>
      <c r="G57" s="7" t="s">
        <v>487</v>
      </c>
      <c r="H57" s="7" t="s">
        <v>488</v>
      </c>
      <c r="I57" s="7" t="s">
        <v>118</v>
      </c>
      <c r="J57" s="7" t="s">
        <v>489</v>
      </c>
      <c r="K57" s="7" t="s">
        <v>490</v>
      </c>
      <c r="L57" s="7" t="s">
        <v>491</v>
      </c>
      <c r="M57" s="7" t="s">
        <v>341</v>
      </c>
      <c r="N57" s="7" t="s">
        <v>492</v>
      </c>
      <c r="O57" s="7" t="s">
        <v>493</v>
      </c>
      <c r="P57" s="7" t="s">
        <v>125</v>
      </c>
      <c r="Q57" s="7" t="s">
        <v>494</v>
      </c>
      <c r="R57" s="7" t="s">
        <v>495</v>
      </c>
      <c r="S57" s="7" t="s">
        <v>496</v>
      </c>
      <c r="T57" s="21">
        <v>5.58</v>
      </c>
      <c r="U57" s="7">
        <v>0.13</v>
      </c>
      <c r="V57" s="7" t="s">
        <v>497</v>
      </c>
    </row>
    <row r="58" spans="1:22" ht="17" customHeight="1" x14ac:dyDescent="0.15">
      <c r="A58" s="8" t="s">
        <v>641</v>
      </c>
      <c r="B58" s="7">
        <v>0.43</v>
      </c>
      <c r="C58" s="7">
        <v>1.92</v>
      </c>
      <c r="D58" s="7">
        <v>0.36</v>
      </c>
      <c r="E58" s="28">
        <f t="shared" si="0"/>
        <v>5.333333333333333</v>
      </c>
      <c r="F58" s="16" t="s">
        <v>575</v>
      </c>
      <c r="G58" s="7" t="s">
        <v>576</v>
      </c>
      <c r="H58" s="7">
        <v>5.4</v>
      </c>
      <c r="I58" s="7" t="s">
        <v>577</v>
      </c>
      <c r="J58" s="7" t="s">
        <v>471</v>
      </c>
      <c r="K58" s="7" t="s">
        <v>578</v>
      </c>
      <c r="L58" s="7" t="s">
        <v>579</v>
      </c>
      <c r="M58" s="7" t="s">
        <v>580</v>
      </c>
      <c r="N58" s="7" t="s">
        <v>581</v>
      </c>
      <c r="O58" s="7" t="s">
        <v>287</v>
      </c>
      <c r="P58" s="7" t="s">
        <v>582</v>
      </c>
      <c r="Q58" s="7" t="s">
        <v>76</v>
      </c>
      <c r="R58" s="7" t="s">
        <v>583</v>
      </c>
      <c r="S58" s="7" t="s">
        <v>236</v>
      </c>
      <c r="T58" s="21">
        <v>6.6379999999999999</v>
      </c>
      <c r="U58" s="7">
        <v>3.3000000000000002E-2</v>
      </c>
      <c r="V58" s="7" t="s">
        <v>403</v>
      </c>
    </row>
    <row r="59" spans="1:22" s="20" customFormat="1" ht="17" customHeight="1" x14ac:dyDescent="0.15">
      <c r="A59" s="17" t="s">
        <v>379</v>
      </c>
      <c r="B59" s="18">
        <v>0.52</v>
      </c>
      <c r="C59" s="18">
        <v>3.03</v>
      </c>
      <c r="D59" s="18">
        <v>0.73</v>
      </c>
      <c r="E59" s="29">
        <f t="shared" si="0"/>
        <v>4.1506849315068495</v>
      </c>
      <c r="F59" s="19">
        <v>255</v>
      </c>
      <c r="G59" s="18" t="s">
        <v>380</v>
      </c>
      <c r="H59" s="18" t="s">
        <v>381</v>
      </c>
      <c r="I59" s="18" t="s">
        <v>382</v>
      </c>
      <c r="J59" s="18" t="s">
        <v>383</v>
      </c>
      <c r="K59" s="18" t="s">
        <v>384</v>
      </c>
      <c r="L59" s="18" t="s">
        <v>385</v>
      </c>
      <c r="M59" s="18" t="s">
        <v>386</v>
      </c>
      <c r="N59" s="18" t="s">
        <v>387</v>
      </c>
      <c r="O59" s="18" t="s">
        <v>388</v>
      </c>
      <c r="P59" s="18" t="s">
        <v>389</v>
      </c>
      <c r="Q59" s="18" t="s">
        <v>390</v>
      </c>
      <c r="R59" s="18" t="s">
        <v>391</v>
      </c>
      <c r="S59" s="18" t="s">
        <v>392</v>
      </c>
      <c r="T59" s="25">
        <v>9.7579999999999991</v>
      </c>
      <c r="U59" s="18">
        <v>3.4000000000000002E-2</v>
      </c>
      <c r="V59" s="18" t="s">
        <v>393</v>
      </c>
    </row>
    <row r="60" spans="1:22" s="4" customFormat="1" ht="17" customHeight="1" x14ac:dyDescent="0.15">
      <c r="A60" s="15" t="s">
        <v>788</v>
      </c>
      <c r="B60" s="21"/>
      <c r="C60" s="21"/>
      <c r="D60" s="21"/>
      <c r="E60" s="28"/>
      <c r="F60" s="22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</row>
    <row r="61" spans="1:22" ht="17" customHeight="1" x14ac:dyDescent="0.15">
      <c r="A61" s="8" t="s">
        <v>766</v>
      </c>
      <c r="B61" s="7">
        <v>0.45</v>
      </c>
      <c r="C61" s="7">
        <v>4.18</v>
      </c>
      <c r="D61" s="7">
        <v>0.43</v>
      </c>
      <c r="E61" s="28">
        <v>9.8032869999999992</v>
      </c>
      <c r="F61" s="7" t="s">
        <v>767</v>
      </c>
      <c r="G61" s="7" t="s">
        <v>702</v>
      </c>
      <c r="H61" s="7" t="s">
        <v>703</v>
      </c>
      <c r="I61" s="7" t="s">
        <v>768</v>
      </c>
      <c r="J61" s="7" t="s">
        <v>705</v>
      </c>
      <c r="K61" s="7" t="s">
        <v>769</v>
      </c>
      <c r="L61" s="7" t="s">
        <v>711</v>
      </c>
      <c r="M61" s="7" t="s">
        <v>770</v>
      </c>
      <c r="N61" s="7" t="s">
        <v>771</v>
      </c>
      <c r="O61" s="7" t="s">
        <v>709</v>
      </c>
      <c r="P61" s="7" t="s">
        <v>710</v>
      </c>
      <c r="Q61" s="7" t="s">
        <v>711</v>
      </c>
      <c r="R61" s="7" t="s">
        <v>772</v>
      </c>
      <c r="S61" s="7" t="s">
        <v>764</v>
      </c>
      <c r="T61" s="21">
        <v>4.4802</v>
      </c>
      <c r="U61" s="7">
        <v>6.3E-3</v>
      </c>
      <c r="V61" s="6" t="s">
        <v>773</v>
      </c>
    </row>
    <row r="62" spans="1:22" ht="17" customHeight="1" x14ac:dyDescent="0.15">
      <c r="A62" s="8" t="s">
        <v>700</v>
      </c>
      <c r="B62" s="7">
        <v>0.27</v>
      </c>
      <c r="C62" s="7">
        <v>5.82</v>
      </c>
      <c r="D62" s="7">
        <v>0.61</v>
      </c>
      <c r="E62" s="28">
        <v>9.4888670000000008</v>
      </c>
      <c r="F62" s="7" t="s">
        <v>701</v>
      </c>
      <c r="G62" s="7" t="s">
        <v>702</v>
      </c>
      <c r="H62" s="7" t="s">
        <v>703</v>
      </c>
      <c r="I62" s="7" t="s">
        <v>704</v>
      </c>
      <c r="J62" s="7" t="s">
        <v>705</v>
      </c>
      <c r="K62" s="7" t="s">
        <v>706</v>
      </c>
      <c r="L62" s="7" t="s">
        <v>707</v>
      </c>
      <c r="M62" s="7" t="s">
        <v>708</v>
      </c>
      <c r="N62" s="7" t="s">
        <v>498</v>
      </c>
      <c r="O62" s="7" t="s">
        <v>709</v>
      </c>
      <c r="P62" s="7" t="s">
        <v>710</v>
      </c>
      <c r="Q62" s="7" t="s">
        <v>711</v>
      </c>
      <c r="R62" s="7" t="s">
        <v>712</v>
      </c>
      <c r="S62" s="7" t="s">
        <v>713</v>
      </c>
      <c r="T62" s="21">
        <v>4.4824000000000002</v>
      </c>
      <c r="U62" s="7">
        <v>9.4999999999999998E-3</v>
      </c>
      <c r="V62" s="6" t="s">
        <v>714</v>
      </c>
    </row>
    <row r="63" spans="1:22" ht="17" customHeight="1" x14ac:dyDescent="0.15">
      <c r="A63" s="8" t="s">
        <v>715</v>
      </c>
      <c r="B63" s="7">
        <v>0.28000000000000003</v>
      </c>
      <c r="C63" s="7">
        <v>4.74</v>
      </c>
      <c r="D63" s="7">
        <v>0.51</v>
      </c>
      <c r="E63" s="28">
        <v>9.3182980000000004</v>
      </c>
      <c r="F63" s="7" t="s">
        <v>716</v>
      </c>
      <c r="G63" s="7" t="s">
        <v>702</v>
      </c>
      <c r="H63" s="7" t="s">
        <v>703</v>
      </c>
      <c r="I63" s="7" t="s">
        <v>704</v>
      </c>
      <c r="J63" s="7" t="s">
        <v>705</v>
      </c>
      <c r="K63" s="7" t="s">
        <v>717</v>
      </c>
      <c r="L63" s="7" t="s">
        <v>718</v>
      </c>
      <c r="M63" s="7" t="s">
        <v>719</v>
      </c>
      <c r="N63" s="7" t="s">
        <v>486</v>
      </c>
      <c r="O63" s="7" t="s">
        <v>709</v>
      </c>
      <c r="P63" s="7" t="s">
        <v>710</v>
      </c>
      <c r="Q63" s="7" t="s">
        <v>711</v>
      </c>
      <c r="R63" s="7" t="s">
        <v>720</v>
      </c>
      <c r="S63" s="7" t="s">
        <v>721</v>
      </c>
      <c r="T63" s="21">
        <v>4.4886999999999997</v>
      </c>
      <c r="U63" s="7">
        <v>5.4000000000000003E-3</v>
      </c>
      <c r="V63" s="6" t="s">
        <v>722</v>
      </c>
    </row>
    <row r="64" spans="1:22" ht="17" customHeight="1" x14ac:dyDescent="0.15">
      <c r="A64" s="8" t="s">
        <v>774</v>
      </c>
      <c r="B64" s="7">
        <v>0.27</v>
      </c>
      <c r="C64" s="7">
        <v>3.56</v>
      </c>
      <c r="D64" s="7">
        <v>0.39</v>
      </c>
      <c r="E64" s="28">
        <v>9.1567340000000002</v>
      </c>
      <c r="F64" s="7" t="s">
        <v>775</v>
      </c>
      <c r="G64" s="7" t="s">
        <v>739</v>
      </c>
      <c r="H64" s="7" t="s">
        <v>705</v>
      </c>
      <c r="I64" s="7" t="s">
        <v>776</v>
      </c>
      <c r="J64" s="7" t="s">
        <v>777</v>
      </c>
      <c r="K64" s="7" t="s">
        <v>778</v>
      </c>
      <c r="L64" s="7" t="s">
        <v>779</v>
      </c>
      <c r="M64" s="7" t="s">
        <v>780</v>
      </c>
      <c r="N64" s="7" t="s">
        <v>781</v>
      </c>
      <c r="O64" s="7" t="s">
        <v>782</v>
      </c>
      <c r="P64" s="7" t="s">
        <v>783</v>
      </c>
      <c r="Q64" s="7" t="s">
        <v>711</v>
      </c>
      <c r="R64" s="7" t="s">
        <v>784</v>
      </c>
      <c r="S64" s="7" t="s">
        <v>785</v>
      </c>
      <c r="T64" s="21">
        <v>4.4928999999999997</v>
      </c>
      <c r="U64" s="7">
        <v>8.0999999999999996E-3</v>
      </c>
      <c r="V64" s="6" t="s">
        <v>786</v>
      </c>
    </row>
    <row r="65" spans="1:22" ht="17" customHeight="1" x14ac:dyDescent="0.15">
      <c r="A65" s="8" t="s">
        <v>648</v>
      </c>
      <c r="B65" s="7">
        <v>0.09</v>
      </c>
      <c r="C65" s="7">
        <v>5.16</v>
      </c>
      <c r="D65" s="7">
        <v>0.42</v>
      </c>
      <c r="E65" s="28">
        <v>12.318479</v>
      </c>
      <c r="F65" s="7" t="s">
        <v>649</v>
      </c>
      <c r="G65" s="7" t="s">
        <v>650</v>
      </c>
      <c r="H65" s="7" t="s">
        <v>651</v>
      </c>
      <c r="I65" s="7" t="s">
        <v>652</v>
      </c>
      <c r="J65" s="7" t="s">
        <v>653</v>
      </c>
      <c r="K65" s="7" t="s">
        <v>654</v>
      </c>
      <c r="L65" s="7" t="s">
        <v>655</v>
      </c>
      <c r="M65" s="7" t="s">
        <v>656</v>
      </c>
      <c r="N65" s="7" t="s">
        <v>657</v>
      </c>
      <c r="O65" s="7" t="s">
        <v>658</v>
      </c>
      <c r="P65" s="7" t="s">
        <v>659</v>
      </c>
      <c r="Q65" s="7" t="s">
        <v>660</v>
      </c>
      <c r="R65" s="7" t="s">
        <v>661</v>
      </c>
      <c r="S65" s="7" t="s">
        <v>662</v>
      </c>
      <c r="T65" s="21">
        <v>4.5000999999999998</v>
      </c>
      <c r="U65" s="7">
        <v>4.4999999999999997E-3</v>
      </c>
      <c r="V65" s="6" t="s">
        <v>663</v>
      </c>
    </row>
    <row r="66" spans="1:22" ht="17" customHeight="1" x14ac:dyDescent="0.15">
      <c r="A66" s="8" t="s">
        <v>689</v>
      </c>
      <c r="B66" s="7">
        <v>0.94</v>
      </c>
      <c r="C66" s="7">
        <v>1.74</v>
      </c>
      <c r="D66" s="7">
        <v>0.35</v>
      </c>
      <c r="E66" s="28">
        <v>4.9742550000000003</v>
      </c>
      <c r="F66" s="7" t="s">
        <v>690</v>
      </c>
      <c r="G66" s="7" t="s">
        <v>691</v>
      </c>
      <c r="H66" s="7" t="s">
        <v>515</v>
      </c>
      <c r="I66" s="7" t="s">
        <v>692</v>
      </c>
      <c r="J66" s="7" t="s">
        <v>96</v>
      </c>
      <c r="K66" s="7" t="s">
        <v>693</v>
      </c>
      <c r="L66" s="7" t="s">
        <v>694</v>
      </c>
      <c r="M66" s="7" t="s">
        <v>300</v>
      </c>
      <c r="N66" s="7" t="s">
        <v>695</v>
      </c>
      <c r="O66" s="7" t="s">
        <v>101</v>
      </c>
      <c r="P66" s="7" t="s">
        <v>696</v>
      </c>
      <c r="Q66" s="7" t="s">
        <v>697</v>
      </c>
      <c r="R66" s="7" t="s">
        <v>698</v>
      </c>
      <c r="S66" s="7" t="s">
        <v>699</v>
      </c>
      <c r="T66" s="21">
        <v>4.5259999999999998</v>
      </c>
      <c r="U66" s="7">
        <v>1.2999999999999999E-2</v>
      </c>
      <c r="V66" s="6" t="s">
        <v>141</v>
      </c>
    </row>
    <row r="67" spans="1:22" ht="17" customHeight="1" x14ac:dyDescent="0.15">
      <c r="A67" s="8" t="s">
        <v>751</v>
      </c>
      <c r="B67" s="7">
        <v>0.2</v>
      </c>
      <c r="C67" s="7">
        <v>3.88</v>
      </c>
      <c r="D67" s="7">
        <v>0.36</v>
      </c>
      <c r="E67" s="28">
        <v>10.924082</v>
      </c>
      <c r="F67" s="7" t="s">
        <v>752</v>
      </c>
      <c r="G67" s="7" t="s">
        <v>753</v>
      </c>
      <c r="H67" s="7" t="s">
        <v>754</v>
      </c>
      <c r="I67" s="7" t="s">
        <v>755</v>
      </c>
      <c r="J67" s="7" t="s">
        <v>756</v>
      </c>
      <c r="K67" s="7" t="s">
        <v>757</v>
      </c>
      <c r="L67" s="7" t="s">
        <v>711</v>
      </c>
      <c r="M67" s="7" t="s">
        <v>758</v>
      </c>
      <c r="N67" s="7" t="s">
        <v>759</v>
      </c>
      <c r="O67" s="7" t="s">
        <v>760</v>
      </c>
      <c r="P67" s="7" t="s">
        <v>761</v>
      </c>
      <c r="Q67" s="7" t="s">
        <v>762</v>
      </c>
      <c r="R67" s="7" t="s">
        <v>763</v>
      </c>
      <c r="S67" s="7" t="s">
        <v>764</v>
      </c>
      <c r="T67" s="21">
        <v>4.5420999999999996</v>
      </c>
      <c r="U67" s="7">
        <v>6.3E-3</v>
      </c>
      <c r="V67" s="6" t="s">
        <v>765</v>
      </c>
    </row>
    <row r="68" spans="1:22" ht="17" customHeight="1" x14ac:dyDescent="0.15">
      <c r="A68" s="8" t="s">
        <v>673</v>
      </c>
      <c r="B68" s="7">
        <v>0.13</v>
      </c>
      <c r="C68" s="7">
        <v>5.95</v>
      </c>
      <c r="D68" s="7">
        <v>0.33</v>
      </c>
      <c r="E68" s="28">
        <v>17.890889000000001</v>
      </c>
      <c r="F68" s="7" t="s">
        <v>674</v>
      </c>
      <c r="G68" s="7" t="s">
        <v>675</v>
      </c>
      <c r="H68" s="7" t="s">
        <v>676</v>
      </c>
      <c r="I68" s="7" t="s">
        <v>677</v>
      </c>
      <c r="J68" s="7" t="s">
        <v>678</v>
      </c>
      <c r="K68" s="7" t="s">
        <v>679</v>
      </c>
      <c r="L68" s="7" t="s">
        <v>680</v>
      </c>
      <c r="M68" s="7" t="s">
        <v>681</v>
      </c>
      <c r="N68" s="7" t="s">
        <v>682</v>
      </c>
      <c r="O68" s="7" t="s">
        <v>683</v>
      </c>
      <c r="P68" s="7" t="s">
        <v>684</v>
      </c>
      <c r="Q68" s="7" t="s">
        <v>685</v>
      </c>
      <c r="R68" s="7" t="s">
        <v>686</v>
      </c>
      <c r="S68" s="7" t="s">
        <v>687</v>
      </c>
      <c r="T68" s="21">
        <v>4.6726999999999999</v>
      </c>
      <c r="U68" s="7">
        <v>3.3999999999999998E-3</v>
      </c>
      <c r="V68" s="6" t="s">
        <v>688</v>
      </c>
    </row>
    <row r="69" spans="1:22" ht="17" customHeight="1" x14ac:dyDescent="0.15">
      <c r="A69" s="8" t="s">
        <v>723</v>
      </c>
      <c r="B69" s="7">
        <v>0.36</v>
      </c>
      <c r="C69" s="7">
        <v>4.54</v>
      </c>
      <c r="D69" s="7">
        <v>0.63</v>
      </c>
      <c r="E69" s="28">
        <v>7.2343999999999999</v>
      </c>
      <c r="F69" s="7" t="s">
        <v>724</v>
      </c>
      <c r="G69" s="7" t="s">
        <v>725</v>
      </c>
      <c r="H69" s="7" t="s">
        <v>726</v>
      </c>
      <c r="I69" s="7" t="s">
        <v>727</v>
      </c>
      <c r="J69" s="7" t="s">
        <v>728</v>
      </c>
      <c r="K69" s="7" t="s">
        <v>729</v>
      </c>
      <c r="L69" s="7" t="s">
        <v>730</v>
      </c>
      <c r="M69" s="7" t="s">
        <v>731</v>
      </c>
      <c r="N69" s="7" t="s">
        <v>732</v>
      </c>
      <c r="O69" s="7" t="s">
        <v>733</v>
      </c>
      <c r="P69" s="7" t="s">
        <v>734</v>
      </c>
      <c r="Q69" s="7" t="s">
        <v>730</v>
      </c>
      <c r="R69" s="7" t="s">
        <v>735</v>
      </c>
      <c r="S69" s="7" t="s">
        <v>291</v>
      </c>
      <c r="T69" s="21">
        <v>4.843</v>
      </c>
      <c r="U69" s="7">
        <v>0.01</v>
      </c>
      <c r="V69" s="6" t="s">
        <v>736</v>
      </c>
    </row>
    <row r="70" spans="1:22" ht="17" customHeight="1" x14ac:dyDescent="0.15">
      <c r="A70" s="8" t="s">
        <v>664</v>
      </c>
      <c r="B70" s="7">
        <v>0.1</v>
      </c>
      <c r="C70" s="7">
        <v>3.47</v>
      </c>
      <c r="D70" s="7">
        <v>0.28000000000000003</v>
      </c>
      <c r="E70" s="28">
        <v>12.195777</v>
      </c>
      <c r="F70" s="7" t="s">
        <v>665</v>
      </c>
      <c r="G70" s="7" t="s">
        <v>666</v>
      </c>
      <c r="H70" s="7" t="s">
        <v>651</v>
      </c>
      <c r="I70" s="7" t="s">
        <v>667</v>
      </c>
      <c r="J70" s="7" t="s">
        <v>653</v>
      </c>
      <c r="K70" s="7" t="s">
        <v>668</v>
      </c>
      <c r="L70" s="7" t="s">
        <v>660</v>
      </c>
      <c r="M70" s="7" t="s">
        <v>208</v>
      </c>
      <c r="N70" s="7" t="s">
        <v>669</v>
      </c>
      <c r="O70" s="7" t="s">
        <v>658</v>
      </c>
      <c r="P70" s="7" t="s">
        <v>670</v>
      </c>
      <c r="Q70" s="7" t="s">
        <v>655</v>
      </c>
      <c r="R70" s="7" t="s">
        <v>671</v>
      </c>
      <c r="S70" s="7" t="s">
        <v>672</v>
      </c>
      <c r="T70" s="21">
        <v>4.8681999999999999</v>
      </c>
      <c r="U70" s="7">
        <v>4.1000000000000003E-3</v>
      </c>
      <c r="V70" s="6" t="s">
        <v>519</v>
      </c>
    </row>
    <row r="71" spans="1:22" s="20" customFormat="1" ht="17" customHeight="1" x14ac:dyDescent="0.15">
      <c r="A71" s="17" t="s">
        <v>737</v>
      </c>
      <c r="B71" s="18">
        <v>0.3</v>
      </c>
      <c r="C71" s="18">
        <v>2.76</v>
      </c>
      <c r="D71" s="18">
        <v>0.32</v>
      </c>
      <c r="E71" s="29">
        <v>8.5365739999999999</v>
      </c>
      <c r="F71" s="18" t="s">
        <v>738</v>
      </c>
      <c r="G71" s="18" t="s">
        <v>739</v>
      </c>
      <c r="H71" s="18" t="s">
        <v>740</v>
      </c>
      <c r="I71" s="18" t="s">
        <v>741</v>
      </c>
      <c r="J71" s="18" t="s">
        <v>742</v>
      </c>
      <c r="K71" s="18" t="s">
        <v>743</v>
      </c>
      <c r="L71" s="18" t="s">
        <v>744</v>
      </c>
      <c r="M71" s="18" t="s">
        <v>745</v>
      </c>
      <c r="N71" s="18" t="s">
        <v>110</v>
      </c>
      <c r="O71" s="18" t="s">
        <v>746</v>
      </c>
      <c r="P71" s="18" t="s">
        <v>747</v>
      </c>
      <c r="Q71" s="18" t="s">
        <v>748</v>
      </c>
      <c r="R71" s="18" t="s">
        <v>749</v>
      </c>
      <c r="S71" s="18" t="s">
        <v>306</v>
      </c>
      <c r="T71" s="26">
        <v>9.75</v>
      </c>
      <c r="U71" s="23">
        <v>0.03</v>
      </c>
      <c r="V71" s="20" t="s">
        <v>750</v>
      </c>
    </row>
    <row r="73" spans="1:22" ht="17" customHeight="1" x14ac:dyDescent="0.15">
      <c r="A73" s="8" t="s">
        <v>274</v>
      </c>
    </row>
    <row r="74" spans="1:22" ht="17" customHeight="1" x14ac:dyDescent="0.15">
      <c r="A74" s="8" t="s">
        <v>275</v>
      </c>
      <c r="T74" s="21"/>
      <c r="U74" s="7"/>
    </row>
    <row r="75" spans="1:22" ht="17" customHeight="1" x14ac:dyDescent="0.15">
      <c r="A75" s="8" t="s">
        <v>276</v>
      </c>
    </row>
    <row r="76" spans="1:22" ht="17" customHeight="1" x14ac:dyDescent="0.15">
      <c r="A76" s="8" t="s">
        <v>277</v>
      </c>
    </row>
    <row r="77" spans="1:22" ht="17" customHeight="1" x14ac:dyDescent="0.15">
      <c r="A77" s="8" t="s">
        <v>152</v>
      </c>
    </row>
    <row r="78" spans="1:22" ht="17" customHeight="1" x14ac:dyDescent="0.15">
      <c r="A78" s="8" t="s">
        <v>153</v>
      </c>
    </row>
    <row r="79" spans="1:22" ht="17" customHeight="1" x14ac:dyDescent="0.15">
      <c r="A79" s="8" t="s">
        <v>154</v>
      </c>
    </row>
    <row r="80" spans="1:22" ht="17" customHeight="1" x14ac:dyDescent="0.15">
      <c r="A80" s="8" t="s">
        <v>155</v>
      </c>
    </row>
    <row r="81" spans="1:22" ht="17" customHeight="1" x14ac:dyDescent="0.15">
      <c r="A81" s="8" t="s">
        <v>156</v>
      </c>
    </row>
    <row r="82" spans="1:22" ht="17" customHeight="1" x14ac:dyDescent="0.15">
      <c r="A82" s="8" t="s">
        <v>484</v>
      </c>
    </row>
    <row r="84" spans="1:22" s="5" customFormat="1" ht="17" customHeight="1" x14ac:dyDescent="0.15">
      <c r="B84" s="33"/>
      <c r="C84" s="33"/>
      <c r="G84" s="33"/>
      <c r="H84" s="33"/>
      <c r="O84" s="33"/>
      <c r="P84" s="33"/>
      <c r="T84" s="27"/>
    </row>
    <row r="85" spans="1:22" s="5" customFormat="1" ht="17" customHeight="1" x14ac:dyDescent="0.15">
      <c r="T85" s="27"/>
    </row>
    <row r="86" spans="1:22" s="5" customFormat="1" ht="17" customHeight="1" x14ac:dyDescent="0.15">
      <c r="T86" s="27"/>
    </row>
    <row r="87" spans="1:22" s="5" customFormat="1" ht="17" customHeight="1" x14ac:dyDescent="0.15">
      <c r="T87" s="27"/>
    </row>
    <row r="88" spans="1:22" ht="17" customHeight="1" x14ac:dyDescent="0.15">
      <c r="B88" s="7"/>
      <c r="C88" s="7"/>
      <c r="D88" s="7"/>
      <c r="E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21"/>
      <c r="U88" s="7"/>
    </row>
    <row r="89" spans="1:22" ht="17" customHeight="1" x14ac:dyDescent="0.15">
      <c r="B89" s="7"/>
      <c r="C89" s="7"/>
      <c r="D89" s="7"/>
      <c r="E89" s="7"/>
      <c r="F89" s="16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21"/>
      <c r="U89" s="7"/>
      <c r="V89" s="7"/>
    </row>
    <row r="90" spans="1:22" ht="17" customHeight="1" x14ac:dyDescent="0.15">
      <c r="B90" s="7"/>
      <c r="C90" s="7"/>
      <c r="D90" s="7"/>
      <c r="E90" s="7"/>
      <c r="F90" s="16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21"/>
      <c r="U90" s="7"/>
      <c r="V90" s="7"/>
    </row>
    <row r="91" spans="1:22" ht="17" customHeight="1" x14ac:dyDescent="0.15">
      <c r="B91" s="7"/>
      <c r="C91" s="7"/>
      <c r="D91" s="7"/>
      <c r="E91" s="7"/>
      <c r="F91" s="16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21"/>
      <c r="U91" s="7"/>
      <c r="V91" s="7"/>
    </row>
    <row r="92" spans="1:22" ht="17" customHeight="1" x14ac:dyDescent="0.15">
      <c r="B92" s="7"/>
      <c r="C92" s="7"/>
      <c r="D92" s="7"/>
      <c r="E92" s="7"/>
      <c r="F92" s="16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21"/>
      <c r="U92" s="7"/>
      <c r="V92" s="7"/>
    </row>
    <row r="93" spans="1:22" ht="17" customHeight="1" x14ac:dyDescent="0.15">
      <c r="B93" s="7"/>
      <c r="C93" s="7"/>
      <c r="D93" s="7"/>
      <c r="E93" s="7"/>
      <c r="F93" s="16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21"/>
      <c r="U93" s="7"/>
      <c r="V93" s="7"/>
    </row>
    <row r="94" spans="1:22" ht="17" customHeight="1" x14ac:dyDescent="0.15">
      <c r="B94" s="7"/>
      <c r="C94" s="7"/>
      <c r="D94" s="7"/>
      <c r="E94" s="7"/>
      <c r="F94" s="16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21"/>
      <c r="U94" s="7"/>
      <c r="V94" s="7"/>
    </row>
    <row r="95" spans="1:22" ht="17" customHeight="1" x14ac:dyDescent="0.15">
      <c r="B95" s="7"/>
      <c r="C95" s="7"/>
      <c r="D95" s="7"/>
      <c r="E95" s="7"/>
      <c r="F95" s="16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21"/>
      <c r="U95" s="7"/>
      <c r="V95" s="7"/>
    </row>
    <row r="96" spans="1:22" ht="17" customHeight="1" x14ac:dyDescent="0.15">
      <c r="B96" s="7"/>
      <c r="C96" s="7"/>
      <c r="D96" s="7"/>
      <c r="E96" s="7"/>
      <c r="F96" s="16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21"/>
      <c r="U96" s="7"/>
      <c r="V96" s="7"/>
    </row>
    <row r="97" spans="2:22" ht="17" customHeight="1" x14ac:dyDescent="0.15">
      <c r="B97" s="7"/>
      <c r="C97" s="7"/>
      <c r="D97" s="7"/>
      <c r="E97" s="7"/>
      <c r="F97" s="16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21"/>
      <c r="U97" s="7"/>
      <c r="V97" s="7"/>
    </row>
    <row r="98" spans="2:22" ht="17" customHeight="1" x14ac:dyDescent="0.15">
      <c r="B98" s="7"/>
      <c r="C98" s="7"/>
      <c r="D98" s="7"/>
      <c r="E98" s="7"/>
      <c r="F98" s="16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21"/>
      <c r="U98" s="7"/>
      <c r="V98" s="7"/>
    </row>
    <row r="99" spans="2:22" ht="17" customHeight="1" x14ac:dyDescent="0.15">
      <c r="B99" s="7"/>
      <c r="C99" s="7"/>
      <c r="D99" s="7"/>
      <c r="E99" s="7"/>
      <c r="F99" s="16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21"/>
      <c r="U99" s="7"/>
      <c r="V99" s="7"/>
    </row>
    <row r="100" spans="2:22" ht="17" customHeight="1" x14ac:dyDescent="0.15">
      <c r="B100" s="7"/>
      <c r="C100" s="7"/>
      <c r="D100" s="7"/>
      <c r="E100" s="7"/>
      <c r="F100" s="16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21"/>
      <c r="U100" s="7"/>
      <c r="V100" s="7"/>
    </row>
    <row r="101" spans="2:22" ht="17" customHeight="1" x14ac:dyDescent="0.15">
      <c r="B101" s="7"/>
      <c r="C101" s="7"/>
      <c r="D101" s="7"/>
      <c r="E101" s="7"/>
      <c r="F101" s="16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21"/>
      <c r="U101" s="7"/>
      <c r="V101" s="7"/>
    </row>
    <row r="102" spans="2:22" ht="17" customHeight="1" x14ac:dyDescent="0.15">
      <c r="B102" s="7"/>
      <c r="C102" s="7"/>
      <c r="D102" s="7"/>
      <c r="E102" s="7"/>
      <c r="F102" s="16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21"/>
      <c r="U102" s="7"/>
      <c r="V102" s="7"/>
    </row>
    <row r="103" spans="2:22" ht="17" customHeight="1" x14ac:dyDescent="0.15">
      <c r="B103" s="7"/>
      <c r="C103" s="7"/>
      <c r="D103" s="7"/>
      <c r="E103" s="7"/>
      <c r="F103" s="16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21"/>
      <c r="U103" s="7"/>
      <c r="V103" s="7"/>
    </row>
    <row r="104" spans="2:22" ht="17" customHeight="1" x14ac:dyDescent="0.15">
      <c r="B104" s="7"/>
      <c r="C104" s="7"/>
      <c r="D104" s="7"/>
      <c r="E104" s="7"/>
      <c r="F104" s="16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21"/>
      <c r="U104" s="7"/>
      <c r="V104" s="7"/>
    </row>
  </sheetData>
  <mergeCells count="6">
    <mergeCell ref="F3:M3"/>
    <mergeCell ref="N3:V3"/>
    <mergeCell ref="A5:V5"/>
    <mergeCell ref="B84:C84"/>
    <mergeCell ref="G84:H84"/>
    <mergeCell ref="O84:P84"/>
  </mergeCells>
  <phoneticPr fontId="3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0"/>
  <sheetViews>
    <sheetView workbookViewId="0"/>
  </sheetViews>
  <sheetFormatPr baseColWidth="10" defaultColWidth="8.83203125" defaultRowHeight="13" x14ac:dyDescent="0.15"/>
  <cols>
    <col min="1" max="1" width="14" style="2" bestFit="1" customWidth="1"/>
    <col min="2" max="2" width="12.5" style="1" bestFit="1" customWidth="1"/>
  </cols>
  <sheetData>
    <row r="1" spans="1:7" x14ac:dyDescent="0.15">
      <c r="A1" s="2" t="s">
        <v>348</v>
      </c>
      <c r="B1" s="3" t="s">
        <v>444</v>
      </c>
      <c r="C1">
        <v>0.3</v>
      </c>
      <c r="D1">
        <v>5.0461263255409561</v>
      </c>
      <c r="E1">
        <v>1</v>
      </c>
      <c r="F1">
        <v>4.9390424240071775</v>
      </c>
      <c r="G1">
        <v>0.4112576958465487</v>
      </c>
    </row>
    <row r="2" spans="1:7" x14ac:dyDescent="0.15">
      <c r="A2" s="2" t="s">
        <v>349</v>
      </c>
      <c r="B2" s="3" t="s">
        <v>485</v>
      </c>
      <c r="C2">
        <v>19.7</v>
      </c>
      <c r="D2">
        <v>5.0461263255409561</v>
      </c>
      <c r="E2">
        <v>2</v>
      </c>
      <c r="F2">
        <v>5.1072222963680591</v>
      </c>
      <c r="G2">
        <v>0.40257023666554231</v>
      </c>
    </row>
    <row r="3" spans="1:7" x14ac:dyDescent="0.15">
      <c r="A3" s="2" t="s">
        <v>350</v>
      </c>
      <c r="B3" s="3">
        <v>15</v>
      </c>
      <c r="E3">
        <v>3</v>
      </c>
      <c r="F3">
        <v>4.5779284239332299</v>
      </c>
      <c r="G3">
        <v>0.52157225658971207</v>
      </c>
    </row>
    <row r="4" spans="1:7" x14ac:dyDescent="0.15">
      <c r="A4" s="2" t="s">
        <v>351</v>
      </c>
      <c r="B4" s="3">
        <v>8</v>
      </c>
      <c r="E4">
        <v>4</v>
      </c>
      <c r="F4">
        <v>4.9322881732955626</v>
      </c>
      <c r="G4">
        <v>0.35076494157829496</v>
      </c>
    </row>
    <row r="5" spans="1:7" x14ac:dyDescent="0.15">
      <c r="A5" s="2" t="s">
        <v>352</v>
      </c>
      <c r="B5" s="3">
        <v>2</v>
      </c>
      <c r="E5">
        <v>5</v>
      </c>
      <c r="F5">
        <v>4.8820357744504017</v>
      </c>
      <c r="G5">
        <v>0.48023547984327197</v>
      </c>
    </row>
    <row r="6" spans="1:7" x14ac:dyDescent="0.15">
      <c r="A6" s="2" t="s">
        <v>353</v>
      </c>
      <c r="B6" s="3" t="b">
        <v>1</v>
      </c>
      <c r="E6">
        <v>6</v>
      </c>
      <c r="F6">
        <v>4.7792040758823298</v>
      </c>
      <c r="G6">
        <v>0.60192141179132808</v>
      </c>
    </row>
    <row r="7" spans="1:7" x14ac:dyDescent="0.15">
      <c r="A7" s="2" t="s">
        <v>354</v>
      </c>
      <c r="B7" s="3">
        <v>1</v>
      </c>
      <c r="E7">
        <v>7</v>
      </c>
      <c r="F7">
        <v>5.1967259170087274</v>
      </c>
      <c r="G7">
        <v>1.1160951121986005</v>
      </c>
    </row>
    <row r="8" spans="1:7" x14ac:dyDescent="0.15">
      <c r="A8" s="2" t="s">
        <v>355</v>
      </c>
      <c r="B8" s="3" t="b">
        <v>0</v>
      </c>
      <c r="E8">
        <v>8</v>
      </c>
      <c r="F8">
        <v>5.2573226253489738</v>
      </c>
      <c r="G8">
        <v>0.34665860939487708</v>
      </c>
    </row>
    <row r="9" spans="1:7" x14ac:dyDescent="0.15">
      <c r="A9" s="2" t="s">
        <v>356</v>
      </c>
      <c r="B9" s="3" t="b">
        <v>1</v>
      </c>
      <c r="E9">
        <v>9</v>
      </c>
      <c r="F9">
        <v>4.7688671793324007</v>
      </c>
      <c r="G9">
        <v>0.58452972772906298</v>
      </c>
    </row>
    <row r="10" spans="1:7" x14ac:dyDescent="0.15">
      <c r="A10" s="2" t="s">
        <v>357</v>
      </c>
      <c r="B10" s="3" t="b">
        <v>0</v>
      </c>
      <c r="E10">
        <v>10</v>
      </c>
      <c r="F10">
        <v>4.7849931870775029</v>
      </c>
      <c r="G10">
        <v>0.53014511830714828</v>
      </c>
    </row>
    <row r="11" spans="1:7" x14ac:dyDescent="0.15">
      <c r="A11" s="2" t="s">
        <v>358</v>
      </c>
      <c r="B11" s="3" t="b">
        <v>0</v>
      </c>
      <c r="E11">
        <v>11</v>
      </c>
      <c r="F11">
        <v>5.419057897593297</v>
      </c>
      <c r="G11">
        <v>0.52894124197190118</v>
      </c>
    </row>
    <row r="12" spans="1:7" x14ac:dyDescent="0.15">
      <c r="A12" s="2" t="s">
        <v>359</v>
      </c>
      <c r="B12" s="3" t="s">
        <v>445</v>
      </c>
      <c r="E12">
        <v>12</v>
      </c>
      <c r="F12">
        <v>5.0632673383531079</v>
      </c>
      <c r="G12">
        <v>0.31028575822706966</v>
      </c>
    </row>
    <row r="13" spans="1:7" x14ac:dyDescent="0.15">
      <c r="A13" s="2" t="s">
        <v>360</v>
      </c>
      <c r="B13" s="3" t="b">
        <v>0</v>
      </c>
      <c r="E13">
        <v>13</v>
      </c>
      <c r="F13">
        <v>5.1197957953827897</v>
      </c>
      <c r="G13">
        <v>0.31800470972573308</v>
      </c>
    </row>
    <row r="14" spans="1:7" x14ac:dyDescent="0.15">
      <c r="A14" s="2" t="s">
        <v>361</v>
      </c>
      <c r="B14" s="3" t="b">
        <v>0</v>
      </c>
      <c r="E14">
        <v>14</v>
      </c>
      <c r="F14">
        <v>5.1737076515388036</v>
      </c>
      <c r="G14">
        <v>0.38405983465890614</v>
      </c>
    </row>
    <row r="15" spans="1:7" x14ac:dyDescent="0.15">
      <c r="A15" s="2" t="s">
        <v>362</v>
      </c>
      <c r="B15" s="3" t="b">
        <v>0</v>
      </c>
      <c r="E15">
        <v>15</v>
      </c>
      <c r="F15">
        <v>4.8867265771081909</v>
      </c>
      <c r="G15">
        <v>0.3895205460132411</v>
      </c>
    </row>
    <row r="16" spans="1:7" x14ac:dyDescent="0.15">
      <c r="A16" s="2" t="s">
        <v>363</v>
      </c>
      <c r="B16" s="3">
        <v>1</v>
      </c>
      <c r="E16">
        <v>16</v>
      </c>
      <c r="F16">
        <v>5.2237849674335299</v>
      </c>
      <c r="G16">
        <v>0.43665733293742387</v>
      </c>
    </row>
    <row r="17" spans="5:8" x14ac:dyDescent="0.15">
      <c r="E17">
        <v>17</v>
      </c>
      <c r="F17">
        <v>5.0441714521689427</v>
      </c>
      <c r="G17">
        <v>0.50020789027083068</v>
      </c>
    </row>
    <row r="18" spans="5:8" x14ac:dyDescent="0.15">
      <c r="E18">
        <v>18</v>
      </c>
      <c r="F18">
        <v>5.5161718021990698</v>
      </c>
      <c r="G18">
        <v>0.37825445583178596</v>
      </c>
    </row>
    <row r="19" spans="5:8" x14ac:dyDescent="0.15">
      <c r="E19">
        <v>19</v>
      </c>
      <c r="F19">
        <v>4.7825082203627911</v>
      </c>
      <c r="G19">
        <v>0.35858860157655925</v>
      </c>
    </row>
    <row r="20" spans="5:8" x14ac:dyDescent="0.15">
      <c r="E20" t="s">
        <v>347</v>
      </c>
      <c r="F20" t="s">
        <v>347</v>
      </c>
      <c r="G20" t="s">
        <v>347</v>
      </c>
      <c r="H20" t="s">
        <v>347</v>
      </c>
    </row>
  </sheetData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Supp. Table 2</vt:lpstr>
      <vt:lpstr>PlotDat1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Microsoft Office User</cp:lastModifiedBy>
  <cp:lastPrinted>2021-06-04T09:47:44Z</cp:lastPrinted>
  <dcterms:created xsi:type="dcterms:W3CDTF">2016-09-21T08:09:13Z</dcterms:created>
  <dcterms:modified xsi:type="dcterms:W3CDTF">2024-11-05T10:01:41Z</dcterms:modified>
</cp:coreProperties>
</file>