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gordy/Desktop/Manuscripts, etc./Sex Differences/For Submission to Biology of Sex Differences/"/>
    </mc:Choice>
  </mc:AlternateContent>
  <xr:revisionPtr revIDLastSave="0" documentId="13_ncr:1_{82CF8991-27C8-8D47-BCE4-2BC59D49F030}" xr6:coauthVersionLast="47" xr6:coauthVersionMax="47" xr10:uidLastSave="{00000000-0000-0000-0000-000000000000}"/>
  <bookViews>
    <workbookView xWindow="320" yWindow="900" windowWidth="26540" windowHeight="16180" firstSheet="10" activeTab="13" xr2:uid="{EEBB07EF-709B-EF43-BD5D-D9D27C8F1699}"/>
  </bookViews>
  <sheets>
    <sheet name="Figure 1" sheetId="1" r:id="rId1"/>
    <sheet name="Fig 3A" sheetId="2" r:id="rId2"/>
    <sheet name="Fig 3B" sheetId="3" r:id="rId3"/>
    <sheet name="Fig 3C" sheetId="4" r:id="rId4"/>
    <sheet name="Fig 3D" sheetId="5" r:id="rId5"/>
    <sheet name="Fig 3E" sheetId="6" r:id="rId6"/>
    <sheet name="Fig 3F" sheetId="7" r:id="rId7"/>
    <sheet name="Fig 3G" sheetId="8" r:id="rId8"/>
    <sheet name="Fig 4A" sheetId="9" r:id="rId9"/>
    <sheet name="Fig 4B" sheetId="10" r:id="rId10"/>
    <sheet name="Fig 4C" sheetId="11" r:id="rId11"/>
    <sheet name="Fig 4D" sheetId="12" r:id="rId12"/>
    <sheet name="Fig 4E" sheetId="13" r:id="rId13"/>
    <sheet name="Fig 4F" sheetId="14" r:id="rId14"/>
    <sheet name="Fig 5A" sheetId="15" r:id="rId15"/>
    <sheet name="Fig 5B" sheetId="16" r:id="rId16"/>
    <sheet name="Fig 5C" sheetId="17" r:id="rId17"/>
    <sheet name="Fig 6A" sheetId="23" r:id="rId18"/>
    <sheet name="Fig 6B" sheetId="21" r:id="rId19"/>
    <sheet name="Fig 6C" sheetId="22" r:id="rId20"/>
    <sheet name="S4A" sheetId="18" r:id="rId21"/>
    <sheet name="S4B" sheetId="19" r:id="rId22"/>
    <sheet name="S4C" sheetId="20" r:id="rId2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7" i="23" l="1"/>
  <c r="I85" i="23"/>
  <c r="E85" i="23"/>
  <c r="K85" i="23" s="1"/>
  <c r="L85" i="23" s="1"/>
  <c r="I84" i="23"/>
  <c r="K84" i="23" s="1"/>
  <c r="L84" i="23" s="1"/>
  <c r="E84" i="23"/>
  <c r="I83" i="23"/>
  <c r="E83" i="23"/>
  <c r="K83" i="23" s="1"/>
  <c r="L83" i="23" s="1"/>
  <c r="I82" i="23"/>
  <c r="K82" i="23" s="1"/>
  <c r="L82" i="23" s="1"/>
  <c r="E82" i="23"/>
  <c r="I81" i="23"/>
  <c r="E81" i="23"/>
  <c r="K81" i="23" s="1"/>
  <c r="L81" i="23" s="1"/>
  <c r="I80" i="23"/>
  <c r="K80" i="23" s="1"/>
  <c r="L80" i="23" s="1"/>
  <c r="E80" i="23"/>
  <c r="I79" i="23"/>
  <c r="E79" i="23"/>
  <c r="K79" i="23" s="1"/>
  <c r="L79" i="23" s="1"/>
  <c r="I78" i="23"/>
  <c r="K78" i="23" s="1"/>
  <c r="L78" i="23" s="1"/>
  <c r="E78" i="23"/>
  <c r="I77" i="23"/>
  <c r="E77" i="23"/>
  <c r="K77" i="23" s="1"/>
  <c r="L77" i="23" s="1"/>
  <c r="I76" i="23"/>
  <c r="K76" i="23" s="1"/>
  <c r="L76" i="23" s="1"/>
  <c r="E76" i="23"/>
  <c r="I75" i="23"/>
  <c r="E75" i="23"/>
  <c r="K75" i="23" s="1"/>
  <c r="L75" i="23" s="1"/>
  <c r="I74" i="23"/>
  <c r="K74" i="23" s="1"/>
  <c r="L74" i="23" s="1"/>
  <c r="E74" i="23"/>
  <c r="I73" i="23"/>
  <c r="E73" i="23"/>
  <c r="K73" i="23" s="1"/>
  <c r="L73" i="23" s="1"/>
  <c r="I72" i="23"/>
  <c r="K72" i="23" s="1"/>
  <c r="L72" i="23" s="1"/>
  <c r="E72" i="23"/>
  <c r="I71" i="23"/>
  <c r="E71" i="23"/>
  <c r="K71" i="23" s="1"/>
  <c r="L71" i="23" s="1"/>
  <c r="I70" i="23"/>
  <c r="K70" i="23" s="1"/>
  <c r="L70" i="23" s="1"/>
  <c r="E70" i="23"/>
  <c r="I69" i="23"/>
  <c r="E69" i="23"/>
  <c r="K69" i="23" s="1"/>
  <c r="L69" i="23" s="1"/>
  <c r="I68" i="23"/>
  <c r="K68" i="23" s="1"/>
  <c r="L68" i="23" s="1"/>
  <c r="E68" i="23"/>
  <c r="I67" i="23"/>
  <c r="E67" i="23"/>
  <c r="K67" i="23" s="1"/>
  <c r="L67" i="23" s="1"/>
  <c r="I66" i="23"/>
  <c r="K66" i="23" s="1"/>
  <c r="L66" i="23" s="1"/>
  <c r="E66" i="23"/>
  <c r="I65" i="23"/>
  <c r="E65" i="23"/>
  <c r="K65" i="23" s="1"/>
  <c r="L65" i="23" s="1"/>
  <c r="I64" i="23"/>
  <c r="K64" i="23" s="1"/>
  <c r="L64" i="23" s="1"/>
  <c r="E64" i="23"/>
  <c r="I63" i="23"/>
  <c r="E63" i="23"/>
  <c r="K63" i="23" s="1"/>
  <c r="L63" i="23" s="1"/>
  <c r="I62" i="23"/>
  <c r="K62" i="23" s="1"/>
  <c r="L62" i="23" s="1"/>
  <c r="E62" i="23"/>
  <c r="I61" i="23"/>
  <c r="E61" i="23"/>
  <c r="K61" i="23" s="1"/>
  <c r="L61" i="23" s="1"/>
  <c r="I60" i="23"/>
  <c r="K60" i="23" s="1"/>
  <c r="L60" i="23" s="1"/>
  <c r="E60" i="23"/>
  <c r="I59" i="23"/>
  <c r="E59" i="23"/>
  <c r="K59" i="23" s="1"/>
  <c r="L59" i="23" s="1"/>
  <c r="I58" i="23"/>
  <c r="K58" i="23" s="1"/>
  <c r="L58" i="23" s="1"/>
  <c r="E58" i="23"/>
  <c r="I57" i="23"/>
  <c r="E57" i="23"/>
  <c r="K57" i="23" s="1"/>
  <c r="L57" i="23" s="1"/>
  <c r="I56" i="23"/>
  <c r="K56" i="23" s="1"/>
  <c r="L56" i="23" s="1"/>
  <c r="E56" i="23"/>
  <c r="I55" i="23"/>
  <c r="E55" i="23"/>
  <c r="K55" i="23" s="1"/>
  <c r="L55" i="23" s="1"/>
  <c r="I54" i="23"/>
  <c r="K54" i="23" s="1"/>
  <c r="L54" i="23" s="1"/>
  <c r="E54" i="23"/>
  <c r="I53" i="23"/>
  <c r="E53" i="23"/>
  <c r="K53" i="23" s="1"/>
  <c r="L53" i="23" s="1"/>
  <c r="I52" i="23"/>
  <c r="K52" i="23" s="1"/>
  <c r="L52" i="23" s="1"/>
  <c r="E52" i="23"/>
  <c r="I51" i="23"/>
  <c r="E51" i="23"/>
  <c r="K51" i="23" s="1"/>
  <c r="L51" i="23" s="1"/>
  <c r="I50" i="23"/>
  <c r="K50" i="23" s="1"/>
  <c r="L50" i="23" s="1"/>
  <c r="E50" i="23"/>
  <c r="I49" i="23"/>
  <c r="E49" i="23"/>
  <c r="K49" i="23" s="1"/>
  <c r="L49" i="23" s="1"/>
  <c r="I48" i="23"/>
  <c r="K48" i="23" s="1"/>
  <c r="L48" i="23" s="1"/>
  <c r="E48" i="23"/>
  <c r="I47" i="23"/>
  <c r="E47" i="23"/>
  <c r="K47" i="23" s="1"/>
  <c r="L47" i="23" s="1"/>
  <c r="I46" i="23"/>
  <c r="K46" i="23" s="1"/>
  <c r="L46" i="23" s="1"/>
  <c r="E46" i="23"/>
  <c r="I45" i="23"/>
  <c r="E45" i="23"/>
  <c r="K45" i="23" s="1"/>
  <c r="L45" i="23" s="1"/>
  <c r="I44" i="23"/>
  <c r="K44" i="23" s="1"/>
  <c r="L44" i="23" s="1"/>
  <c r="E44" i="23"/>
  <c r="I43" i="23"/>
  <c r="E43" i="23"/>
  <c r="K43" i="23" s="1"/>
  <c r="L43" i="23" s="1"/>
  <c r="I42" i="23"/>
  <c r="K42" i="23" s="1"/>
  <c r="L42" i="23" s="1"/>
  <c r="E42" i="23"/>
  <c r="I41" i="23"/>
  <c r="E41" i="23"/>
  <c r="K41" i="23" s="1"/>
  <c r="L41" i="23" s="1"/>
  <c r="I40" i="23"/>
  <c r="K40" i="23" s="1"/>
  <c r="L40" i="23" s="1"/>
  <c r="E40" i="23"/>
  <c r="I39" i="23"/>
  <c r="E39" i="23"/>
  <c r="K39" i="23" s="1"/>
  <c r="L39" i="23" s="1"/>
  <c r="I38" i="23"/>
  <c r="K38" i="23" s="1"/>
  <c r="L38" i="23" s="1"/>
  <c r="E38" i="23"/>
  <c r="I37" i="23"/>
  <c r="E37" i="23"/>
  <c r="K37" i="23" s="1"/>
  <c r="L37" i="23" s="1"/>
  <c r="I36" i="23"/>
  <c r="K36" i="23" s="1"/>
  <c r="L36" i="23" s="1"/>
  <c r="E36" i="23"/>
  <c r="I35" i="23"/>
  <c r="E35" i="23"/>
  <c r="K35" i="23" s="1"/>
  <c r="L35" i="23" s="1"/>
  <c r="I34" i="23"/>
  <c r="K34" i="23" s="1"/>
  <c r="L34" i="23" s="1"/>
  <c r="E34" i="23"/>
  <c r="I33" i="23"/>
  <c r="E33" i="23"/>
  <c r="K33" i="23" s="1"/>
  <c r="L33" i="23" s="1"/>
  <c r="I32" i="23"/>
  <c r="K32" i="23" s="1"/>
  <c r="L32" i="23" s="1"/>
  <c r="E32" i="23"/>
  <c r="I31" i="23"/>
  <c r="E31" i="23"/>
  <c r="K31" i="23" s="1"/>
  <c r="L31" i="23" s="1"/>
  <c r="I30" i="23"/>
  <c r="K30" i="23" s="1"/>
  <c r="L30" i="23" s="1"/>
  <c r="E30" i="23"/>
  <c r="I29" i="23"/>
  <c r="E29" i="23"/>
  <c r="K29" i="23" s="1"/>
  <c r="L29" i="23" s="1"/>
  <c r="I28" i="23"/>
  <c r="K28" i="23" s="1"/>
  <c r="L28" i="23" s="1"/>
  <c r="E28" i="23"/>
  <c r="I27" i="23"/>
  <c r="E27" i="23"/>
  <c r="K27" i="23" s="1"/>
  <c r="L27" i="23" s="1"/>
  <c r="I26" i="23"/>
  <c r="K26" i="23" s="1"/>
  <c r="L26" i="23" s="1"/>
  <c r="E26" i="23"/>
  <c r="I25" i="23"/>
  <c r="E25" i="23"/>
  <c r="K25" i="23" s="1"/>
  <c r="L25" i="23" s="1"/>
  <c r="I24" i="23"/>
  <c r="K24" i="23" s="1"/>
  <c r="L24" i="23" s="1"/>
  <c r="E24" i="23"/>
  <c r="I23" i="23"/>
  <c r="E23" i="23"/>
  <c r="K23" i="23" s="1"/>
  <c r="L23" i="23" s="1"/>
  <c r="I22" i="23"/>
  <c r="K22" i="23" s="1"/>
  <c r="L22" i="23" s="1"/>
  <c r="E22" i="23"/>
  <c r="I21" i="23"/>
  <c r="E21" i="23"/>
  <c r="K21" i="23" s="1"/>
  <c r="L21" i="23" s="1"/>
  <c r="I20" i="23"/>
  <c r="K20" i="23" s="1"/>
  <c r="L20" i="23" s="1"/>
  <c r="E20" i="23"/>
  <c r="I19" i="23"/>
  <c r="E19" i="23"/>
  <c r="K19" i="23" s="1"/>
  <c r="L19" i="23" s="1"/>
  <c r="I18" i="23"/>
  <c r="K18" i="23" s="1"/>
  <c r="L18" i="23" s="1"/>
  <c r="E18" i="23"/>
  <c r="I17" i="23"/>
  <c r="E17" i="23"/>
  <c r="K17" i="23" s="1"/>
  <c r="L17" i="23" s="1"/>
  <c r="I16" i="23"/>
  <c r="K16" i="23" s="1"/>
  <c r="L16" i="23" s="1"/>
  <c r="E16" i="23"/>
  <c r="I15" i="23"/>
  <c r="E15" i="23"/>
  <c r="K15" i="23" s="1"/>
  <c r="L15" i="23" s="1"/>
  <c r="I14" i="23"/>
  <c r="K14" i="23" s="1"/>
  <c r="L14" i="23" s="1"/>
  <c r="E14" i="23"/>
  <c r="I13" i="23"/>
  <c r="E13" i="23"/>
  <c r="K13" i="23" s="1"/>
  <c r="L13" i="23" s="1"/>
  <c r="I12" i="23"/>
  <c r="K12" i="23" s="1"/>
  <c r="L12" i="23" s="1"/>
  <c r="E12" i="23"/>
  <c r="I11" i="23"/>
  <c r="E11" i="23"/>
  <c r="K11" i="23" s="1"/>
  <c r="L11" i="23" s="1"/>
  <c r="I10" i="23"/>
  <c r="K10" i="23" s="1"/>
  <c r="L10" i="23" s="1"/>
  <c r="E10" i="23"/>
  <c r="I9" i="23"/>
  <c r="E9" i="23"/>
  <c r="K9" i="23" s="1"/>
  <c r="L9" i="23" s="1"/>
  <c r="I8" i="23"/>
  <c r="K8" i="23" s="1"/>
  <c r="L8" i="23" s="1"/>
  <c r="E8" i="23"/>
  <c r="I7" i="23"/>
  <c r="E7" i="23"/>
  <c r="K7" i="23" s="1"/>
  <c r="L7" i="23" s="1"/>
  <c r="I6" i="23"/>
  <c r="K6" i="23" s="1"/>
  <c r="L6" i="23" s="1"/>
  <c r="E6" i="23"/>
  <c r="I5" i="23"/>
  <c r="E5" i="23"/>
  <c r="K5" i="23" s="1"/>
  <c r="L5" i="23" s="1"/>
  <c r="I4" i="23"/>
  <c r="K4" i="23" s="1"/>
  <c r="L4" i="23" s="1"/>
  <c r="E4" i="23"/>
  <c r="I3" i="23"/>
  <c r="E3" i="23"/>
  <c r="K3" i="23" s="1"/>
  <c r="L3" i="23" s="1"/>
  <c r="I2" i="23"/>
  <c r="K2" i="23" s="1"/>
  <c r="L2" i="23" s="1"/>
  <c r="E2" i="23"/>
</calcChain>
</file>

<file path=xl/sharedStrings.xml><?xml version="1.0" encoding="utf-8"?>
<sst xmlns="http://schemas.openxmlformats.org/spreadsheetml/2006/main" count="504" uniqueCount="131">
  <si>
    <t>INH Alone</t>
  </si>
  <si>
    <t>INH + LD Rel IM</t>
  </si>
  <si>
    <t>INH + LD MRel IM</t>
  </si>
  <si>
    <t>Male</t>
  </si>
  <si>
    <t>Female</t>
  </si>
  <si>
    <t>Mip3Œ±-EŒ±GFP</t>
  </si>
  <si>
    <t>EŒ±GFP</t>
  </si>
  <si>
    <t>1310.000*</t>
  </si>
  <si>
    <t>Mip3Œ±-EŒ±GFP Male</t>
  </si>
  <si>
    <t>14901.606740*</t>
  </si>
  <si>
    <t>Mip3Œ±-EŒ±GFP Female</t>
  </si>
  <si>
    <t>1212.961507*</t>
  </si>
  <si>
    <t>2684.953809*</t>
  </si>
  <si>
    <t>182420.000*</t>
  </si>
  <si>
    <t>EŒ±GFP Male</t>
  </si>
  <si>
    <t>54552.746580*</t>
  </si>
  <si>
    <t>EŒ±GFP Female</t>
  </si>
  <si>
    <t>CD103-</t>
  </si>
  <si>
    <t>CD103+</t>
  </si>
  <si>
    <t>2951.000*</t>
  </si>
  <si>
    <t>31934.719160*</t>
  </si>
  <si>
    <t>6306.8862830*</t>
  </si>
  <si>
    <t>370.2752592*</t>
  </si>
  <si>
    <t>124542.000*</t>
  </si>
  <si>
    <t>45641.107780*</t>
  </si>
  <si>
    <t>1</t>
  </si>
  <si>
    <t>2</t>
  </si>
  <si>
    <t>3</t>
  </si>
  <si>
    <t>4</t>
  </si>
  <si>
    <t>Rel</t>
  </si>
  <si>
    <t>MipRel</t>
  </si>
  <si>
    <t>Gene</t>
  </si>
  <si>
    <t>MipRel M Ct</t>
  </si>
  <si>
    <t>Avg HK</t>
  </si>
  <si>
    <t>MipRel M ΔCt</t>
  </si>
  <si>
    <t>MipRel F Ct</t>
  </si>
  <si>
    <t>MipRel F ΔCt</t>
  </si>
  <si>
    <t>ΔΔCt Mip M-F</t>
  </si>
  <si>
    <t>Fold Change</t>
  </si>
  <si>
    <t>CCL11</t>
  </si>
  <si>
    <t>CCL12</t>
  </si>
  <si>
    <t>CCL17</t>
  </si>
  <si>
    <t>CCL19</t>
  </si>
  <si>
    <t>CCL2</t>
  </si>
  <si>
    <t>CCL20</t>
  </si>
  <si>
    <t>CCL3</t>
  </si>
  <si>
    <t>CCL4</t>
  </si>
  <si>
    <t>CCL5</t>
  </si>
  <si>
    <t>CCL7</t>
  </si>
  <si>
    <t>CCL8</t>
  </si>
  <si>
    <t>CCR1</t>
  </si>
  <si>
    <t>CCR2</t>
  </si>
  <si>
    <t>CCR3</t>
  </si>
  <si>
    <t>CCR5</t>
  </si>
  <si>
    <t>CCR9</t>
  </si>
  <si>
    <t>CD1d1</t>
  </si>
  <si>
    <t>CD1d2</t>
  </si>
  <si>
    <t>CD2</t>
  </si>
  <si>
    <t>CD209a</t>
  </si>
  <si>
    <t>CD28</t>
  </si>
  <si>
    <t>CD33</t>
  </si>
  <si>
    <t>CD36</t>
  </si>
  <si>
    <t>CD4</t>
  </si>
  <si>
    <t>CD40</t>
  </si>
  <si>
    <t>CD40L</t>
  </si>
  <si>
    <t>CD44</t>
  </si>
  <si>
    <t>CD74</t>
  </si>
  <si>
    <t>CD80</t>
  </si>
  <si>
    <t>CD86</t>
  </si>
  <si>
    <t>CD8</t>
  </si>
  <si>
    <t>Cdc42</t>
  </si>
  <si>
    <t>Cdkn1a</t>
  </si>
  <si>
    <t>C/EBP</t>
  </si>
  <si>
    <t>Clec4b2</t>
  </si>
  <si>
    <t>Csf1r</t>
  </si>
  <si>
    <t>Csf2</t>
  </si>
  <si>
    <t>Cxcl1</t>
  </si>
  <si>
    <t>Cxcl10</t>
  </si>
  <si>
    <t>Cxcl12</t>
  </si>
  <si>
    <t>Cxcl2</t>
  </si>
  <si>
    <t>Cxcr1</t>
  </si>
  <si>
    <t>Cxcr4</t>
  </si>
  <si>
    <t>erbb2</t>
  </si>
  <si>
    <t>Fas</t>
  </si>
  <si>
    <t>Fcer1a</t>
  </si>
  <si>
    <t>Fcer2a</t>
  </si>
  <si>
    <t>Fcgr1</t>
  </si>
  <si>
    <t>Fcgrt</t>
  </si>
  <si>
    <t>Flt3</t>
  </si>
  <si>
    <t>Flt3L</t>
  </si>
  <si>
    <t>H2-Dma</t>
  </si>
  <si>
    <t>Icam1</t>
  </si>
  <si>
    <t>Icam2</t>
  </si>
  <si>
    <t>Ifng</t>
  </si>
  <si>
    <t>IL10</t>
  </si>
  <si>
    <t>IL12a</t>
  </si>
  <si>
    <t>IL12b</t>
  </si>
  <si>
    <t>IL16</t>
  </si>
  <si>
    <t>IL2</t>
  </si>
  <si>
    <t>IL6</t>
  </si>
  <si>
    <t>IRF7</t>
  </si>
  <si>
    <t>Itgam</t>
  </si>
  <si>
    <t>Itgb2</t>
  </si>
  <si>
    <t>Lrp1</t>
  </si>
  <si>
    <t>Lyn</t>
  </si>
  <si>
    <t>Mif</t>
  </si>
  <si>
    <t>Nfkb1</t>
  </si>
  <si>
    <t>Ptprc</t>
  </si>
  <si>
    <t>Rac1</t>
  </si>
  <si>
    <t>Rag1</t>
  </si>
  <si>
    <t>Rela</t>
  </si>
  <si>
    <t>Relb</t>
  </si>
  <si>
    <t>Stat3</t>
  </si>
  <si>
    <t>Tap2</t>
  </si>
  <si>
    <t>Tapbp</t>
  </si>
  <si>
    <t>Tgfb1</t>
  </si>
  <si>
    <t>Thbs1</t>
  </si>
  <si>
    <t>Tlr1</t>
  </si>
  <si>
    <t>Tlr2</t>
  </si>
  <si>
    <t>Tlr7</t>
  </si>
  <si>
    <t>Tlr9</t>
  </si>
  <si>
    <t>Tnf</t>
  </si>
  <si>
    <t>Tnfsf11</t>
  </si>
  <si>
    <t>Actb</t>
  </si>
  <si>
    <t>B2m</t>
  </si>
  <si>
    <t>Gapdh</t>
  </si>
  <si>
    <t>Gusb</t>
  </si>
  <si>
    <t>Hsp90ab1</t>
  </si>
  <si>
    <t>Genomic control</t>
  </si>
  <si>
    <t>RTC</t>
  </si>
  <si>
    <t>PPC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</si>
</sst>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1"/>
      <name val="Arial"/>
      <family val="2"/>
    </font>
    <font>
      <b/>
      <sz val="12"/>
      <color theme="1"/>
      <name val="Aptos Narrow"/>
      <scheme val="minor"/>
    </font>
    <font>
      <b/>
      <sz val="11"/>
      <color theme="1"/>
      <name val="Aptos Narrow"/>
      <scheme val="minor"/>
    </font>
    <font>
      <b/>
      <sz val="12"/>
      <color rgb="FF000000"/>
      <name val="Aptos Narrow"/>
      <scheme val="minor"/>
    </font>
    <font>
      <sz val="12"/>
      <name val="Arial"/>
      <family val="2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1" fillId="0" borderId="0" xfId="0" applyFont="1"/>
    <xf numFmtId="0" fontId="23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A9A66-749F-234A-A635-D2A9ED220F88}">
  <dimension ref="A1:P3"/>
  <sheetViews>
    <sheetView workbookViewId="0"/>
  </sheetViews>
  <sheetFormatPr baseColWidth="10" defaultRowHeight="16" x14ac:dyDescent="0.2"/>
  <sheetData>
    <row r="1" spans="1:16" x14ac:dyDescent="0.2">
      <c r="B1" t="s">
        <v>0</v>
      </c>
      <c r="C1" t="s">
        <v>0</v>
      </c>
      <c r="D1" t="s">
        <v>0</v>
      </c>
      <c r="E1" t="s">
        <v>0</v>
      </c>
      <c r="F1" t="s">
        <v>0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2</v>
      </c>
      <c r="M1" t="s">
        <v>2</v>
      </c>
      <c r="N1" t="s">
        <v>2</v>
      </c>
      <c r="O1" t="s">
        <v>2</v>
      </c>
      <c r="P1" t="s">
        <v>2</v>
      </c>
    </row>
    <row r="2" spans="1:16" x14ac:dyDescent="0.2">
      <c r="A2" t="s">
        <v>3</v>
      </c>
      <c r="B2">
        <v>5.5626426789999996</v>
      </c>
      <c r="C2">
        <v>5.4487876560000004</v>
      </c>
      <c r="D2">
        <v>5.6387827980000003</v>
      </c>
      <c r="E2">
        <v>5.4759458969999999</v>
      </c>
      <c r="G2">
        <v>5.4025300459999999</v>
      </c>
      <c r="H2">
        <v>5.0328229459999996</v>
      </c>
      <c r="L2">
        <v>4.6018186500000002</v>
      </c>
      <c r="M2">
        <v>4.4600089460000003</v>
      </c>
      <c r="N2">
        <v>4.5037906830000001</v>
      </c>
      <c r="O2">
        <v>4.5839959910000001</v>
      </c>
    </row>
    <row r="3" spans="1:16" x14ac:dyDescent="0.2">
      <c r="A3" t="s">
        <v>4</v>
      </c>
      <c r="B3">
        <v>5.4680865709999997</v>
      </c>
      <c r="C3">
        <v>5.3273051479999998</v>
      </c>
      <c r="D3">
        <v>5.480891003</v>
      </c>
      <c r="E3">
        <v>5.5141048210000001</v>
      </c>
      <c r="F3">
        <v>5.5351674849999997</v>
      </c>
      <c r="G3">
        <v>4.6216729020000002</v>
      </c>
      <c r="H3">
        <v>4.8604378329999998</v>
      </c>
      <c r="I3">
        <v>4.8635431459999996</v>
      </c>
      <c r="J3">
        <v>4.6087933740000002</v>
      </c>
      <c r="K3">
        <v>5.2020794410000004</v>
      </c>
      <c r="L3">
        <v>3.9839268369999998</v>
      </c>
      <c r="M3">
        <v>4.0135663829999997</v>
      </c>
      <c r="N3">
        <v>3.939630169</v>
      </c>
      <c r="O3">
        <v>3.9873310320000002</v>
      </c>
      <c r="P3">
        <v>3.878266403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8397E-EFA8-D64B-ABAA-EE607C636B2A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8.43</v>
      </c>
      <c r="C2">
        <v>13</v>
      </c>
      <c r="D2">
        <v>18</v>
      </c>
      <c r="E2">
        <v>4.43</v>
      </c>
      <c r="F2">
        <v>7.3</v>
      </c>
      <c r="G2">
        <v>4.55</v>
      </c>
      <c r="H2">
        <v>5.54</v>
      </c>
      <c r="I2">
        <v>16.8</v>
      </c>
      <c r="J2">
        <v>5.24</v>
      </c>
      <c r="K2">
        <v>3.29</v>
      </c>
      <c r="L2">
        <v>4.91</v>
      </c>
      <c r="M2">
        <v>5.15</v>
      </c>
      <c r="N2">
        <v>5.31</v>
      </c>
      <c r="O2">
        <v>4.24</v>
      </c>
      <c r="P2">
        <v>6.83</v>
      </c>
    </row>
    <row r="3" spans="1:17" x14ac:dyDescent="0.2">
      <c r="A3" t="s">
        <v>5</v>
      </c>
      <c r="B3">
        <v>17.8</v>
      </c>
      <c r="C3">
        <v>9.15</v>
      </c>
      <c r="D3">
        <v>5.82</v>
      </c>
      <c r="E3">
        <v>6.91</v>
      </c>
      <c r="F3">
        <v>6.96</v>
      </c>
      <c r="G3">
        <v>3.31</v>
      </c>
      <c r="H3">
        <v>4.84</v>
      </c>
      <c r="I3">
        <v>5.48</v>
      </c>
      <c r="J3">
        <v>8.2100000000000009</v>
      </c>
      <c r="K3">
        <v>8.4</v>
      </c>
      <c r="L3">
        <v>7.82</v>
      </c>
      <c r="M3">
        <v>17.8</v>
      </c>
      <c r="N3">
        <v>5.17</v>
      </c>
      <c r="O3">
        <v>6.42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2AC65-79D9-6F42-BE21-1512AA3C3F26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10.7</v>
      </c>
      <c r="C2">
        <v>5.65</v>
      </c>
      <c r="D2">
        <v>7.33</v>
      </c>
      <c r="E2">
        <v>11.6</v>
      </c>
      <c r="F2">
        <v>8.26</v>
      </c>
      <c r="G2">
        <v>5.89</v>
      </c>
      <c r="H2">
        <v>5.64</v>
      </c>
      <c r="I2">
        <v>22.3</v>
      </c>
      <c r="J2">
        <v>10.5</v>
      </c>
      <c r="K2">
        <v>7.54</v>
      </c>
      <c r="L2">
        <v>18</v>
      </c>
      <c r="M2">
        <v>17.399999999999999</v>
      </c>
      <c r="N2">
        <v>2.2200000000000002</v>
      </c>
      <c r="O2">
        <v>3.15</v>
      </c>
      <c r="P2">
        <v>7.98</v>
      </c>
    </row>
    <row r="3" spans="1:17" x14ac:dyDescent="0.2">
      <c r="A3" t="s">
        <v>5</v>
      </c>
      <c r="B3">
        <v>9.73</v>
      </c>
      <c r="C3">
        <v>4.54</v>
      </c>
      <c r="D3">
        <v>6.09</v>
      </c>
      <c r="E3">
        <v>16.8</v>
      </c>
      <c r="F3">
        <v>10.9</v>
      </c>
      <c r="G3">
        <v>12.5</v>
      </c>
      <c r="H3">
        <v>9.67</v>
      </c>
      <c r="I3">
        <v>2.61</v>
      </c>
      <c r="J3">
        <v>2.2999999999999998</v>
      </c>
      <c r="K3">
        <v>10.5</v>
      </c>
      <c r="L3">
        <v>16.3</v>
      </c>
      <c r="M3">
        <v>35.200000000000003</v>
      </c>
      <c r="N3">
        <v>3.63</v>
      </c>
      <c r="O3">
        <v>6.85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F0E52-C00C-BE47-8406-B314E989790D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30.7</v>
      </c>
      <c r="C2">
        <v>34.799999999999997</v>
      </c>
      <c r="D2">
        <v>37.200000000000003</v>
      </c>
      <c r="E2">
        <v>27.8</v>
      </c>
      <c r="F2">
        <v>28.9</v>
      </c>
      <c r="G2">
        <v>15.6</v>
      </c>
      <c r="H2">
        <v>14.4</v>
      </c>
      <c r="I2">
        <v>6.21</v>
      </c>
      <c r="J2">
        <v>37.700000000000003</v>
      </c>
      <c r="K2">
        <v>35.700000000000003</v>
      </c>
      <c r="L2">
        <v>23.5</v>
      </c>
      <c r="M2">
        <v>35.799999999999997</v>
      </c>
      <c r="N2">
        <v>14.5</v>
      </c>
      <c r="O2">
        <v>22.7</v>
      </c>
      <c r="P2">
        <v>12.6</v>
      </c>
    </row>
    <row r="3" spans="1:17" x14ac:dyDescent="0.2">
      <c r="A3" t="s">
        <v>5</v>
      </c>
      <c r="B3">
        <v>32.9</v>
      </c>
      <c r="C3">
        <v>44.1</v>
      </c>
      <c r="D3">
        <v>28.9</v>
      </c>
      <c r="E3">
        <v>19.8</v>
      </c>
      <c r="F3">
        <v>36</v>
      </c>
      <c r="G3">
        <v>5.84</v>
      </c>
      <c r="H3">
        <v>11.5</v>
      </c>
      <c r="I3">
        <v>20.100000000000001</v>
      </c>
      <c r="J3">
        <v>47.7</v>
      </c>
      <c r="K3">
        <v>40</v>
      </c>
      <c r="L3">
        <v>25.4</v>
      </c>
      <c r="M3">
        <v>24.3</v>
      </c>
      <c r="N3">
        <v>18.2</v>
      </c>
      <c r="O3">
        <v>14.2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D79A0-AB78-B647-A1A9-9F0676CBBA9D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54.6</v>
      </c>
      <c r="C2">
        <v>56.4</v>
      </c>
      <c r="D2">
        <v>50.6</v>
      </c>
      <c r="E2">
        <v>49.9</v>
      </c>
      <c r="F2">
        <v>58.5</v>
      </c>
      <c r="G2">
        <v>24.3</v>
      </c>
      <c r="H2">
        <v>37.700000000000003</v>
      </c>
      <c r="I2">
        <v>15.8</v>
      </c>
      <c r="J2">
        <v>49.7</v>
      </c>
      <c r="K2">
        <v>68</v>
      </c>
      <c r="L2">
        <v>68.900000000000006</v>
      </c>
      <c r="M2">
        <v>55.4</v>
      </c>
      <c r="N2">
        <v>40.1</v>
      </c>
      <c r="O2">
        <v>24.4</v>
      </c>
      <c r="P2">
        <v>31.4</v>
      </c>
    </row>
    <row r="3" spans="1:17" x14ac:dyDescent="0.2">
      <c r="A3" t="s">
        <v>5</v>
      </c>
      <c r="B3">
        <v>49</v>
      </c>
      <c r="C3">
        <v>38.299999999999997</v>
      </c>
      <c r="D3">
        <v>67.3</v>
      </c>
      <c r="E3">
        <v>60.7</v>
      </c>
      <c r="F3">
        <v>61</v>
      </c>
      <c r="G3">
        <v>48.5</v>
      </c>
      <c r="H3">
        <v>41.6</v>
      </c>
      <c r="I3">
        <v>28.9</v>
      </c>
      <c r="J3">
        <v>38.299999999999997</v>
      </c>
      <c r="K3">
        <v>54.4</v>
      </c>
      <c r="L3">
        <v>66.900000000000006</v>
      </c>
      <c r="M3">
        <v>54.7</v>
      </c>
      <c r="N3">
        <v>32.799999999999997</v>
      </c>
      <c r="O3">
        <v>40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11F31-4CE9-6F4C-8AEE-FA1CD970BA73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8.5299999999999994</v>
      </c>
      <c r="C2">
        <v>13.2</v>
      </c>
      <c r="D2">
        <v>17.2</v>
      </c>
      <c r="E2">
        <v>2.82</v>
      </c>
      <c r="F2">
        <v>4.05</v>
      </c>
      <c r="G2">
        <v>2.97</v>
      </c>
      <c r="H2">
        <v>3.64</v>
      </c>
      <c r="I2">
        <v>15.5</v>
      </c>
      <c r="J2">
        <v>4</v>
      </c>
      <c r="K2">
        <v>7.69</v>
      </c>
      <c r="L2">
        <v>0.76</v>
      </c>
      <c r="M2">
        <v>0.66</v>
      </c>
      <c r="N2">
        <v>0</v>
      </c>
      <c r="O2">
        <v>7.69</v>
      </c>
      <c r="P2">
        <v>4.8099999999999996</v>
      </c>
    </row>
    <row r="3" spans="1:17" x14ac:dyDescent="0.2">
      <c r="A3" t="s">
        <v>5</v>
      </c>
      <c r="B3">
        <v>20.7</v>
      </c>
      <c r="C3">
        <v>17.600000000000001</v>
      </c>
      <c r="D3">
        <v>6.67</v>
      </c>
      <c r="E3">
        <v>5.36</v>
      </c>
      <c r="F3">
        <v>7.45</v>
      </c>
      <c r="G3">
        <v>2.87</v>
      </c>
      <c r="H3">
        <v>2.78</v>
      </c>
      <c r="I3">
        <v>5.13</v>
      </c>
      <c r="J3">
        <v>25</v>
      </c>
      <c r="K3">
        <v>11.5</v>
      </c>
      <c r="L3">
        <v>10</v>
      </c>
      <c r="M3">
        <v>4.41</v>
      </c>
      <c r="N3">
        <v>6.67</v>
      </c>
      <c r="O3">
        <v>6.92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9CF21-8FF0-C94F-8C17-00FAFE089339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6.75</v>
      </c>
      <c r="C2">
        <v>13.9</v>
      </c>
      <c r="D2">
        <v>23.6</v>
      </c>
      <c r="E2">
        <v>2.87</v>
      </c>
      <c r="F2">
        <v>6.4</v>
      </c>
      <c r="G2">
        <v>3.2</v>
      </c>
      <c r="H2">
        <v>2.02</v>
      </c>
      <c r="I2">
        <v>18.100000000000001</v>
      </c>
      <c r="J2">
        <v>2.97</v>
      </c>
      <c r="K2">
        <v>3.54</v>
      </c>
      <c r="L2">
        <v>2.0099999999999998</v>
      </c>
      <c r="M2">
        <v>2.78</v>
      </c>
      <c r="N2">
        <v>4.07</v>
      </c>
      <c r="O2">
        <v>2.5499999999999998</v>
      </c>
      <c r="P2">
        <v>7.12</v>
      </c>
    </row>
    <row r="3" spans="1:17" x14ac:dyDescent="0.2">
      <c r="A3" t="s">
        <v>5</v>
      </c>
      <c r="B3">
        <v>16.7</v>
      </c>
      <c r="C3">
        <v>16.3</v>
      </c>
      <c r="D3">
        <v>3.42</v>
      </c>
      <c r="E3">
        <v>1.76</v>
      </c>
      <c r="F3">
        <v>2.93</v>
      </c>
      <c r="G3">
        <v>2.92</v>
      </c>
      <c r="H3">
        <v>3.25</v>
      </c>
      <c r="I3">
        <v>4.79</v>
      </c>
      <c r="J3">
        <v>13.9</v>
      </c>
      <c r="K3">
        <v>6.9</v>
      </c>
      <c r="L3">
        <v>3.54</v>
      </c>
      <c r="M3">
        <v>0.75</v>
      </c>
      <c r="N3">
        <v>5.84</v>
      </c>
      <c r="O3">
        <v>5.48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2F4BC-FC0E-C543-80C9-A8BAB7C1EA83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13.3</v>
      </c>
      <c r="C2">
        <v>12.1</v>
      </c>
      <c r="D2">
        <v>13.9</v>
      </c>
      <c r="E2">
        <v>6.19</v>
      </c>
      <c r="F2">
        <v>14.2</v>
      </c>
      <c r="G2">
        <v>12.2</v>
      </c>
      <c r="H2">
        <v>18.100000000000001</v>
      </c>
      <c r="I2">
        <v>15.4</v>
      </c>
      <c r="J2">
        <v>8.33</v>
      </c>
      <c r="K2">
        <v>8.65</v>
      </c>
      <c r="L2">
        <v>11.8</v>
      </c>
      <c r="M2">
        <v>7.98</v>
      </c>
      <c r="N2">
        <v>15.7</v>
      </c>
      <c r="O2">
        <v>10.5</v>
      </c>
      <c r="P2">
        <v>11.5</v>
      </c>
    </row>
    <row r="3" spans="1:17" x14ac:dyDescent="0.2">
      <c r="A3" t="s">
        <v>5</v>
      </c>
      <c r="B3">
        <v>19.100000000000001</v>
      </c>
      <c r="C3">
        <v>11.3</v>
      </c>
      <c r="D3">
        <v>9.75</v>
      </c>
      <c r="E3">
        <v>9.4600000000000009</v>
      </c>
      <c r="F3">
        <v>17.100000000000001</v>
      </c>
      <c r="G3">
        <v>13.9</v>
      </c>
      <c r="H3">
        <v>10.199999999999999</v>
      </c>
      <c r="I3">
        <v>17.399999999999999</v>
      </c>
      <c r="J3">
        <v>7.42</v>
      </c>
      <c r="K3">
        <v>11.7</v>
      </c>
      <c r="L3">
        <v>9.3000000000000007</v>
      </c>
      <c r="M3">
        <v>8.4700000000000006</v>
      </c>
      <c r="O3">
        <v>8.5500000000000007</v>
      </c>
      <c r="P3">
        <v>13.2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000DD-7970-8B48-9A9E-A0333E3AA009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70737</v>
      </c>
      <c r="C2">
        <v>45633</v>
      </c>
      <c r="D2">
        <v>27618</v>
      </c>
      <c r="E2">
        <v>39090</v>
      </c>
      <c r="F2">
        <v>12475</v>
      </c>
      <c r="G2">
        <v>2698.5846470000001</v>
      </c>
      <c r="H2">
        <v>17649.99149</v>
      </c>
      <c r="I2">
        <v>34036.483820000001</v>
      </c>
      <c r="J2">
        <v>33142</v>
      </c>
      <c r="K2">
        <v>78104</v>
      </c>
      <c r="L2">
        <v>0</v>
      </c>
      <c r="M2">
        <v>47789</v>
      </c>
      <c r="N2">
        <v>0</v>
      </c>
      <c r="O2">
        <v>11452.14992</v>
      </c>
      <c r="P2">
        <v>7093.4586710000003</v>
      </c>
    </row>
    <row r="3" spans="1:17" x14ac:dyDescent="0.2">
      <c r="A3" t="s">
        <v>5</v>
      </c>
      <c r="B3">
        <v>97388</v>
      </c>
      <c r="C3">
        <v>68778</v>
      </c>
      <c r="D3">
        <v>94999</v>
      </c>
      <c r="E3">
        <v>61248</v>
      </c>
      <c r="F3">
        <v>72781</v>
      </c>
      <c r="G3">
        <v>36923.123599999999</v>
      </c>
      <c r="H3">
        <v>46207.151689999999</v>
      </c>
      <c r="I3">
        <v>126389.8146</v>
      </c>
      <c r="J3">
        <v>80646</v>
      </c>
      <c r="K3">
        <v>46207</v>
      </c>
      <c r="L3">
        <v>100717</v>
      </c>
      <c r="M3">
        <v>11634</v>
      </c>
      <c r="N3">
        <v>15021.070830000001</v>
      </c>
      <c r="O3">
        <v>11946.04464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5E82E-56DF-8C4E-A4F7-1DCBF0DD23ED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61264</v>
      </c>
      <c r="C2">
        <v>50931</v>
      </c>
      <c r="D2">
        <v>37120</v>
      </c>
      <c r="E2">
        <v>17215</v>
      </c>
      <c r="F2">
        <v>13325</v>
      </c>
      <c r="G2">
        <v>1305.30951</v>
      </c>
      <c r="H2">
        <v>7749.0328529999997</v>
      </c>
      <c r="I2">
        <v>3094.3123919999998</v>
      </c>
      <c r="J2">
        <v>23757</v>
      </c>
      <c r="K2">
        <v>46888</v>
      </c>
      <c r="L2">
        <v>0</v>
      </c>
      <c r="M2">
        <v>32409</v>
      </c>
      <c r="N2">
        <v>0</v>
      </c>
      <c r="O2">
        <v>6429.9722920000004</v>
      </c>
      <c r="P2">
        <v>4040.476181</v>
      </c>
    </row>
    <row r="3" spans="1:17" x14ac:dyDescent="0.2">
      <c r="A3" t="s">
        <v>5</v>
      </c>
      <c r="B3">
        <v>72450</v>
      </c>
      <c r="C3">
        <v>57387</v>
      </c>
      <c r="D3">
        <v>76611</v>
      </c>
      <c r="E3">
        <v>46751</v>
      </c>
      <c r="F3">
        <v>52919</v>
      </c>
      <c r="G3">
        <v>16047.66949</v>
      </c>
      <c r="H3">
        <v>16666.29435</v>
      </c>
      <c r="I3">
        <v>84490.796979999999</v>
      </c>
      <c r="J3">
        <v>61805</v>
      </c>
      <c r="K3">
        <v>33021</v>
      </c>
      <c r="L3">
        <v>63806</v>
      </c>
      <c r="M3">
        <v>5056</v>
      </c>
      <c r="N3">
        <v>9040.7319619999998</v>
      </c>
      <c r="O3">
        <v>2523.1660400000001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1DF5B-B804-9948-8D2A-388BC708E8F0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37044</v>
      </c>
      <c r="C2">
        <v>37567</v>
      </c>
      <c r="D2">
        <v>32149</v>
      </c>
      <c r="E2">
        <v>30269</v>
      </c>
      <c r="F2">
        <v>18522</v>
      </c>
      <c r="G2">
        <v>4043.9772800000001</v>
      </c>
      <c r="H2">
        <v>89887.826799999995</v>
      </c>
      <c r="I2">
        <v>9838.9148299999997</v>
      </c>
      <c r="J2">
        <v>34130</v>
      </c>
      <c r="K2">
        <v>46083</v>
      </c>
      <c r="L2">
        <v>4608</v>
      </c>
      <c r="M2">
        <v>12753</v>
      </c>
      <c r="N2">
        <v>25915.532800000001</v>
      </c>
      <c r="O2">
        <v>47240.741099999999</v>
      </c>
      <c r="P2">
        <v>14784.680700000001</v>
      </c>
    </row>
    <row r="3" spans="1:17" x14ac:dyDescent="0.2">
      <c r="A3" t="s">
        <v>5</v>
      </c>
      <c r="B3">
        <v>84588</v>
      </c>
      <c r="C3">
        <v>75937</v>
      </c>
      <c r="D3">
        <v>70576</v>
      </c>
      <c r="E3">
        <v>6650</v>
      </c>
      <c r="F3">
        <v>38555</v>
      </c>
      <c r="G3">
        <v>19355.353899999998</v>
      </c>
      <c r="H3">
        <v>27118.0337</v>
      </c>
      <c r="I3">
        <v>55574.853900000002</v>
      </c>
      <c r="J3">
        <v>104354</v>
      </c>
      <c r="K3">
        <v>80399</v>
      </c>
      <c r="L3">
        <v>46835</v>
      </c>
      <c r="M3">
        <v>10821</v>
      </c>
      <c r="N3">
        <v>51673.264300000003</v>
      </c>
      <c r="O3">
        <v>28966.0219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D38E0-D5C8-DF4E-A1B7-8560BB115A9E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32134</v>
      </c>
      <c r="C2">
        <v>32637</v>
      </c>
      <c r="D2">
        <v>29746</v>
      </c>
      <c r="E2">
        <v>30672</v>
      </c>
      <c r="F2">
        <v>14969</v>
      </c>
      <c r="G2">
        <v>3135.7244999999998</v>
      </c>
      <c r="H2">
        <v>46413.029399999999</v>
      </c>
      <c r="I2">
        <v>5282.5279499999997</v>
      </c>
      <c r="J2">
        <v>24231</v>
      </c>
      <c r="K2">
        <v>35460</v>
      </c>
      <c r="L2">
        <v>3118</v>
      </c>
      <c r="M2">
        <v>12120</v>
      </c>
      <c r="N2">
        <v>16766.145100000002</v>
      </c>
      <c r="O2">
        <v>27165.3868</v>
      </c>
      <c r="P2">
        <v>8377.9863600000008</v>
      </c>
    </row>
    <row r="3" spans="1:17" x14ac:dyDescent="0.2">
      <c r="A3" t="s">
        <v>5</v>
      </c>
      <c r="B3">
        <v>71954</v>
      </c>
      <c r="C3">
        <v>63325</v>
      </c>
      <c r="D3">
        <v>57827</v>
      </c>
      <c r="E3">
        <v>9397</v>
      </c>
      <c r="F3">
        <v>30062</v>
      </c>
      <c r="G3">
        <v>10141.312900000001</v>
      </c>
      <c r="H3">
        <v>17905.134399999999</v>
      </c>
      <c r="I3">
        <v>33389.8393</v>
      </c>
      <c r="J3">
        <v>81157</v>
      </c>
      <c r="K3">
        <v>58628</v>
      </c>
      <c r="L3">
        <v>33660</v>
      </c>
      <c r="M3">
        <v>12496</v>
      </c>
      <c r="N3">
        <v>26331.933099999998</v>
      </c>
      <c r="O3">
        <v>14272.019200000001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24B37-A01F-F149-961B-FAEE22112670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14204</v>
      </c>
      <c r="C2">
        <v>20649</v>
      </c>
      <c r="D2">
        <v>21361</v>
      </c>
      <c r="E2">
        <v>4273</v>
      </c>
      <c r="F2">
        <v>8580</v>
      </c>
      <c r="G2">
        <v>5061.7960579999999</v>
      </c>
      <c r="H2">
        <v>10891.830809999999</v>
      </c>
      <c r="I2">
        <v>1372.690456</v>
      </c>
      <c r="J2">
        <v>16095</v>
      </c>
      <c r="K2">
        <v>18222</v>
      </c>
      <c r="L2">
        <v>5765</v>
      </c>
      <c r="M2">
        <v>7454</v>
      </c>
      <c r="N2">
        <v>8513.1466770000006</v>
      </c>
      <c r="O2">
        <v>4052.33752</v>
      </c>
      <c r="P2">
        <v>2592.7986219999998</v>
      </c>
    </row>
    <row r="3" spans="1:17" x14ac:dyDescent="0.2">
      <c r="A3" t="s">
        <v>5</v>
      </c>
      <c r="B3">
        <v>76514</v>
      </c>
      <c r="C3">
        <v>48340</v>
      </c>
      <c r="D3">
        <v>40015</v>
      </c>
      <c r="E3">
        <v>5852</v>
      </c>
      <c r="F3">
        <v>16760</v>
      </c>
      <c r="G3">
        <v>10413.629209999999</v>
      </c>
      <c r="H3">
        <v>6043.5561799999996</v>
      </c>
      <c r="I3">
        <v>14726.651690000001</v>
      </c>
      <c r="J3">
        <v>40927</v>
      </c>
      <c r="K3">
        <v>29591</v>
      </c>
      <c r="L3">
        <v>884</v>
      </c>
      <c r="M3">
        <v>3524</v>
      </c>
      <c r="N3">
        <v>11491.620999999999</v>
      </c>
      <c r="O3">
        <v>8595.0188149999994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E6A42-FC3B-6146-9B44-2DD13EC6C1E6}">
  <dimension ref="A1:Q3"/>
  <sheetViews>
    <sheetView tabSelected="1"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17051</v>
      </c>
      <c r="C2">
        <v>20340</v>
      </c>
      <c r="D2">
        <v>22460</v>
      </c>
      <c r="E2">
        <v>6260</v>
      </c>
      <c r="F2">
        <v>9343</v>
      </c>
      <c r="G2">
        <v>9205.0824209999992</v>
      </c>
      <c r="H2">
        <v>14538.961380000001</v>
      </c>
      <c r="I2">
        <v>6357.5861670000004</v>
      </c>
      <c r="J2">
        <v>13493</v>
      </c>
      <c r="K2">
        <v>15681</v>
      </c>
      <c r="L2">
        <v>6331</v>
      </c>
      <c r="M2">
        <v>8008</v>
      </c>
      <c r="N2">
        <v>10418.56925</v>
      </c>
      <c r="O2">
        <v>5582.6116019999999</v>
      </c>
      <c r="P2">
        <v>4331.4067420000001</v>
      </c>
    </row>
    <row r="3" spans="1:17" x14ac:dyDescent="0.2">
      <c r="A3" t="s">
        <v>5</v>
      </c>
      <c r="B3">
        <v>65386</v>
      </c>
      <c r="C3">
        <v>41417</v>
      </c>
      <c r="D3">
        <v>32051</v>
      </c>
      <c r="E3">
        <v>8209</v>
      </c>
      <c r="F3">
        <v>17403</v>
      </c>
      <c r="G3">
        <v>11112.98329</v>
      </c>
      <c r="H3">
        <v>9557.6745250000004</v>
      </c>
      <c r="I3">
        <v>11986.05539</v>
      </c>
      <c r="J3">
        <v>35707</v>
      </c>
      <c r="K3">
        <v>24889</v>
      </c>
      <c r="L3">
        <v>1762</v>
      </c>
      <c r="M3">
        <v>5256</v>
      </c>
      <c r="N3">
        <v>10170.42938</v>
      </c>
      <c r="O3">
        <v>5313.2559339999998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40E14-5332-0648-B497-7036A8ADF5D5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4.4400000000000004</v>
      </c>
      <c r="C2">
        <v>4.29</v>
      </c>
      <c r="D2">
        <v>2.44</v>
      </c>
      <c r="E2">
        <v>2.06</v>
      </c>
      <c r="F2">
        <v>6.17</v>
      </c>
      <c r="G2">
        <v>2.76</v>
      </c>
      <c r="H2">
        <v>1.06</v>
      </c>
      <c r="I2">
        <v>3.3</v>
      </c>
      <c r="J2">
        <v>0.49</v>
      </c>
      <c r="K2">
        <v>2.88</v>
      </c>
      <c r="L2">
        <v>2.94</v>
      </c>
      <c r="M2">
        <v>2.4500000000000002</v>
      </c>
      <c r="N2">
        <v>0.56999999999999995</v>
      </c>
      <c r="O2">
        <v>1.97</v>
      </c>
      <c r="P2">
        <v>0.89</v>
      </c>
    </row>
    <row r="3" spans="1:17" x14ac:dyDescent="0.2">
      <c r="A3" t="s">
        <v>5</v>
      </c>
      <c r="B3">
        <v>14</v>
      </c>
      <c r="C3">
        <v>6.21</v>
      </c>
      <c r="D3">
        <v>6.5</v>
      </c>
      <c r="E3">
        <v>4.05</v>
      </c>
      <c r="F3">
        <v>8.2899999999999991</v>
      </c>
      <c r="G3">
        <v>4.24</v>
      </c>
      <c r="H3">
        <v>0.54</v>
      </c>
      <c r="I3">
        <v>3.72</v>
      </c>
      <c r="J3">
        <v>3.91</v>
      </c>
      <c r="K3">
        <v>7.03</v>
      </c>
      <c r="L3">
        <v>2.33</v>
      </c>
      <c r="M3">
        <v>5.08</v>
      </c>
      <c r="N3">
        <v>1.32</v>
      </c>
      <c r="O3">
        <v>3.17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72126-F363-DE49-90AD-70CDF85D8577}">
  <dimension ref="A1:Q5"/>
  <sheetViews>
    <sheetView workbookViewId="0"/>
  </sheetViews>
  <sheetFormatPr baseColWidth="10" defaultRowHeight="16" x14ac:dyDescent="0.2"/>
  <sheetData>
    <row r="1" spans="1:17" x14ac:dyDescent="0.2">
      <c r="B1" t="s">
        <v>18</v>
      </c>
      <c r="C1" t="s">
        <v>18</v>
      </c>
      <c r="D1" t="s">
        <v>18</v>
      </c>
      <c r="E1" t="s">
        <v>18</v>
      </c>
      <c r="F1" t="s">
        <v>18</v>
      </c>
      <c r="G1" t="s">
        <v>18</v>
      </c>
      <c r="H1" t="s">
        <v>18</v>
      </c>
      <c r="I1" t="s">
        <v>18</v>
      </c>
      <c r="J1" t="s">
        <v>17</v>
      </c>
      <c r="K1" t="s">
        <v>17</v>
      </c>
      <c r="L1" t="s">
        <v>17</v>
      </c>
      <c r="M1" t="s">
        <v>17</v>
      </c>
      <c r="N1" t="s">
        <v>17</v>
      </c>
      <c r="O1" t="s">
        <v>17</v>
      </c>
      <c r="P1" t="s">
        <v>17</v>
      </c>
      <c r="Q1" t="s">
        <v>17</v>
      </c>
    </row>
    <row r="2" spans="1:17" x14ac:dyDescent="0.2">
      <c r="A2" t="s">
        <v>16</v>
      </c>
      <c r="B2">
        <v>17015</v>
      </c>
      <c r="C2">
        <v>23974</v>
      </c>
      <c r="D2">
        <v>18650</v>
      </c>
      <c r="E2">
        <v>5739</v>
      </c>
      <c r="F2">
        <v>4673</v>
      </c>
      <c r="G2">
        <v>4905.8085060000003</v>
      </c>
      <c r="H2" t="s">
        <v>15</v>
      </c>
      <c r="I2">
        <v>3256.2401450000002</v>
      </c>
      <c r="J2">
        <v>12799</v>
      </c>
      <c r="K2">
        <v>18836</v>
      </c>
      <c r="L2">
        <v>21936</v>
      </c>
      <c r="M2">
        <v>3540</v>
      </c>
      <c r="N2">
        <v>11586</v>
      </c>
      <c r="O2">
        <v>5147.5892119999999</v>
      </c>
      <c r="P2">
        <v>7974.8635889999996</v>
      </c>
      <c r="Q2">
        <v>889.12904560000004</v>
      </c>
    </row>
    <row r="3" spans="1:17" x14ac:dyDescent="0.2">
      <c r="A3" t="s">
        <v>14</v>
      </c>
      <c r="B3" t="s">
        <v>13</v>
      </c>
      <c r="C3">
        <v>44940</v>
      </c>
      <c r="D3">
        <v>3197</v>
      </c>
      <c r="E3">
        <v>6935</v>
      </c>
      <c r="F3" t="s">
        <v>12</v>
      </c>
      <c r="G3">
        <v>7885.4951380000002</v>
      </c>
      <c r="H3" t="s">
        <v>11</v>
      </c>
      <c r="J3">
        <v>5699</v>
      </c>
      <c r="K3">
        <v>4863</v>
      </c>
      <c r="L3">
        <v>6621</v>
      </c>
      <c r="M3">
        <v>7685</v>
      </c>
      <c r="N3">
        <v>8555.4882500000003</v>
      </c>
      <c r="O3">
        <v>1728.5324149999999</v>
      </c>
      <c r="P3">
        <v>2642.6122369999998</v>
      </c>
    </row>
    <row r="4" spans="1:17" x14ac:dyDescent="0.2">
      <c r="A4" t="s">
        <v>10</v>
      </c>
      <c r="B4">
        <v>103339</v>
      </c>
      <c r="C4">
        <v>77164</v>
      </c>
      <c r="D4">
        <v>53916</v>
      </c>
      <c r="E4">
        <v>8431</v>
      </c>
      <c r="F4">
        <v>26380</v>
      </c>
      <c r="G4">
        <v>11250.370790000001</v>
      </c>
      <c r="H4" t="s">
        <v>9</v>
      </c>
      <c r="I4">
        <v>10546.74719</v>
      </c>
      <c r="J4">
        <v>2231</v>
      </c>
      <c r="K4">
        <v>13512</v>
      </c>
      <c r="L4">
        <v>12212</v>
      </c>
      <c r="M4">
        <v>3918</v>
      </c>
      <c r="N4">
        <v>7742</v>
      </c>
      <c r="O4">
        <v>9869.7471910000004</v>
      </c>
      <c r="P4">
        <v>5442.6235960000004</v>
      </c>
      <c r="Q4">
        <v>4042.983146</v>
      </c>
    </row>
    <row r="5" spans="1:17" x14ac:dyDescent="0.2">
      <c r="A5" t="s">
        <v>8</v>
      </c>
      <c r="B5">
        <v>75841</v>
      </c>
      <c r="C5">
        <v>46593</v>
      </c>
      <c r="D5" t="s">
        <v>7</v>
      </c>
      <c r="E5">
        <v>5494</v>
      </c>
      <c r="F5">
        <v>42696.306570000001</v>
      </c>
      <c r="G5">
        <v>21054.032459999999</v>
      </c>
      <c r="J5">
        <v>2134</v>
      </c>
      <c r="K5">
        <v>4087</v>
      </c>
      <c r="L5">
        <v>741</v>
      </c>
      <c r="M5">
        <v>569</v>
      </c>
      <c r="N5">
        <v>5634.2954989999998</v>
      </c>
      <c r="O5">
        <v>4544.2363500000001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F9E5F-8FD9-B449-96CA-2434B0EDF5BB}">
  <dimension ref="A1:Q5"/>
  <sheetViews>
    <sheetView workbookViewId="0"/>
  </sheetViews>
  <sheetFormatPr baseColWidth="10" defaultRowHeight="16" x14ac:dyDescent="0.2"/>
  <sheetData>
    <row r="1" spans="1:17" x14ac:dyDescent="0.2">
      <c r="B1" t="s">
        <v>18</v>
      </c>
      <c r="C1" t="s">
        <v>18</v>
      </c>
      <c r="D1" t="s">
        <v>18</v>
      </c>
      <c r="E1" t="s">
        <v>18</v>
      </c>
      <c r="F1" t="s">
        <v>18</v>
      </c>
      <c r="G1" t="s">
        <v>18</v>
      </c>
      <c r="H1" t="s">
        <v>18</v>
      </c>
      <c r="I1" t="s">
        <v>18</v>
      </c>
      <c r="J1" t="s">
        <v>17</v>
      </c>
      <c r="K1" t="s">
        <v>17</v>
      </c>
      <c r="L1" t="s">
        <v>17</v>
      </c>
      <c r="M1" t="s">
        <v>17</v>
      </c>
      <c r="N1" t="s">
        <v>17</v>
      </c>
      <c r="O1" t="s">
        <v>17</v>
      </c>
      <c r="P1" t="s">
        <v>17</v>
      </c>
      <c r="Q1" t="s">
        <v>17</v>
      </c>
    </row>
    <row r="2" spans="1:17" x14ac:dyDescent="0.2">
      <c r="A2" t="s">
        <v>16</v>
      </c>
      <c r="B2">
        <v>18734</v>
      </c>
      <c r="C2">
        <v>23414</v>
      </c>
      <c r="D2">
        <v>20706</v>
      </c>
      <c r="E2">
        <v>7453</v>
      </c>
      <c r="F2">
        <v>6266</v>
      </c>
      <c r="G2">
        <v>7926.2766579999998</v>
      </c>
      <c r="H2" t="s">
        <v>24</v>
      </c>
      <c r="I2">
        <v>3402.4184439999999</v>
      </c>
      <c r="J2">
        <v>16210</v>
      </c>
      <c r="K2">
        <v>18663</v>
      </c>
      <c r="L2">
        <v>22832</v>
      </c>
      <c r="M2">
        <v>5663</v>
      </c>
      <c r="N2">
        <v>11710</v>
      </c>
      <c r="O2">
        <v>9581.1043239999999</v>
      </c>
      <c r="P2">
        <v>12595.905479999999</v>
      </c>
      <c r="Q2">
        <v>7162.6374649999998</v>
      </c>
    </row>
    <row r="3" spans="1:17" x14ac:dyDescent="0.2">
      <c r="A3" t="s">
        <v>14</v>
      </c>
      <c r="B3" t="s">
        <v>23</v>
      </c>
      <c r="C3">
        <v>34527</v>
      </c>
      <c r="D3">
        <v>4648</v>
      </c>
      <c r="E3">
        <v>6372</v>
      </c>
      <c r="G3" t="s">
        <v>22</v>
      </c>
      <c r="H3">
        <v>8990.3646719999997</v>
      </c>
      <c r="I3" t="s">
        <v>21</v>
      </c>
      <c r="J3">
        <v>6552</v>
      </c>
      <c r="K3">
        <v>6259</v>
      </c>
      <c r="L3">
        <v>6892</v>
      </c>
      <c r="M3">
        <v>8736</v>
      </c>
      <c r="O3">
        <v>10790.87898</v>
      </c>
      <c r="P3">
        <v>3637.6492490000001</v>
      </c>
      <c r="Q3">
        <v>4168.6483850000004</v>
      </c>
    </row>
    <row r="4" spans="1:17" x14ac:dyDescent="0.2">
      <c r="A4" t="s">
        <v>10</v>
      </c>
      <c r="B4">
        <v>87728</v>
      </c>
      <c r="C4">
        <v>63558</v>
      </c>
      <c r="D4">
        <v>41280</v>
      </c>
      <c r="E4">
        <v>11942</v>
      </c>
      <c r="F4">
        <v>24067</v>
      </c>
      <c r="G4">
        <v>14263.358200000001</v>
      </c>
      <c r="H4" t="s">
        <v>20</v>
      </c>
      <c r="I4">
        <v>11507.37652</v>
      </c>
      <c r="J4">
        <v>3516</v>
      </c>
      <c r="K4">
        <v>14665</v>
      </c>
      <c r="L4">
        <v>13594</v>
      </c>
      <c r="M4">
        <v>5409</v>
      </c>
      <c r="N4">
        <v>11156</v>
      </c>
      <c r="O4">
        <v>9734.1972989999995</v>
      </c>
      <c r="P4">
        <v>8314.0636300000006</v>
      </c>
      <c r="Q4">
        <v>6730.1295490000002</v>
      </c>
    </row>
    <row r="5" spans="1:17" x14ac:dyDescent="0.2">
      <c r="A5" t="s">
        <v>8</v>
      </c>
      <c r="B5">
        <v>63687</v>
      </c>
      <c r="C5">
        <v>37389</v>
      </c>
      <c r="D5" t="s">
        <v>19</v>
      </c>
      <c r="E5">
        <v>7119</v>
      </c>
      <c r="G5">
        <v>24955.278610000001</v>
      </c>
      <c r="H5">
        <v>7077.6856630000002</v>
      </c>
      <c r="J5">
        <v>4617</v>
      </c>
      <c r="K5">
        <v>6140</v>
      </c>
      <c r="L5">
        <v>1366</v>
      </c>
      <c r="M5">
        <v>2461</v>
      </c>
      <c r="O5">
        <v>7482.2749700000004</v>
      </c>
      <c r="P5">
        <v>4809.8837830000002</v>
      </c>
      <c r="Q5">
        <v>3033.8943589999999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E5004-447F-AF44-8FCF-69D1BC3D0CD7}">
  <dimension ref="A1:L99"/>
  <sheetViews>
    <sheetView workbookViewId="0">
      <selection activeCell="K5" sqref="K5"/>
    </sheetView>
  </sheetViews>
  <sheetFormatPr baseColWidth="10" defaultRowHeight="16" x14ac:dyDescent="0.2"/>
  <cols>
    <col min="3" max="3" width="14.33203125" customWidth="1"/>
    <col min="7" max="7" width="12.6640625" customWidth="1"/>
  </cols>
  <sheetData>
    <row r="1" spans="1:12" ht="17" x14ac:dyDescent="0.2">
      <c r="A1" s="5" t="s">
        <v>31</v>
      </c>
      <c r="C1" s="6" t="s">
        <v>32</v>
      </c>
      <c r="D1" s="7" t="s">
        <v>33</v>
      </c>
      <c r="E1" s="6" t="s">
        <v>34</v>
      </c>
      <c r="G1" s="6" t="s">
        <v>35</v>
      </c>
      <c r="H1" s="7" t="s">
        <v>33</v>
      </c>
      <c r="I1" s="8" t="s">
        <v>36</v>
      </c>
      <c r="K1" s="7" t="s">
        <v>37</v>
      </c>
      <c r="L1" s="7" t="s">
        <v>38</v>
      </c>
    </row>
    <row r="2" spans="1:12" x14ac:dyDescent="0.2">
      <c r="A2" s="9" t="s">
        <v>39</v>
      </c>
      <c r="C2">
        <v>21.636272430419922</v>
      </c>
      <c r="D2">
        <v>17.14381561279297</v>
      </c>
      <c r="E2">
        <f t="shared" ref="E2:E65" si="0">C2-D2</f>
        <v>4.4924568176269517</v>
      </c>
      <c r="G2">
        <v>21.833929061889599</v>
      </c>
      <c r="H2">
        <v>17.131298255920409</v>
      </c>
      <c r="I2">
        <f t="shared" ref="I2:I65" si="1">G2-H2</f>
        <v>4.7026308059691893</v>
      </c>
      <c r="K2">
        <f t="shared" ref="K2:K65" si="2">E2-I2</f>
        <v>-0.21017398834223755</v>
      </c>
      <c r="L2">
        <f t="shared" ref="L2:L65" si="3">2^(K2)</f>
        <v>0.86443297481184544</v>
      </c>
    </row>
    <row r="3" spans="1:12" x14ac:dyDescent="0.2">
      <c r="A3" s="9" t="s">
        <v>40</v>
      </c>
      <c r="C3">
        <v>22.98942756652832</v>
      </c>
      <c r="D3">
        <v>17.14381561279297</v>
      </c>
      <c r="E3">
        <f t="shared" si="0"/>
        <v>5.8456119537353501</v>
      </c>
      <c r="G3">
        <v>21.722785949707031</v>
      </c>
      <c r="H3">
        <v>17.131298255920409</v>
      </c>
      <c r="I3">
        <f t="shared" si="1"/>
        <v>4.5914876937866218</v>
      </c>
      <c r="K3">
        <f t="shared" si="2"/>
        <v>1.2541242599487283</v>
      </c>
      <c r="L3">
        <f t="shared" si="3"/>
        <v>2.3852231761194274</v>
      </c>
    </row>
    <row r="4" spans="1:12" x14ac:dyDescent="0.2">
      <c r="A4" s="9" t="s">
        <v>41</v>
      </c>
      <c r="C4">
        <v>25.336448669433594</v>
      </c>
      <c r="D4">
        <v>17.14381561279297</v>
      </c>
      <c r="E4">
        <f t="shared" si="0"/>
        <v>8.1926330566406236</v>
      </c>
      <c r="G4">
        <v>25.774356842041016</v>
      </c>
      <c r="H4">
        <v>17.131298255920409</v>
      </c>
      <c r="I4">
        <f t="shared" si="1"/>
        <v>8.6430585861206062</v>
      </c>
      <c r="K4">
        <f t="shared" si="2"/>
        <v>-0.4504255294799826</v>
      </c>
      <c r="L4">
        <f t="shared" si="3"/>
        <v>0.73182696043727546</v>
      </c>
    </row>
    <row r="5" spans="1:12" x14ac:dyDescent="0.2">
      <c r="A5" s="9" t="s">
        <v>42</v>
      </c>
      <c r="C5">
        <v>19.013286590576172</v>
      </c>
      <c r="D5">
        <v>17.14381561279297</v>
      </c>
      <c r="E5">
        <f t="shared" si="0"/>
        <v>1.8694709777832017</v>
      </c>
      <c r="G5">
        <v>19.248830795288086</v>
      </c>
      <c r="H5">
        <v>17.131298255920409</v>
      </c>
      <c r="I5">
        <f t="shared" si="1"/>
        <v>2.1175325393676765</v>
      </c>
      <c r="K5">
        <f t="shared" si="2"/>
        <v>-0.24806156158447479</v>
      </c>
      <c r="L5">
        <f t="shared" si="3"/>
        <v>0.84202702250573191</v>
      </c>
    </row>
    <row r="6" spans="1:12" x14ac:dyDescent="0.2">
      <c r="A6" s="9" t="s">
        <v>43</v>
      </c>
      <c r="C6">
        <v>21.940168380737305</v>
      </c>
      <c r="D6">
        <v>17.14381561279297</v>
      </c>
      <c r="E6">
        <f t="shared" si="0"/>
        <v>4.7963527679443345</v>
      </c>
      <c r="G6">
        <v>19.903671264648438</v>
      </c>
      <c r="H6">
        <v>17.131298255920409</v>
      </c>
      <c r="I6">
        <f t="shared" si="1"/>
        <v>2.7723730087280281</v>
      </c>
      <c r="K6">
        <f t="shared" si="2"/>
        <v>2.0239797592163065</v>
      </c>
      <c r="L6">
        <f t="shared" si="3"/>
        <v>4.0670416328154282</v>
      </c>
    </row>
    <row r="7" spans="1:12" x14ac:dyDescent="0.2">
      <c r="A7" s="9" t="s">
        <v>44</v>
      </c>
      <c r="C7">
        <v>27.922018051147461</v>
      </c>
      <c r="D7">
        <v>17.14381561279297</v>
      </c>
      <c r="E7">
        <f t="shared" si="0"/>
        <v>10.778202438354491</v>
      </c>
      <c r="G7">
        <v>26.900529861450195</v>
      </c>
      <c r="H7">
        <v>17.131298255920409</v>
      </c>
      <c r="I7">
        <f t="shared" si="1"/>
        <v>9.7692316055297859</v>
      </c>
      <c r="K7">
        <f t="shared" si="2"/>
        <v>1.0089708328247049</v>
      </c>
      <c r="L7">
        <f t="shared" si="3"/>
        <v>2.012474960085556</v>
      </c>
    </row>
    <row r="8" spans="1:12" x14ac:dyDescent="0.2">
      <c r="A8" s="9" t="s">
        <v>45</v>
      </c>
      <c r="C8">
        <v>26.175754547119141</v>
      </c>
      <c r="D8">
        <v>17.14381561279297</v>
      </c>
      <c r="E8">
        <f t="shared" si="0"/>
        <v>9.0319389343261705</v>
      </c>
      <c r="G8">
        <v>24.287633895874023</v>
      </c>
      <c r="H8">
        <v>17.131298255920409</v>
      </c>
      <c r="I8">
        <f t="shared" si="1"/>
        <v>7.156335639953614</v>
      </c>
      <c r="K8">
        <f t="shared" si="2"/>
        <v>1.8756032943725565</v>
      </c>
      <c r="L8">
        <f t="shared" si="3"/>
        <v>3.6695503544732282</v>
      </c>
    </row>
    <row r="9" spans="1:12" x14ac:dyDescent="0.2">
      <c r="A9" s="9" t="s">
        <v>46</v>
      </c>
      <c r="C9">
        <v>25.884319305419922</v>
      </c>
      <c r="D9">
        <v>17.14381561279297</v>
      </c>
      <c r="E9">
        <f t="shared" si="0"/>
        <v>8.7405036926269517</v>
      </c>
      <c r="G9">
        <v>24.836154937744141</v>
      </c>
      <c r="H9">
        <v>17.131298255920409</v>
      </c>
      <c r="I9">
        <f t="shared" si="1"/>
        <v>7.7048566818237312</v>
      </c>
      <c r="K9">
        <f t="shared" si="2"/>
        <v>1.0356470108032205</v>
      </c>
      <c r="L9">
        <f t="shared" si="3"/>
        <v>2.0500328257715146</v>
      </c>
    </row>
    <row r="10" spans="1:12" x14ac:dyDescent="0.2">
      <c r="A10" s="9" t="s">
        <v>47</v>
      </c>
      <c r="C10">
        <v>20.333412170410156</v>
      </c>
      <c r="D10">
        <v>17.14381561279297</v>
      </c>
      <c r="E10">
        <f t="shared" si="0"/>
        <v>3.1895965576171861</v>
      </c>
      <c r="G10">
        <v>20.363441467285156</v>
      </c>
      <c r="H10">
        <v>17.131298255920409</v>
      </c>
      <c r="I10">
        <f t="shared" si="1"/>
        <v>3.2321432113647468</v>
      </c>
      <c r="K10">
        <f t="shared" si="2"/>
        <v>-4.2546653747560725E-2</v>
      </c>
      <c r="L10">
        <f t="shared" si="3"/>
        <v>0.97093952567619313</v>
      </c>
    </row>
    <row r="11" spans="1:12" x14ac:dyDescent="0.2">
      <c r="A11" s="9" t="s">
        <v>48</v>
      </c>
      <c r="C11">
        <v>22.261100769042969</v>
      </c>
      <c r="D11">
        <v>17.14381561279297</v>
      </c>
      <c r="E11">
        <f t="shared" si="0"/>
        <v>5.1172851562499986</v>
      </c>
      <c r="G11">
        <v>20.459602355957031</v>
      </c>
      <c r="H11">
        <v>17.131298255920409</v>
      </c>
      <c r="I11">
        <f t="shared" si="1"/>
        <v>3.3283041000366218</v>
      </c>
      <c r="K11">
        <f t="shared" si="2"/>
        <v>1.7889810562133768</v>
      </c>
      <c r="L11">
        <f t="shared" si="3"/>
        <v>3.4557073729892456</v>
      </c>
    </row>
    <row r="12" spans="1:12" x14ac:dyDescent="0.2">
      <c r="A12" s="9" t="s">
        <v>49</v>
      </c>
      <c r="C12">
        <v>19.963479995727539</v>
      </c>
      <c r="D12">
        <v>17.14381561279297</v>
      </c>
      <c r="E12">
        <f t="shared" si="0"/>
        <v>2.8196643829345689</v>
      </c>
      <c r="G12">
        <v>19.451610565185547</v>
      </c>
      <c r="H12">
        <v>17.131298255920409</v>
      </c>
      <c r="I12">
        <f t="shared" si="1"/>
        <v>2.3203123092651374</v>
      </c>
      <c r="K12">
        <f t="shared" si="2"/>
        <v>0.49935207366943146</v>
      </c>
      <c r="L12">
        <f t="shared" si="3"/>
        <v>1.413578569912056</v>
      </c>
    </row>
    <row r="13" spans="1:12" x14ac:dyDescent="0.2">
      <c r="A13" s="9" t="s">
        <v>50</v>
      </c>
      <c r="C13">
        <v>24.453567504882812</v>
      </c>
      <c r="D13">
        <v>17.14381561279297</v>
      </c>
      <c r="E13">
        <f t="shared" si="0"/>
        <v>7.3097518920898423</v>
      </c>
      <c r="G13">
        <v>23.41252326965332</v>
      </c>
      <c r="H13">
        <v>17.131298255920409</v>
      </c>
      <c r="I13">
        <f t="shared" si="1"/>
        <v>6.2812250137329109</v>
      </c>
      <c r="K13">
        <f t="shared" si="2"/>
        <v>1.0285268783569315</v>
      </c>
      <c r="L13">
        <f t="shared" si="3"/>
        <v>2.039940224810262</v>
      </c>
    </row>
    <row r="14" spans="1:12" x14ac:dyDescent="0.2">
      <c r="A14" s="9" t="s">
        <v>51</v>
      </c>
      <c r="C14">
        <v>22.182289123535156</v>
      </c>
      <c r="D14">
        <v>17.14381561279297</v>
      </c>
      <c r="E14">
        <f t="shared" si="0"/>
        <v>5.0384735107421861</v>
      </c>
      <c r="G14">
        <v>21.210224151611328</v>
      </c>
      <c r="H14">
        <v>17.131298255920409</v>
      </c>
      <c r="I14">
        <f t="shared" si="1"/>
        <v>4.0789258956909187</v>
      </c>
      <c r="K14">
        <f t="shared" si="2"/>
        <v>0.9595476150512674</v>
      </c>
      <c r="L14">
        <f t="shared" si="3"/>
        <v>1.9447000008889346</v>
      </c>
    </row>
    <row r="15" spans="1:12" x14ac:dyDescent="0.2">
      <c r="A15" s="9" t="s">
        <v>52</v>
      </c>
      <c r="C15">
        <v>22.590625762939453</v>
      </c>
      <c r="D15">
        <v>17.14381561279297</v>
      </c>
      <c r="E15">
        <f t="shared" si="0"/>
        <v>5.446810150146483</v>
      </c>
      <c r="G15">
        <v>21.713865280151367</v>
      </c>
      <c r="H15">
        <v>17.131298255920409</v>
      </c>
      <c r="I15">
        <f t="shared" si="1"/>
        <v>4.5825670242309577</v>
      </c>
      <c r="K15">
        <f t="shared" si="2"/>
        <v>0.86424312591552521</v>
      </c>
      <c r="L15">
        <f t="shared" si="3"/>
        <v>1.8203843972115059</v>
      </c>
    </row>
    <row r="16" spans="1:12" x14ac:dyDescent="0.2">
      <c r="A16" s="9" t="s">
        <v>53</v>
      </c>
      <c r="C16">
        <v>23.332529067993164</v>
      </c>
      <c r="D16">
        <v>17.14381561279297</v>
      </c>
      <c r="E16">
        <f t="shared" si="0"/>
        <v>6.1887134552001939</v>
      </c>
      <c r="G16">
        <v>21.938510894775391</v>
      </c>
      <c r="H16">
        <v>17.131298255920409</v>
      </c>
      <c r="I16">
        <f t="shared" si="1"/>
        <v>4.8072126388549812</v>
      </c>
      <c r="K16">
        <f t="shared" si="2"/>
        <v>1.3815008163452127</v>
      </c>
      <c r="L16">
        <f t="shared" si="3"/>
        <v>2.6053926567155132</v>
      </c>
    </row>
    <row r="17" spans="1:12" x14ac:dyDescent="0.2">
      <c r="A17" s="9" t="s">
        <v>54</v>
      </c>
      <c r="C17">
        <v>24.306739807128906</v>
      </c>
      <c r="D17">
        <v>17.14381561279297</v>
      </c>
      <c r="E17">
        <f t="shared" si="0"/>
        <v>7.1629241943359361</v>
      </c>
      <c r="G17">
        <v>24.817714691162109</v>
      </c>
      <c r="H17">
        <v>17.131298255920409</v>
      </c>
      <c r="I17">
        <f t="shared" si="1"/>
        <v>7.6864164352416999</v>
      </c>
      <c r="K17">
        <f t="shared" si="2"/>
        <v>-0.52349224090576385</v>
      </c>
      <c r="L17">
        <f t="shared" si="3"/>
        <v>0.69568579062824265</v>
      </c>
    </row>
    <row r="18" spans="1:12" x14ac:dyDescent="0.2">
      <c r="A18" s="9" t="s">
        <v>55</v>
      </c>
      <c r="C18">
        <v>21.176797866821289</v>
      </c>
      <c r="D18">
        <v>17.14381561279297</v>
      </c>
      <c r="E18">
        <f t="shared" si="0"/>
        <v>4.0329822540283189</v>
      </c>
      <c r="G18">
        <v>22.77940559387207</v>
      </c>
      <c r="H18">
        <v>17.131298255920409</v>
      </c>
      <c r="I18">
        <f t="shared" si="1"/>
        <v>5.6481073379516609</v>
      </c>
      <c r="K18">
        <f t="shared" si="2"/>
        <v>-1.615125083923342</v>
      </c>
      <c r="L18">
        <f t="shared" si="3"/>
        <v>0.32643664297619623</v>
      </c>
    </row>
    <row r="19" spans="1:12" x14ac:dyDescent="0.2">
      <c r="A19" s="9" t="s">
        <v>56</v>
      </c>
      <c r="C19">
        <v>28.533723831176758</v>
      </c>
      <c r="D19">
        <v>17.14381561279297</v>
      </c>
      <c r="E19">
        <f t="shared" si="0"/>
        <v>11.389908218383788</v>
      </c>
      <c r="G19">
        <v>28.608251571655273</v>
      </c>
      <c r="H19">
        <v>17.131298255920409</v>
      </c>
      <c r="I19">
        <f t="shared" si="1"/>
        <v>11.476953315734864</v>
      </c>
      <c r="K19">
        <f t="shared" si="2"/>
        <v>-8.704509735107635E-2</v>
      </c>
      <c r="L19">
        <f t="shared" si="3"/>
        <v>0.94144903523005763</v>
      </c>
    </row>
    <row r="20" spans="1:12" x14ac:dyDescent="0.2">
      <c r="A20" s="9" t="s">
        <v>57</v>
      </c>
      <c r="C20">
        <v>20.902366638183594</v>
      </c>
      <c r="D20">
        <v>17.14381561279297</v>
      </c>
      <c r="E20">
        <f t="shared" si="0"/>
        <v>3.7585510253906236</v>
      </c>
      <c r="G20">
        <v>20.961017608642578</v>
      </c>
      <c r="H20">
        <v>17.131298255920409</v>
      </c>
      <c r="I20">
        <f t="shared" si="1"/>
        <v>3.8297193527221687</v>
      </c>
      <c r="K20">
        <f t="shared" si="2"/>
        <v>-7.11683273315451E-2</v>
      </c>
      <c r="L20">
        <f t="shared" si="3"/>
        <v>0.95186684236881292</v>
      </c>
    </row>
    <row r="21" spans="1:12" x14ac:dyDescent="0.2">
      <c r="A21" s="9" t="s">
        <v>58</v>
      </c>
      <c r="C21">
        <v>23.467025756835938</v>
      </c>
      <c r="D21">
        <v>17.14381561279297</v>
      </c>
      <c r="E21">
        <f t="shared" si="0"/>
        <v>6.3232101440429673</v>
      </c>
      <c r="G21">
        <v>24.282102584838867</v>
      </c>
      <c r="H21">
        <v>17.131298255920409</v>
      </c>
      <c r="I21">
        <f t="shared" si="1"/>
        <v>7.1508043289184577</v>
      </c>
      <c r="K21">
        <f t="shared" si="2"/>
        <v>-0.82759418487549041</v>
      </c>
      <c r="L21">
        <f t="shared" si="3"/>
        <v>0.5634680896776938</v>
      </c>
    </row>
    <row r="22" spans="1:12" x14ac:dyDescent="0.2">
      <c r="A22" s="9" t="s">
        <v>59</v>
      </c>
      <c r="C22">
        <v>23.201759338378906</v>
      </c>
      <c r="D22">
        <v>17.14381561279297</v>
      </c>
      <c r="E22">
        <f t="shared" si="0"/>
        <v>6.0579437255859361</v>
      </c>
      <c r="G22">
        <v>23.397680282592773</v>
      </c>
      <c r="H22">
        <v>17.131298255920409</v>
      </c>
      <c r="I22">
        <f t="shared" si="1"/>
        <v>6.266382026672364</v>
      </c>
      <c r="K22">
        <f t="shared" si="2"/>
        <v>-0.20843830108642791</v>
      </c>
      <c r="L22">
        <f t="shared" si="3"/>
        <v>0.86547358849956768</v>
      </c>
    </row>
    <row r="23" spans="1:12" x14ac:dyDescent="0.2">
      <c r="A23" s="9" t="s">
        <v>60</v>
      </c>
      <c r="C23">
        <v>22.646583557128906</v>
      </c>
      <c r="D23">
        <v>17.14381561279297</v>
      </c>
      <c r="E23">
        <f t="shared" si="0"/>
        <v>5.5027679443359361</v>
      </c>
      <c r="G23">
        <v>23.308172225952148</v>
      </c>
      <c r="H23">
        <v>17.131298255920409</v>
      </c>
      <c r="I23">
        <f t="shared" si="1"/>
        <v>6.176873970031739</v>
      </c>
      <c r="K23">
        <f t="shared" si="2"/>
        <v>-0.67410602569580291</v>
      </c>
      <c r="L23">
        <f t="shared" si="3"/>
        <v>0.62672044995698184</v>
      </c>
    </row>
    <row r="24" spans="1:12" x14ac:dyDescent="0.2">
      <c r="A24" s="9" t="s">
        <v>61</v>
      </c>
      <c r="C24">
        <v>18.154624938964844</v>
      </c>
      <c r="D24">
        <v>17.14381561279297</v>
      </c>
      <c r="E24">
        <f t="shared" si="0"/>
        <v>1.0108093261718736</v>
      </c>
      <c r="G24">
        <v>18.406103134155273</v>
      </c>
      <c r="H24">
        <v>17.131298255920409</v>
      </c>
      <c r="I24">
        <f t="shared" si="1"/>
        <v>1.274804878234864</v>
      </c>
      <c r="K24">
        <f t="shared" si="2"/>
        <v>-0.26399555206299041</v>
      </c>
      <c r="L24">
        <f t="shared" si="3"/>
        <v>0.83277833839466453</v>
      </c>
    </row>
    <row r="25" spans="1:12" x14ac:dyDescent="0.2">
      <c r="A25" s="9" t="s">
        <v>62</v>
      </c>
      <c r="C25">
        <v>22.635862350463867</v>
      </c>
      <c r="D25">
        <v>17.14381561279297</v>
      </c>
      <c r="E25">
        <f t="shared" si="0"/>
        <v>5.492046737670897</v>
      </c>
      <c r="G25">
        <v>23.664766311645508</v>
      </c>
      <c r="H25">
        <v>17.131298255920409</v>
      </c>
      <c r="I25">
        <f t="shared" si="1"/>
        <v>6.5334680557250984</v>
      </c>
      <c r="K25">
        <f t="shared" si="2"/>
        <v>-1.0414213180542014</v>
      </c>
      <c r="L25">
        <f t="shared" si="3"/>
        <v>0.48584858827372929</v>
      </c>
    </row>
    <row r="26" spans="1:12" x14ac:dyDescent="0.2">
      <c r="A26" s="9" t="s">
        <v>63</v>
      </c>
      <c r="C26">
        <v>22.781339645385742</v>
      </c>
      <c r="D26">
        <v>17.14381561279297</v>
      </c>
      <c r="E26">
        <f t="shared" si="0"/>
        <v>5.637524032592772</v>
      </c>
      <c r="G26">
        <v>22.817873001098633</v>
      </c>
      <c r="H26">
        <v>17.131298255920409</v>
      </c>
      <c r="I26">
        <f t="shared" si="1"/>
        <v>5.6865747451782234</v>
      </c>
      <c r="K26">
        <f t="shared" si="2"/>
        <v>-4.905071258545135E-2</v>
      </c>
      <c r="L26">
        <f t="shared" si="3"/>
        <v>0.96657212021513739</v>
      </c>
    </row>
    <row r="27" spans="1:12" x14ac:dyDescent="0.2">
      <c r="A27" s="9" t="s">
        <v>64</v>
      </c>
      <c r="C27">
        <v>25.898708343505859</v>
      </c>
      <c r="D27">
        <v>17.14381561279297</v>
      </c>
      <c r="E27">
        <f t="shared" si="0"/>
        <v>8.7548927307128892</v>
      </c>
      <c r="G27">
        <v>26.533601760864258</v>
      </c>
      <c r="H27">
        <v>17.131298255920409</v>
      </c>
      <c r="I27">
        <f t="shared" si="1"/>
        <v>9.4023035049438484</v>
      </c>
      <c r="K27">
        <f t="shared" si="2"/>
        <v>-0.64741077423095916</v>
      </c>
      <c r="L27">
        <f t="shared" si="3"/>
        <v>0.63842507685996708</v>
      </c>
    </row>
    <row r="28" spans="1:12" x14ac:dyDescent="0.2">
      <c r="A28" s="9" t="s">
        <v>65</v>
      </c>
      <c r="C28">
        <v>20.962799072265625</v>
      </c>
      <c r="D28">
        <v>17.14381561279297</v>
      </c>
      <c r="E28">
        <f t="shared" si="0"/>
        <v>3.8189834594726548</v>
      </c>
      <c r="G28">
        <v>20.641506195068359</v>
      </c>
      <c r="H28">
        <v>17.131298255920409</v>
      </c>
      <c r="I28">
        <f t="shared" si="1"/>
        <v>3.5102079391479499</v>
      </c>
      <c r="K28">
        <f t="shared" si="2"/>
        <v>0.3087755203247049</v>
      </c>
      <c r="L28">
        <f t="shared" si="3"/>
        <v>1.2386559510764503</v>
      </c>
    </row>
    <row r="29" spans="1:12" x14ac:dyDescent="0.2">
      <c r="A29" s="9" t="s">
        <v>66</v>
      </c>
      <c r="C29">
        <v>16.883100509643555</v>
      </c>
      <c r="D29">
        <v>17.14381561279297</v>
      </c>
      <c r="E29">
        <f t="shared" si="0"/>
        <v>-0.26071510314941548</v>
      </c>
      <c r="G29">
        <v>16.722126007080078</v>
      </c>
      <c r="H29">
        <v>17.131298255920409</v>
      </c>
      <c r="I29">
        <f t="shared" si="1"/>
        <v>-0.40917224884033132</v>
      </c>
      <c r="K29">
        <f t="shared" si="2"/>
        <v>0.14845714569091584</v>
      </c>
      <c r="L29">
        <f t="shared" si="3"/>
        <v>1.1083835048728736</v>
      </c>
    </row>
    <row r="30" spans="1:12" x14ac:dyDescent="0.2">
      <c r="A30" s="9" t="s">
        <v>67</v>
      </c>
      <c r="C30">
        <v>25.309146881103516</v>
      </c>
      <c r="D30">
        <v>17.14381561279297</v>
      </c>
      <c r="E30">
        <f t="shared" si="0"/>
        <v>8.1653312683105455</v>
      </c>
      <c r="G30">
        <v>25.264703750610352</v>
      </c>
      <c r="H30">
        <v>17.131298255920409</v>
      </c>
      <c r="I30">
        <f t="shared" si="1"/>
        <v>8.1334054946899421</v>
      </c>
      <c r="K30">
        <f t="shared" si="2"/>
        <v>3.1925773620603337E-2</v>
      </c>
      <c r="L30">
        <f t="shared" si="3"/>
        <v>1.0223759282139837</v>
      </c>
    </row>
    <row r="31" spans="1:12" x14ac:dyDescent="0.2">
      <c r="A31" s="9" t="s">
        <v>68</v>
      </c>
      <c r="C31">
        <v>22.443658828735352</v>
      </c>
      <c r="D31">
        <v>17.14381561279297</v>
      </c>
      <c r="E31">
        <f t="shared" si="0"/>
        <v>5.2998432159423814</v>
      </c>
      <c r="G31">
        <v>22.691680908203125</v>
      </c>
      <c r="H31">
        <v>17.131298255920409</v>
      </c>
      <c r="I31">
        <f t="shared" si="1"/>
        <v>5.5603826522827156</v>
      </c>
      <c r="K31">
        <f t="shared" si="2"/>
        <v>-0.26053943634033416</v>
      </c>
      <c r="L31">
        <f t="shared" si="3"/>
        <v>0.83477573109318082</v>
      </c>
    </row>
    <row r="32" spans="1:12" x14ac:dyDescent="0.2">
      <c r="A32" s="9" t="s">
        <v>69</v>
      </c>
      <c r="C32">
        <v>22.256370544433594</v>
      </c>
      <c r="D32">
        <v>17.14381561279297</v>
      </c>
      <c r="E32">
        <f t="shared" si="0"/>
        <v>5.1125549316406236</v>
      </c>
      <c r="G32">
        <v>22.655559539794922</v>
      </c>
      <c r="H32">
        <v>17.131298255920409</v>
      </c>
      <c r="I32">
        <f t="shared" si="1"/>
        <v>5.5242612838745124</v>
      </c>
      <c r="K32">
        <f t="shared" si="2"/>
        <v>-0.41170635223388885</v>
      </c>
      <c r="L32">
        <f t="shared" si="3"/>
        <v>0.75173373218871564</v>
      </c>
    </row>
    <row r="33" spans="1:12" x14ac:dyDescent="0.2">
      <c r="A33" s="9" t="s">
        <v>70</v>
      </c>
      <c r="C33">
        <v>18.172519683837891</v>
      </c>
      <c r="D33">
        <v>17.14381561279297</v>
      </c>
      <c r="E33">
        <f t="shared" si="0"/>
        <v>1.0287040710449205</v>
      </c>
      <c r="G33">
        <v>18.00084114074707</v>
      </c>
      <c r="H33">
        <v>17.131298255920409</v>
      </c>
      <c r="I33">
        <f t="shared" si="1"/>
        <v>0.86954288482666087</v>
      </c>
      <c r="K33">
        <f t="shared" si="2"/>
        <v>0.15916118621825959</v>
      </c>
      <c r="L33">
        <f t="shared" si="3"/>
        <v>1.1166377122247939</v>
      </c>
    </row>
    <row r="34" spans="1:12" x14ac:dyDescent="0.2">
      <c r="A34" s="9" t="s">
        <v>71</v>
      </c>
      <c r="C34">
        <v>21.577423095703125</v>
      </c>
      <c r="D34">
        <v>17.14381561279297</v>
      </c>
      <c r="E34">
        <f t="shared" si="0"/>
        <v>4.4336074829101548</v>
      </c>
      <c r="G34">
        <v>20.858818054199219</v>
      </c>
      <c r="H34">
        <v>17.131298255920409</v>
      </c>
      <c r="I34">
        <f t="shared" si="1"/>
        <v>3.7275197982788093</v>
      </c>
      <c r="K34">
        <f t="shared" si="2"/>
        <v>0.70608768463134552</v>
      </c>
      <c r="L34">
        <f t="shared" si="3"/>
        <v>1.6313741359012879</v>
      </c>
    </row>
    <row r="35" spans="1:12" x14ac:dyDescent="0.2">
      <c r="A35" s="9" t="s">
        <v>72</v>
      </c>
      <c r="C35">
        <v>21.575193405151367</v>
      </c>
      <c r="D35">
        <v>17.14381561279297</v>
      </c>
      <c r="E35">
        <f t="shared" si="0"/>
        <v>4.431377792358397</v>
      </c>
      <c r="G35">
        <v>22.630851745605469</v>
      </c>
      <c r="H35">
        <v>17.131298255920409</v>
      </c>
      <c r="I35">
        <f t="shared" si="1"/>
        <v>5.4995534896850593</v>
      </c>
      <c r="K35">
        <f t="shared" si="2"/>
        <v>-1.0681756973266623</v>
      </c>
      <c r="L35">
        <f t="shared" si="3"/>
        <v>0.47692169025496517</v>
      </c>
    </row>
    <row r="36" spans="1:12" x14ac:dyDescent="0.2">
      <c r="A36" s="9" t="s">
        <v>73</v>
      </c>
      <c r="C36">
        <v>28.810234069824219</v>
      </c>
      <c r="D36">
        <v>17.14381561279297</v>
      </c>
      <c r="E36">
        <f t="shared" si="0"/>
        <v>11.666418457031249</v>
      </c>
      <c r="G36">
        <v>27.360866546630859</v>
      </c>
      <c r="H36">
        <v>17.131298255920409</v>
      </c>
      <c r="I36">
        <f t="shared" si="1"/>
        <v>10.22956829071045</v>
      </c>
      <c r="K36">
        <f t="shared" si="2"/>
        <v>1.4368501663207986</v>
      </c>
      <c r="L36">
        <f t="shared" si="3"/>
        <v>2.7072913729058867</v>
      </c>
    </row>
    <row r="37" spans="1:12" x14ac:dyDescent="0.2">
      <c r="A37" s="9" t="s">
        <v>74</v>
      </c>
      <c r="C37">
        <v>20.437250137329102</v>
      </c>
      <c r="D37">
        <v>17.14381561279297</v>
      </c>
      <c r="E37">
        <f t="shared" si="0"/>
        <v>3.2934345245361314</v>
      </c>
      <c r="G37">
        <v>20.615938186645508</v>
      </c>
      <c r="H37">
        <v>17.131298255920409</v>
      </c>
      <c r="I37">
        <f t="shared" si="1"/>
        <v>3.4846399307250984</v>
      </c>
      <c r="K37">
        <f t="shared" si="2"/>
        <v>-0.19120540618896698</v>
      </c>
      <c r="L37">
        <f t="shared" si="3"/>
        <v>0.87587360217795895</v>
      </c>
    </row>
    <row r="38" spans="1:12" x14ac:dyDescent="0.2">
      <c r="A38" s="9" t="s">
        <v>75</v>
      </c>
      <c r="C38">
        <v>21.2071533203125</v>
      </c>
      <c r="D38">
        <v>17.14381561279297</v>
      </c>
      <c r="E38">
        <f t="shared" si="0"/>
        <v>4.0633377075195298</v>
      </c>
      <c r="G38">
        <v>23.478176116943359</v>
      </c>
      <c r="H38">
        <v>17.131298255920409</v>
      </c>
      <c r="I38">
        <f t="shared" si="1"/>
        <v>6.3468778610229499</v>
      </c>
      <c r="K38">
        <f t="shared" si="2"/>
        <v>-2.2835401535034201</v>
      </c>
      <c r="L38">
        <f t="shared" si="3"/>
        <v>0.20539313203001</v>
      </c>
    </row>
    <row r="39" spans="1:12" x14ac:dyDescent="0.2">
      <c r="A39" s="9" t="s">
        <v>76</v>
      </c>
      <c r="C39">
        <v>28.659261703491211</v>
      </c>
      <c r="D39">
        <v>17.14381561279297</v>
      </c>
      <c r="E39">
        <f t="shared" si="0"/>
        <v>11.515446090698241</v>
      </c>
      <c r="G39">
        <v>27.008016586303711</v>
      </c>
      <c r="H39">
        <v>17.131298255920409</v>
      </c>
      <c r="I39">
        <f t="shared" si="1"/>
        <v>9.8767183303833015</v>
      </c>
      <c r="K39">
        <f t="shared" si="2"/>
        <v>1.6387277603149393</v>
      </c>
      <c r="L39">
        <f t="shared" si="3"/>
        <v>3.1139111070187888</v>
      </c>
    </row>
    <row r="40" spans="1:12" x14ac:dyDescent="0.2">
      <c r="A40" s="9" t="s">
        <v>77</v>
      </c>
      <c r="C40">
        <v>22.653177261352539</v>
      </c>
      <c r="D40">
        <v>17.14381561279297</v>
      </c>
      <c r="E40">
        <f t="shared" si="0"/>
        <v>5.5093616485595689</v>
      </c>
      <c r="G40">
        <v>21.95697021484375</v>
      </c>
      <c r="H40">
        <v>17.131298255920409</v>
      </c>
      <c r="I40">
        <f t="shared" si="1"/>
        <v>4.8256719589233406</v>
      </c>
      <c r="K40">
        <f t="shared" si="2"/>
        <v>0.68368968963622834</v>
      </c>
      <c r="L40">
        <f t="shared" si="3"/>
        <v>1.6062424684525372</v>
      </c>
    </row>
    <row r="41" spans="1:12" x14ac:dyDescent="0.2">
      <c r="A41" s="9" t="s">
        <v>78</v>
      </c>
      <c r="C41">
        <v>19.86573600769043</v>
      </c>
      <c r="D41">
        <v>17.14381561279297</v>
      </c>
      <c r="E41">
        <f t="shared" si="0"/>
        <v>2.7219203948974595</v>
      </c>
      <c r="G41">
        <v>20.639535903930664</v>
      </c>
      <c r="H41">
        <v>17.131298255920409</v>
      </c>
      <c r="I41">
        <f t="shared" si="1"/>
        <v>3.5082376480102546</v>
      </c>
      <c r="K41">
        <f t="shared" si="2"/>
        <v>-0.7863172531127951</v>
      </c>
      <c r="L41">
        <f t="shared" si="3"/>
        <v>0.57982230850887584</v>
      </c>
    </row>
    <row r="42" spans="1:12" x14ac:dyDescent="0.2">
      <c r="A42" s="9" t="s">
        <v>79</v>
      </c>
      <c r="C42">
        <v>28.24077033996582</v>
      </c>
      <c r="D42">
        <v>17.14381561279297</v>
      </c>
      <c r="E42">
        <f t="shared" si="0"/>
        <v>11.09695472717285</v>
      </c>
      <c r="G42">
        <v>25.987266540527344</v>
      </c>
      <c r="H42">
        <v>17.131298255920409</v>
      </c>
      <c r="I42">
        <f t="shared" si="1"/>
        <v>8.8559682846069343</v>
      </c>
      <c r="K42">
        <f t="shared" si="2"/>
        <v>2.2409864425659158</v>
      </c>
      <c r="L42">
        <f t="shared" si="3"/>
        <v>4.7272017646087745</v>
      </c>
    </row>
    <row r="43" spans="1:12" x14ac:dyDescent="0.2">
      <c r="A43" s="9" t="s">
        <v>80</v>
      </c>
      <c r="C43">
        <v>31.286161422729492</v>
      </c>
      <c r="D43">
        <v>17.14381561279297</v>
      </c>
      <c r="E43">
        <f t="shared" si="0"/>
        <v>14.142345809936522</v>
      </c>
      <c r="G43">
        <v>31.142936706542969</v>
      </c>
      <c r="H43">
        <v>17.131298255920409</v>
      </c>
      <c r="I43">
        <f t="shared" si="1"/>
        <v>14.011638450622559</v>
      </c>
      <c r="K43">
        <f t="shared" si="2"/>
        <v>0.13070735931396271</v>
      </c>
      <c r="L43">
        <f t="shared" si="3"/>
        <v>1.0948303695190953</v>
      </c>
    </row>
    <row r="44" spans="1:12" x14ac:dyDescent="0.2">
      <c r="A44" s="9" t="s">
        <v>81</v>
      </c>
      <c r="C44">
        <v>21.667350769042969</v>
      </c>
      <c r="D44">
        <v>17.14381561279297</v>
      </c>
      <c r="E44">
        <f t="shared" si="0"/>
        <v>4.5235351562499986</v>
      </c>
      <c r="G44">
        <v>21.57203483581543</v>
      </c>
      <c r="H44">
        <v>17.131298255920409</v>
      </c>
      <c r="I44">
        <f t="shared" si="1"/>
        <v>4.4407365798950202</v>
      </c>
      <c r="K44">
        <f t="shared" si="2"/>
        <v>8.2798576354978337E-2</v>
      </c>
      <c r="L44">
        <f t="shared" si="3"/>
        <v>1.0590704609345267</v>
      </c>
    </row>
    <row r="45" spans="1:12" x14ac:dyDescent="0.2">
      <c r="A45" s="9" t="s">
        <v>82</v>
      </c>
      <c r="C45">
        <v>25.817079544067383</v>
      </c>
      <c r="D45">
        <v>17.14381561279297</v>
      </c>
      <c r="E45">
        <f t="shared" si="0"/>
        <v>8.6732639312744126</v>
      </c>
      <c r="G45">
        <v>25.592519760131836</v>
      </c>
      <c r="H45">
        <v>17.131298255920409</v>
      </c>
      <c r="I45">
        <f t="shared" si="1"/>
        <v>8.4612215042114265</v>
      </c>
      <c r="K45">
        <f t="shared" si="2"/>
        <v>0.21204242706298615</v>
      </c>
      <c r="L45">
        <f t="shared" si="3"/>
        <v>1.1583268700009655</v>
      </c>
    </row>
    <row r="46" spans="1:12" x14ac:dyDescent="0.2">
      <c r="A46" s="9" t="s">
        <v>83</v>
      </c>
      <c r="C46">
        <v>22.459516525268555</v>
      </c>
      <c r="D46">
        <v>17.14381561279297</v>
      </c>
      <c r="E46">
        <f t="shared" si="0"/>
        <v>5.3157009124755845</v>
      </c>
      <c r="G46">
        <v>23.279058456420898</v>
      </c>
      <c r="H46">
        <v>17.131298255920409</v>
      </c>
      <c r="I46">
        <f t="shared" si="1"/>
        <v>6.147760200500489</v>
      </c>
      <c r="K46">
        <f t="shared" si="2"/>
        <v>-0.83205928802490448</v>
      </c>
      <c r="L46">
        <f t="shared" si="3"/>
        <v>0.56172686669204475</v>
      </c>
    </row>
    <row r="47" spans="1:12" x14ac:dyDescent="0.2">
      <c r="A47" s="9" t="s">
        <v>84</v>
      </c>
      <c r="C47">
        <v>26.683599472045898</v>
      </c>
      <c r="D47">
        <v>17.14381561279297</v>
      </c>
      <c r="E47">
        <f t="shared" si="0"/>
        <v>9.5397838592529283</v>
      </c>
      <c r="G47">
        <v>26.939834594726562</v>
      </c>
      <c r="H47">
        <v>17.131298255920409</v>
      </c>
      <c r="I47">
        <f t="shared" si="1"/>
        <v>9.8085363388061531</v>
      </c>
      <c r="K47">
        <f t="shared" si="2"/>
        <v>-0.26875247955322479</v>
      </c>
      <c r="L47">
        <f t="shared" si="3"/>
        <v>0.83003698124200387</v>
      </c>
    </row>
    <row r="48" spans="1:12" x14ac:dyDescent="0.2">
      <c r="A48" s="9" t="s">
        <v>85</v>
      </c>
      <c r="C48">
        <v>21.26374626159668</v>
      </c>
      <c r="D48">
        <v>17.14381561279297</v>
      </c>
      <c r="E48">
        <f t="shared" si="0"/>
        <v>4.1199306488037095</v>
      </c>
      <c r="G48">
        <v>21.909523010253906</v>
      </c>
      <c r="H48">
        <v>17.131298255920409</v>
      </c>
      <c r="I48">
        <f t="shared" si="1"/>
        <v>4.7782247543334968</v>
      </c>
      <c r="K48">
        <f t="shared" si="2"/>
        <v>-0.65829410552978729</v>
      </c>
      <c r="L48">
        <f t="shared" si="3"/>
        <v>0.63362707763596982</v>
      </c>
    </row>
    <row r="49" spans="1:12" x14ac:dyDescent="0.2">
      <c r="A49" s="9" t="s">
        <v>86</v>
      </c>
      <c r="C49">
        <v>23.553569793701172</v>
      </c>
      <c r="D49">
        <v>17.14381561279297</v>
      </c>
      <c r="E49">
        <f t="shared" si="0"/>
        <v>6.4097541809082017</v>
      </c>
      <c r="G49">
        <v>22.494565963745117</v>
      </c>
      <c r="H49">
        <v>17.131298255920409</v>
      </c>
      <c r="I49">
        <f t="shared" si="1"/>
        <v>5.3632677078247077</v>
      </c>
      <c r="K49">
        <f t="shared" si="2"/>
        <v>1.046486473083494</v>
      </c>
      <c r="L49">
        <f t="shared" si="3"/>
        <v>2.0654934326649168</v>
      </c>
    </row>
    <row r="50" spans="1:12" x14ac:dyDescent="0.2">
      <c r="A50" s="9" t="s">
        <v>87</v>
      </c>
      <c r="C50">
        <v>19.825998306274414</v>
      </c>
      <c r="D50">
        <v>17.14381561279297</v>
      </c>
      <c r="E50">
        <f t="shared" si="0"/>
        <v>2.6821826934814439</v>
      </c>
      <c r="G50">
        <v>20.270273208618164</v>
      </c>
      <c r="H50">
        <v>17.131298255920409</v>
      </c>
      <c r="I50">
        <f t="shared" si="1"/>
        <v>3.1389749526977546</v>
      </c>
      <c r="K50">
        <f t="shared" si="2"/>
        <v>-0.45679225921631073</v>
      </c>
      <c r="L50">
        <f t="shared" si="3"/>
        <v>0.72860446475082175</v>
      </c>
    </row>
    <row r="51" spans="1:12" x14ac:dyDescent="0.2">
      <c r="A51" s="9" t="s">
        <v>88</v>
      </c>
      <c r="C51">
        <v>23.894584655761719</v>
      </c>
      <c r="D51">
        <v>17.14381561279297</v>
      </c>
      <c r="E51">
        <f t="shared" si="0"/>
        <v>6.7507690429687486</v>
      </c>
      <c r="G51">
        <v>24.666088104248047</v>
      </c>
      <c r="H51">
        <v>17.131298255920409</v>
      </c>
      <c r="I51">
        <f t="shared" si="1"/>
        <v>7.5347898483276374</v>
      </c>
      <c r="K51">
        <f t="shared" si="2"/>
        <v>-0.78402080535888885</v>
      </c>
      <c r="L51">
        <f t="shared" si="3"/>
        <v>0.58074599086241085</v>
      </c>
    </row>
    <row r="52" spans="1:12" x14ac:dyDescent="0.2">
      <c r="A52" s="9" t="s">
        <v>89</v>
      </c>
      <c r="C52">
        <v>22.945062637329102</v>
      </c>
      <c r="D52">
        <v>17.14381561279297</v>
      </c>
      <c r="E52">
        <f t="shared" si="0"/>
        <v>5.8012470245361314</v>
      </c>
      <c r="G52">
        <v>23.712717056274414</v>
      </c>
      <c r="H52">
        <v>17.131298255920409</v>
      </c>
      <c r="I52">
        <f t="shared" si="1"/>
        <v>6.5814188003540046</v>
      </c>
      <c r="K52">
        <f t="shared" si="2"/>
        <v>-0.78017177581787323</v>
      </c>
      <c r="L52">
        <f t="shared" si="3"/>
        <v>0.58229745732182769</v>
      </c>
    </row>
    <row r="53" spans="1:12" x14ac:dyDescent="0.2">
      <c r="A53" s="9" t="s">
        <v>90</v>
      </c>
      <c r="C53">
        <v>21.679460525512695</v>
      </c>
      <c r="D53">
        <v>17.14381561279297</v>
      </c>
      <c r="E53">
        <f t="shared" si="0"/>
        <v>4.5356449127197251</v>
      </c>
      <c r="G53">
        <v>21.263010025024414</v>
      </c>
      <c r="H53">
        <v>17.131298255920409</v>
      </c>
      <c r="I53">
        <f t="shared" si="1"/>
        <v>4.1317117691040046</v>
      </c>
      <c r="K53">
        <f t="shared" si="2"/>
        <v>0.40393314361572052</v>
      </c>
      <c r="L53">
        <f t="shared" si="3"/>
        <v>1.3231101238253409</v>
      </c>
    </row>
    <row r="54" spans="1:12" x14ac:dyDescent="0.2">
      <c r="A54" s="9" t="s">
        <v>91</v>
      </c>
      <c r="C54">
        <v>21.880252838134766</v>
      </c>
      <c r="D54">
        <v>17.14381561279297</v>
      </c>
      <c r="E54">
        <f t="shared" si="0"/>
        <v>4.7364372253417955</v>
      </c>
      <c r="G54">
        <v>22.310535430908203</v>
      </c>
      <c r="H54">
        <v>17.131298255920409</v>
      </c>
      <c r="I54">
        <f t="shared" si="1"/>
        <v>5.1792371749877937</v>
      </c>
      <c r="K54">
        <f t="shared" si="2"/>
        <v>-0.44279994964599823</v>
      </c>
      <c r="L54">
        <f t="shared" si="3"/>
        <v>0.73570538195557289</v>
      </c>
    </row>
    <row r="55" spans="1:12" x14ac:dyDescent="0.2">
      <c r="A55" s="9" t="s">
        <v>92</v>
      </c>
      <c r="C55">
        <v>23.407400131225586</v>
      </c>
      <c r="D55">
        <v>17.14381561279297</v>
      </c>
      <c r="E55">
        <f t="shared" si="0"/>
        <v>6.2635845184326158</v>
      </c>
      <c r="G55">
        <v>23.220193862915039</v>
      </c>
      <c r="H55">
        <v>17.131298255920409</v>
      </c>
      <c r="I55">
        <f t="shared" si="1"/>
        <v>6.0888956069946296</v>
      </c>
      <c r="K55">
        <f t="shared" si="2"/>
        <v>0.17468891143798615</v>
      </c>
      <c r="L55">
        <f t="shared" si="3"/>
        <v>1.128720992275752</v>
      </c>
    </row>
    <row r="56" spans="1:12" x14ac:dyDescent="0.2">
      <c r="A56" s="9" t="s">
        <v>93</v>
      </c>
      <c r="C56">
        <v>27.754646301269531</v>
      </c>
      <c r="D56">
        <v>17.14381561279297</v>
      </c>
      <c r="E56">
        <f t="shared" si="0"/>
        <v>10.610830688476561</v>
      </c>
      <c r="G56">
        <v>27.979970932006836</v>
      </c>
      <c r="H56">
        <v>17.131298255920409</v>
      </c>
      <c r="I56">
        <f t="shared" si="1"/>
        <v>10.848672676086426</v>
      </c>
      <c r="K56">
        <f t="shared" si="2"/>
        <v>-0.23784198760986541</v>
      </c>
      <c r="L56">
        <f t="shared" si="3"/>
        <v>0.84801283886780099</v>
      </c>
    </row>
    <row r="57" spans="1:12" x14ac:dyDescent="0.2">
      <c r="A57" s="9" t="s">
        <v>94</v>
      </c>
      <c r="C57">
        <v>28.561914443969727</v>
      </c>
      <c r="D57">
        <v>17.14381561279297</v>
      </c>
      <c r="E57">
        <f t="shared" si="0"/>
        <v>11.418098831176756</v>
      </c>
      <c r="G57">
        <v>27.252021789550781</v>
      </c>
      <c r="H57">
        <v>17.131298255920409</v>
      </c>
      <c r="I57">
        <f t="shared" si="1"/>
        <v>10.120723533630372</v>
      </c>
      <c r="K57">
        <f t="shared" si="2"/>
        <v>1.2973752975463846</v>
      </c>
      <c r="L57">
        <f t="shared" si="3"/>
        <v>2.4578132445153575</v>
      </c>
    </row>
    <row r="58" spans="1:12" x14ac:dyDescent="0.2">
      <c r="A58" s="9" t="s">
        <v>95</v>
      </c>
      <c r="C58">
        <v>24.360279083251953</v>
      </c>
      <c r="D58">
        <v>17.14381561279297</v>
      </c>
      <c r="E58">
        <f t="shared" si="0"/>
        <v>7.216463470458983</v>
      </c>
      <c r="G58">
        <v>24.551498413085938</v>
      </c>
      <c r="H58">
        <v>17.131298255920409</v>
      </c>
      <c r="I58">
        <f t="shared" si="1"/>
        <v>7.4202001571655281</v>
      </c>
      <c r="K58">
        <f t="shared" si="2"/>
        <v>-0.2037366867065451</v>
      </c>
      <c r="L58">
        <f t="shared" si="3"/>
        <v>0.86829869055967102</v>
      </c>
    </row>
    <row r="59" spans="1:12" x14ac:dyDescent="0.2">
      <c r="A59" s="9" t="s">
        <v>96</v>
      </c>
      <c r="C59">
        <v>26.891426086425781</v>
      </c>
      <c r="D59">
        <v>17.14381561279297</v>
      </c>
      <c r="E59">
        <f t="shared" si="0"/>
        <v>9.7476104736328111</v>
      </c>
      <c r="G59">
        <v>27.26746940612793</v>
      </c>
      <c r="H59">
        <v>17.131298255920409</v>
      </c>
      <c r="I59">
        <f t="shared" si="1"/>
        <v>10.13617115020752</v>
      </c>
      <c r="K59">
        <f t="shared" si="2"/>
        <v>-0.38856067657470916</v>
      </c>
      <c r="L59">
        <f t="shared" si="3"/>
        <v>0.76389133054091318</v>
      </c>
    </row>
    <row r="60" spans="1:12" x14ac:dyDescent="0.2">
      <c r="A60" s="9" t="s">
        <v>97</v>
      </c>
      <c r="C60">
        <v>22.510068893432617</v>
      </c>
      <c r="D60">
        <v>17.14381561279297</v>
      </c>
      <c r="E60">
        <f t="shared" si="0"/>
        <v>5.366253280639647</v>
      </c>
      <c r="G60">
        <v>22.728506088256836</v>
      </c>
      <c r="H60">
        <v>17.131298255920409</v>
      </c>
      <c r="I60">
        <f t="shared" si="1"/>
        <v>5.5972078323364265</v>
      </c>
      <c r="K60">
        <f t="shared" si="2"/>
        <v>-0.23095455169677948</v>
      </c>
      <c r="L60">
        <f t="shared" si="3"/>
        <v>0.8520709369002325</v>
      </c>
    </row>
    <row r="61" spans="1:12" x14ac:dyDescent="0.2">
      <c r="A61" s="9" t="s">
        <v>98</v>
      </c>
      <c r="C61">
        <v>29.693262100219727</v>
      </c>
      <c r="D61">
        <v>17.14381561279297</v>
      </c>
      <c r="E61">
        <f t="shared" si="0"/>
        <v>12.549446487426756</v>
      </c>
      <c r="G61">
        <v>29.846471786499023</v>
      </c>
      <c r="H61">
        <v>17.131298255920409</v>
      </c>
      <c r="I61">
        <f t="shared" si="1"/>
        <v>12.715173530578614</v>
      </c>
      <c r="K61">
        <f t="shared" si="2"/>
        <v>-0.1657270431518576</v>
      </c>
      <c r="L61">
        <f t="shared" si="3"/>
        <v>0.89147914714571819</v>
      </c>
    </row>
    <row r="62" spans="1:12" x14ac:dyDescent="0.2">
      <c r="A62" s="9" t="s">
        <v>99</v>
      </c>
      <c r="C62">
        <v>28.922340393066406</v>
      </c>
      <c r="D62">
        <v>17.14381561279297</v>
      </c>
      <c r="E62">
        <f t="shared" si="0"/>
        <v>11.778524780273436</v>
      </c>
      <c r="G62">
        <v>27.456329345703125</v>
      </c>
      <c r="H62">
        <v>17.131298255920409</v>
      </c>
      <c r="I62">
        <f t="shared" si="1"/>
        <v>10.325031089782716</v>
      </c>
      <c r="K62">
        <f t="shared" si="2"/>
        <v>1.4534936904907205</v>
      </c>
      <c r="L62">
        <f t="shared" si="3"/>
        <v>2.7387046510513557</v>
      </c>
    </row>
    <row r="63" spans="1:12" x14ac:dyDescent="0.2">
      <c r="A63" s="9" t="s">
        <v>100</v>
      </c>
      <c r="C63">
        <v>21.489608764648438</v>
      </c>
      <c r="D63">
        <v>17.14381561279297</v>
      </c>
      <c r="E63">
        <f t="shared" si="0"/>
        <v>4.3457931518554673</v>
      </c>
      <c r="G63">
        <v>20.790019989013672</v>
      </c>
      <c r="H63">
        <v>17.131298255920409</v>
      </c>
      <c r="I63">
        <f t="shared" si="1"/>
        <v>3.6587217330932624</v>
      </c>
      <c r="K63">
        <f t="shared" si="2"/>
        <v>0.6870714187622049</v>
      </c>
      <c r="L63">
        <f t="shared" si="3"/>
        <v>1.6100119748413082</v>
      </c>
    </row>
    <row r="64" spans="1:12" x14ac:dyDescent="0.2">
      <c r="A64" s="9" t="s">
        <v>101</v>
      </c>
      <c r="C64">
        <v>22.265661239624023</v>
      </c>
      <c r="D64">
        <v>17.14381561279297</v>
      </c>
      <c r="E64">
        <f t="shared" si="0"/>
        <v>5.1218456268310533</v>
      </c>
      <c r="G64">
        <v>21.584692001342773</v>
      </c>
      <c r="H64">
        <v>17.131298255920409</v>
      </c>
      <c r="I64">
        <f t="shared" si="1"/>
        <v>4.453393745422364</v>
      </c>
      <c r="K64">
        <f t="shared" si="2"/>
        <v>0.66845188140868927</v>
      </c>
      <c r="L64">
        <f t="shared" si="3"/>
        <v>1.5893665441408948</v>
      </c>
    </row>
    <row r="65" spans="1:12" x14ac:dyDescent="0.2">
      <c r="A65" s="9" t="s">
        <v>102</v>
      </c>
      <c r="C65">
        <v>20.78126335144043</v>
      </c>
      <c r="D65">
        <v>17.14381561279297</v>
      </c>
      <c r="E65">
        <f t="shared" si="0"/>
        <v>3.6374477386474595</v>
      </c>
      <c r="G65">
        <v>20.848836898803711</v>
      </c>
      <c r="H65">
        <v>17.131298255920409</v>
      </c>
      <c r="I65">
        <f t="shared" si="1"/>
        <v>3.7175386428833015</v>
      </c>
      <c r="K65">
        <f t="shared" si="2"/>
        <v>-8.0090904235841975E-2</v>
      </c>
      <c r="L65">
        <f t="shared" si="3"/>
        <v>0.94599803749730671</v>
      </c>
    </row>
    <row r="66" spans="1:12" x14ac:dyDescent="0.2">
      <c r="A66" s="9" t="s">
        <v>103</v>
      </c>
      <c r="C66">
        <v>20.759082794189453</v>
      </c>
      <c r="D66">
        <v>17.14381561279297</v>
      </c>
      <c r="E66">
        <f t="shared" ref="E66:E85" si="4">C66-D66</f>
        <v>3.615267181396483</v>
      </c>
      <c r="G66">
        <v>21.021652221679688</v>
      </c>
      <c r="H66">
        <v>17.131298255920409</v>
      </c>
      <c r="I66">
        <f t="shared" ref="I66:I85" si="5">G66-H66</f>
        <v>3.8903539657592781</v>
      </c>
      <c r="K66">
        <f t="shared" ref="K66:K85" si="6">E66-I66</f>
        <v>-0.2750867843627951</v>
      </c>
      <c r="L66">
        <f t="shared" ref="L66:L85" si="7">2^(K66)</f>
        <v>0.82640060507900881</v>
      </c>
    </row>
    <row r="67" spans="1:12" x14ac:dyDescent="0.2">
      <c r="A67" s="9" t="s">
        <v>104</v>
      </c>
      <c r="C67">
        <v>20.475933074951172</v>
      </c>
      <c r="D67">
        <v>17.14381561279297</v>
      </c>
      <c r="E67">
        <f t="shared" si="4"/>
        <v>3.3321174621582017</v>
      </c>
      <c r="G67">
        <v>20.699846267700195</v>
      </c>
      <c r="H67">
        <v>17.131298255920409</v>
      </c>
      <c r="I67">
        <f t="shared" si="5"/>
        <v>3.5685480117797859</v>
      </c>
      <c r="K67">
        <f t="shared" si="6"/>
        <v>-0.23643054962158416</v>
      </c>
      <c r="L67">
        <f t="shared" si="7"/>
        <v>0.84884288484778136</v>
      </c>
    </row>
    <row r="68" spans="1:12" x14ac:dyDescent="0.2">
      <c r="A68" s="9" t="s">
        <v>105</v>
      </c>
      <c r="C68">
        <v>18.728254318237305</v>
      </c>
      <c r="D68">
        <v>17.14381561279297</v>
      </c>
      <c r="E68">
        <f t="shared" si="4"/>
        <v>1.5844387054443345</v>
      </c>
      <c r="G68">
        <v>18.144018173217773</v>
      </c>
      <c r="H68">
        <v>17.131298255920409</v>
      </c>
      <c r="I68">
        <f t="shared" si="5"/>
        <v>1.012719917297364</v>
      </c>
      <c r="K68">
        <f t="shared" si="6"/>
        <v>0.57171878814697052</v>
      </c>
      <c r="L68">
        <f t="shared" si="7"/>
        <v>1.486293246126217</v>
      </c>
    </row>
    <row r="69" spans="1:12" x14ac:dyDescent="0.2">
      <c r="A69" s="9" t="s">
        <v>106</v>
      </c>
      <c r="C69">
        <v>21.162559509277344</v>
      </c>
      <c r="D69">
        <v>17.14381561279297</v>
      </c>
      <c r="E69">
        <f t="shared" si="4"/>
        <v>4.0187438964843736</v>
      </c>
      <c r="G69">
        <v>21.357673645019531</v>
      </c>
      <c r="H69">
        <v>17.131298255920409</v>
      </c>
      <c r="I69">
        <f t="shared" si="5"/>
        <v>4.2263753890991218</v>
      </c>
      <c r="K69">
        <f t="shared" si="6"/>
        <v>-0.20763149261474823</v>
      </c>
      <c r="L69">
        <f t="shared" si="7"/>
        <v>0.86595772872978716</v>
      </c>
    </row>
    <row r="70" spans="1:12" x14ac:dyDescent="0.2">
      <c r="A70" s="9" t="s">
        <v>107</v>
      </c>
      <c r="C70">
        <v>19.432731628417969</v>
      </c>
      <c r="D70">
        <v>17.14381561279297</v>
      </c>
      <c r="E70">
        <f t="shared" si="4"/>
        <v>2.2889160156249986</v>
      </c>
      <c r="G70">
        <v>19.873891830444336</v>
      </c>
      <c r="H70">
        <v>17.131298255920409</v>
      </c>
      <c r="I70">
        <f t="shared" si="5"/>
        <v>2.7425935745239265</v>
      </c>
      <c r="K70">
        <f t="shared" si="6"/>
        <v>-0.45367755889892791</v>
      </c>
      <c r="L70">
        <f t="shared" si="7"/>
        <v>0.73017918151090322</v>
      </c>
    </row>
    <row r="71" spans="1:12" x14ac:dyDescent="0.2">
      <c r="A71" s="9" t="s">
        <v>108</v>
      </c>
      <c r="C71">
        <v>18.610767364501953</v>
      </c>
      <c r="D71">
        <v>17.14381561279297</v>
      </c>
      <c r="E71">
        <f t="shared" si="4"/>
        <v>1.466951751708983</v>
      </c>
      <c r="G71">
        <v>18.227535247802734</v>
      </c>
      <c r="H71">
        <v>17.131298255920409</v>
      </c>
      <c r="I71">
        <f t="shared" si="5"/>
        <v>1.0962369918823249</v>
      </c>
      <c r="K71">
        <f t="shared" si="6"/>
        <v>0.37071475982665802</v>
      </c>
      <c r="L71">
        <f t="shared" si="7"/>
        <v>1.2929932644910211</v>
      </c>
    </row>
    <row r="72" spans="1:12" x14ac:dyDescent="0.2">
      <c r="A72" s="9" t="s">
        <v>109</v>
      </c>
      <c r="C72">
        <v>30.236373901367188</v>
      </c>
      <c r="D72">
        <v>17.14381561279297</v>
      </c>
      <c r="E72">
        <f t="shared" si="4"/>
        <v>13.092558288574217</v>
      </c>
      <c r="G72">
        <v>27.540182113647461</v>
      </c>
      <c r="H72">
        <v>17.131298255920409</v>
      </c>
      <c r="I72">
        <f t="shared" si="5"/>
        <v>10.408883857727051</v>
      </c>
      <c r="K72">
        <f t="shared" si="6"/>
        <v>2.6836744308471658</v>
      </c>
      <c r="L72">
        <f t="shared" si="7"/>
        <v>6.4249019199191233</v>
      </c>
    </row>
    <row r="73" spans="1:12" x14ac:dyDescent="0.2">
      <c r="A73" s="9" t="s">
        <v>110</v>
      </c>
      <c r="C73">
        <v>22.970643997192383</v>
      </c>
      <c r="D73">
        <v>17.14381561279297</v>
      </c>
      <c r="E73">
        <f t="shared" si="4"/>
        <v>5.8268283843994126</v>
      </c>
      <c r="G73">
        <v>23.169189453125</v>
      </c>
      <c r="H73">
        <v>17.131298255920409</v>
      </c>
      <c r="I73">
        <f t="shared" si="5"/>
        <v>6.0378911972045906</v>
      </c>
      <c r="K73">
        <f t="shared" si="6"/>
        <v>-0.21106281280517791</v>
      </c>
      <c r="L73">
        <f t="shared" si="7"/>
        <v>0.86390057363008244</v>
      </c>
    </row>
    <row r="74" spans="1:12" x14ac:dyDescent="0.2">
      <c r="A74" s="9" t="s">
        <v>111</v>
      </c>
      <c r="C74">
        <v>26.280326843261719</v>
      </c>
      <c r="D74">
        <v>17.14381561279297</v>
      </c>
      <c r="E74">
        <f t="shared" si="4"/>
        <v>9.1365112304687486</v>
      </c>
      <c r="G74">
        <v>26.198928833007812</v>
      </c>
      <c r="H74">
        <v>17.131298255920409</v>
      </c>
      <c r="I74">
        <f t="shared" si="5"/>
        <v>9.0676305770874031</v>
      </c>
      <c r="K74">
        <f t="shared" si="6"/>
        <v>6.8880653381345525E-2</v>
      </c>
      <c r="L74">
        <f t="shared" si="7"/>
        <v>1.0489025537609724</v>
      </c>
    </row>
    <row r="75" spans="1:12" x14ac:dyDescent="0.2">
      <c r="A75" s="9" t="s">
        <v>112</v>
      </c>
      <c r="C75">
        <v>20.868707656860352</v>
      </c>
      <c r="D75">
        <v>17.14381561279297</v>
      </c>
      <c r="E75">
        <f t="shared" si="4"/>
        <v>3.7248920440673814</v>
      </c>
      <c r="G75">
        <v>21.272068023681641</v>
      </c>
      <c r="H75">
        <v>17.131298255920409</v>
      </c>
      <c r="I75">
        <f t="shared" si="5"/>
        <v>4.1407697677612312</v>
      </c>
      <c r="K75">
        <f t="shared" si="6"/>
        <v>-0.41587772369384979</v>
      </c>
      <c r="L75">
        <f t="shared" si="7"/>
        <v>0.74956332778289014</v>
      </c>
    </row>
    <row r="76" spans="1:12" x14ac:dyDescent="0.2">
      <c r="A76" s="9" t="s">
        <v>113</v>
      </c>
      <c r="C76">
        <v>22.396356582641602</v>
      </c>
      <c r="D76">
        <v>17.14381561279297</v>
      </c>
      <c r="E76">
        <f t="shared" si="4"/>
        <v>5.2525409698486314</v>
      </c>
      <c r="G76">
        <v>23.670354843139648</v>
      </c>
      <c r="H76">
        <v>17.131298255920409</v>
      </c>
      <c r="I76">
        <f t="shared" si="5"/>
        <v>6.539056587219239</v>
      </c>
      <c r="K76">
        <f t="shared" si="6"/>
        <v>-1.2865156173706076</v>
      </c>
      <c r="L76">
        <f t="shared" si="7"/>
        <v>0.40993991740914271</v>
      </c>
    </row>
    <row r="77" spans="1:12" x14ac:dyDescent="0.2">
      <c r="A77" s="9" t="s">
        <v>114</v>
      </c>
      <c r="C77">
        <v>20.337844848632812</v>
      </c>
      <c r="D77">
        <v>17.14381561279297</v>
      </c>
      <c r="E77">
        <f t="shared" si="4"/>
        <v>3.1940292358398423</v>
      </c>
      <c r="G77">
        <v>21.190807342529297</v>
      </c>
      <c r="H77">
        <v>17.131298255920409</v>
      </c>
      <c r="I77">
        <f t="shared" si="5"/>
        <v>4.0595090866088874</v>
      </c>
      <c r="K77">
        <f t="shared" si="6"/>
        <v>-0.8654798507690451</v>
      </c>
      <c r="L77">
        <f t="shared" si="7"/>
        <v>0.54886382046771998</v>
      </c>
    </row>
    <row r="78" spans="1:12" x14ac:dyDescent="0.2">
      <c r="A78" s="9" t="s">
        <v>115</v>
      </c>
      <c r="C78">
        <v>20.889186859130859</v>
      </c>
      <c r="D78">
        <v>17.14381561279297</v>
      </c>
      <c r="E78">
        <f t="shared" si="4"/>
        <v>3.7453712463378892</v>
      </c>
      <c r="G78">
        <v>21.289104461669922</v>
      </c>
      <c r="H78">
        <v>17.131298255920409</v>
      </c>
      <c r="I78">
        <f t="shared" si="5"/>
        <v>4.1578062057495124</v>
      </c>
      <c r="K78">
        <f t="shared" si="6"/>
        <v>-0.41243495941162323</v>
      </c>
      <c r="L78">
        <f t="shared" si="7"/>
        <v>0.7513541784416885</v>
      </c>
    </row>
    <row r="79" spans="1:12" x14ac:dyDescent="0.2">
      <c r="A79" s="9" t="s">
        <v>116</v>
      </c>
      <c r="C79">
        <v>22.488225936889648</v>
      </c>
      <c r="D79">
        <v>17.14381561279297</v>
      </c>
      <c r="E79">
        <f t="shared" si="4"/>
        <v>5.3444103240966783</v>
      </c>
      <c r="G79">
        <v>21.562267303466797</v>
      </c>
      <c r="H79">
        <v>17.131298255920409</v>
      </c>
      <c r="I79">
        <f t="shared" si="5"/>
        <v>4.4309690475463874</v>
      </c>
      <c r="K79">
        <f t="shared" si="6"/>
        <v>0.91344127655029084</v>
      </c>
      <c r="L79">
        <f t="shared" si="7"/>
        <v>1.8835329564490175</v>
      </c>
    </row>
    <row r="80" spans="1:12" x14ac:dyDescent="0.2">
      <c r="A80" s="9" t="s">
        <v>117</v>
      </c>
      <c r="C80">
        <v>22.441286087036133</v>
      </c>
      <c r="D80">
        <v>17.14381561279297</v>
      </c>
      <c r="E80">
        <f t="shared" si="4"/>
        <v>5.2974704742431626</v>
      </c>
      <c r="G80">
        <v>21.526008605957031</v>
      </c>
      <c r="H80">
        <v>17.131298255920409</v>
      </c>
      <c r="I80">
        <f t="shared" si="5"/>
        <v>4.3947103500366218</v>
      </c>
      <c r="K80">
        <f t="shared" si="6"/>
        <v>0.90276012420654084</v>
      </c>
      <c r="L80">
        <f t="shared" si="7"/>
        <v>1.8696395061370443</v>
      </c>
    </row>
    <row r="81" spans="1:12" x14ac:dyDescent="0.2">
      <c r="A81" s="9" t="s">
        <v>118</v>
      </c>
      <c r="C81">
        <v>24.013193130493164</v>
      </c>
      <c r="D81">
        <v>17.14381561279297</v>
      </c>
      <c r="E81">
        <f t="shared" si="4"/>
        <v>6.8693775177001939</v>
      </c>
      <c r="G81">
        <v>23.828121185302734</v>
      </c>
      <c r="H81">
        <v>17.131298255920409</v>
      </c>
      <c r="I81">
        <f t="shared" si="5"/>
        <v>6.6968229293823249</v>
      </c>
      <c r="K81">
        <f t="shared" si="6"/>
        <v>0.17255458831786896</v>
      </c>
      <c r="L81">
        <f t="shared" si="7"/>
        <v>1.1270523969441679</v>
      </c>
    </row>
    <row r="82" spans="1:12" x14ac:dyDescent="0.2">
      <c r="A82" s="9" t="s">
        <v>119</v>
      </c>
      <c r="C82">
        <v>24.004119873046875</v>
      </c>
      <c r="D82">
        <v>17.14381561279297</v>
      </c>
      <c r="E82">
        <f t="shared" si="4"/>
        <v>6.8603042602539048</v>
      </c>
      <c r="G82">
        <v>22.777027130126953</v>
      </c>
      <c r="H82">
        <v>17.131298255920409</v>
      </c>
      <c r="I82">
        <f t="shared" si="5"/>
        <v>5.6457288742065437</v>
      </c>
      <c r="K82">
        <f t="shared" si="6"/>
        <v>1.2145753860473611</v>
      </c>
      <c r="L82">
        <f t="shared" si="7"/>
        <v>2.3207246926338527</v>
      </c>
    </row>
    <row r="83" spans="1:12" x14ac:dyDescent="0.2">
      <c r="A83" s="9" t="s">
        <v>120</v>
      </c>
      <c r="C83">
        <v>23.297483444213867</v>
      </c>
      <c r="D83">
        <v>17.14381561279297</v>
      </c>
      <c r="E83">
        <f t="shared" si="4"/>
        <v>6.153667831420897</v>
      </c>
      <c r="G83">
        <v>23.378053665161133</v>
      </c>
      <c r="H83">
        <v>17.131298255920409</v>
      </c>
      <c r="I83">
        <f t="shared" si="5"/>
        <v>6.2467554092407234</v>
      </c>
      <c r="K83">
        <f t="shared" si="6"/>
        <v>-9.308757781982635E-2</v>
      </c>
      <c r="L83">
        <f t="shared" si="7"/>
        <v>0.93751418356973293</v>
      </c>
    </row>
    <row r="84" spans="1:12" x14ac:dyDescent="0.2">
      <c r="A84" s="9" t="s">
        <v>121</v>
      </c>
      <c r="C84">
        <v>25.884105682373047</v>
      </c>
      <c r="D84">
        <v>17.14381561279297</v>
      </c>
      <c r="E84">
        <f t="shared" si="4"/>
        <v>8.7402900695800767</v>
      </c>
      <c r="G84">
        <v>26.005073547363281</v>
      </c>
      <c r="H84">
        <v>17.131298255920409</v>
      </c>
      <c r="I84">
        <f t="shared" si="5"/>
        <v>8.8737752914428718</v>
      </c>
      <c r="K84">
        <f t="shared" si="6"/>
        <v>-0.1334852218627951</v>
      </c>
      <c r="L84">
        <f t="shared" si="7"/>
        <v>0.91162650645893606</v>
      </c>
    </row>
    <row r="85" spans="1:12" x14ac:dyDescent="0.2">
      <c r="A85" s="9" t="s">
        <v>122</v>
      </c>
      <c r="C85">
        <v>23.923276901245117</v>
      </c>
      <c r="D85">
        <v>17.14381561279297</v>
      </c>
      <c r="E85">
        <f t="shared" si="4"/>
        <v>6.779461288452147</v>
      </c>
      <c r="G85">
        <v>24.716562271118164</v>
      </c>
      <c r="H85">
        <v>17.131298255920409</v>
      </c>
      <c r="I85">
        <f t="shared" si="5"/>
        <v>7.5852640151977546</v>
      </c>
      <c r="K85">
        <f t="shared" si="6"/>
        <v>-0.8058027267456076</v>
      </c>
      <c r="L85">
        <f t="shared" si="7"/>
        <v>0.57204370216686218</v>
      </c>
    </row>
    <row r="86" spans="1:12" x14ac:dyDescent="0.2">
      <c r="A86" s="9"/>
    </row>
    <row r="87" spans="1:12" x14ac:dyDescent="0.2">
      <c r="A87" s="9" t="s">
        <v>123</v>
      </c>
      <c r="C87">
        <v>15.835683822631836</v>
      </c>
      <c r="G87">
        <v>15.852348327636719</v>
      </c>
      <c r="H87">
        <f>AVERAGE(G87,G88,G89,G90,G91)</f>
        <v>17.131298255920409</v>
      </c>
    </row>
    <row r="88" spans="1:12" x14ac:dyDescent="0.2">
      <c r="A88" s="9" t="s">
        <v>124</v>
      </c>
      <c r="C88">
        <v>15.579062461853027</v>
      </c>
      <c r="G88">
        <v>15.356432914733887</v>
      </c>
    </row>
    <row r="89" spans="1:12" x14ac:dyDescent="0.2">
      <c r="A89" s="9" t="s">
        <v>125</v>
      </c>
      <c r="C89">
        <v>14.653882026672363</v>
      </c>
      <c r="G89">
        <v>15.325960159301758</v>
      </c>
    </row>
    <row r="90" spans="1:12" x14ac:dyDescent="0.2">
      <c r="A90" s="9" t="s">
        <v>126</v>
      </c>
      <c r="C90">
        <v>22.153385162353516</v>
      </c>
      <c r="G90">
        <v>21.575139999389648</v>
      </c>
    </row>
    <row r="91" spans="1:12" x14ac:dyDescent="0.2">
      <c r="A91" s="9" t="s">
        <v>127</v>
      </c>
      <c r="C91">
        <v>17.497064590454102</v>
      </c>
      <c r="G91">
        <v>17.546609878540039</v>
      </c>
    </row>
    <row r="92" spans="1:12" x14ac:dyDescent="0.2">
      <c r="A92" s="9" t="s">
        <v>128</v>
      </c>
      <c r="C92">
        <v>33.949104309082031</v>
      </c>
      <c r="G92">
        <v>30.180770874023438</v>
      </c>
    </row>
    <row r="93" spans="1:12" x14ac:dyDescent="0.2">
      <c r="A93" s="9" t="s">
        <v>129</v>
      </c>
      <c r="C93">
        <v>18.4744873046875</v>
      </c>
      <c r="G93">
        <v>18.384584426879883</v>
      </c>
    </row>
    <row r="94" spans="1:12" x14ac:dyDescent="0.2">
      <c r="A94" s="9" t="s">
        <v>129</v>
      </c>
      <c r="C94">
        <v>18.513450622558594</v>
      </c>
      <c r="G94">
        <v>18.352432250976562</v>
      </c>
    </row>
    <row r="95" spans="1:12" x14ac:dyDescent="0.2">
      <c r="A95" s="9" t="s">
        <v>129</v>
      </c>
      <c r="C95">
        <v>18.487747192382812</v>
      </c>
      <c r="G95">
        <v>18.351417541503906</v>
      </c>
    </row>
    <row r="96" spans="1:12" x14ac:dyDescent="0.2">
      <c r="A96" s="9" t="s">
        <v>130</v>
      </c>
      <c r="C96">
        <v>16.239679336547852</v>
      </c>
      <c r="G96">
        <v>15.700807571411133</v>
      </c>
    </row>
    <row r="97" spans="1:7" x14ac:dyDescent="0.2">
      <c r="A97" s="9" t="s">
        <v>130</v>
      </c>
      <c r="C97">
        <v>16.324674606323242</v>
      </c>
      <c r="G97">
        <v>15.769135475158691</v>
      </c>
    </row>
    <row r="98" spans="1:7" x14ac:dyDescent="0.2">
      <c r="A98" s="9" t="s">
        <v>130</v>
      </c>
      <c r="C98">
        <v>16.312339782714844</v>
      </c>
      <c r="G98">
        <v>15.65501594543457</v>
      </c>
    </row>
    <row r="99" spans="1:7" x14ac:dyDescent="0.2">
      <c r="A99" s="10"/>
      <c r="G99" s="11">
        <v>16.312339999999999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4E9FD-4E82-404F-B675-3394513D10C7}">
  <dimension ref="A1:I4"/>
  <sheetViews>
    <sheetView workbookViewId="0">
      <selection activeCell="K3" sqref="K3"/>
    </sheetView>
  </sheetViews>
  <sheetFormatPr baseColWidth="10" defaultRowHeight="16" x14ac:dyDescent="0.2"/>
  <sheetData>
    <row r="1" spans="1:9" x14ac:dyDescent="0.2">
      <c r="A1" s="2"/>
      <c r="B1" s="4" t="s">
        <v>3</v>
      </c>
      <c r="C1" s="4"/>
      <c r="D1" s="4"/>
      <c r="E1" s="4"/>
      <c r="F1" s="4" t="s">
        <v>4</v>
      </c>
      <c r="G1" s="4"/>
      <c r="H1" s="4"/>
      <c r="I1" s="4"/>
    </row>
    <row r="2" spans="1:9" x14ac:dyDescent="0.2">
      <c r="A2" s="2"/>
      <c r="B2" s="2" t="s">
        <v>25</v>
      </c>
      <c r="C2" s="2" t="s">
        <v>26</v>
      </c>
      <c r="D2" s="2" t="s">
        <v>27</v>
      </c>
      <c r="E2" s="2" t="s">
        <v>28</v>
      </c>
      <c r="F2" s="2" t="s">
        <v>25</v>
      </c>
      <c r="G2" s="2" t="s">
        <v>26</v>
      </c>
      <c r="H2" s="2" t="s">
        <v>27</v>
      </c>
      <c r="I2" s="2" t="s">
        <v>28</v>
      </c>
    </row>
    <row r="3" spans="1:9" x14ac:dyDescent="0.2">
      <c r="A3" s="3" t="s">
        <v>29</v>
      </c>
      <c r="B3" s="1">
        <v>16.8094784</v>
      </c>
      <c r="C3" s="1">
        <v>15.8517174</v>
      </c>
      <c r="D3" s="1">
        <v>15.667233100000001</v>
      </c>
      <c r="E3" s="1">
        <v>15.25544</v>
      </c>
      <c r="F3" s="1">
        <v>14.645075200000001</v>
      </c>
      <c r="G3" s="1">
        <v>13.753527399999999</v>
      </c>
      <c r="H3" s="1">
        <v>13.633116299999999</v>
      </c>
      <c r="I3" s="1">
        <v>14.0516214</v>
      </c>
    </row>
    <row r="4" spans="1:9" x14ac:dyDescent="0.2">
      <c r="A4" s="3" t="s">
        <v>30</v>
      </c>
      <c r="B4" s="1">
        <v>15.804759199999999</v>
      </c>
      <c r="C4" s="1">
        <v>15.9116605</v>
      </c>
      <c r="D4" s="1">
        <v>15.6290911</v>
      </c>
      <c r="E4" s="1">
        <v>15.8929391</v>
      </c>
      <c r="F4" s="1">
        <v>13.259112399999999</v>
      </c>
      <c r="G4" s="1">
        <v>13.6857411</v>
      </c>
      <c r="H4" s="1">
        <v>14.424959400000001</v>
      </c>
      <c r="I4" s="1">
        <v>14.5385955</v>
      </c>
    </row>
  </sheetData>
  <mergeCells count="2">
    <mergeCell ref="B1:E1"/>
    <mergeCell ref="F1:I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FCE07-38F6-C042-94B1-7266C6E81FE4}">
  <dimension ref="A1:J4"/>
  <sheetViews>
    <sheetView workbookViewId="0">
      <selection activeCell="M3" sqref="M3"/>
    </sheetView>
  </sheetViews>
  <sheetFormatPr baseColWidth="10" defaultRowHeight="16" x14ac:dyDescent="0.2"/>
  <sheetData>
    <row r="1" spans="1:10" x14ac:dyDescent="0.2">
      <c r="A1" s="2"/>
      <c r="B1" s="2"/>
      <c r="C1" s="4" t="s">
        <v>3</v>
      </c>
      <c r="D1" s="4"/>
      <c r="E1" s="4"/>
      <c r="F1" s="4"/>
      <c r="G1" s="4" t="s">
        <v>4</v>
      </c>
      <c r="H1" s="4"/>
      <c r="I1" s="4"/>
      <c r="J1" s="4"/>
    </row>
    <row r="2" spans="1:10" x14ac:dyDescent="0.2">
      <c r="A2" s="2"/>
      <c r="B2" s="2"/>
      <c r="C2" s="2" t="s">
        <v>25</v>
      </c>
      <c r="D2" s="2" t="s">
        <v>26</v>
      </c>
      <c r="E2" s="2" t="s">
        <v>27</v>
      </c>
      <c r="F2" s="2" t="s">
        <v>28</v>
      </c>
      <c r="G2" s="2" t="s">
        <v>25</v>
      </c>
      <c r="H2" s="2" t="s">
        <v>26</v>
      </c>
      <c r="I2" s="2" t="s">
        <v>27</v>
      </c>
      <c r="J2" s="2" t="s">
        <v>28</v>
      </c>
    </row>
    <row r="3" spans="1:10" x14ac:dyDescent="0.2">
      <c r="A3" s="3" t="s">
        <v>29</v>
      </c>
      <c r="B3" s="1"/>
      <c r="C3" s="1">
        <v>3.76765609</v>
      </c>
      <c r="D3" s="1">
        <v>2.9982571899999999</v>
      </c>
      <c r="E3" s="1">
        <v>3.3594246800000001</v>
      </c>
      <c r="F3" s="1">
        <v>3.1765717000000002</v>
      </c>
      <c r="G3" s="1">
        <v>2.6362597499999998</v>
      </c>
      <c r="H3" s="1">
        <v>2.3006975299999999</v>
      </c>
      <c r="I3" s="1">
        <v>1.6547536700000001</v>
      </c>
      <c r="J3" s="1">
        <v>3.94284919</v>
      </c>
    </row>
    <row r="4" spans="1:10" x14ac:dyDescent="0.2">
      <c r="A4" s="3" t="s">
        <v>30</v>
      </c>
      <c r="B4" s="1"/>
      <c r="C4" s="1">
        <v>4.0068813499999996</v>
      </c>
      <c r="D4" s="1">
        <v>2.9483937899999999</v>
      </c>
      <c r="E4" s="1">
        <v>3.0465369899999999</v>
      </c>
      <c r="F4" s="1">
        <v>3.3607777400000001</v>
      </c>
      <c r="G4" s="1">
        <v>2.56018955</v>
      </c>
      <c r="H4" s="1">
        <v>1.4344385900000001</v>
      </c>
      <c r="I4" s="1">
        <v>2.5060764099999999</v>
      </c>
      <c r="J4" s="1">
        <v>2.22243638</v>
      </c>
    </row>
  </sheetData>
  <mergeCells count="2">
    <mergeCell ref="C1:F1"/>
    <mergeCell ref="G1:J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8CCA4-0650-E940-8C8D-E56C12D42D18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65.5</v>
      </c>
      <c r="C2">
        <v>61.6</v>
      </c>
      <c r="D2">
        <v>62.7</v>
      </c>
      <c r="E2">
        <v>74.2</v>
      </c>
      <c r="F2">
        <v>70.8</v>
      </c>
      <c r="G2">
        <v>73.5</v>
      </c>
      <c r="H2">
        <v>57.3</v>
      </c>
      <c r="I2">
        <v>78</v>
      </c>
      <c r="J2">
        <v>70.099999999999994</v>
      </c>
      <c r="K2">
        <v>57.1</v>
      </c>
      <c r="L2">
        <v>46.7</v>
      </c>
      <c r="M2">
        <v>66.599999999999994</v>
      </c>
      <c r="N2">
        <v>61.6</v>
      </c>
      <c r="O2">
        <v>69.3</v>
      </c>
      <c r="P2">
        <v>72.8</v>
      </c>
    </row>
    <row r="3" spans="1:17" x14ac:dyDescent="0.2">
      <c r="A3" t="s">
        <v>5</v>
      </c>
      <c r="B3">
        <v>58.1</v>
      </c>
      <c r="C3">
        <v>70.099999999999994</v>
      </c>
      <c r="D3">
        <v>59.3</v>
      </c>
      <c r="E3">
        <v>56.1</v>
      </c>
      <c r="F3">
        <v>65.400000000000006</v>
      </c>
      <c r="G3">
        <v>61.7</v>
      </c>
      <c r="H3">
        <v>68</v>
      </c>
      <c r="I3">
        <v>70.900000000000006</v>
      </c>
      <c r="J3">
        <v>68.099999999999994</v>
      </c>
      <c r="K3">
        <v>64.099999999999994</v>
      </c>
      <c r="L3">
        <v>65.900000000000006</v>
      </c>
      <c r="M3">
        <v>79.3</v>
      </c>
      <c r="N3">
        <v>66.5</v>
      </c>
      <c r="O3">
        <v>66.2</v>
      </c>
      <c r="P3">
        <v>75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F47FD-CB90-F54D-8E58-AA5AABAE73DA}">
  <dimension ref="A1:Q3"/>
  <sheetViews>
    <sheetView workbookViewId="0"/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30.4</v>
      </c>
      <c r="C2">
        <v>34.299999999999997</v>
      </c>
      <c r="D2">
        <v>29.7</v>
      </c>
      <c r="E2">
        <v>18.5</v>
      </c>
      <c r="F2">
        <v>22.3</v>
      </c>
      <c r="G2">
        <v>21.4</v>
      </c>
      <c r="H2">
        <v>37.299999999999997</v>
      </c>
      <c r="I2">
        <v>8.48</v>
      </c>
      <c r="J2">
        <v>24.8</v>
      </c>
      <c r="K2">
        <v>37.5</v>
      </c>
      <c r="L2">
        <v>44.1</v>
      </c>
      <c r="M2">
        <v>29.5</v>
      </c>
      <c r="N2">
        <v>34.200000000000003</v>
      </c>
      <c r="O2">
        <v>23.5</v>
      </c>
      <c r="P2">
        <v>21.7</v>
      </c>
    </row>
    <row r="3" spans="1:17" x14ac:dyDescent="0.2">
      <c r="A3" t="s">
        <v>5</v>
      </c>
      <c r="B3">
        <v>35.299999999999997</v>
      </c>
      <c r="C3">
        <v>25.3</v>
      </c>
      <c r="D3">
        <v>33.799999999999997</v>
      </c>
      <c r="E3">
        <v>31.1</v>
      </c>
      <c r="F3">
        <v>30.9</v>
      </c>
      <c r="G3">
        <v>22.7</v>
      </c>
      <c r="H3">
        <v>23.2</v>
      </c>
      <c r="I3">
        <v>24.6</v>
      </c>
      <c r="J3">
        <v>28.6</v>
      </c>
      <c r="K3">
        <v>32.5</v>
      </c>
      <c r="L3">
        <v>29.3</v>
      </c>
      <c r="M3">
        <v>15.2</v>
      </c>
      <c r="N3">
        <v>29.6</v>
      </c>
      <c r="O3">
        <v>25.1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8092A-5337-C145-8495-6C194129EA37}">
  <dimension ref="A1:Q3"/>
  <sheetViews>
    <sheetView workbookViewId="0">
      <selection activeCell="P3" sqref="P3"/>
    </sheetView>
  </sheetViews>
  <sheetFormatPr baseColWidth="10" defaultRowHeight="16" x14ac:dyDescent="0.2"/>
  <sheetData>
    <row r="1" spans="1:17" x14ac:dyDescent="0.2">
      <c r="B1" t="s">
        <v>4</v>
      </c>
      <c r="C1" t="s">
        <v>4</v>
      </c>
      <c r="D1" t="s">
        <v>4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3</v>
      </c>
      <c r="K1" t="s">
        <v>3</v>
      </c>
      <c r="L1" t="s">
        <v>3</v>
      </c>
      <c r="M1" t="s">
        <v>3</v>
      </c>
      <c r="N1" t="s">
        <v>3</v>
      </c>
      <c r="O1" t="s">
        <v>3</v>
      </c>
      <c r="P1" t="s">
        <v>3</v>
      </c>
      <c r="Q1" t="s">
        <v>3</v>
      </c>
    </row>
    <row r="2" spans="1:17" x14ac:dyDescent="0.2">
      <c r="A2" t="s">
        <v>6</v>
      </c>
      <c r="B2">
        <v>0.24</v>
      </c>
      <c r="C2">
        <v>0.25</v>
      </c>
      <c r="D2">
        <v>0.38</v>
      </c>
      <c r="E2">
        <v>0.3</v>
      </c>
      <c r="F2">
        <v>0.59</v>
      </c>
      <c r="G2">
        <v>1.31</v>
      </c>
      <c r="H2">
        <v>1.17</v>
      </c>
      <c r="I2">
        <v>5.97</v>
      </c>
      <c r="J2">
        <v>0.47</v>
      </c>
      <c r="K2">
        <v>0.28999999999999998</v>
      </c>
      <c r="L2">
        <v>0.66</v>
      </c>
      <c r="M2">
        <v>0.75</v>
      </c>
      <c r="N2">
        <v>0.52</v>
      </c>
      <c r="O2">
        <v>0.6</v>
      </c>
      <c r="P2">
        <v>1.06</v>
      </c>
    </row>
    <row r="3" spans="1:17" x14ac:dyDescent="0.2">
      <c r="A3" t="s">
        <v>5</v>
      </c>
      <c r="B3">
        <v>0.37</v>
      </c>
      <c r="C3">
        <v>0.48</v>
      </c>
      <c r="D3">
        <v>0.66</v>
      </c>
      <c r="E3">
        <v>1.46</v>
      </c>
      <c r="F3">
        <v>0.62</v>
      </c>
      <c r="G3">
        <v>2.52</v>
      </c>
      <c r="H3">
        <v>1.43</v>
      </c>
      <c r="I3">
        <v>0.7</v>
      </c>
      <c r="J3">
        <v>0.3</v>
      </c>
      <c r="K3">
        <v>0.35</v>
      </c>
      <c r="L3">
        <v>1.08</v>
      </c>
      <c r="M3">
        <v>1.82</v>
      </c>
      <c r="N3">
        <v>0.67</v>
      </c>
      <c r="O3">
        <v>1.29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Figure 1</vt:lpstr>
      <vt:lpstr>Fig 3A</vt:lpstr>
      <vt:lpstr>Fig 3B</vt:lpstr>
      <vt:lpstr>Fig 3C</vt:lpstr>
      <vt:lpstr>Fig 3D</vt:lpstr>
      <vt:lpstr>Fig 3E</vt:lpstr>
      <vt:lpstr>Fig 3F</vt:lpstr>
      <vt:lpstr>Fig 3G</vt:lpstr>
      <vt:lpstr>Fig 4A</vt:lpstr>
      <vt:lpstr>Fig 4B</vt:lpstr>
      <vt:lpstr>Fig 4C</vt:lpstr>
      <vt:lpstr>Fig 4D</vt:lpstr>
      <vt:lpstr>Fig 4E</vt:lpstr>
      <vt:lpstr>Fig 4F</vt:lpstr>
      <vt:lpstr>Fig 5A</vt:lpstr>
      <vt:lpstr>Fig 5B</vt:lpstr>
      <vt:lpstr>Fig 5C</vt:lpstr>
      <vt:lpstr>Fig 6A</vt:lpstr>
      <vt:lpstr>Fig 6B</vt:lpstr>
      <vt:lpstr>Fig 6C</vt:lpstr>
      <vt:lpstr>S4A</vt:lpstr>
      <vt:lpstr>S4B</vt:lpstr>
      <vt:lpstr>S4C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Gordy</cp:lastModifiedBy>
  <dcterms:created xsi:type="dcterms:W3CDTF">2024-12-13T19:55:58Z</dcterms:created>
  <dcterms:modified xsi:type="dcterms:W3CDTF">2024-12-13T20:27:16Z</dcterms:modified>
</cp:coreProperties>
</file>