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filterPrivacy="1" defaultThemeVersion="124226"/>
  <xr:revisionPtr revIDLastSave="0" documentId="13_ncr:1_{2D012517-1083-4C8F-AC16-FD3B765D0480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BS-Seq" sheetId="1" r:id="rId1"/>
    <sheet name="RNA-Seq" sheetId="2" r:id="rId2"/>
    <sheet name="SiRNA-Seq" sheetId="3" r:id="rId3"/>
  </sheets>
  <calcPr calcId="191029" concurrentCalc="0"/>
</workbook>
</file>

<file path=xl/calcChain.xml><?xml version="1.0" encoding="utf-8"?>
<calcChain xmlns="http://schemas.openxmlformats.org/spreadsheetml/2006/main">
  <c r="AE13" i="1" l="1"/>
  <c r="AF13" i="1"/>
  <c r="AE10" i="1"/>
  <c r="AF10" i="1"/>
  <c r="AD13" i="1"/>
  <c r="AD10" i="1"/>
  <c r="V13" i="1"/>
  <c r="W13" i="1"/>
  <c r="X13" i="1"/>
  <c r="Y13" i="1"/>
  <c r="Z13" i="1"/>
  <c r="AA13" i="1"/>
  <c r="AB13" i="1"/>
  <c r="AC13" i="1"/>
  <c r="U13" i="1"/>
  <c r="V10" i="1"/>
  <c r="W10" i="1"/>
  <c r="X10" i="1"/>
  <c r="Y10" i="1"/>
  <c r="Z10" i="1"/>
  <c r="AA10" i="1"/>
  <c r="AB10" i="1"/>
  <c r="AC10" i="1"/>
  <c r="U10" i="1"/>
  <c r="R10" i="1"/>
  <c r="O13" i="1"/>
  <c r="E13" i="1"/>
  <c r="F13" i="1"/>
  <c r="G13" i="1"/>
  <c r="H13" i="1"/>
  <c r="I13" i="1"/>
  <c r="J13" i="1"/>
  <c r="K13" i="1"/>
  <c r="L13" i="1"/>
  <c r="M13" i="1"/>
  <c r="N13" i="1"/>
  <c r="P13" i="1"/>
  <c r="Q13" i="1"/>
  <c r="R13" i="1"/>
  <c r="S13" i="1"/>
  <c r="D13" i="1"/>
  <c r="Q10" i="1"/>
  <c r="S10" i="1"/>
  <c r="T10" i="1"/>
  <c r="E10" i="1"/>
  <c r="F10" i="1"/>
  <c r="G10" i="1"/>
  <c r="H10" i="1"/>
  <c r="I10" i="1"/>
  <c r="J10" i="1"/>
  <c r="K10" i="1"/>
  <c r="L10" i="1"/>
  <c r="M10" i="1"/>
  <c r="N10" i="1"/>
  <c r="O10" i="1"/>
  <c r="P10" i="1"/>
  <c r="D10" i="1"/>
</calcChain>
</file>

<file path=xl/sharedStrings.xml><?xml version="1.0" encoding="utf-8"?>
<sst xmlns="http://schemas.openxmlformats.org/spreadsheetml/2006/main" count="241" uniqueCount="196">
  <si>
    <t>Sample name</t>
  </si>
  <si>
    <t>Raw Reads</t>
  </si>
  <si>
    <t>Raw Bases(G)</t>
  </si>
  <si>
    <t>Clean Reads</t>
  </si>
  <si>
    <t>Clean Bases(G)</t>
  </si>
  <si>
    <t>Clean_ratio(%)</t>
  </si>
  <si>
    <t>Q20(%)</t>
  </si>
  <si>
    <t>Q30(%)</t>
  </si>
  <si>
    <t>GC Content(%)</t>
  </si>
  <si>
    <t>BS Conversion Rate(%)</t>
  </si>
  <si>
    <t>FDLM230075686-1a</t>
  </si>
  <si>
    <t>OlBP1</t>
  </si>
  <si>
    <t>FDLM230075687-1a</t>
  </si>
  <si>
    <t>OlBP2</t>
  </si>
  <si>
    <t>FDLM230075689-1a</t>
  </si>
  <si>
    <t>OlACD1</t>
  </si>
  <si>
    <t>FDLM230075690-1a</t>
  </si>
  <si>
    <t>OlACD2</t>
  </si>
  <si>
    <t>OlAP1</t>
  </si>
  <si>
    <t>OlAP2</t>
  </si>
  <si>
    <t>OlAP3</t>
  </si>
  <si>
    <t>OlBP3</t>
  </si>
  <si>
    <t>OlACD3</t>
  </si>
  <si>
    <t>OlACD2: Anther cell division in Oryza longistaminata</t>
    <phoneticPr fontId="1" type="noConversion"/>
  </si>
  <si>
    <t>OlACD1: Anther cell division in Oryza longistaminata</t>
    <phoneticPr fontId="1" type="noConversion"/>
  </si>
  <si>
    <t>OlBP1: Before pollination in Oryza longistaminata</t>
    <phoneticPr fontId="1" type="noConversion"/>
  </si>
  <si>
    <t>OlBP2: Before pollination in Oryza longistaminata</t>
    <phoneticPr fontId="1" type="noConversion"/>
  </si>
  <si>
    <r>
      <t>Note</t>
    </r>
    <r>
      <rPr>
        <sz val="10"/>
        <color theme="1"/>
        <rFont val="宋体"/>
        <family val="2"/>
        <charset val="134"/>
      </rPr>
      <t>：</t>
    </r>
    <r>
      <rPr>
        <sz val="10"/>
        <color theme="1"/>
        <rFont val="Arial"/>
        <family val="2"/>
      </rPr>
      <t>annotation information</t>
    </r>
    <phoneticPr fontId="1" type="noConversion"/>
  </si>
  <si>
    <t>sample</t>
  </si>
  <si>
    <t>raw_reads</t>
  </si>
  <si>
    <t>raw_bases</t>
  </si>
  <si>
    <t>clean_reads</t>
  </si>
  <si>
    <t>clean_bases</t>
  </si>
  <si>
    <t>error_rate</t>
  </si>
  <si>
    <t>Q20</t>
  </si>
  <si>
    <t>Q30</t>
  </si>
  <si>
    <t>GC_pct</t>
  </si>
  <si>
    <t>FRAS230075692-1r</t>
  </si>
  <si>
    <t>6.62G</t>
  </si>
  <si>
    <t>6.18G</t>
  </si>
  <si>
    <t>FRAS230075693-1r</t>
  </si>
  <si>
    <t>7.04G</t>
  </si>
  <si>
    <t>6.65G</t>
  </si>
  <si>
    <t>FRAS230075694-1r</t>
  </si>
  <si>
    <t>7.11G</t>
  </si>
  <si>
    <t>6.53G</t>
  </si>
  <si>
    <t>FRAS230075695-1r</t>
  </si>
  <si>
    <t>7.53G</t>
  </si>
  <si>
    <t>7.52G</t>
  </si>
  <si>
    <t>FRAS230075696-1r</t>
  </si>
  <si>
    <t>6.91G</t>
  </si>
  <si>
    <t>6.25G</t>
  </si>
  <si>
    <t>FRAS230075697-1r</t>
  </si>
  <si>
    <t>7.55G</t>
  </si>
  <si>
    <t>6.89G</t>
  </si>
  <si>
    <t>FRAS230075698-1r</t>
  </si>
  <si>
    <t>7.41G</t>
  </si>
  <si>
    <t>6.85G</t>
  </si>
  <si>
    <t>FRAS230075699-1r</t>
  </si>
  <si>
    <t>6.45G</t>
  </si>
  <si>
    <t>5.89G</t>
  </si>
  <si>
    <t>FRAS230075700-1r</t>
  </si>
  <si>
    <t>6.76G</t>
  </si>
  <si>
    <t>6.11G</t>
  </si>
  <si>
    <t>OlACD3: Anther cell division in Oryza longistaminata</t>
  </si>
  <si>
    <t>OlBP3: Before pollination in Oryza longistaminata</t>
  </si>
  <si>
    <t>OlAP1: After pollination in Oryza longistaminata</t>
    <phoneticPr fontId="1" type="noConversion"/>
  </si>
  <si>
    <t>OlAP2: After pollination in Oryza longistaminata</t>
  </si>
  <si>
    <t>OlAP3: After pollination in Oryza longistaminata</t>
  </si>
  <si>
    <t>library ID</t>
    <phoneticPr fontId="1" type="noConversion"/>
  </si>
  <si>
    <t>Library ID</t>
    <phoneticPr fontId="1" type="noConversion"/>
  </si>
  <si>
    <t>Library</t>
  </si>
  <si>
    <t>FRRN230075683-1a</t>
  </si>
  <si>
    <t>0.57G</t>
  </si>
  <si>
    <t>FRRN230075684-1a</t>
  </si>
  <si>
    <t>0.50G</t>
  </si>
  <si>
    <t>FRRN230075685-1a</t>
  </si>
  <si>
    <t>FRRN230075686-1a</t>
  </si>
  <si>
    <t>0.59G</t>
  </si>
  <si>
    <t>FRRN230075687-1a</t>
  </si>
  <si>
    <t>0.67G</t>
  </si>
  <si>
    <t>FRRN230075688-1a</t>
  </si>
  <si>
    <t>0.51G</t>
  </si>
  <si>
    <t>FRRN230075689-1a</t>
  </si>
  <si>
    <t>0.60G</t>
  </si>
  <si>
    <t>FRRN230075690-1a</t>
  </si>
  <si>
    <t>FRRN230075691-1a</t>
  </si>
  <si>
    <t>Raw Sample</t>
    <phoneticPr fontId="1" type="noConversion"/>
  </si>
  <si>
    <t>Raw Reads</t>
    <phoneticPr fontId="1" type="noConversion"/>
  </si>
  <si>
    <t>Raw Bases</t>
    <phoneticPr fontId="1" type="noConversion"/>
  </si>
  <si>
    <t>Raw Error rate(%)</t>
    <phoneticPr fontId="1" type="noConversion"/>
  </si>
  <si>
    <t>Raw Q20(%)</t>
    <phoneticPr fontId="1" type="noConversion"/>
  </si>
  <si>
    <t>Raw Q30(%)</t>
    <phoneticPr fontId="1" type="noConversion"/>
  </si>
  <si>
    <t>Raw GC content(%)</t>
    <phoneticPr fontId="1" type="noConversion"/>
  </si>
  <si>
    <t>clean reads</t>
  </si>
  <si>
    <t>11494049(100.00%)</t>
  </si>
  <si>
    <t>153(0.00%)</t>
  </si>
  <si>
    <t>0(0.00%)</t>
  </si>
  <si>
    <t>1852(0.02%)</t>
  </si>
  <si>
    <t>153008(1.33%)</t>
  </si>
  <si>
    <t>2046(0.02%)</t>
  </si>
  <si>
    <t>11336990(98.63%)</t>
  </si>
  <si>
    <t>10030095(100.00%)</t>
  </si>
  <si>
    <t>4(0.00%)</t>
  </si>
  <si>
    <t>2845(0.03%)</t>
  </si>
  <si>
    <t>178146(1.78%)</t>
  </si>
  <si>
    <t>1996(0.02%)</t>
  </si>
  <si>
    <t>9847104(98.18%)</t>
  </si>
  <si>
    <t>11444954(100.00%)</t>
  </si>
  <si>
    <t>11(0.00%)</t>
  </si>
  <si>
    <t>2245(0.02%)</t>
  </si>
  <si>
    <t>243988(2.13%)</t>
  </si>
  <si>
    <t>2782(0.02%)</t>
  </si>
  <si>
    <t>11195928(97.82%)</t>
  </si>
  <si>
    <t>11815906(100.00%)</t>
  </si>
  <si>
    <t>3109(0.03%)</t>
  </si>
  <si>
    <t>137037(1.16%)</t>
  </si>
  <si>
    <t>3623(0.03%)</t>
  </si>
  <si>
    <t>11672137(98.78%)</t>
  </si>
  <si>
    <t>13385368(100.00%)</t>
  </si>
  <si>
    <t>6166(0.05%)</t>
  </si>
  <si>
    <t>136450(1.02%)</t>
  </si>
  <si>
    <t>11004(0.08%)</t>
  </si>
  <si>
    <t>13231748(98.85%)</t>
  </si>
  <si>
    <t>10104633(100.00%)</t>
  </si>
  <si>
    <t>2839(0.03%)</t>
  </si>
  <si>
    <t>155412(1.54%)</t>
  </si>
  <si>
    <t>5786(0.06%)</t>
  </si>
  <si>
    <t>9940596(98.38%)</t>
  </si>
  <si>
    <t>11984475(100.00%)</t>
  </si>
  <si>
    <t>8986(0.07%)</t>
  </si>
  <si>
    <t>129951(1.08%)</t>
  </si>
  <si>
    <t>53725(0.45%)</t>
  </si>
  <si>
    <t>11791813(98.39%)</t>
  </si>
  <si>
    <t>9986270(100.00%)</t>
  </si>
  <si>
    <t>7356(0.07%)</t>
  </si>
  <si>
    <t>169258(1.69%)</t>
  </si>
  <si>
    <t>22559(0.23%)</t>
  </si>
  <si>
    <t>9787097(98.01%)</t>
  </si>
  <si>
    <t>11853352(100.00%)</t>
  </si>
  <si>
    <t>6267(0.05%)</t>
  </si>
  <si>
    <t>165036(1.39%)</t>
  </si>
  <si>
    <t>22400(0.19%)</t>
  </si>
  <si>
    <t>11659649(98.37%)</t>
  </si>
  <si>
    <t>Clean total_reads</t>
    <phoneticPr fontId="1" type="noConversion"/>
  </si>
  <si>
    <t>Clean  N% &gt; 10%</t>
    <phoneticPr fontId="1" type="noConversion"/>
  </si>
  <si>
    <t>Clean  low quality</t>
    <phoneticPr fontId="1" type="noConversion"/>
  </si>
  <si>
    <t>Clean  5_adapter_contamine</t>
    <phoneticPr fontId="1" type="noConversion"/>
  </si>
  <si>
    <t>Clean  3_adapter_null or insert_null</t>
    <phoneticPr fontId="1" type="noConversion"/>
  </si>
  <si>
    <t>Clean  with ployA/T/G/C</t>
    <phoneticPr fontId="1" type="noConversion"/>
  </si>
  <si>
    <t>mCHG percent(%)</t>
  </si>
  <si>
    <t>mCHH percent(%)</t>
  </si>
  <si>
    <r>
      <t>Note</t>
    </r>
    <r>
      <rPr>
        <sz val="9"/>
        <color theme="1"/>
        <rFont val="宋体"/>
        <family val="2"/>
        <charset val="134"/>
      </rPr>
      <t>：</t>
    </r>
    <r>
      <rPr>
        <sz val="9"/>
        <color theme="1"/>
        <rFont val="Arial"/>
        <family val="2"/>
      </rPr>
      <t>annotation information</t>
    </r>
    <phoneticPr fontId="1" type="noConversion"/>
  </si>
  <si>
    <t>sites_num</t>
  </si>
  <si>
    <t>sites_covgMean</t>
  </si>
  <si>
    <t>sites_numCovg1</t>
  </si>
  <si>
    <t>sites_numCovg5</t>
  </si>
  <si>
    <t>sites_numCovg10</t>
  </si>
  <si>
    <t>(1) Samples: name of the sample</t>
  </si>
  <si>
    <t>(2) sites_num: The number of sites detected on the genome</t>
  </si>
  <si>
    <t>(3) sites_covgMean: the average coverage depth of all genomic sites</t>
  </si>
  <si>
    <t>(3) sites_numCovg1: the proportion of bases greater than or equal to 1× sequencing depth to the total length of the genome</t>
  </si>
  <si>
    <t>(4) sites_numCovg5: The proportion of bases on the genome greater than or equal to 5× sequencing depth to the total length of the genome</t>
  </si>
  <si>
    <t>(5) sites_numCovg10: the proportion of bases greater than or equal to 10× sequencing depth to the total length of the genome</t>
  </si>
  <si>
    <t>average</t>
  </si>
  <si>
    <t>mC percent(%)</t>
    <phoneticPr fontId="1" type="noConversion"/>
  </si>
  <si>
    <t>mCpG percent(%)</t>
    <phoneticPr fontId="1" type="noConversion"/>
  </si>
  <si>
    <t>(6) C_covgMean: The average coverage depth of all C sites in the genome</t>
    <phoneticPr fontId="1" type="noConversion"/>
  </si>
  <si>
    <t>(7) C (Mb) : The number of bases aligned to the C position of the genome</t>
    <phoneticPr fontId="1" type="noConversion"/>
  </si>
  <si>
    <t>(8) CG (Mb) : Compare the number of bases to cytosine in the CG region of the genome</t>
    <phoneticPr fontId="1" type="noConversion"/>
  </si>
  <si>
    <t>(9) CHG (Mb) : Compare the number of bases to cytosine in the CHG region of the genome</t>
    <phoneticPr fontId="1" type="noConversion"/>
  </si>
  <si>
    <t>(10) CHH (Mb) : Number of bases compared to cytosine in the CHH region of the genome</t>
    <phoneticPr fontId="1" type="noConversion"/>
  </si>
  <si>
    <t>(11) MeanC (%) : average methylation levels at all C sites of the genome</t>
    <phoneticPr fontId="1" type="noConversion"/>
  </si>
  <si>
    <t>(12) MeanCG (%) : average methylation level in CG region</t>
    <phoneticPr fontId="1" type="noConversion"/>
  </si>
  <si>
    <t>(13) MeanCHG (%) : mean methylation level in CHG region</t>
    <phoneticPr fontId="1" type="noConversion"/>
  </si>
  <si>
    <t>(14) MeanCHH (%) : mean methylation level in CHH region</t>
    <phoneticPr fontId="1" type="noConversion"/>
  </si>
  <si>
    <t>(15) mC percent (%) : percentage of methylated C sites in the total number of C sites on the whole genome (mC/C*100%)</t>
    <phoneticPr fontId="1" type="noConversion"/>
  </si>
  <si>
    <t>(16) mCpG percent (%) : The percentage of methylated C sites in the CG context region to the total number of C sites in the region (mCG/CG*100%)</t>
    <phoneticPr fontId="1" type="noConversion"/>
  </si>
  <si>
    <t>(17) mCHG percent (%) : The percentage of methylated C sites in the CHG context region to the total number of C sites in the region (mCHG/CHG*100%)</t>
    <phoneticPr fontId="1" type="noConversion"/>
  </si>
  <si>
    <t>(18) mCHH percent (%) : The percentage of methylated C sites in the CHH context region to the total number of C sites in the region (mCHH/CHH*100%)</t>
    <phoneticPr fontId="1" type="noConversion"/>
  </si>
  <si>
    <t>C_covgMean</t>
  </si>
  <si>
    <t>C(Mb)</t>
  </si>
  <si>
    <t>CG(Mb)</t>
  </si>
  <si>
    <t>CHG(Mb)</t>
  </si>
  <si>
    <t>CHH(Mb)</t>
  </si>
  <si>
    <t>MeanC(%)</t>
  </si>
  <si>
    <t>MeanCG(%)</t>
  </si>
  <si>
    <t>MeanCHG(%)</t>
  </si>
  <si>
    <t>MeanCHH(%)</t>
  </si>
  <si>
    <t>mCG (methylation levels %)</t>
    <phoneticPr fontId="1" type="noConversion"/>
  </si>
  <si>
    <t>mCHG (methylation levels %)</t>
    <phoneticPr fontId="1" type="noConversion"/>
  </si>
  <si>
    <t>mCHH (methylation levels %)</t>
    <phoneticPr fontId="1" type="noConversion"/>
  </si>
  <si>
    <t>(19) methylation levels: mCG (methylation levels %), mCHG (methylation levels %), mCHH (methylation levels %)</t>
    <phoneticPr fontId="1" type="noConversion"/>
  </si>
  <si>
    <t>Table S1a. Mapping statistics of bisulfite sequencing.</t>
    <phoneticPr fontId="3" type="noConversion"/>
  </si>
  <si>
    <t>Table 1b. Mapping statistics of RNA-sequencing.</t>
    <phoneticPr fontId="3" type="noConversion"/>
  </si>
  <si>
    <t>Table 1c. Mapping statistics of small RNA-sequencing.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</si>
</sst>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;[Red]0.00"/>
  </numFmts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Arial"/>
      <family val="2"/>
    </font>
    <font>
      <sz val="9"/>
      <name val="Arial"/>
      <family val="2"/>
      <charset val="134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宋体"/>
      <family val="2"/>
      <charset val="134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9"/>
      <color theme="1"/>
      <name val="宋体"/>
      <family val="2"/>
      <charset val="134"/>
    </font>
    <font>
      <sz val="9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0" fontId="9" fillId="0" borderId="0" xfId="0" applyNumberFormat="1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0" fontId="9" fillId="0" borderId="1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10" fontId="8" fillId="0" borderId="0" xfId="0" applyNumberFormat="1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0" fontId="8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176" fontId="8" fillId="0" borderId="0" xfId="0" applyNumberFormat="1" applyFont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176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6"/>
  <sheetViews>
    <sheetView zoomScale="110" zoomScaleNormal="110" workbookViewId="0">
      <pane ySplit="7" topLeftCell="A8" activePane="bottomLeft" state="frozen"/>
      <selection pane="bottomLeft" sqref="A1:XFD1"/>
    </sheetView>
  </sheetViews>
  <sheetFormatPr defaultRowHeight="13.8" x14ac:dyDescent="0.25"/>
  <cols>
    <col min="1" max="1" width="12.109375" style="2" customWidth="1"/>
    <col min="2" max="2" width="18.88671875" style="2" bestFit="1" customWidth="1"/>
    <col min="3" max="3" width="9.5546875" style="2" bestFit="1" customWidth="1"/>
    <col min="4" max="4" width="13.44140625" style="2" bestFit="1" customWidth="1"/>
    <col min="5" max="6" width="13.88671875" style="2" bestFit="1" customWidth="1"/>
    <col min="7" max="7" width="14.88671875" style="2" bestFit="1" customWidth="1"/>
    <col min="8" max="8" width="10.88671875" style="2" bestFit="1" customWidth="1"/>
    <col min="9" max="9" width="13.5546875" style="2" bestFit="1" customWidth="1"/>
    <col min="10" max="10" width="12.109375" style="2" bestFit="1" customWidth="1"/>
    <col min="11" max="11" width="13.77734375" style="2" bestFit="1" customWidth="1"/>
    <col min="12" max="12" width="13.6640625" style="2" bestFit="1" customWidth="1"/>
    <col min="13" max="14" width="7.77734375" style="2" bestFit="1" customWidth="1"/>
    <col min="15" max="15" width="13.77734375" style="2" bestFit="1" customWidth="1"/>
    <col min="16" max="16" width="19.6640625" style="2" customWidth="1"/>
    <col min="17" max="17" width="14.33203125" style="2" bestFit="1" customWidth="1"/>
    <col min="18" max="18" width="16.88671875" style="2" bestFit="1" customWidth="1"/>
    <col min="19" max="19" width="17.21875" style="2" bestFit="1" customWidth="1"/>
    <col min="20" max="20" width="17.109375" style="2" bestFit="1" customWidth="1"/>
    <col min="21" max="21" width="11.109375" style="26" bestFit="1" customWidth="1"/>
    <col min="22" max="22" width="6.109375" style="26" bestFit="1" customWidth="1"/>
    <col min="23" max="23" width="7.33203125" style="26" bestFit="1" customWidth="1"/>
    <col min="24" max="24" width="8.44140625" style="26" bestFit="1" customWidth="1"/>
    <col min="25" max="25" width="8.33203125" style="26" bestFit="1" customWidth="1"/>
    <col min="26" max="26" width="9.44140625" style="26" bestFit="1" customWidth="1"/>
    <col min="27" max="27" width="10.6640625" style="26" bestFit="1" customWidth="1"/>
    <col min="28" max="29" width="11.77734375" style="26" bestFit="1" customWidth="1"/>
    <col min="30" max="30" width="22.6640625" style="26" bestFit="1" customWidth="1"/>
    <col min="31" max="31" width="23.88671875" style="26" bestFit="1" customWidth="1"/>
    <col min="32" max="32" width="23.77734375" style="26" bestFit="1" customWidth="1"/>
    <col min="33" max="33" width="8.88671875" style="26"/>
    <col min="34" max="16384" width="8.88671875" style="2"/>
  </cols>
  <sheetData>
    <row r="1" spans="1:33" s="10" customFormat="1" x14ac:dyDescent="0.25">
      <c r="A1" s="33" t="s">
        <v>193</v>
      </c>
      <c r="B1" s="33"/>
      <c r="C1" s="33"/>
      <c r="D1" s="33"/>
      <c r="E1" s="33"/>
      <c r="F1" s="33"/>
      <c r="G1" s="33"/>
      <c r="H1" s="33"/>
      <c r="I1" s="33"/>
      <c r="J1" s="33"/>
      <c r="K1" s="7"/>
      <c r="L1" s="7"/>
      <c r="M1" s="7"/>
      <c r="N1" s="7"/>
      <c r="O1" s="7"/>
      <c r="P1" s="7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</row>
    <row r="2" spans="1:33" s="13" customFormat="1" ht="11.4" x14ac:dyDescent="0.25">
      <c r="A2" s="32" t="s">
        <v>152</v>
      </c>
      <c r="B2" s="32"/>
      <c r="C2" s="32"/>
      <c r="D2" s="32"/>
      <c r="E2" s="32"/>
      <c r="F2" s="32"/>
      <c r="G2" s="32"/>
      <c r="H2" s="32"/>
      <c r="I2" s="14"/>
      <c r="J2" s="14"/>
      <c r="K2" s="14"/>
      <c r="L2" s="14"/>
      <c r="M2" s="14"/>
      <c r="N2" s="14"/>
      <c r="O2" s="14"/>
      <c r="P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spans="1:33" s="13" customFormat="1" ht="11.4" x14ac:dyDescent="0.25">
      <c r="A3" s="32" t="s">
        <v>24</v>
      </c>
      <c r="B3" s="32"/>
      <c r="C3" s="32"/>
      <c r="D3" s="32"/>
      <c r="E3" s="32"/>
      <c r="F3" s="32"/>
      <c r="G3" s="32"/>
      <c r="H3" s="32"/>
      <c r="I3" s="32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</row>
    <row r="4" spans="1:33" s="13" customFormat="1" ht="11.4" x14ac:dyDescent="0.25">
      <c r="A4" s="32" t="s">
        <v>23</v>
      </c>
      <c r="B4" s="32"/>
      <c r="C4" s="32"/>
      <c r="D4" s="32"/>
      <c r="E4" s="32"/>
      <c r="F4" s="32"/>
      <c r="G4" s="32"/>
      <c r="H4" s="32"/>
      <c r="I4" s="32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</row>
    <row r="5" spans="1:33" s="13" customFormat="1" ht="11.4" x14ac:dyDescent="0.25">
      <c r="A5" s="32" t="s">
        <v>25</v>
      </c>
      <c r="B5" s="32"/>
      <c r="C5" s="32"/>
      <c r="D5" s="32"/>
      <c r="E5" s="32"/>
      <c r="F5" s="32"/>
      <c r="G5" s="32"/>
      <c r="H5" s="32"/>
      <c r="I5" s="32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spans="1:33" s="13" customFormat="1" ht="11.4" x14ac:dyDescent="0.25">
      <c r="A6" s="32" t="s">
        <v>26</v>
      </c>
      <c r="B6" s="32"/>
      <c r="C6" s="32"/>
      <c r="D6" s="32"/>
      <c r="E6" s="32"/>
      <c r="F6" s="32"/>
      <c r="G6" s="32"/>
      <c r="H6" s="32"/>
      <c r="I6" s="32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s="13" customFormat="1" ht="11.4" x14ac:dyDescent="0.25">
      <c r="A7" s="11" t="s">
        <v>0</v>
      </c>
      <c r="B7" s="11" t="s">
        <v>70</v>
      </c>
      <c r="C7" s="18" t="s">
        <v>153</v>
      </c>
      <c r="D7" s="18" t="s">
        <v>154</v>
      </c>
      <c r="E7" s="18" t="s">
        <v>155</v>
      </c>
      <c r="F7" s="18" t="s">
        <v>156</v>
      </c>
      <c r="G7" s="18" t="s">
        <v>157</v>
      </c>
      <c r="H7" s="11" t="s">
        <v>1</v>
      </c>
      <c r="I7" s="11" t="s">
        <v>2</v>
      </c>
      <c r="J7" s="11" t="s">
        <v>3</v>
      </c>
      <c r="K7" s="11" t="s">
        <v>4</v>
      </c>
      <c r="L7" s="11" t="s">
        <v>5</v>
      </c>
      <c r="M7" s="11" t="s">
        <v>6</v>
      </c>
      <c r="N7" s="11" t="s">
        <v>7</v>
      </c>
      <c r="O7" s="11" t="s">
        <v>8</v>
      </c>
      <c r="P7" s="11" t="s">
        <v>9</v>
      </c>
      <c r="Q7" s="12" t="s">
        <v>165</v>
      </c>
      <c r="R7" s="12" t="s">
        <v>166</v>
      </c>
      <c r="S7" s="12" t="s">
        <v>150</v>
      </c>
      <c r="T7" s="12" t="s">
        <v>151</v>
      </c>
      <c r="U7" s="11" t="s">
        <v>180</v>
      </c>
      <c r="V7" s="11" t="s">
        <v>181</v>
      </c>
      <c r="W7" s="11" t="s">
        <v>182</v>
      </c>
      <c r="X7" s="11" t="s">
        <v>183</v>
      </c>
      <c r="Y7" s="11" t="s">
        <v>184</v>
      </c>
      <c r="Z7" s="11" t="s">
        <v>185</v>
      </c>
      <c r="AA7" s="11" t="s">
        <v>186</v>
      </c>
      <c r="AB7" s="11" t="s">
        <v>187</v>
      </c>
      <c r="AC7" s="11" t="s">
        <v>188</v>
      </c>
      <c r="AD7" s="30" t="s">
        <v>189</v>
      </c>
      <c r="AE7" s="30" t="s">
        <v>190</v>
      </c>
      <c r="AF7" s="30" t="s">
        <v>191</v>
      </c>
      <c r="AG7" s="14"/>
    </row>
    <row r="8" spans="1:33" s="13" customFormat="1" ht="11.4" x14ac:dyDescent="0.25">
      <c r="A8" s="14" t="s">
        <v>15</v>
      </c>
      <c r="B8" s="14" t="s">
        <v>14</v>
      </c>
      <c r="C8" s="14">
        <v>210427082</v>
      </c>
      <c r="D8" s="14">
        <v>11.31</v>
      </c>
      <c r="E8" s="14">
        <v>56.19</v>
      </c>
      <c r="F8" s="14">
        <v>42.56</v>
      </c>
      <c r="G8" s="14">
        <v>34.61</v>
      </c>
      <c r="H8" s="14">
        <v>62369826</v>
      </c>
      <c r="I8" s="14">
        <v>18.71</v>
      </c>
      <c r="J8" s="14">
        <v>60699661</v>
      </c>
      <c r="K8" s="14">
        <v>16.670000000000002</v>
      </c>
      <c r="L8" s="14">
        <v>89.1</v>
      </c>
      <c r="M8" s="14">
        <v>96.6</v>
      </c>
      <c r="N8" s="14">
        <v>90.17</v>
      </c>
      <c r="O8" s="14">
        <v>23.26</v>
      </c>
      <c r="P8" s="14">
        <v>99.647000000000006</v>
      </c>
      <c r="Q8" s="15">
        <v>3.3000000000000002E-2</v>
      </c>
      <c r="R8" s="15">
        <v>9.1499999999999998E-2</v>
      </c>
      <c r="S8" s="15">
        <v>5.4199999999999998E-2</v>
      </c>
      <c r="T8" s="15">
        <v>1.01E-2</v>
      </c>
      <c r="U8" s="14">
        <v>4.5999999999999996</v>
      </c>
      <c r="V8" s="14">
        <v>756.8</v>
      </c>
      <c r="W8" s="14">
        <v>114.7</v>
      </c>
      <c r="X8" s="14">
        <v>133.30000000000001</v>
      </c>
      <c r="Y8" s="14">
        <v>508.9</v>
      </c>
      <c r="Z8" s="14">
        <v>7.88</v>
      </c>
      <c r="AA8" s="14">
        <v>30.83</v>
      </c>
      <c r="AB8" s="14">
        <v>11.56</v>
      </c>
      <c r="AC8" s="14">
        <v>1.74</v>
      </c>
      <c r="AD8" s="28">
        <v>52.59</v>
      </c>
      <c r="AE8" s="28">
        <v>27.65</v>
      </c>
      <c r="AF8" s="28">
        <v>19.739999999999998</v>
      </c>
      <c r="AG8" s="14"/>
    </row>
    <row r="9" spans="1:33" s="13" customFormat="1" ht="11.4" x14ac:dyDescent="0.25">
      <c r="A9" s="14" t="s">
        <v>17</v>
      </c>
      <c r="B9" s="14" t="s">
        <v>16</v>
      </c>
      <c r="C9" s="14">
        <v>209347126</v>
      </c>
      <c r="D9" s="14">
        <v>10.61</v>
      </c>
      <c r="E9" s="14">
        <v>55.9</v>
      </c>
      <c r="F9" s="14">
        <v>42.08</v>
      </c>
      <c r="G9" s="14">
        <v>33.99</v>
      </c>
      <c r="H9" s="14">
        <v>56934241</v>
      </c>
      <c r="I9" s="14">
        <v>17.079999999999998</v>
      </c>
      <c r="J9" s="14">
        <v>55512484</v>
      </c>
      <c r="K9" s="14">
        <v>15.27</v>
      </c>
      <c r="L9" s="14">
        <v>89.4</v>
      </c>
      <c r="M9" s="14">
        <v>96.84</v>
      </c>
      <c r="N9" s="14">
        <v>90.67</v>
      </c>
      <c r="O9" s="14">
        <v>23.15</v>
      </c>
      <c r="P9" s="14">
        <v>99.596999999999994</v>
      </c>
      <c r="Q9" s="15">
        <v>3.2000000000000001E-2</v>
      </c>
      <c r="R9" s="15">
        <v>8.9099999999999999E-2</v>
      </c>
      <c r="S9" s="15">
        <v>5.2499999999999998E-2</v>
      </c>
      <c r="T9" s="15">
        <v>9.7999999999999997E-3</v>
      </c>
      <c r="U9" s="14">
        <v>4.4000000000000004</v>
      </c>
      <c r="V9" s="14">
        <v>719.2</v>
      </c>
      <c r="W9" s="14">
        <v>107.5</v>
      </c>
      <c r="X9" s="14">
        <v>126.4</v>
      </c>
      <c r="Y9" s="14">
        <v>485.3</v>
      </c>
      <c r="Z9" s="14">
        <v>7.99</v>
      </c>
      <c r="AA9" s="14">
        <v>31.54</v>
      </c>
      <c r="AB9" s="14">
        <v>11.68</v>
      </c>
      <c r="AC9" s="14">
        <v>1.81</v>
      </c>
      <c r="AD9" s="28">
        <v>52.72</v>
      </c>
      <c r="AE9" s="28">
        <v>27.6</v>
      </c>
      <c r="AF9" s="28">
        <v>19.66</v>
      </c>
      <c r="AG9" s="14"/>
    </row>
    <row r="10" spans="1:33" s="13" customFormat="1" x14ac:dyDescent="0.25">
      <c r="A10" s="20" t="s">
        <v>164</v>
      </c>
      <c r="B10" s="14"/>
      <c r="C10" s="14"/>
      <c r="D10" s="14">
        <f>AVERAGE(D8:D9)</f>
        <v>10.96</v>
      </c>
      <c r="E10" s="14">
        <f t="shared" ref="E10:Q10" si="0">AVERAGE(E8:E9)</f>
        <v>56.045000000000002</v>
      </c>
      <c r="F10" s="14">
        <f t="shared" si="0"/>
        <v>42.32</v>
      </c>
      <c r="G10" s="14">
        <f t="shared" si="0"/>
        <v>34.299999999999997</v>
      </c>
      <c r="H10" s="14">
        <f t="shared" si="0"/>
        <v>59652033.5</v>
      </c>
      <c r="I10" s="14">
        <f t="shared" si="0"/>
        <v>17.895</v>
      </c>
      <c r="J10" s="14">
        <f t="shared" si="0"/>
        <v>58106072.5</v>
      </c>
      <c r="K10" s="14">
        <f t="shared" si="0"/>
        <v>15.97</v>
      </c>
      <c r="L10" s="14">
        <f t="shared" si="0"/>
        <v>89.25</v>
      </c>
      <c r="M10" s="14">
        <f t="shared" si="0"/>
        <v>96.72</v>
      </c>
      <c r="N10" s="14">
        <f t="shared" si="0"/>
        <v>90.42</v>
      </c>
      <c r="O10" s="14">
        <f t="shared" si="0"/>
        <v>23.204999999999998</v>
      </c>
      <c r="P10" s="14">
        <f t="shared" si="0"/>
        <v>99.622</v>
      </c>
      <c r="Q10" s="21">
        <f t="shared" si="0"/>
        <v>3.2500000000000001E-2</v>
      </c>
      <c r="R10" s="21">
        <f>AVERAGE(R8:R9)</f>
        <v>9.0299999999999991E-2</v>
      </c>
      <c r="S10" s="21">
        <f t="shared" ref="S10" si="1">AVERAGE(S8:S9)</f>
        <v>5.3349999999999995E-2</v>
      </c>
      <c r="T10" s="21">
        <f t="shared" ref="T10" si="2">AVERAGE(T8:T9)</f>
        <v>9.9500000000000005E-3</v>
      </c>
      <c r="U10" s="14">
        <f>AVERAGE(U8:U9)</f>
        <v>4.5</v>
      </c>
      <c r="V10" s="14">
        <f t="shared" ref="V10:AC10" si="3">AVERAGE(V8:V9)</f>
        <v>738</v>
      </c>
      <c r="W10" s="14">
        <f t="shared" si="3"/>
        <v>111.1</v>
      </c>
      <c r="X10" s="14">
        <f t="shared" si="3"/>
        <v>129.85000000000002</v>
      </c>
      <c r="Y10" s="14">
        <f t="shared" si="3"/>
        <v>497.1</v>
      </c>
      <c r="Z10" s="14">
        <f t="shared" si="3"/>
        <v>7.9350000000000005</v>
      </c>
      <c r="AA10" s="14">
        <f t="shared" si="3"/>
        <v>31.184999999999999</v>
      </c>
      <c r="AB10" s="14">
        <f t="shared" si="3"/>
        <v>11.620000000000001</v>
      </c>
      <c r="AC10" s="14">
        <f t="shared" si="3"/>
        <v>1.7749999999999999</v>
      </c>
      <c r="AD10" s="28">
        <f>AVERAGE(AD8:AD9)</f>
        <v>52.655000000000001</v>
      </c>
      <c r="AE10" s="28">
        <f t="shared" ref="AE10:AF10" si="4">AVERAGE(AE8:AE9)</f>
        <v>27.625</v>
      </c>
      <c r="AF10" s="28">
        <f t="shared" si="4"/>
        <v>19.7</v>
      </c>
      <c r="AG10" s="14"/>
    </row>
    <row r="11" spans="1:33" s="13" customFormat="1" ht="11.4" x14ac:dyDescent="0.25">
      <c r="A11" s="14" t="s">
        <v>11</v>
      </c>
      <c r="B11" s="14" t="s">
        <v>10</v>
      </c>
      <c r="C11" s="14">
        <v>207294110</v>
      </c>
      <c r="D11" s="14">
        <v>10.07</v>
      </c>
      <c r="E11" s="14">
        <v>55.35</v>
      </c>
      <c r="F11" s="14">
        <v>41.35</v>
      </c>
      <c r="G11" s="14">
        <v>32.950000000000003</v>
      </c>
      <c r="H11" s="14">
        <v>50233739</v>
      </c>
      <c r="I11" s="14">
        <v>15.07</v>
      </c>
      <c r="J11" s="14">
        <v>49154639</v>
      </c>
      <c r="K11" s="14">
        <v>13.55</v>
      </c>
      <c r="L11" s="14">
        <v>89.91</v>
      </c>
      <c r="M11" s="14">
        <v>97.43</v>
      </c>
      <c r="N11" s="14">
        <v>91.9</v>
      </c>
      <c r="O11" s="14">
        <v>23.4</v>
      </c>
      <c r="P11" s="14">
        <v>99.63</v>
      </c>
      <c r="Q11" s="15">
        <v>3.2300000000000002E-2</v>
      </c>
      <c r="R11" s="15">
        <v>8.48E-2</v>
      </c>
      <c r="S11" s="15">
        <v>4.9299999999999997E-2</v>
      </c>
      <c r="T11" s="15">
        <v>1.23E-2</v>
      </c>
      <c r="U11" s="14">
        <v>4.0999999999999996</v>
      </c>
      <c r="V11" s="14">
        <v>673.7</v>
      </c>
      <c r="W11" s="14">
        <v>100.3</v>
      </c>
      <c r="X11" s="14">
        <v>119.3</v>
      </c>
      <c r="Y11" s="14">
        <v>454.1</v>
      </c>
      <c r="Z11" s="14">
        <v>8.32</v>
      </c>
      <c r="AA11" s="14">
        <v>31.76</v>
      </c>
      <c r="AB11" s="14">
        <v>11.58</v>
      </c>
      <c r="AC11" s="14">
        <v>2.2799999999999998</v>
      </c>
      <c r="AD11" s="28">
        <v>49.79</v>
      </c>
      <c r="AE11" s="28">
        <v>25.74</v>
      </c>
      <c r="AF11" s="28">
        <v>24.46</v>
      </c>
      <c r="AG11" s="14"/>
    </row>
    <row r="12" spans="1:33" s="13" customFormat="1" ht="11.4" x14ac:dyDescent="0.25">
      <c r="A12" s="14" t="s">
        <v>13</v>
      </c>
      <c r="B12" s="14" t="s">
        <v>12</v>
      </c>
      <c r="C12" s="14">
        <v>209726715</v>
      </c>
      <c r="D12" s="14">
        <v>11.16</v>
      </c>
      <c r="E12" s="14">
        <v>56</v>
      </c>
      <c r="F12" s="14">
        <v>42.35</v>
      </c>
      <c r="G12" s="14">
        <v>34.33</v>
      </c>
      <c r="H12" s="14">
        <v>56507452</v>
      </c>
      <c r="I12" s="14">
        <v>16.95</v>
      </c>
      <c r="J12" s="14">
        <v>55299500</v>
      </c>
      <c r="K12" s="14">
        <v>15.24</v>
      </c>
      <c r="L12" s="14">
        <v>89.91</v>
      </c>
      <c r="M12" s="14">
        <v>97.34</v>
      </c>
      <c r="N12" s="14">
        <v>91.67</v>
      </c>
      <c r="O12" s="14">
        <v>23.13</v>
      </c>
      <c r="P12" s="14">
        <v>99.626999999999995</v>
      </c>
      <c r="Q12" s="15">
        <v>3.4000000000000002E-2</v>
      </c>
      <c r="R12" s="15">
        <v>8.9599999999999999E-2</v>
      </c>
      <c r="S12" s="15">
        <v>5.2499999999999998E-2</v>
      </c>
      <c r="T12" s="15">
        <v>1.26E-2</v>
      </c>
      <c r="U12" s="14">
        <v>4.5999999999999996</v>
      </c>
      <c r="V12" s="14">
        <v>754</v>
      </c>
      <c r="W12" s="14">
        <v>112</v>
      </c>
      <c r="X12" s="14">
        <v>132.30000000000001</v>
      </c>
      <c r="Y12" s="14">
        <v>509.7</v>
      </c>
      <c r="Z12" s="14">
        <v>7.91</v>
      </c>
      <c r="AA12" s="14">
        <v>30.69</v>
      </c>
      <c r="AB12" s="14">
        <v>11.05</v>
      </c>
      <c r="AC12" s="14">
        <v>2.1</v>
      </c>
      <c r="AD12" s="28">
        <v>49.97</v>
      </c>
      <c r="AE12" s="28">
        <v>26.04</v>
      </c>
      <c r="AF12" s="28">
        <v>23.98</v>
      </c>
      <c r="AG12" s="14"/>
    </row>
    <row r="13" spans="1:33" s="13" customFormat="1" x14ac:dyDescent="0.25">
      <c r="A13" s="22" t="s">
        <v>164</v>
      </c>
      <c r="B13" s="16"/>
      <c r="C13" s="16"/>
      <c r="D13" s="16">
        <f>AVERAGE(D11:D12)</f>
        <v>10.615</v>
      </c>
      <c r="E13" s="16">
        <f t="shared" ref="E13:S13" si="5">AVERAGE(E11:E12)</f>
        <v>55.674999999999997</v>
      </c>
      <c r="F13" s="16">
        <f t="shared" si="5"/>
        <v>41.85</v>
      </c>
      <c r="G13" s="16">
        <f t="shared" si="5"/>
        <v>33.64</v>
      </c>
      <c r="H13" s="16">
        <f t="shared" si="5"/>
        <v>53370595.5</v>
      </c>
      <c r="I13" s="16">
        <f t="shared" si="5"/>
        <v>16.009999999999998</v>
      </c>
      <c r="J13" s="16">
        <f t="shared" si="5"/>
        <v>52227069.5</v>
      </c>
      <c r="K13" s="16">
        <f t="shared" si="5"/>
        <v>14.395</v>
      </c>
      <c r="L13" s="16">
        <f t="shared" si="5"/>
        <v>89.91</v>
      </c>
      <c r="M13" s="16">
        <f t="shared" si="5"/>
        <v>97.385000000000005</v>
      </c>
      <c r="N13" s="16">
        <f t="shared" si="5"/>
        <v>91.784999999999997</v>
      </c>
      <c r="O13" s="16">
        <f>AVERAGE(O11:O12)</f>
        <v>23.265000000000001</v>
      </c>
      <c r="P13" s="16">
        <f t="shared" si="5"/>
        <v>99.628500000000003</v>
      </c>
      <c r="Q13" s="23">
        <f t="shared" si="5"/>
        <v>3.3149999999999999E-2</v>
      </c>
      <c r="R13" s="23">
        <f t="shared" si="5"/>
        <v>8.72E-2</v>
      </c>
      <c r="S13" s="23">
        <f t="shared" si="5"/>
        <v>5.0900000000000001E-2</v>
      </c>
      <c r="T13" s="17">
        <v>1.26E-2</v>
      </c>
      <c r="U13" s="16">
        <f>AVERAGE(U11:U12)</f>
        <v>4.3499999999999996</v>
      </c>
      <c r="V13" s="16">
        <f t="shared" ref="V13:AC13" si="6">AVERAGE(V11:V12)</f>
        <v>713.85</v>
      </c>
      <c r="W13" s="16">
        <f t="shared" si="6"/>
        <v>106.15</v>
      </c>
      <c r="X13" s="16">
        <f t="shared" si="6"/>
        <v>125.80000000000001</v>
      </c>
      <c r="Y13" s="16">
        <f t="shared" si="6"/>
        <v>481.9</v>
      </c>
      <c r="Z13" s="16">
        <f t="shared" si="6"/>
        <v>8.1150000000000002</v>
      </c>
      <c r="AA13" s="16">
        <f t="shared" si="6"/>
        <v>31.225000000000001</v>
      </c>
      <c r="AB13" s="16">
        <f t="shared" si="6"/>
        <v>11.315000000000001</v>
      </c>
      <c r="AC13" s="16">
        <f t="shared" si="6"/>
        <v>2.19</v>
      </c>
      <c r="AD13" s="29">
        <f>(AD11+AD12)/2</f>
        <v>49.879999999999995</v>
      </c>
      <c r="AE13" s="29">
        <f t="shared" ref="AE13:AF13" si="7">(AE11+AE12)/2</f>
        <v>25.89</v>
      </c>
      <c r="AF13" s="29">
        <f t="shared" si="7"/>
        <v>24.22</v>
      </c>
      <c r="AG13" s="14"/>
    </row>
    <row r="15" spans="1:33" s="13" customFormat="1" ht="11.4" x14ac:dyDescent="0.25">
      <c r="A15" s="13" t="s">
        <v>158</v>
      </c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</row>
    <row r="16" spans="1:33" s="13" customFormat="1" ht="11.4" x14ac:dyDescent="0.25">
      <c r="A16" s="13" t="s">
        <v>159</v>
      </c>
      <c r="Q16" s="19"/>
      <c r="R16" s="19"/>
      <c r="S16" s="19"/>
      <c r="T16" s="19"/>
      <c r="U16" s="25"/>
      <c r="V16" s="25"/>
      <c r="W16" s="25"/>
      <c r="X16" s="25"/>
      <c r="Y16" s="25"/>
      <c r="Z16" s="25"/>
      <c r="AA16" s="14"/>
      <c r="AB16" s="14"/>
      <c r="AC16" s="14"/>
      <c r="AD16" s="14"/>
      <c r="AE16" s="14"/>
      <c r="AF16" s="14"/>
      <c r="AG16" s="14"/>
    </row>
    <row r="17" spans="1:33" s="13" customFormat="1" ht="13.2" x14ac:dyDescent="0.25">
      <c r="A17" s="13" t="s">
        <v>160</v>
      </c>
      <c r="L17" s="27"/>
      <c r="N17" s="27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</row>
    <row r="18" spans="1:33" s="13" customFormat="1" ht="11.4" x14ac:dyDescent="0.25">
      <c r="A18" s="13" t="s">
        <v>161</v>
      </c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</row>
    <row r="19" spans="1:33" s="13" customFormat="1" ht="11.4" x14ac:dyDescent="0.25">
      <c r="A19" s="13" t="s">
        <v>162</v>
      </c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</row>
    <row r="20" spans="1:33" s="13" customFormat="1" ht="10.8" customHeight="1" x14ac:dyDescent="0.25">
      <c r="A20" s="13" t="s">
        <v>163</v>
      </c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</row>
    <row r="21" spans="1:33" s="13" customFormat="1" ht="11.4" x14ac:dyDescent="0.25">
      <c r="A21" s="13" t="s">
        <v>167</v>
      </c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</row>
    <row r="22" spans="1:33" s="13" customFormat="1" ht="11.4" x14ac:dyDescent="0.25">
      <c r="A22" s="13" t="s">
        <v>168</v>
      </c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</row>
    <row r="23" spans="1:33" s="13" customFormat="1" ht="11.4" x14ac:dyDescent="0.25">
      <c r="A23" s="13" t="s">
        <v>169</v>
      </c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</row>
    <row r="24" spans="1:33" s="13" customFormat="1" ht="11.4" x14ac:dyDescent="0.25">
      <c r="A24" s="13" t="s">
        <v>170</v>
      </c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</row>
    <row r="25" spans="1:33" s="13" customFormat="1" ht="11.4" x14ac:dyDescent="0.25">
      <c r="A25" s="13" t="s">
        <v>171</v>
      </c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</row>
    <row r="26" spans="1:33" s="13" customFormat="1" ht="11.4" x14ac:dyDescent="0.25">
      <c r="A26" s="13" t="s">
        <v>172</v>
      </c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</row>
    <row r="27" spans="1:33" s="13" customFormat="1" ht="11.4" x14ac:dyDescent="0.25">
      <c r="A27" s="13" t="s">
        <v>173</v>
      </c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</row>
    <row r="28" spans="1:33" s="13" customFormat="1" ht="11.4" x14ac:dyDescent="0.25">
      <c r="A28" s="13" t="s">
        <v>174</v>
      </c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</row>
    <row r="29" spans="1:33" s="13" customFormat="1" ht="11.4" x14ac:dyDescent="0.25">
      <c r="A29" s="13" t="s">
        <v>175</v>
      </c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</row>
    <row r="30" spans="1:33" s="13" customFormat="1" ht="11.4" x14ac:dyDescent="0.25">
      <c r="A30" s="13" t="s">
        <v>176</v>
      </c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</row>
    <row r="31" spans="1:33" s="13" customFormat="1" ht="11.4" x14ac:dyDescent="0.25">
      <c r="A31" s="13" t="s">
        <v>177</v>
      </c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</row>
    <row r="32" spans="1:33" s="13" customFormat="1" ht="11.4" x14ac:dyDescent="0.25">
      <c r="A32" s="13" t="s">
        <v>178</v>
      </c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</row>
    <row r="33" spans="1:33" s="13" customFormat="1" ht="11.4" x14ac:dyDescent="0.25">
      <c r="A33" s="13" t="s">
        <v>179</v>
      </c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</row>
    <row r="34" spans="1:33" x14ac:dyDescent="0.25">
      <c r="A34" s="31" t="s">
        <v>192</v>
      </c>
      <c r="B34" s="31"/>
      <c r="C34" s="31"/>
      <c r="D34" s="31"/>
      <c r="E34" s="31"/>
      <c r="F34" s="31"/>
      <c r="G34" s="31"/>
      <c r="J34" s="13"/>
      <c r="K34" s="13"/>
      <c r="L34" s="13"/>
      <c r="M34" s="13"/>
      <c r="N34" s="13"/>
      <c r="O34" s="13"/>
      <c r="P34" s="13"/>
      <c r="Q34" s="13"/>
      <c r="R34" s="13"/>
      <c r="S34" s="13"/>
    </row>
    <row r="35" spans="1:33" x14ac:dyDescent="0.25">
      <c r="J35" s="13"/>
      <c r="K35" s="13"/>
      <c r="L35" s="13"/>
      <c r="M35" s="13"/>
      <c r="N35" s="13"/>
      <c r="O35" s="13"/>
      <c r="P35" s="13"/>
      <c r="Q35" s="13"/>
      <c r="R35" s="13"/>
      <c r="S35" s="13"/>
    </row>
    <row r="36" spans="1:33" x14ac:dyDescent="0.25">
      <c r="J36" s="13"/>
      <c r="K36" s="13"/>
      <c r="L36" s="13"/>
      <c r="M36" s="13"/>
      <c r="N36" s="13"/>
      <c r="O36" s="13"/>
      <c r="P36" s="13"/>
      <c r="Q36" s="13"/>
      <c r="R36" s="13"/>
      <c r="S36" s="13"/>
    </row>
  </sheetData>
  <mergeCells count="7">
    <mergeCell ref="A34:G34"/>
    <mergeCell ref="A6:I6"/>
    <mergeCell ref="A1:J1"/>
    <mergeCell ref="A2:H2"/>
    <mergeCell ref="A3:I3"/>
    <mergeCell ref="A4:I4"/>
    <mergeCell ref="A5:I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pane ySplit="12" topLeftCell="A13" activePane="bottomLeft" state="frozen"/>
      <selection pane="bottomLeft" sqref="A1:XFD1"/>
    </sheetView>
  </sheetViews>
  <sheetFormatPr defaultRowHeight="13.2" x14ac:dyDescent="0.25"/>
  <cols>
    <col min="1" max="1" width="7.5546875" style="8" bestFit="1" customWidth="1"/>
    <col min="2" max="2" width="18.33203125" style="8" bestFit="1" customWidth="1"/>
    <col min="3" max="4" width="10.5546875" style="8" bestFit="1" customWidth="1"/>
    <col min="5" max="6" width="12.77734375" style="8" bestFit="1" customWidth="1"/>
    <col min="7" max="7" width="11.6640625" style="8" bestFit="1" customWidth="1"/>
    <col min="8" max="9" width="6.5546875" style="8" bestFit="1" customWidth="1"/>
    <col min="10" max="10" width="7.5546875" style="8" bestFit="1" customWidth="1"/>
    <col min="11" max="16384" width="8.88671875" style="8"/>
  </cols>
  <sheetData>
    <row r="1" spans="1:10" x14ac:dyDescent="0.25">
      <c r="A1" s="33" t="s">
        <v>194</v>
      </c>
      <c r="B1" s="33"/>
      <c r="C1" s="33"/>
      <c r="D1" s="33"/>
      <c r="E1" s="33"/>
      <c r="F1" s="7"/>
    </row>
    <row r="2" spans="1:10" x14ac:dyDescent="0.25">
      <c r="A2" s="34" t="s">
        <v>27</v>
      </c>
      <c r="B2" s="34"/>
      <c r="C2" s="34"/>
      <c r="D2" s="4"/>
      <c r="E2" s="5"/>
      <c r="F2" s="7"/>
    </row>
    <row r="3" spans="1:10" x14ac:dyDescent="0.25">
      <c r="A3" s="34" t="s">
        <v>24</v>
      </c>
      <c r="B3" s="34"/>
      <c r="C3" s="34"/>
      <c r="D3" s="34"/>
      <c r="E3" s="5"/>
      <c r="F3" s="7"/>
    </row>
    <row r="4" spans="1:10" x14ac:dyDescent="0.25">
      <c r="A4" s="34" t="s">
        <v>23</v>
      </c>
      <c r="B4" s="34"/>
      <c r="C4" s="34"/>
      <c r="D4" s="34"/>
      <c r="E4" s="5"/>
      <c r="F4" s="7"/>
    </row>
    <row r="5" spans="1:10" x14ac:dyDescent="0.25">
      <c r="A5" s="34" t="s">
        <v>64</v>
      </c>
      <c r="B5" s="34"/>
      <c r="C5" s="34"/>
      <c r="D5" s="34"/>
      <c r="E5" s="5"/>
      <c r="F5" s="7"/>
    </row>
    <row r="6" spans="1:10" x14ac:dyDescent="0.25">
      <c r="A6" s="34" t="s">
        <v>25</v>
      </c>
      <c r="B6" s="34"/>
      <c r="C6" s="34"/>
      <c r="D6" s="34"/>
      <c r="E6" s="5"/>
      <c r="F6" s="7"/>
    </row>
    <row r="7" spans="1:10" x14ac:dyDescent="0.25">
      <c r="A7" s="34" t="s">
        <v>26</v>
      </c>
      <c r="B7" s="34"/>
      <c r="C7" s="34"/>
      <c r="D7" s="34"/>
      <c r="E7" s="5"/>
      <c r="F7" s="7"/>
    </row>
    <row r="8" spans="1:10" x14ac:dyDescent="0.25">
      <c r="A8" s="34" t="s">
        <v>65</v>
      </c>
      <c r="B8" s="34"/>
      <c r="C8" s="34"/>
      <c r="D8" s="34"/>
      <c r="E8" s="5"/>
      <c r="F8" s="7"/>
    </row>
    <row r="9" spans="1:10" x14ac:dyDescent="0.25">
      <c r="A9" s="34" t="s">
        <v>66</v>
      </c>
      <c r="B9" s="34"/>
      <c r="C9" s="34"/>
      <c r="D9" s="34"/>
    </row>
    <row r="10" spans="1:10" x14ac:dyDescent="0.25">
      <c r="A10" s="34" t="s">
        <v>67</v>
      </c>
      <c r="B10" s="34"/>
      <c r="C10" s="34"/>
      <c r="D10" s="34"/>
    </row>
    <row r="11" spans="1:10" x14ac:dyDescent="0.25">
      <c r="A11" s="34" t="s">
        <v>68</v>
      </c>
      <c r="B11" s="34"/>
      <c r="C11" s="34"/>
      <c r="D11" s="34"/>
    </row>
    <row r="12" spans="1:10" x14ac:dyDescent="0.25">
      <c r="A12" s="9" t="s">
        <v>28</v>
      </c>
      <c r="B12" s="9" t="s">
        <v>69</v>
      </c>
      <c r="C12" s="9" t="s">
        <v>29</v>
      </c>
      <c r="D12" s="9" t="s">
        <v>30</v>
      </c>
      <c r="E12" s="9" t="s">
        <v>31</v>
      </c>
      <c r="F12" s="9" t="s">
        <v>32</v>
      </c>
      <c r="G12" s="9" t="s">
        <v>33</v>
      </c>
      <c r="H12" s="9" t="s">
        <v>34</v>
      </c>
      <c r="I12" s="9" t="s">
        <v>35</v>
      </c>
      <c r="J12" s="9" t="s">
        <v>36</v>
      </c>
    </row>
    <row r="13" spans="1:10" x14ac:dyDescent="0.25">
      <c r="A13" s="3" t="s">
        <v>18</v>
      </c>
      <c r="B13" s="3" t="s">
        <v>37</v>
      </c>
      <c r="C13" s="3">
        <v>44162186</v>
      </c>
      <c r="D13" s="3" t="s">
        <v>38</v>
      </c>
      <c r="E13" s="3">
        <v>41204416</v>
      </c>
      <c r="F13" s="3" t="s">
        <v>39</v>
      </c>
      <c r="G13" s="3">
        <v>0.03</v>
      </c>
      <c r="H13" s="3">
        <v>97.07</v>
      </c>
      <c r="I13" s="3">
        <v>92.3</v>
      </c>
      <c r="J13" s="3">
        <v>54.31</v>
      </c>
    </row>
    <row r="14" spans="1:10" x14ac:dyDescent="0.25">
      <c r="A14" s="3" t="s">
        <v>19</v>
      </c>
      <c r="B14" s="3" t="s">
        <v>40</v>
      </c>
      <c r="C14" s="3">
        <v>46929888</v>
      </c>
      <c r="D14" s="3" t="s">
        <v>41</v>
      </c>
      <c r="E14" s="3">
        <v>44341260</v>
      </c>
      <c r="F14" s="3" t="s">
        <v>42</v>
      </c>
      <c r="G14" s="3">
        <v>0.03</v>
      </c>
      <c r="H14" s="3">
        <v>96.75</v>
      </c>
      <c r="I14" s="3">
        <v>91.6</v>
      </c>
      <c r="J14" s="3">
        <v>53.98</v>
      </c>
    </row>
    <row r="15" spans="1:10" x14ac:dyDescent="0.25">
      <c r="A15" s="3" t="s">
        <v>20</v>
      </c>
      <c r="B15" s="3" t="s">
        <v>43</v>
      </c>
      <c r="C15" s="3">
        <v>47374596</v>
      </c>
      <c r="D15" s="3" t="s">
        <v>44</v>
      </c>
      <c r="E15" s="3">
        <v>43539672</v>
      </c>
      <c r="F15" s="3" t="s">
        <v>45</v>
      </c>
      <c r="G15" s="3">
        <v>0.03</v>
      </c>
      <c r="H15" s="3">
        <v>96.68</v>
      </c>
      <c r="I15" s="3">
        <v>91.46</v>
      </c>
      <c r="J15" s="3">
        <v>54.48</v>
      </c>
    </row>
    <row r="16" spans="1:10" x14ac:dyDescent="0.25">
      <c r="A16" s="3" t="s">
        <v>11</v>
      </c>
      <c r="B16" s="3" t="s">
        <v>46</v>
      </c>
      <c r="C16" s="3">
        <v>50184858</v>
      </c>
      <c r="D16" s="3" t="s">
        <v>47</v>
      </c>
      <c r="E16" s="3">
        <v>50102140</v>
      </c>
      <c r="F16" s="3" t="s">
        <v>48</v>
      </c>
      <c r="G16" s="3">
        <v>0.03</v>
      </c>
      <c r="H16" s="3">
        <v>96.45</v>
      </c>
      <c r="I16" s="3">
        <v>91.02</v>
      </c>
      <c r="J16" s="3">
        <v>54.42</v>
      </c>
    </row>
    <row r="17" spans="1:10" x14ac:dyDescent="0.25">
      <c r="A17" s="3" t="s">
        <v>13</v>
      </c>
      <c r="B17" s="3" t="s">
        <v>49</v>
      </c>
      <c r="C17" s="3">
        <v>46057720</v>
      </c>
      <c r="D17" s="3" t="s">
        <v>50</v>
      </c>
      <c r="E17" s="3">
        <v>41699800</v>
      </c>
      <c r="F17" s="3" t="s">
        <v>51</v>
      </c>
      <c r="G17" s="3">
        <v>0.03</v>
      </c>
      <c r="H17" s="3">
        <v>96.24</v>
      </c>
      <c r="I17" s="3">
        <v>90.58</v>
      </c>
      <c r="J17" s="3">
        <v>53.88</v>
      </c>
    </row>
    <row r="18" spans="1:10" x14ac:dyDescent="0.25">
      <c r="A18" s="3" t="s">
        <v>21</v>
      </c>
      <c r="B18" s="3" t="s">
        <v>52</v>
      </c>
      <c r="C18" s="3">
        <v>50357360</v>
      </c>
      <c r="D18" s="3" t="s">
        <v>53</v>
      </c>
      <c r="E18" s="3">
        <v>45926476</v>
      </c>
      <c r="F18" s="3" t="s">
        <v>54</v>
      </c>
      <c r="G18" s="3">
        <v>0.03</v>
      </c>
      <c r="H18" s="3">
        <v>96.31</v>
      </c>
      <c r="I18" s="3">
        <v>90.74</v>
      </c>
      <c r="J18" s="3">
        <v>53.5</v>
      </c>
    </row>
    <row r="19" spans="1:10" x14ac:dyDescent="0.25">
      <c r="A19" s="3" t="s">
        <v>15</v>
      </c>
      <c r="B19" s="3" t="s">
        <v>55</v>
      </c>
      <c r="C19" s="3">
        <v>49425958</v>
      </c>
      <c r="D19" s="3" t="s">
        <v>56</v>
      </c>
      <c r="E19" s="3">
        <v>45679170</v>
      </c>
      <c r="F19" s="3" t="s">
        <v>57</v>
      </c>
      <c r="G19" s="3">
        <v>0.03</v>
      </c>
      <c r="H19" s="3">
        <v>96.65</v>
      </c>
      <c r="I19" s="3">
        <v>91.42</v>
      </c>
      <c r="J19" s="3">
        <v>55.2</v>
      </c>
    </row>
    <row r="20" spans="1:10" x14ac:dyDescent="0.25">
      <c r="A20" s="3" t="s">
        <v>17</v>
      </c>
      <c r="B20" s="3" t="s">
        <v>58</v>
      </c>
      <c r="C20" s="3">
        <v>42996774</v>
      </c>
      <c r="D20" s="3" t="s">
        <v>59</v>
      </c>
      <c r="E20" s="3">
        <v>39270992</v>
      </c>
      <c r="F20" s="3" t="s">
        <v>60</v>
      </c>
      <c r="G20" s="3">
        <v>0.03</v>
      </c>
      <c r="H20" s="3">
        <v>96.64</v>
      </c>
      <c r="I20" s="3">
        <v>91.39</v>
      </c>
      <c r="J20" s="3">
        <v>54.42</v>
      </c>
    </row>
    <row r="21" spans="1:10" x14ac:dyDescent="0.25">
      <c r="A21" s="6" t="s">
        <v>22</v>
      </c>
      <c r="B21" s="6" t="s">
        <v>61</v>
      </c>
      <c r="C21" s="6">
        <v>45082406</v>
      </c>
      <c r="D21" s="6" t="s">
        <v>62</v>
      </c>
      <c r="E21" s="6">
        <v>40762736</v>
      </c>
      <c r="F21" s="6" t="s">
        <v>63</v>
      </c>
      <c r="G21" s="6">
        <v>0.03</v>
      </c>
      <c r="H21" s="6">
        <v>96.57</v>
      </c>
      <c r="I21" s="6">
        <v>91.32</v>
      </c>
      <c r="J21" s="6">
        <v>54.65</v>
      </c>
    </row>
  </sheetData>
  <mergeCells count="11">
    <mergeCell ref="A11:D11"/>
    <mergeCell ref="A1:E1"/>
    <mergeCell ref="A2:C2"/>
    <mergeCell ref="A3:D3"/>
    <mergeCell ref="A4:D4"/>
    <mergeCell ref="A6:D6"/>
    <mergeCell ref="A7:D7"/>
    <mergeCell ref="A5:D5"/>
    <mergeCell ref="A8:D8"/>
    <mergeCell ref="A9:D9"/>
    <mergeCell ref="A10:D10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21"/>
  <sheetViews>
    <sheetView tabSelected="1" workbookViewId="0">
      <pane ySplit="12" topLeftCell="A13" activePane="bottomLeft" state="frozen"/>
      <selection pane="bottomLeft" activeCell="E5" sqref="E5"/>
    </sheetView>
  </sheetViews>
  <sheetFormatPr defaultRowHeight="14.4" x14ac:dyDescent="0.25"/>
  <cols>
    <col min="1" max="1" width="11.6640625" style="3" bestFit="1" customWidth="1"/>
    <col min="2" max="2" width="18.77734375" style="3" bestFit="1" customWidth="1"/>
    <col min="3" max="3" width="10.6640625" style="3" bestFit="1" customWidth="1"/>
    <col min="4" max="4" width="10.5546875" style="3" bestFit="1" customWidth="1"/>
    <col min="5" max="5" width="17.109375" style="3" bestFit="1" customWidth="1"/>
    <col min="6" max="7" width="12.109375" style="3" bestFit="1" customWidth="1"/>
    <col min="8" max="8" width="18.44140625" style="3" bestFit="1" customWidth="1"/>
    <col min="9" max="9" width="18.88671875" style="3" bestFit="1" customWidth="1"/>
    <col min="10" max="10" width="16.6640625" style="3" bestFit="1" customWidth="1"/>
    <col min="11" max="11" width="16.21875" style="3" bestFit="1" customWidth="1"/>
    <col min="12" max="12" width="26.21875" style="3" bestFit="1" customWidth="1"/>
    <col min="13" max="13" width="31.88671875" style="3" bestFit="1" customWidth="1"/>
    <col min="14" max="14" width="21.88671875" style="3" bestFit="1" customWidth="1"/>
    <col min="15" max="15" width="17.77734375" style="3" bestFit="1" customWidth="1"/>
    <col min="16" max="16384" width="8.88671875" style="1"/>
  </cols>
  <sheetData>
    <row r="1" spans="1:15" x14ac:dyDescent="0.25">
      <c r="A1" s="33" t="s">
        <v>195</v>
      </c>
      <c r="B1" s="33"/>
      <c r="C1" s="33"/>
      <c r="D1" s="33"/>
      <c r="E1" s="33"/>
      <c r="F1" s="33"/>
    </row>
    <row r="2" spans="1:15" x14ac:dyDescent="0.25">
      <c r="A2" s="34" t="s">
        <v>27</v>
      </c>
      <c r="B2" s="34"/>
      <c r="C2" s="34"/>
      <c r="D2" s="4"/>
    </row>
    <row r="3" spans="1:15" x14ac:dyDescent="0.25">
      <c r="A3" s="34" t="s">
        <v>24</v>
      </c>
      <c r="B3" s="34"/>
      <c r="C3" s="34"/>
      <c r="D3" s="34"/>
    </row>
    <row r="4" spans="1:15" x14ac:dyDescent="0.25">
      <c r="A4" s="34" t="s">
        <v>23</v>
      </c>
      <c r="B4" s="34"/>
      <c r="C4" s="34"/>
      <c r="D4" s="34"/>
    </row>
    <row r="5" spans="1:15" x14ac:dyDescent="0.25">
      <c r="A5" s="34" t="s">
        <v>64</v>
      </c>
      <c r="B5" s="34"/>
      <c r="C5" s="34"/>
      <c r="D5" s="34"/>
    </row>
    <row r="6" spans="1:15" x14ac:dyDescent="0.25">
      <c r="A6" s="34" t="s">
        <v>25</v>
      </c>
      <c r="B6" s="34"/>
      <c r="C6" s="34"/>
      <c r="D6" s="34"/>
    </row>
    <row r="7" spans="1:15" x14ac:dyDescent="0.25">
      <c r="A7" s="34" t="s">
        <v>26</v>
      </c>
      <c r="B7" s="34"/>
      <c r="C7" s="34"/>
      <c r="D7" s="34"/>
    </row>
    <row r="8" spans="1:15" x14ac:dyDescent="0.25">
      <c r="A8" s="34" t="s">
        <v>65</v>
      </c>
      <c r="B8" s="34"/>
      <c r="C8" s="34"/>
      <c r="D8" s="34"/>
    </row>
    <row r="9" spans="1:15" x14ac:dyDescent="0.25">
      <c r="A9" s="34" t="s">
        <v>66</v>
      </c>
      <c r="B9" s="34"/>
      <c r="C9" s="34"/>
      <c r="D9" s="34"/>
    </row>
    <row r="10" spans="1:15" x14ac:dyDescent="0.25">
      <c r="A10" s="34" t="s">
        <v>67</v>
      </c>
      <c r="B10" s="34"/>
      <c r="C10" s="34"/>
      <c r="D10" s="34"/>
    </row>
    <row r="11" spans="1:15" x14ac:dyDescent="0.25">
      <c r="A11" s="34" t="s">
        <v>68</v>
      </c>
      <c r="B11" s="34"/>
      <c r="C11" s="34"/>
      <c r="D11" s="34"/>
    </row>
    <row r="12" spans="1:15" x14ac:dyDescent="0.25">
      <c r="A12" s="9" t="s">
        <v>87</v>
      </c>
      <c r="B12" s="9" t="s">
        <v>71</v>
      </c>
      <c r="C12" s="9" t="s">
        <v>88</v>
      </c>
      <c r="D12" s="9" t="s">
        <v>89</v>
      </c>
      <c r="E12" s="9" t="s">
        <v>90</v>
      </c>
      <c r="F12" s="9" t="s">
        <v>91</v>
      </c>
      <c r="G12" s="9" t="s">
        <v>92</v>
      </c>
      <c r="H12" s="9" t="s">
        <v>93</v>
      </c>
      <c r="I12" s="9" t="s">
        <v>144</v>
      </c>
      <c r="J12" s="9" t="s">
        <v>145</v>
      </c>
      <c r="K12" s="9" t="s">
        <v>146</v>
      </c>
      <c r="L12" s="9" t="s">
        <v>147</v>
      </c>
      <c r="M12" s="9" t="s">
        <v>148</v>
      </c>
      <c r="N12" s="9" t="s">
        <v>149</v>
      </c>
      <c r="O12" s="9" t="s">
        <v>94</v>
      </c>
    </row>
    <row r="13" spans="1:15" x14ac:dyDescent="0.25">
      <c r="A13" s="3" t="s">
        <v>15</v>
      </c>
      <c r="B13" s="3" t="s">
        <v>83</v>
      </c>
      <c r="C13" s="3">
        <v>11984475</v>
      </c>
      <c r="D13" s="3" t="s">
        <v>84</v>
      </c>
      <c r="E13" s="3">
        <v>0.01</v>
      </c>
      <c r="F13" s="3">
        <v>99.02</v>
      </c>
      <c r="G13" s="3">
        <v>96.68</v>
      </c>
      <c r="H13" s="3">
        <v>49.08</v>
      </c>
      <c r="I13" s="3" t="s">
        <v>129</v>
      </c>
      <c r="J13" s="3" t="s">
        <v>97</v>
      </c>
      <c r="K13" s="3" t="s">
        <v>97</v>
      </c>
      <c r="L13" s="3" t="s">
        <v>130</v>
      </c>
      <c r="M13" s="3" t="s">
        <v>131</v>
      </c>
      <c r="N13" s="3" t="s">
        <v>132</v>
      </c>
      <c r="O13" s="3" t="s">
        <v>133</v>
      </c>
    </row>
    <row r="14" spans="1:15" x14ac:dyDescent="0.25">
      <c r="A14" s="3" t="s">
        <v>17</v>
      </c>
      <c r="B14" s="3" t="s">
        <v>85</v>
      </c>
      <c r="C14" s="3">
        <v>9986270</v>
      </c>
      <c r="D14" s="3" t="s">
        <v>75</v>
      </c>
      <c r="E14" s="3">
        <v>0.01</v>
      </c>
      <c r="F14" s="3">
        <v>99.27</v>
      </c>
      <c r="G14" s="3">
        <v>97.21</v>
      </c>
      <c r="H14" s="3">
        <v>50.63</v>
      </c>
      <c r="I14" s="3" t="s">
        <v>134</v>
      </c>
      <c r="J14" s="3" t="s">
        <v>97</v>
      </c>
      <c r="K14" s="3" t="s">
        <v>97</v>
      </c>
      <c r="L14" s="3" t="s">
        <v>135</v>
      </c>
      <c r="M14" s="3" t="s">
        <v>136</v>
      </c>
      <c r="N14" s="3" t="s">
        <v>137</v>
      </c>
      <c r="O14" s="3" t="s">
        <v>138</v>
      </c>
    </row>
    <row r="15" spans="1:15" x14ac:dyDescent="0.25">
      <c r="A15" s="3" t="s">
        <v>22</v>
      </c>
      <c r="B15" s="3" t="s">
        <v>86</v>
      </c>
      <c r="C15" s="3">
        <v>11853352</v>
      </c>
      <c r="D15" s="3" t="s">
        <v>78</v>
      </c>
      <c r="E15" s="3">
        <v>0.01</v>
      </c>
      <c r="F15" s="3">
        <v>99.14</v>
      </c>
      <c r="G15" s="3">
        <v>96.71</v>
      </c>
      <c r="H15" s="3">
        <v>50.84</v>
      </c>
      <c r="I15" s="3" t="s">
        <v>139</v>
      </c>
      <c r="J15" s="3" t="s">
        <v>97</v>
      </c>
      <c r="K15" s="3" t="s">
        <v>97</v>
      </c>
      <c r="L15" s="3" t="s">
        <v>140</v>
      </c>
      <c r="M15" s="3" t="s">
        <v>141</v>
      </c>
      <c r="N15" s="3" t="s">
        <v>142</v>
      </c>
      <c r="O15" s="3" t="s">
        <v>143</v>
      </c>
    </row>
    <row r="16" spans="1:15" x14ac:dyDescent="0.25">
      <c r="A16" s="3" t="s">
        <v>11</v>
      </c>
      <c r="B16" s="3" t="s">
        <v>77</v>
      </c>
      <c r="C16" s="3">
        <v>11815906</v>
      </c>
      <c r="D16" s="3" t="s">
        <v>78</v>
      </c>
      <c r="E16" s="3">
        <v>0.01</v>
      </c>
      <c r="F16" s="3">
        <v>99.24</v>
      </c>
      <c r="G16" s="3">
        <v>97.13</v>
      </c>
      <c r="H16" s="3">
        <v>52.91</v>
      </c>
      <c r="I16" s="3" t="s">
        <v>114</v>
      </c>
      <c r="J16" s="3" t="s">
        <v>97</v>
      </c>
      <c r="K16" s="3" t="s">
        <v>97</v>
      </c>
      <c r="L16" s="3" t="s">
        <v>115</v>
      </c>
      <c r="M16" s="3" t="s">
        <v>116</v>
      </c>
      <c r="N16" s="3" t="s">
        <v>117</v>
      </c>
      <c r="O16" s="3" t="s">
        <v>118</v>
      </c>
    </row>
    <row r="17" spans="1:15" x14ac:dyDescent="0.25">
      <c r="A17" s="3" t="s">
        <v>13</v>
      </c>
      <c r="B17" s="3" t="s">
        <v>79</v>
      </c>
      <c r="C17" s="3">
        <v>13385368</v>
      </c>
      <c r="D17" s="3" t="s">
        <v>80</v>
      </c>
      <c r="E17" s="3">
        <v>0.01</v>
      </c>
      <c r="F17" s="3">
        <v>99.29</v>
      </c>
      <c r="G17" s="3">
        <v>97.32</v>
      </c>
      <c r="H17" s="3">
        <v>52.45</v>
      </c>
      <c r="I17" s="3" t="s">
        <v>119</v>
      </c>
      <c r="J17" s="3" t="s">
        <v>97</v>
      </c>
      <c r="K17" s="3" t="s">
        <v>97</v>
      </c>
      <c r="L17" s="3" t="s">
        <v>120</v>
      </c>
      <c r="M17" s="3" t="s">
        <v>121</v>
      </c>
      <c r="N17" s="3" t="s">
        <v>122</v>
      </c>
      <c r="O17" s="3" t="s">
        <v>123</v>
      </c>
    </row>
    <row r="18" spans="1:15" x14ac:dyDescent="0.25">
      <c r="A18" s="3" t="s">
        <v>21</v>
      </c>
      <c r="B18" s="3" t="s">
        <v>81</v>
      </c>
      <c r="C18" s="3">
        <v>10104633</v>
      </c>
      <c r="D18" s="3" t="s">
        <v>82</v>
      </c>
      <c r="E18" s="3">
        <v>0.01</v>
      </c>
      <c r="F18" s="3">
        <v>99.29</v>
      </c>
      <c r="G18" s="3">
        <v>97.2</v>
      </c>
      <c r="H18" s="3">
        <v>52.47</v>
      </c>
      <c r="I18" s="3" t="s">
        <v>124</v>
      </c>
      <c r="J18" s="3" t="s">
        <v>97</v>
      </c>
      <c r="K18" s="3" t="s">
        <v>97</v>
      </c>
      <c r="L18" s="3" t="s">
        <v>125</v>
      </c>
      <c r="M18" s="3" t="s">
        <v>126</v>
      </c>
      <c r="N18" s="3" t="s">
        <v>127</v>
      </c>
      <c r="O18" s="3" t="s">
        <v>128</v>
      </c>
    </row>
    <row r="19" spans="1:15" x14ac:dyDescent="0.25">
      <c r="A19" s="3" t="s">
        <v>18</v>
      </c>
      <c r="B19" s="3" t="s">
        <v>72</v>
      </c>
      <c r="C19" s="3">
        <v>11494049</v>
      </c>
      <c r="D19" s="3" t="s">
        <v>73</v>
      </c>
      <c r="E19" s="3">
        <v>0.01</v>
      </c>
      <c r="F19" s="3">
        <v>99.28</v>
      </c>
      <c r="G19" s="3">
        <v>97.23</v>
      </c>
      <c r="H19" s="3">
        <v>52.43</v>
      </c>
      <c r="I19" s="3" t="s">
        <v>95</v>
      </c>
      <c r="J19" s="3" t="s">
        <v>96</v>
      </c>
      <c r="K19" s="3" t="s">
        <v>97</v>
      </c>
      <c r="L19" s="3" t="s">
        <v>98</v>
      </c>
      <c r="M19" s="3" t="s">
        <v>99</v>
      </c>
      <c r="N19" s="3" t="s">
        <v>100</v>
      </c>
      <c r="O19" s="3" t="s">
        <v>101</v>
      </c>
    </row>
    <row r="20" spans="1:15" x14ac:dyDescent="0.25">
      <c r="A20" s="3" t="s">
        <v>19</v>
      </c>
      <c r="B20" s="3" t="s">
        <v>74</v>
      </c>
      <c r="C20" s="3">
        <v>10030095</v>
      </c>
      <c r="D20" s="3" t="s">
        <v>75</v>
      </c>
      <c r="E20" s="3">
        <v>0.01</v>
      </c>
      <c r="F20" s="3">
        <v>99.39</v>
      </c>
      <c r="G20" s="3">
        <v>97.96</v>
      </c>
      <c r="H20" s="3">
        <v>52.6</v>
      </c>
      <c r="I20" s="3" t="s">
        <v>102</v>
      </c>
      <c r="J20" s="3" t="s">
        <v>103</v>
      </c>
      <c r="K20" s="3" t="s">
        <v>97</v>
      </c>
      <c r="L20" s="3" t="s">
        <v>104</v>
      </c>
      <c r="M20" s="3" t="s">
        <v>105</v>
      </c>
      <c r="N20" s="3" t="s">
        <v>106</v>
      </c>
      <c r="O20" s="3" t="s">
        <v>107</v>
      </c>
    </row>
    <row r="21" spans="1:15" x14ac:dyDescent="0.25">
      <c r="A21" s="6" t="s">
        <v>20</v>
      </c>
      <c r="B21" s="6" t="s">
        <v>76</v>
      </c>
      <c r="C21" s="6">
        <v>11444954</v>
      </c>
      <c r="D21" s="6" t="s">
        <v>73</v>
      </c>
      <c r="E21" s="6">
        <v>0.01</v>
      </c>
      <c r="F21" s="6">
        <v>99.33</v>
      </c>
      <c r="G21" s="6">
        <v>97.72</v>
      </c>
      <c r="H21" s="6">
        <v>52.21</v>
      </c>
      <c r="I21" s="6" t="s">
        <v>108</v>
      </c>
      <c r="J21" s="6" t="s">
        <v>109</v>
      </c>
      <c r="K21" s="6" t="s">
        <v>97</v>
      </c>
      <c r="L21" s="6" t="s">
        <v>110</v>
      </c>
      <c r="M21" s="6" t="s">
        <v>111</v>
      </c>
      <c r="N21" s="6" t="s">
        <v>112</v>
      </c>
      <c r="O21" s="6" t="s">
        <v>113</v>
      </c>
    </row>
  </sheetData>
  <mergeCells count="11">
    <mergeCell ref="A1:F1"/>
    <mergeCell ref="A9:D9"/>
    <mergeCell ref="A10:D10"/>
    <mergeCell ref="A11:D11"/>
    <mergeCell ref="A2:C2"/>
    <mergeCell ref="A3:D3"/>
    <mergeCell ref="A4:D4"/>
    <mergeCell ref="A5:D5"/>
    <mergeCell ref="A6:D6"/>
    <mergeCell ref="A7:D7"/>
    <mergeCell ref="A8:D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BS-Seq</vt:lpstr>
      <vt:lpstr>RNA-Seq</vt:lpstr>
      <vt:lpstr>SiRNA-Seq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2023-08-06T02:00:11Z</dcterms:created>
  <dcterms:modified xsi:type="dcterms:W3CDTF">2024-07-19T11:37:02Z</dcterms:modified>
</cp:coreProperties>
</file>