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10" windowWidth="14810" windowHeight="8010" activeTab="1"/>
  </bookViews>
  <sheets>
    <sheet name="Primary" sheetId="1" r:id="rId1"/>
    <sheet name="Secondary" sheetId="2" r:id="rId2"/>
    <sheet name="tertiary industry" sheetId="3" r:id="rId3"/>
  </sheets>
  <externalReferences>
    <externalReference r:id="rId4"/>
    <externalReference r:id="rId5"/>
  </externalReferences>
  <calcPr calcId="152511"/>
</workbook>
</file>

<file path=xl/calcChain.xml><?xml version="1.0" encoding="utf-8"?>
<calcChain xmlns="http://schemas.openxmlformats.org/spreadsheetml/2006/main">
  <c r="E31" i="2" l="1"/>
  <c r="E30" i="2"/>
  <c r="E29" i="2"/>
  <c r="E28" i="2"/>
  <c r="E27" i="2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E4" i="2"/>
  <c r="E3" i="2"/>
  <c r="E2" i="2"/>
  <c r="D31" i="3" l="1"/>
  <c r="C31" i="3"/>
  <c r="B31" i="3"/>
  <c r="D30" i="3"/>
  <c r="C30" i="3"/>
  <c r="B30" i="3"/>
  <c r="D29" i="3"/>
  <c r="C29" i="3"/>
  <c r="B29" i="3"/>
  <c r="D28" i="3"/>
  <c r="C28" i="3"/>
  <c r="B28" i="3"/>
  <c r="D27" i="3"/>
  <c r="C27" i="3"/>
  <c r="B27" i="3"/>
  <c r="D26" i="3"/>
  <c r="C26" i="3"/>
  <c r="B26" i="3"/>
  <c r="D25" i="3"/>
  <c r="C25" i="3"/>
  <c r="B25" i="3"/>
  <c r="D24" i="3"/>
  <c r="C24" i="3"/>
  <c r="B24" i="3"/>
  <c r="D23" i="3"/>
  <c r="C23" i="3"/>
  <c r="B23" i="3"/>
  <c r="D22" i="3"/>
  <c r="C22" i="3"/>
  <c r="B22" i="3"/>
  <c r="D21" i="3"/>
  <c r="C21" i="3"/>
  <c r="B21" i="3"/>
  <c r="D20" i="3"/>
  <c r="C20" i="3"/>
  <c r="B20" i="3"/>
  <c r="D19" i="3"/>
  <c r="C19" i="3"/>
  <c r="B19" i="3"/>
  <c r="D18" i="3"/>
  <c r="C18" i="3"/>
  <c r="B18" i="3"/>
  <c r="D17" i="3"/>
  <c r="C17" i="3"/>
  <c r="B17" i="3"/>
  <c r="D16" i="3"/>
  <c r="C16" i="3"/>
  <c r="B16" i="3"/>
  <c r="D15" i="3"/>
  <c r="C15" i="3"/>
  <c r="B15" i="3"/>
  <c r="D14" i="3"/>
  <c r="C14" i="3"/>
  <c r="B14" i="3"/>
  <c r="D13" i="3"/>
  <c r="C13" i="3"/>
  <c r="B13" i="3"/>
  <c r="D12" i="3"/>
  <c r="C12" i="3"/>
  <c r="B12" i="3"/>
  <c r="D11" i="3"/>
  <c r="C11" i="3"/>
  <c r="B11" i="3"/>
  <c r="D10" i="3"/>
  <c r="C10" i="3"/>
  <c r="B10" i="3"/>
  <c r="D9" i="3"/>
  <c r="C9" i="3"/>
  <c r="B9" i="3"/>
  <c r="D8" i="3"/>
  <c r="C8" i="3"/>
  <c r="B8" i="3"/>
  <c r="D7" i="3"/>
  <c r="C7" i="3"/>
  <c r="B7" i="3"/>
  <c r="D6" i="3"/>
  <c r="C6" i="3"/>
  <c r="B6" i="3"/>
  <c r="D5" i="3"/>
  <c r="C5" i="3"/>
  <c r="B5" i="3"/>
  <c r="D4" i="3"/>
  <c r="C4" i="3"/>
  <c r="B4" i="3"/>
  <c r="D3" i="3"/>
  <c r="C3" i="3"/>
  <c r="B3" i="3"/>
  <c r="D2" i="3"/>
  <c r="C2" i="3"/>
  <c r="B2" i="3"/>
  <c r="D31" i="2"/>
  <c r="C31" i="2"/>
  <c r="D30" i="2"/>
  <c r="C30" i="2"/>
  <c r="D29" i="2"/>
  <c r="C29" i="2"/>
  <c r="D28" i="2"/>
  <c r="C28" i="2"/>
  <c r="D27" i="2"/>
  <c r="C27" i="2"/>
  <c r="D26" i="2"/>
  <c r="C26" i="2"/>
  <c r="D25" i="2"/>
  <c r="C25" i="2"/>
  <c r="D24" i="2"/>
  <c r="C24" i="2"/>
  <c r="D23" i="2"/>
  <c r="C23" i="2"/>
  <c r="D22" i="2"/>
  <c r="C22" i="2"/>
  <c r="D21" i="2"/>
  <c r="C21" i="2"/>
  <c r="D20" i="2"/>
  <c r="C20" i="2"/>
  <c r="D19" i="2"/>
  <c r="C19" i="2"/>
  <c r="D18" i="2"/>
  <c r="C18" i="2"/>
  <c r="D17" i="2"/>
  <c r="C17" i="2"/>
  <c r="D16" i="2"/>
  <c r="C16" i="2"/>
  <c r="D15" i="2"/>
  <c r="C15" i="2"/>
  <c r="D14" i="2"/>
  <c r="C14" i="2"/>
  <c r="D13" i="2"/>
  <c r="C13" i="2"/>
  <c r="D12" i="2"/>
  <c r="C12" i="2"/>
  <c r="D11" i="2"/>
  <c r="C11" i="2"/>
  <c r="D10" i="2"/>
  <c r="C10" i="2"/>
  <c r="D9" i="2"/>
  <c r="C9" i="2"/>
  <c r="D8" i="2"/>
  <c r="C8" i="2"/>
  <c r="D7" i="2"/>
  <c r="C7" i="2"/>
  <c r="D6" i="2"/>
  <c r="C6" i="2"/>
  <c r="D5" i="2"/>
  <c r="C5" i="2"/>
  <c r="D4" i="2"/>
  <c r="C4" i="2"/>
  <c r="D3" i="2"/>
  <c r="C3" i="2"/>
  <c r="D2" i="2"/>
  <c r="C2" i="2"/>
  <c r="B2" i="2"/>
  <c r="B31" i="2"/>
  <c r="B30" i="2"/>
  <c r="B29" i="2"/>
  <c r="B28" i="2"/>
  <c r="B27" i="2"/>
  <c r="B26" i="2"/>
  <c r="B25" i="2"/>
  <c r="B24" i="2"/>
  <c r="B23" i="2"/>
  <c r="B22" i="2"/>
  <c r="B21" i="2"/>
  <c r="B20" i="2"/>
  <c r="B19" i="2"/>
  <c r="B18" i="2"/>
  <c r="B17" i="2"/>
  <c r="B16" i="2"/>
  <c r="B15" i="2"/>
  <c r="B14" i="2"/>
  <c r="B13" i="2"/>
  <c r="B12" i="2"/>
  <c r="B11" i="2"/>
  <c r="B10" i="2"/>
  <c r="B9" i="2"/>
  <c r="B8" i="2"/>
  <c r="B7" i="2"/>
  <c r="B6" i="2"/>
  <c r="B5" i="2"/>
  <c r="B4" i="2"/>
  <c r="B3" i="2"/>
  <c r="D31" i="1"/>
  <c r="C31" i="1"/>
  <c r="B31" i="1"/>
  <c r="D30" i="1"/>
  <c r="C30" i="1"/>
  <c r="B30" i="1"/>
  <c r="D29" i="1"/>
  <c r="C29" i="1"/>
  <c r="B29" i="1"/>
  <c r="D28" i="1"/>
  <c r="C28" i="1"/>
  <c r="B28" i="1"/>
  <c r="D27" i="1"/>
  <c r="C27" i="1"/>
  <c r="B27" i="1"/>
  <c r="D26" i="1"/>
  <c r="C26" i="1"/>
  <c r="B26" i="1"/>
  <c r="D25" i="1"/>
  <c r="C25" i="1"/>
  <c r="B25" i="1"/>
  <c r="D24" i="1"/>
  <c r="C24" i="1"/>
  <c r="B24" i="1"/>
  <c r="D23" i="1"/>
  <c r="C23" i="1"/>
  <c r="B23" i="1"/>
  <c r="D22" i="1"/>
  <c r="C22" i="1"/>
  <c r="B22" i="1"/>
  <c r="D21" i="1"/>
  <c r="C21" i="1"/>
  <c r="B21" i="1"/>
  <c r="D20" i="1"/>
  <c r="C20" i="1"/>
  <c r="B20" i="1"/>
  <c r="D19" i="1"/>
  <c r="C19" i="1"/>
  <c r="B19" i="1"/>
  <c r="D18" i="1"/>
  <c r="C18" i="1"/>
  <c r="B18" i="1"/>
  <c r="D17" i="1"/>
  <c r="C17" i="1"/>
  <c r="B17" i="1"/>
  <c r="D16" i="1"/>
  <c r="C16" i="1"/>
  <c r="B16" i="1"/>
  <c r="D15" i="1"/>
  <c r="C15" i="1"/>
  <c r="B15" i="1"/>
  <c r="D14" i="1"/>
  <c r="C14" i="1"/>
  <c r="B14" i="1"/>
  <c r="D13" i="1"/>
  <c r="C13" i="1"/>
  <c r="B13" i="1"/>
  <c r="D12" i="1"/>
  <c r="C12" i="1"/>
  <c r="B12" i="1"/>
  <c r="D11" i="1"/>
  <c r="C11" i="1"/>
  <c r="B11" i="1"/>
  <c r="D10" i="1"/>
  <c r="C10" i="1"/>
  <c r="B10" i="1"/>
  <c r="D9" i="1"/>
  <c r="C9" i="1"/>
  <c r="B9" i="1"/>
  <c r="D8" i="1"/>
  <c r="C8" i="1"/>
  <c r="B8" i="1"/>
  <c r="D7" i="1"/>
  <c r="C7" i="1"/>
  <c r="B7" i="1"/>
  <c r="D6" i="1"/>
  <c r="C6" i="1"/>
  <c r="B6" i="1"/>
  <c r="D5" i="1"/>
  <c r="C5" i="1"/>
  <c r="B5" i="1"/>
  <c r="D4" i="1"/>
  <c r="C4" i="1"/>
  <c r="B4" i="1"/>
  <c r="D3" i="1"/>
  <c r="C3" i="1"/>
  <c r="B3" i="1"/>
  <c r="C2" i="1"/>
  <c r="D2" i="1"/>
  <c r="B2" i="1"/>
</calcChain>
</file>

<file path=xl/sharedStrings.xml><?xml version="1.0" encoding="utf-8"?>
<sst xmlns="http://schemas.openxmlformats.org/spreadsheetml/2006/main" count="103" uniqueCount="35">
  <si>
    <t>Coal</t>
    <phoneticPr fontId="1" type="noConversion"/>
  </si>
  <si>
    <t>Oil</t>
    <phoneticPr fontId="1" type="noConversion"/>
  </si>
  <si>
    <t>Gas</t>
    <phoneticPr fontId="1" type="noConversion"/>
  </si>
  <si>
    <t>Beijing</t>
  </si>
  <si>
    <t>Tianjin</t>
  </si>
  <si>
    <t>Hebei</t>
  </si>
  <si>
    <t>Shanxi</t>
  </si>
  <si>
    <t>Inner Mongolia</t>
  </si>
  <si>
    <t>Liaoning</t>
  </si>
  <si>
    <t>Jilin</t>
  </si>
  <si>
    <t>Heilongjiang</t>
  </si>
  <si>
    <t>Shanghai</t>
  </si>
  <si>
    <t>Jiangsu</t>
  </si>
  <si>
    <t>Zhejiang</t>
  </si>
  <si>
    <t>Anhui</t>
  </si>
  <si>
    <t>Fujian</t>
  </si>
  <si>
    <t>Jiangxi</t>
  </si>
  <si>
    <t>Shandong</t>
  </si>
  <si>
    <t>Henan</t>
  </si>
  <si>
    <t>Hubei</t>
  </si>
  <si>
    <t>Hunan</t>
  </si>
  <si>
    <t>Guangdong</t>
  </si>
  <si>
    <t>Guangxi</t>
  </si>
  <si>
    <t>Hainan</t>
  </si>
  <si>
    <t>Chongqing</t>
  </si>
  <si>
    <t>Sichuan</t>
  </si>
  <si>
    <t>Guizhou</t>
  </si>
  <si>
    <t>Yunnan</t>
  </si>
  <si>
    <t>Shannxi</t>
  </si>
  <si>
    <t>Gansu</t>
  </si>
  <si>
    <t>Qinghai</t>
  </si>
  <si>
    <t>Ningxia</t>
  </si>
  <si>
    <t>Xinjiang</t>
  </si>
  <si>
    <t>Mtce</t>
    <phoneticPr fontId="1" type="noConversion"/>
  </si>
  <si>
    <t>Non-fossil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</si>
</sst>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2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quotePrefix="1" applyFont="1" applyFill="1" applyAlignment="1">
      <alignment vertical="center"/>
    </xf>
    <xf numFmtId="2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3398;&#20064;\&#23435;&#31574;\&#22825;&#22823;\&#20010;&#20154;&#30740;&#31350;\&#23071;&#22992;&#35770;&#25991;\&#25991;&#29486;&#25968;&#25454;\2017-energy%20consumption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3398;&#20064;\&#23435;&#31574;\&#22825;&#22823;\&#20010;&#20154;&#30740;&#31350;\&#23071;&#22992;&#35770;&#25991;\&#25991;&#29486;&#25968;&#25454;\&#21407;&#22987;&#25968;&#25454;&#21253;\2017-non-fossi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eijing"/>
      <sheetName val="Tianjin"/>
      <sheetName val="Hebei"/>
      <sheetName val="Shanxi"/>
      <sheetName val="Inner Mongolia"/>
      <sheetName val="Liaoning"/>
      <sheetName val="Jilin"/>
      <sheetName val="Heilongjiang"/>
      <sheetName val="Shanghai"/>
      <sheetName val="Jiangsu"/>
      <sheetName val="Zhejiang"/>
      <sheetName val="Anhui"/>
      <sheetName val="Fujian"/>
      <sheetName val="Jiangxi"/>
      <sheetName val="Shandong"/>
      <sheetName val="Henan"/>
      <sheetName val="Hubei"/>
      <sheetName val="Hunan"/>
      <sheetName val="Guangdong"/>
      <sheetName val="Guangxi"/>
      <sheetName val="Hainan"/>
      <sheetName val="Chongqing"/>
      <sheetName val="Sichuan"/>
      <sheetName val="Guizhou"/>
      <sheetName val="Yunnan"/>
      <sheetName val="Shaanxi"/>
      <sheetName val="Gansu"/>
      <sheetName val="Qinghai"/>
      <sheetName val="Ningxia"/>
      <sheetName val="Xinjiang"/>
    </sheetNames>
    <sheetDataSet>
      <sheetData sheetId="0">
        <row r="2">
          <cell r="B2">
            <v>9.2608995000000013E-2</v>
          </cell>
          <cell r="C2">
            <v>7.7183202999999992E-2</v>
          </cell>
          <cell r="D2">
            <v>0</v>
          </cell>
        </row>
        <row r="3">
          <cell r="B3">
            <v>1.6877829966370004</v>
          </cell>
          <cell r="C3">
            <v>3.7999631328930019</v>
          </cell>
          <cell r="D3">
            <v>14.683451503000001</v>
          </cell>
        </row>
        <row r="4">
          <cell r="B4">
            <v>3.8111619360000006E-3</v>
          </cell>
          <cell r="C4">
            <v>0.49514580590000001</v>
          </cell>
          <cell r="D4">
            <v>8.5960293999999993E-2</v>
          </cell>
        </row>
        <row r="5">
          <cell r="B5">
            <v>2.3159056717000005E-2</v>
          </cell>
          <cell r="C5">
            <v>11.690144047761343</v>
          </cell>
          <cell r="D5">
            <v>0.239840097</v>
          </cell>
        </row>
        <row r="6">
          <cell r="B6">
            <v>1.6966686812345575</v>
          </cell>
          <cell r="C6">
            <v>7.2854505460654302</v>
          </cell>
          <cell r="D6">
            <v>5.708685451</v>
          </cell>
        </row>
      </sheetData>
      <sheetData sheetId="1">
        <row r="2">
          <cell r="B2">
            <v>0.14386002000000001</v>
          </cell>
          <cell r="C2">
            <v>0.45365076999999998</v>
          </cell>
          <cell r="D2">
            <v>0</v>
          </cell>
        </row>
        <row r="3">
          <cell r="B3">
            <v>33.709465780000002</v>
          </cell>
          <cell r="C3">
            <v>11.663292120000001</v>
          </cell>
          <cell r="D3">
            <v>8.2047699999999999</v>
          </cell>
        </row>
        <row r="4">
          <cell r="B4">
            <v>4.5786630000000009E-2</v>
          </cell>
          <cell r="C4">
            <v>1.85471717</v>
          </cell>
          <cell r="D4">
            <v>1.3300000000000001E-2</v>
          </cell>
        </row>
        <row r="5">
          <cell r="B5">
            <v>2.8929150000000001E-2</v>
          </cell>
          <cell r="C5">
            <v>3.8634160099999999</v>
          </cell>
          <cell r="D5">
            <v>0.23275000000000001</v>
          </cell>
        </row>
        <row r="6">
          <cell r="B6">
            <v>0.94794752999999987</v>
          </cell>
          <cell r="C6">
            <v>4.5052090400000004</v>
          </cell>
          <cell r="D6">
            <v>2.3062200000000002</v>
          </cell>
        </row>
      </sheetData>
      <sheetData sheetId="2">
        <row r="2">
          <cell r="B2">
            <v>0.68087075999999991</v>
          </cell>
          <cell r="C2">
            <v>2.26627577</v>
          </cell>
          <cell r="D2">
            <v>0.41230000000000006</v>
          </cell>
        </row>
        <row r="3">
          <cell r="B3">
            <v>218.620419035585</v>
          </cell>
          <cell r="C3">
            <v>7.2202186246220013</v>
          </cell>
          <cell r="D3">
            <v>4.1024002949999998</v>
          </cell>
        </row>
        <row r="4">
          <cell r="B4">
            <v>2.8714859999999998E-2</v>
          </cell>
          <cell r="C4">
            <v>1.0153791590000001</v>
          </cell>
          <cell r="D4">
            <v>0</v>
          </cell>
        </row>
        <row r="5">
          <cell r="B5">
            <v>5.0929590000000004E-2</v>
          </cell>
          <cell r="C5">
            <v>7.61525388</v>
          </cell>
          <cell r="D5">
            <v>0.69293000000000005</v>
          </cell>
        </row>
        <row r="6">
          <cell r="B6">
            <v>12.88932853</v>
          </cell>
          <cell r="C6">
            <v>6.4345286710000007</v>
          </cell>
          <cell r="D6">
            <v>7.6421799999999998</v>
          </cell>
        </row>
      </sheetData>
      <sheetData sheetId="3">
        <row r="2">
          <cell r="B2">
            <v>1.24031052</v>
          </cell>
          <cell r="C2">
            <v>0.73773890000000009</v>
          </cell>
          <cell r="D2">
            <v>0</v>
          </cell>
        </row>
        <row r="3">
          <cell r="B3">
            <v>339.64706372783206</v>
          </cell>
          <cell r="C3">
            <v>1.9546049982000002</v>
          </cell>
          <cell r="D3">
            <v>8.2925500000000003</v>
          </cell>
        </row>
        <row r="4">
          <cell r="B4">
            <v>5.1692399999999993E-2</v>
          </cell>
          <cell r="C4">
            <v>0.93402395999999999</v>
          </cell>
          <cell r="D4">
            <v>7.980000000000001E-3</v>
          </cell>
        </row>
        <row r="5">
          <cell r="B5">
            <v>0.53843933999999993</v>
          </cell>
          <cell r="C5">
            <v>7.83829683</v>
          </cell>
          <cell r="D5">
            <v>1.2156200000000001</v>
          </cell>
        </row>
        <row r="6">
          <cell r="B6">
            <v>8.3831852799999993</v>
          </cell>
          <cell r="C6">
            <v>1.2944639600000003</v>
          </cell>
          <cell r="D6">
            <v>2.3155300000000003</v>
          </cell>
        </row>
      </sheetData>
      <sheetData sheetId="4">
        <row r="2">
          <cell r="B2">
            <v>4.5485068200000001</v>
          </cell>
          <cell r="C2">
            <v>1.0084586800000002</v>
          </cell>
          <cell r="D2">
            <v>0</v>
          </cell>
        </row>
        <row r="3">
          <cell r="B3">
            <v>263.07334949000006</v>
          </cell>
          <cell r="C3">
            <v>0.58928657000000062</v>
          </cell>
          <cell r="D3">
            <v>4.6802700000000002</v>
          </cell>
        </row>
        <row r="4">
          <cell r="B4">
            <v>1.2132396600000002</v>
          </cell>
          <cell r="C4">
            <v>0.88897990000000005</v>
          </cell>
          <cell r="D4">
            <v>0</v>
          </cell>
        </row>
        <row r="5">
          <cell r="B5">
            <v>1.2203010299999999</v>
          </cell>
          <cell r="C5">
            <v>5.6822735800000004</v>
          </cell>
          <cell r="D5">
            <v>1.2635000000000001</v>
          </cell>
        </row>
        <row r="6">
          <cell r="B6">
            <v>6.861248520000002</v>
          </cell>
          <cell r="C6">
            <v>4.3385869399999999</v>
          </cell>
          <cell r="D6">
            <v>0.90705999999999998</v>
          </cell>
        </row>
      </sheetData>
      <sheetData sheetId="5">
        <row r="2">
          <cell r="B2">
            <v>0.15700314000000001</v>
          </cell>
          <cell r="C2">
            <v>2.2543637100000002</v>
          </cell>
          <cell r="D2">
            <v>0</v>
          </cell>
        </row>
        <row r="3">
          <cell r="B3">
            <v>135.39182053000002</v>
          </cell>
          <cell r="C3">
            <v>38.152832989999993</v>
          </cell>
          <cell r="D3">
            <v>5.9690399999999997</v>
          </cell>
        </row>
        <row r="4">
          <cell r="B4">
            <v>7.7858700000000012E-3</v>
          </cell>
          <cell r="C4">
            <v>0.33516888</v>
          </cell>
          <cell r="D4">
            <v>7.980000000000001E-3</v>
          </cell>
        </row>
        <row r="5">
          <cell r="B5">
            <v>0.25112391000000001</v>
          </cell>
          <cell r="C5">
            <v>17.379614369999999</v>
          </cell>
          <cell r="D5">
            <v>0.84322000000000008</v>
          </cell>
        </row>
        <row r="6">
          <cell r="B6">
            <v>3.07234081</v>
          </cell>
          <cell r="C6">
            <v>10.264015690000001</v>
          </cell>
          <cell r="D6">
            <v>1.33266</v>
          </cell>
        </row>
      </sheetData>
      <sheetData sheetId="6">
        <row r="2">
          <cell r="B2">
            <v>0.66542000999999995</v>
          </cell>
          <cell r="C2">
            <v>1.1151335900000001</v>
          </cell>
          <cell r="D2">
            <v>5.3200000000000001E-3</v>
          </cell>
        </row>
        <row r="3">
          <cell r="B3">
            <v>61.192144829999997</v>
          </cell>
          <cell r="C3">
            <v>6.970609470000003</v>
          </cell>
          <cell r="D3">
            <v>2.0495299999999999</v>
          </cell>
        </row>
        <row r="4">
          <cell r="B4">
            <v>0.11452905000000001</v>
          </cell>
          <cell r="C4">
            <v>0.74492958999999992</v>
          </cell>
          <cell r="D4">
            <v>0</v>
          </cell>
        </row>
        <row r="5">
          <cell r="B5">
            <v>2.1356512200000002</v>
          </cell>
          <cell r="C5">
            <v>3.9593610700000004</v>
          </cell>
          <cell r="D5">
            <v>9.5760000000000012E-2</v>
          </cell>
        </row>
        <row r="6">
          <cell r="B6">
            <v>4.103027120000001</v>
          </cell>
          <cell r="C6">
            <v>1.97169065</v>
          </cell>
          <cell r="D6">
            <v>1.16242</v>
          </cell>
        </row>
      </sheetData>
      <sheetData sheetId="7">
        <row r="2">
          <cell r="B2">
            <v>3.2380647600000003</v>
          </cell>
          <cell r="C2">
            <v>2.49966008</v>
          </cell>
          <cell r="D2">
            <v>0</v>
          </cell>
        </row>
        <row r="3">
          <cell r="B3">
            <v>75.727244869999979</v>
          </cell>
          <cell r="C3">
            <v>11.759250170000003</v>
          </cell>
          <cell r="D3">
            <v>4.0804400000000003</v>
          </cell>
        </row>
        <row r="4">
          <cell r="B4">
            <v>0</v>
          </cell>
          <cell r="C4">
            <v>0.15299550000000001</v>
          </cell>
          <cell r="D4">
            <v>0</v>
          </cell>
        </row>
        <row r="5">
          <cell r="B5">
            <v>2.9431302899999996</v>
          </cell>
          <cell r="C5">
            <v>6.6604096100000003</v>
          </cell>
          <cell r="D5">
            <v>0.24339000000000002</v>
          </cell>
        </row>
        <row r="6">
          <cell r="B6">
            <v>15.203589780000001</v>
          </cell>
          <cell r="C6">
            <v>3.3470318800000003</v>
          </cell>
          <cell r="D6">
            <v>0.96691000000000016</v>
          </cell>
        </row>
      </sheetData>
      <sheetData sheetId="8">
        <row r="2">
          <cell r="B2">
            <v>2.4286200000000003E-3</v>
          </cell>
          <cell r="C2">
            <v>0.42009276000000001</v>
          </cell>
          <cell r="D2">
            <v>1.3300000000000001E-2</v>
          </cell>
        </row>
        <row r="3">
          <cell r="B3">
            <v>34.615186280000003</v>
          </cell>
          <cell r="C3">
            <v>12.242912410000002</v>
          </cell>
          <cell r="D3">
            <v>7.2338700000000005</v>
          </cell>
        </row>
        <row r="4">
          <cell r="B4">
            <v>1.1071650000000002E-2</v>
          </cell>
          <cell r="C4">
            <v>0.90834984000000007</v>
          </cell>
          <cell r="D4">
            <v>1.4630000000000001E-2</v>
          </cell>
        </row>
        <row r="5">
          <cell r="B5">
            <v>7.1430000000000012E-5</v>
          </cell>
          <cell r="C5">
            <v>23.944511330000001</v>
          </cell>
          <cell r="D5">
            <v>9.3100000000000002E-2</v>
          </cell>
        </row>
        <row r="6">
          <cell r="B6">
            <v>5.7144E-2</v>
          </cell>
          <cell r="C6">
            <v>11.236397740000001</v>
          </cell>
          <cell r="D6">
            <v>3.1494400000000002</v>
          </cell>
        </row>
      </sheetData>
      <sheetData sheetId="9">
        <row r="2">
          <cell r="B2">
            <v>0.34636407000000008</v>
          </cell>
          <cell r="C2">
            <v>3.2377734000000005</v>
          </cell>
          <cell r="D2">
            <v>0</v>
          </cell>
        </row>
        <row r="3">
          <cell r="B3">
            <v>209.60025532999995</v>
          </cell>
          <cell r="C3">
            <v>24.033093850000011</v>
          </cell>
          <cell r="D3">
            <v>26.126519999999999</v>
          </cell>
        </row>
        <row r="4">
          <cell r="B4">
            <v>1.7214630000000002E-2</v>
          </cell>
          <cell r="C4">
            <v>0.25629331</v>
          </cell>
          <cell r="D4">
            <v>1.33E-3</v>
          </cell>
        </row>
        <row r="5">
          <cell r="B5">
            <v>7.2858600000000008E-3</v>
          </cell>
          <cell r="C5">
            <v>19.25437677</v>
          </cell>
          <cell r="D5">
            <v>1.4443799999999998</v>
          </cell>
        </row>
        <row r="6">
          <cell r="B6">
            <v>4.0857959999999999E-2</v>
          </cell>
          <cell r="C6">
            <v>7.5107342299999997</v>
          </cell>
          <cell r="D6">
            <v>3.1600799999999998</v>
          </cell>
        </row>
      </sheetData>
      <sheetData sheetId="10">
        <row r="2">
          <cell r="B2">
            <v>5.0001000000000004E-2</v>
          </cell>
          <cell r="C2">
            <v>3.5897570000000001</v>
          </cell>
          <cell r="D2">
            <v>0</v>
          </cell>
        </row>
        <row r="3">
          <cell r="B3">
            <v>102.42535021409</v>
          </cell>
          <cell r="C3">
            <v>18.564199255204009</v>
          </cell>
          <cell r="D3">
            <v>10.159515954000002</v>
          </cell>
        </row>
        <row r="4">
          <cell r="B4">
            <v>7.1430000000000007E-2</v>
          </cell>
          <cell r="C4">
            <v>2.6843643695999999</v>
          </cell>
          <cell r="D4">
            <v>0</v>
          </cell>
        </row>
        <row r="5">
          <cell r="B5">
            <v>5.1572460000000005E-4</v>
          </cell>
          <cell r="C5">
            <v>14.613763705000002</v>
          </cell>
          <cell r="D5">
            <v>3.5244999999999999E-3</v>
          </cell>
        </row>
        <row r="6">
          <cell r="B6">
            <v>0.62188599999999994</v>
          </cell>
          <cell r="C6">
            <v>10.374724555</v>
          </cell>
          <cell r="D6">
            <v>3.1667299999999998</v>
          </cell>
        </row>
      </sheetData>
      <sheetData sheetId="11">
        <row r="2">
          <cell r="B2">
            <v>0.40372343145</v>
          </cell>
          <cell r="C2">
            <v>1.3990607482000001</v>
          </cell>
          <cell r="D2">
            <v>0</v>
          </cell>
        </row>
        <row r="3">
          <cell r="B3">
            <v>116.14786834737509</v>
          </cell>
          <cell r="C3">
            <v>4.5540145700000014</v>
          </cell>
          <cell r="D3">
            <v>2.2787536380000004</v>
          </cell>
        </row>
        <row r="4">
          <cell r="B4">
            <v>0.23176947817906957</v>
          </cell>
          <cell r="C4">
            <v>1.3291756197743161</v>
          </cell>
          <cell r="D4">
            <v>0</v>
          </cell>
        </row>
        <row r="5">
          <cell r="B5">
            <v>0.15829564058927262</v>
          </cell>
          <cell r="C5">
            <v>9.6744668480802929</v>
          </cell>
          <cell r="D5">
            <v>0.59836699999999998</v>
          </cell>
        </row>
        <row r="6">
          <cell r="B6">
            <v>2.0222313854358269</v>
          </cell>
          <cell r="C6">
            <v>6.5920141401216892</v>
          </cell>
          <cell r="D6">
            <v>3.0462319999999998</v>
          </cell>
        </row>
      </sheetData>
      <sheetData sheetId="12">
        <row r="2">
          <cell r="B2">
            <v>0.24357630000000005</v>
          </cell>
          <cell r="C2">
            <v>1.0981019299999999</v>
          </cell>
          <cell r="D2">
            <v>0</v>
          </cell>
        </row>
        <row r="3">
          <cell r="B3">
            <v>58.725682669999998</v>
          </cell>
          <cell r="C3">
            <v>15.204876208600004</v>
          </cell>
          <cell r="D3">
            <v>5.9038700000000004</v>
          </cell>
        </row>
        <row r="4">
          <cell r="B4">
            <v>1.4286E-2</v>
          </cell>
          <cell r="C4">
            <v>1.1978272499999998</v>
          </cell>
          <cell r="D4">
            <v>9.7089999999999996E-2</v>
          </cell>
        </row>
        <row r="5">
          <cell r="B5">
            <v>9.2859000000000014E-3</v>
          </cell>
          <cell r="C5">
            <v>10.716134000000002</v>
          </cell>
          <cell r="D5">
            <v>0.25935000000000002</v>
          </cell>
        </row>
        <row r="6">
          <cell r="B6">
            <v>0.25571939999999999</v>
          </cell>
          <cell r="C6">
            <v>3.2084149799999997</v>
          </cell>
          <cell r="D6">
            <v>0.41097</v>
          </cell>
        </row>
      </sheetData>
      <sheetData sheetId="13">
        <row r="2">
          <cell r="B2">
            <v>0.150003</v>
          </cell>
          <cell r="C2">
            <v>0.91954600000000009</v>
          </cell>
          <cell r="D2">
            <v>0</v>
          </cell>
        </row>
        <row r="3">
          <cell r="B3">
            <v>57.275699360000004</v>
          </cell>
          <cell r="C3">
            <v>4.1695856999999998</v>
          </cell>
          <cell r="D3">
            <v>1.4723100000000002</v>
          </cell>
        </row>
        <row r="4">
          <cell r="B4">
            <v>2.1429E-2</v>
          </cell>
          <cell r="C4">
            <v>0.32084800000000002</v>
          </cell>
          <cell r="D4">
            <v>0</v>
          </cell>
        </row>
        <row r="5">
          <cell r="B5">
            <v>0.107145</v>
          </cell>
          <cell r="C5">
            <v>6.8818191500000001</v>
          </cell>
          <cell r="D5">
            <v>0</v>
          </cell>
        </row>
        <row r="6">
          <cell r="B6">
            <v>1.596662</v>
          </cell>
          <cell r="C6">
            <v>3.9033156999999994</v>
          </cell>
          <cell r="D6">
            <v>1.2768000000000002</v>
          </cell>
        </row>
      </sheetData>
      <sheetData sheetId="14">
        <row r="2">
          <cell r="B2">
            <v>0.43000860000000002</v>
          </cell>
          <cell r="C2">
            <v>3.1535915700000001</v>
          </cell>
          <cell r="D2">
            <v>0</v>
          </cell>
        </row>
        <row r="3">
          <cell r="B3">
            <v>261.66503275000002</v>
          </cell>
          <cell r="C3">
            <v>53.556593890000002</v>
          </cell>
          <cell r="D3">
            <v>11.016390000000001</v>
          </cell>
        </row>
        <row r="4">
          <cell r="B4">
            <v>7.0001400000000005E-2</v>
          </cell>
          <cell r="C4">
            <v>1.31332358</v>
          </cell>
          <cell r="D4">
            <v>1.3300000000000001E-2</v>
          </cell>
        </row>
        <row r="5">
          <cell r="B5">
            <v>0.11507373000000001</v>
          </cell>
          <cell r="C5">
            <v>19.989067039999998</v>
          </cell>
          <cell r="D5">
            <v>0.81795000000000018</v>
          </cell>
        </row>
        <row r="6">
          <cell r="B6">
            <v>7.748489600000001</v>
          </cell>
          <cell r="C6">
            <v>11.399601150000001</v>
          </cell>
          <cell r="D6">
            <v>5.5683110000000013</v>
          </cell>
        </row>
      </sheetData>
      <sheetData sheetId="15">
        <row r="2">
          <cell r="B2">
            <v>0.11969999999999999</v>
          </cell>
          <cell r="C2">
            <v>2.4630276400000004</v>
          </cell>
          <cell r="D2">
            <v>0.39900000000000008</v>
          </cell>
        </row>
        <row r="3">
          <cell r="B3">
            <v>161.34756459466399</v>
          </cell>
          <cell r="C3">
            <v>5.5778415935219572</v>
          </cell>
          <cell r="D3">
            <v>8.5851061100000017</v>
          </cell>
        </row>
        <row r="4">
          <cell r="B4">
            <v>0.10418338136400002</v>
          </cell>
          <cell r="C4">
            <v>2.0121608180390003</v>
          </cell>
          <cell r="D4">
            <v>6.6469129901999997E-3</v>
          </cell>
        </row>
        <row r="5">
          <cell r="B5">
            <v>1.4586648870000002E-2</v>
          </cell>
          <cell r="C5">
            <v>12.18605082384428</v>
          </cell>
          <cell r="D5">
            <v>0.86741749863999995</v>
          </cell>
        </row>
        <row r="6">
          <cell r="B6">
            <v>2.754535679893745</v>
          </cell>
          <cell r="C6">
            <v>8.9511709930500274</v>
          </cell>
          <cell r="D6">
            <v>3.2685822528990287</v>
          </cell>
        </row>
      </sheetData>
      <sheetData sheetId="16">
        <row r="2">
          <cell r="B2">
            <v>1.4546947306537854</v>
          </cell>
          <cell r="C2">
            <v>1.5672922016320487</v>
          </cell>
          <cell r="D2">
            <v>0</v>
          </cell>
        </row>
        <row r="3">
          <cell r="B3">
            <v>77.388410185871791</v>
          </cell>
          <cell r="C3">
            <v>8.0673121665525134</v>
          </cell>
          <cell r="D3">
            <v>3.8813189224600229</v>
          </cell>
        </row>
        <row r="4">
          <cell r="B4">
            <v>0.28560235479000001</v>
          </cell>
          <cell r="C4">
            <v>1.2488211725206038</v>
          </cell>
          <cell r="D4">
            <v>0</v>
          </cell>
        </row>
        <row r="5">
          <cell r="B5">
            <v>0.38607202967451287</v>
          </cell>
          <cell r="C5">
            <v>16.329940487001668</v>
          </cell>
          <cell r="D5">
            <v>1.0865134213945655</v>
          </cell>
        </row>
        <row r="6">
          <cell r="B6">
            <v>7.7642907980627465</v>
          </cell>
          <cell r="C6">
            <v>8.3889953077251125</v>
          </cell>
          <cell r="D6">
            <v>1.9780239056256699</v>
          </cell>
        </row>
      </sheetData>
      <sheetData sheetId="17">
        <row r="2">
          <cell r="B2">
            <v>3.7820143330934739</v>
          </cell>
          <cell r="C2">
            <v>0.33751203273232033</v>
          </cell>
          <cell r="D2">
            <v>1.1970000000000001E-2</v>
          </cell>
        </row>
        <row r="3">
          <cell r="B3">
            <v>71.936933634496967</v>
          </cell>
          <cell r="C3">
            <v>4.677235968730999</v>
          </cell>
          <cell r="D3">
            <v>1.9927266310000002</v>
          </cell>
        </row>
        <row r="4">
          <cell r="B4">
            <v>1.630366409618174</v>
          </cell>
          <cell r="C4">
            <v>1.0433352183131801</v>
          </cell>
          <cell r="D4">
            <v>1.1001142274626561E-2</v>
          </cell>
        </row>
        <row r="5">
          <cell r="B5">
            <v>2.1737326860535457</v>
          </cell>
          <cell r="C5">
            <v>11.990128110571723</v>
          </cell>
          <cell r="D5">
            <v>0.23029693896640061</v>
          </cell>
        </row>
        <row r="6">
          <cell r="B6">
            <v>10.851134158191417</v>
          </cell>
          <cell r="C6">
            <v>8.2314627825664779</v>
          </cell>
          <cell r="D6">
            <v>1.2440309888608001</v>
          </cell>
        </row>
      </sheetData>
      <sheetData sheetId="18">
        <row r="2">
          <cell r="B2">
            <v>0.43679445</v>
          </cell>
          <cell r="C2">
            <v>1.8848943899999999</v>
          </cell>
          <cell r="D2">
            <v>0</v>
          </cell>
        </row>
        <row r="3">
          <cell r="B3">
            <v>125.22258512999998</v>
          </cell>
          <cell r="C3">
            <v>29.925812449999995</v>
          </cell>
          <cell r="D3">
            <v>14.9625</v>
          </cell>
        </row>
        <row r="4">
          <cell r="B4">
            <v>2.9714880000000003E-2</v>
          </cell>
          <cell r="C4">
            <v>1.07517266</v>
          </cell>
          <cell r="D4">
            <v>5.3200000000000001E-3</v>
          </cell>
        </row>
        <row r="5">
          <cell r="B5">
            <v>3.3286380000000004E-2</v>
          </cell>
          <cell r="C5">
            <v>32.215611590000002</v>
          </cell>
          <cell r="D5">
            <v>0.43092000000000008</v>
          </cell>
        </row>
        <row r="6">
          <cell r="B6">
            <v>1.9210783199999999</v>
          </cell>
          <cell r="C6">
            <v>25.337767150000001</v>
          </cell>
          <cell r="D6">
            <v>3.0590000000000002</v>
          </cell>
        </row>
      </sheetData>
      <sheetData sheetId="19">
        <row r="2">
          <cell r="B2">
            <v>5.6858280000000011E-2</v>
          </cell>
          <cell r="C2">
            <v>1.2981158599999998</v>
          </cell>
          <cell r="D2">
            <v>0</v>
          </cell>
        </row>
        <row r="3">
          <cell r="B3">
            <v>53.108703529999993</v>
          </cell>
          <cell r="C3">
            <v>4.4935990400000003</v>
          </cell>
          <cell r="D3">
            <v>1.55078</v>
          </cell>
        </row>
        <row r="4">
          <cell r="B4">
            <v>0</v>
          </cell>
          <cell r="C4">
            <v>3.7667840000000001E-2</v>
          </cell>
          <cell r="D4">
            <v>0</v>
          </cell>
        </row>
        <row r="5">
          <cell r="B5">
            <v>1.1428800000000002E-3</v>
          </cell>
          <cell r="C5">
            <v>9.6190553300000019</v>
          </cell>
          <cell r="D5">
            <v>4.6550000000000001E-2</v>
          </cell>
        </row>
        <row r="6">
          <cell r="B6">
            <v>8.9285750000000011E-2</v>
          </cell>
          <cell r="C6">
            <v>3.9593340499999998</v>
          </cell>
          <cell r="D6">
            <v>0.29260000000000003</v>
          </cell>
        </row>
      </sheetData>
      <sheetData sheetId="20">
        <row r="2">
          <cell r="B2">
            <v>0</v>
          </cell>
          <cell r="C2">
            <v>0.75623949000000001</v>
          </cell>
          <cell r="D2">
            <v>0</v>
          </cell>
        </row>
        <row r="3">
          <cell r="B3">
            <v>7.8527798999999998</v>
          </cell>
          <cell r="C3">
            <v>2.0415167200000019</v>
          </cell>
          <cell r="D3">
            <v>5.1737000000000011</v>
          </cell>
        </row>
        <row r="4">
          <cell r="B4">
            <v>0</v>
          </cell>
          <cell r="C4">
            <v>0.22977556000000002</v>
          </cell>
          <cell r="D4">
            <v>0</v>
          </cell>
        </row>
        <row r="5">
          <cell r="B5">
            <v>0</v>
          </cell>
          <cell r="C5">
            <v>2.79546647</v>
          </cell>
          <cell r="D5">
            <v>0.11039</v>
          </cell>
        </row>
        <row r="6">
          <cell r="B6">
            <v>0</v>
          </cell>
          <cell r="C6">
            <v>1.5798542</v>
          </cell>
          <cell r="D6">
            <v>0.17423000000000002</v>
          </cell>
        </row>
      </sheetData>
      <sheetData sheetId="21">
        <row r="2">
          <cell r="B2">
            <v>0.31715315999999999</v>
          </cell>
          <cell r="C2">
            <v>0.34496570999999998</v>
          </cell>
          <cell r="D2">
            <v>0.13566</v>
          </cell>
        </row>
        <row r="3">
          <cell r="B3">
            <v>39.953449500000005</v>
          </cell>
          <cell r="C3">
            <v>0.69825699999999991</v>
          </cell>
          <cell r="D3">
            <v>7.7352800000000013</v>
          </cell>
        </row>
        <row r="4">
          <cell r="B4">
            <v>0.17671782</v>
          </cell>
          <cell r="C4">
            <v>0.69915099000000003</v>
          </cell>
          <cell r="D4">
            <v>3.458E-2</v>
          </cell>
        </row>
        <row r="5">
          <cell r="B5">
            <v>0.11514516000000002</v>
          </cell>
          <cell r="C5">
            <v>8.6678472600000003</v>
          </cell>
          <cell r="D5">
            <v>0.94031000000000009</v>
          </cell>
        </row>
        <row r="6">
          <cell r="B6">
            <v>0.6905852400000001</v>
          </cell>
          <cell r="C6">
            <v>2.7231049500000006</v>
          </cell>
          <cell r="D6">
            <v>3.7732100000000002</v>
          </cell>
        </row>
      </sheetData>
      <sheetData sheetId="22">
        <row r="2">
          <cell r="B2">
            <v>8.0381999999999995E-2</v>
          </cell>
          <cell r="C2">
            <v>2.21308112</v>
          </cell>
          <cell r="D2">
            <v>2.66E-3</v>
          </cell>
        </row>
        <row r="3">
          <cell r="B3">
            <v>66.890915980000017</v>
          </cell>
          <cell r="C3">
            <v>15.943066540000002</v>
          </cell>
          <cell r="D3">
            <v>16.019850000000002</v>
          </cell>
        </row>
        <row r="4">
          <cell r="B4">
            <v>0.22746834000000005</v>
          </cell>
          <cell r="C4">
            <v>1.32594324</v>
          </cell>
          <cell r="D4">
            <v>6.6500000000000004E-2</v>
          </cell>
        </row>
        <row r="5">
          <cell r="B5">
            <v>8.8284600000000005E-2</v>
          </cell>
          <cell r="C5">
            <v>13.202677220000002</v>
          </cell>
          <cell r="D5">
            <v>1.0533600000000001</v>
          </cell>
        </row>
        <row r="6">
          <cell r="B6">
            <v>1.2129222399999999</v>
          </cell>
          <cell r="C6">
            <v>12.020848090000001</v>
          </cell>
          <cell r="D6">
            <v>8.257970000000002</v>
          </cell>
        </row>
      </sheetData>
      <sheetData sheetId="23">
        <row r="2">
          <cell r="B2">
            <v>1.3974065190000002</v>
          </cell>
          <cell r="C2">
            <v>0.53467429649999998</v>
          </cell>
          <cell r="D2">
            <v>0</v>
          </cell>
        </row>
        <row r="3">
          <cell r="B3">
            <v>63.103442972799996</v>
          </cell>
          <cell r="C3">
            <v>0.42041230019999998</v>
          </cell>
          <cell r="D3">
            <v>1.1401558000000001</v>
          </cell>
        </row>
        <row r="4">
          <cell r="B4">
            <v>0.18293223</v>
          </cell>
          <cell r="C4">
            <v>0.62912699999999999</v>
          </cell>
          <cell r="D4">
            <v>0</v>
          </cell>
        </row>
        <row r="5">
          <cell r="B5">
            <v>7.143E-3</v>
          </cell>
          <cell r="C5">
            <v>6.5448645239999994</v>
          </cell>
          <cell r="D5">
            <v>0.32011770000000001</v>
          </cell>
        </row>
        <row r="6">
          <cell r="B6">
            <v>22.001061991</v>
          </cell>
          <cell r="C6">
            <v>5.4558645370000001</v>
          </cell>
          <cell r="D6">
            <v>0.90839000000000014</v>
          </cell>
        </row>
      </sheetData>
      <sheetData sheetId="24">
        <row r="2">
          <cell r="B2">
            <v>1.5858627873628339</v>
          </cell>
          <cell r="C2">
            <v>0.46009606797707547</v>
          </cell>
          <cell r="D2">
            <v>1.4342456659999999E-3</v>
          </cell>
        </row>
        <row r="3">
          <cell r="B3">
            <v>48.940211163324207</v>
          </cell>
          <cell r="C3">
            <v>1.5963830062761579</v>
          </cell>
          <cell r="D3">
            <v>1.1704000000000001</v>
          </cell>
        </row>
        <row r="4">
          <cell r="B4">
            <v>0.28250868679255992</v>
          </cell>
          <cell r="C4">
            <v>0.98962654916437365</v>
          </cell>
          <cell r="D4">
            <v>0</v>
          </cell>
        </row>
        <row r="5">
          <cell r="B5">
            <v>9.0953111656412608E-2</v>
          </cell>
          <cell r="C5">
            <v>10.377408028327913</v>
          </cell>
          <cell r="D5">
            <v>0</v>
          </cell>
        </row>
        <row r="6">
          <cell r="B6">
            <v>3.9256898386796628</v>
          </cell>
          <cell r="C6">
            <v>3.8776773780225966</v>
          </cell>
          <cell r="D6">
            <v>0.17550743051526527</v>
          </cell>
        </row>
      </sheetData>
      <sheetData sheetId="25">
        <row r="2">
          <cell r="B2">
            <v>0.141067107</v>
          </cell>
          <cell r="C2">
            <v>0.76018212100000004</v>
          </cell>
          <cell r="D2">
            <v>0</v>
          </cell>
        </row>
        <row r="3">
          <cell r="B3">
            <v>138.38388051309587</v>
          </cell>
          <cell r="C3">
            <v>1.0762394803057505</v>
          </cell>
          <cell r="D3">
            <v>11.377033192000001</v>
          </cell>
        </row>
        <row r="4">
          <cell r="B4">
            <v>8.4900626550000011E-2</v>
          </cell>
          <cell r="C4">
            <v>0.47621712250000009</v>
          </cell>
          <cell r="D4">
            <v>7.8469999999999994E-4</v>
          </cell>
        </row>
        <row r="5">
          <cell r="B5">
            <v>0.13414554000000004</v>
          </cell>
          <cell r="C5">
            <v>5.8257023653349513</v>
          </cell>
          <cell r="D5">
            <v>0.38033379086570002</v>
          </cell>
        </row>
        <row r="6">
          <cell r="B6">
            <v>3.2483148370627766</v>
          </cell>
          <cell r="C6">
            <v>2.8501251057121899</v>
          </cell>
          <cell r="D6">
            <v>3.5367462261117004</v>
          </cell>
        </row>
      </sheetData>
      <sheetData sheetId="26">
        <row r="2">
          <cell r="B2">
            <v>0.40947800000000001</v>
          </cell>
          <cell r="C2">
            <v>0.60268319999999997</v>
          </cell>
          <cell r="D2">
            <v>0</v>
          </cell>
        </row>
        <row r="3">
          <cell r="B3">
            <v>44.151150019999989</v>
          </cell>
          <cell r="C3">
            <v>4.9101206899999994</v>
          </cell>
          <cell r="D3">
            <v>1.5840300000000003</v>
          </cell>
        </row>
        <row r="4">
          <cell r="B4">
            <v>0.12143100000000001</v>
          </cell>
          <cell r="C4">
            <v>0.43177500000000002</v>
          </cell>
          <cell r="D4">
            <v>0</v>
          </cell>
        </row>
        <row r="5">
          <cell r="B5">
            <v>0.32500649999999998</v>
          </cell>
          <cell r="C5">
            <v>3.8600241999999998</v>
          </cell>
          <cell r="D5">
            <v>0.49210000000000009</v>
          </cell>
        </row>
        <row r="6">
          <cell r="B6">
            <v>3.1919120000000003</v>
          </cell>
          <cell r="C6">
            <v>2.54767996</v>
          </cell>
          <cell r="D6">
            <v>1.6957500000000001</v>
          </cell>
        </row>
      </sheetData>
      <sheetData sheetId="27">
        <row r="2">
          <cell r="B2">
            <v>2.2646167200000001E-2</v>
          </cell>
          <cell r="C2">
            <v>0.12975830390000001</v>
          </cell>
          <cell r="D2">
            <v>0</v>
          </cell>
        </row>
        <row r="3">
          <cell r="B3">
            <v>11.987308201500001</v>
          </cell>
          <cell r="C3">
            <v>0.76129208130000015</v>
          </cell>
          <cell r="D3">
            <v>4.6962432999999999</v>
          </cell>
        </row>
        <row r="4">
          <cell r="B4">
            <v>3.3813541320783444E-2</v>
          </cell>
          <cell r="C4">
            <v>0.25775227833199998</v>
          </cell>
          <cell r="D4">
            <v>2.2982400000000004E-2</v>
          </cell>
        </row>
        <row r="5">
          <cell r="B5">
            <v>3.5374278900000007E-2</v>
          </cell>
          <cell r="C5">
            <v>1.5721237754999999</v>
          </cell>
          <cell r="D5">
            <v>0.32688739999999994</v>
          </cell>
        </row>
        <row r="6">
          <cell r="B6">
            <v>0.98255750789999996</v>
          </cell>
          <cell r="C6">
            <v>1.0204549176</v>
          </cell>
          <cell r="D6">
            <v>1.5101884000000001</v>
          </cell>
        </row>
      </sheetData>
      <sheetData sheetId="28">
        <row r="2">
          <cell r="B2">
            <v>3.5643569999999999E-2</v>
          </cell>
          <cell r="C2">
            <v>0.10643099400000001</v>
          </cell>
          <cell r="D2">
            <v>0</v>
          </cell>
        </row>
        <row r="3">
          <cell r="B3">
            <v>78.336148099403019</v>
          </cell>
          <cell r="C3">
            <v>-0.3849869050320005</v>
          </cell>
          <cell r="D3">
            <v>2.6795600440000005</v>
          </cell>
        </row>
        <row r="4">
          <cell r="B4">
            <v>3.0572040000000005E-2</v>
          </cell>
          <cell r="C4">
            <v>0.27152809999999999</v>
          </cell>
          <cell r="D4">
            <v>0</v>
          </cell>
        </row>
        <row r="5">
          <cell r="B5">
            <v>3.3357810000000002E-2</v>
          </cell>
          <cell r="C5">
            <v>1.5404559</v>
          </cell>
          <cell r="D5">
            <v>0.18353999999999998</v>
          </cell>
        </row>
        <row r="6">
          <cell r="B6">
            <v>0.5752941170000001</v>
          </cell>
          <cell r="C6">
            <v>0.33241030952043932</v>
          </cell>
          <cell r="D6">
            <v>0.53332999999999997</v>
          </cell>
        </row>
      </sheetData>
      <sheetData sheetId="29">
        <row r="2">
          <cell r="B2">
            <v>1.464315</v>
          </cell>
          <cell r="C2">
            <v>1.5714880600000003</v>
          </cell>
          <cell r="D2">
            <v>0</v>
          </cell>
        </row>
        <row r="3">
          <cell r="B3">
            <v>131.65209925999997</v>
          </cell>
          <cell r="C3">
            <v>11.877516010000004</v>
          </cell>
          <cell r="D3">
            <v>12.210730000000002</v>
          </cell>
        </row>
        <row r="4">
          <cell r="B4">
            <v>0.21429000000000001</v>
          </cell>
          <cell r="C4">
            <v>0.39851494000000004</v>
          </cell>
          <cell r="D4">
            <v>5.3200000000000001E-3</v>
          </cell>
        </row>
        <row r="5">
          <cell r="B5">
            <v>0.36322155</v>
          </cell>
          <cell r="C5">
            <v>8.5082534200000008</v>
          </cell>
          <cell r="D5">
            <v>1.3965000000000001</v>
          </cell>
        </row>
        <row r="6">
          <cell r="B6">
            <v>5.1365176100000003</v>
          </cell>
          <cell r="C6">
            <v>3.4747729000000001</v>
          </cell>
          <cell r="D6">
            <v>2.85019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andard quantity"/>
      <sheetName val="physical quantity"/>
    </sheetNames>
    <sheetDataSet>
      <sheetData sheetId="0">
        <row r="2">
          <cell r="G2">
            <v>0.3468</v>
          </cell>
        </row>
        <row r="3">
          <cell r="G3">
            <v>0.33033000000000001</v>
          </cell>
        </row>
        <row r="4">
          <cell r="G4">
            <v>10.692</v>
          </cell>
        </row>
        <row r="5">
          <cell r="G5">
            <v>7.8110999999999997</v>
          </cell>
        </row>
        <row r="6">
          <cell r="G6">
            <v>21.121600000000001</v>
          </cell>
        </row>
        <row r="7">
          <cell r="G7">
            <v>12.8027</v>
          </cell>
        </row>
        <row r="8">
          <cell r="G8">
            <v>5.0090999999999992</v>
          </cell>
        </row>
        <row r="9">
          <cell r="G9">
            <v>4.1471299999999998</v>
          </cell>
        </row>
        <row r="10">
          <cell r="G10">
            <v>0.57200000000000006</v>
          </cell>
        </row>
        <row r="11">
          <cell r="G11">
            <v>11.364599999999999</v>
          </cell>
        </row>
        <row r="12">
          <cell r="G12">
            <v>22.672799999999999</v>
          </cell>
        </row>
        <row r="13">
          <cell r="G13">
            <v>4.5439999999999996</v>
          </cell>
        </row>
        <row r="14">
          <cell r="G14">
            <v>30.572400000000002</v>
          </cell>
        </row>
        <row r="15">
          <cell r="G15">
            <v>6.3437999999999999</v>
          </cell>
        </row>
        <row r="16">
          <cell r="G16">
            <v>7.2235800000000001</v>
          </cell>
        </row>
        <row r="17">
          <cell r="G17">
            <v>5.0982000000000003</v>
          </cell>
        </row>
        <row r="18">
          <cell r="G18">
            <v>45.372999999999998</v>
          </cell>
        </row>
        <row r="19">
          <cell r="G19">
            <v>16.343</v>
          </cell>
        </row>
        <row r="20">
          <cell r="G20">
            <v>33.360599999999998</v>
          </cell>
        </row>
        <row r="21">
          <cell r="G21">
            <v>22.563930000000003</v>
          </cell>
        </row>
        <row r="22">
          <cell r="G22">
            <v>3.0909999999999997</v>
          </cell>
        </row>
        <row r="23">
          <cell r="G23">
            <v>7.7539599999999993</v>
          </cell>
        </row>
        <row r="24">
          <cell r="G24">
            <v>99.343500000000006</v>
          </cell>
        </row>
        <row r="25">
          <cell r="G25">
            <v>24.131170000000001</v>
          </cell>
        </row>
        <row r="26">
          <cell r="G26">
            <v>84.529800000000009</v>
          </cell>
        </row>
        <row r="27">
          <cell r="G27">
            <v>5.3504000000000005</v>
          </cell>
        </row>
        <row r="28">
          <cell r="G28">
            <v>18.986500000000003</v>
          </cell>
        </row>
        <row r="29">
          <cell r="G29">
            <v>14.353</v>
          </cell>
        </row>
        <row r="30">
          <cell r="G30">
            <v>7.3605999999999998</v>
          </cell>
        </row>
        <row r="31">
          <cell r="G31">
            <v>20.089500000000001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1"/>
  <sheetViews>
    <sheetView zoomScaleNormal="100" workbookViewId="0">
      <pane ySplit="1" topLeftCell="A2" activePane="bottomLeft" state="frozen"/>
      <selection activeCell="B2" sqref="B2"/>
      <selection pane="bottomLeft" activeCell="B2" sqref="B2"/>
    </sheetView>
  </sheetViews>
  <sheetFormatPr defaultColWidth="13.6328125" defaultRowHeight="14" x14ac:dyDescent="0.25"/>
  <cols>
    <col min="1" max="1" width="16.81640625" style="3" bestFit="1" customWidth="1"/>
    <col min="2" max="2" width="9.1796875" style="3" bestFit="1" customWidth="1"/>
    <col min="3" max="3" width="12.36328125" style="3" bestFit="1" customWidth="1"/>
    <col min="4" max="4" width="12.81640625" style="3" bestFit="1" customWidth="1"/>
    <col min="5" max="5" width="7.36328125" style="3" bestFit="1" customWidth="1"/>
    <col min="6" max="6" width="8.453125" style="3" bestFit="1" customWidth="1"/>
    <col min="7" max="7" width="14.453125" style="3" bestFit="1" customWidth="1"/>
    <col min="8" max="8" width="16.453125" style="3" bestFit="1" customWidth="1"/>
    <col min="9" max="9" width="13.1796875" style="3" bestFit="1" customWidth="1"/>
    <col min="10" max="10" width="10" style="3" bestFit="1" customWidth="1"/>
    <col min="11" max="11" width="12.1796875" style="3" bestFit="1" customWidth="1"/>
    <col min="12" max="12" width="9.26953125" style="6" bestFit="1" customWidth="1"/>
    <col min="13" max="13" width="8.453125" style="3" bestFit="1" customWidth="1"/>
    <col min="14" max="14" width="8.7265625" style="3" bestFit="1" customWidth="1"/>
    <col min="15" max="15" width="9.54296875" style="3" bestFit="1" customWidth="1"/>
    <col min="16" max="17" width="7.90625" style="3" bestFit="1" customWidth="1"/>
    <col min="18" max="18" width="9.6328125" style="3" bestFit="1" customWidth="1"/>
    <col min="19" max="19" width="13.7265625" style="3" bestFit="1" customWidth="1"/>
    <col min="20" max="20" width="11" style="3" bestFit="1" customWidth="1"/>
    <col min="21" max="21" width="15" style="3" bestFit="1" customWidth="1"/>
    <col min="22" max="22" width="14" style="3" bestFit="1" customWidth="1"/>
    <col min="23" max="23" width="7.453125" style="3" bestFit="1" customWidth="1"/>
    <col min="24" max="24" width="12" style="3" bestFit="1" customWidth="1"/>
    <col min="25" max="25" width="14.7265625" style="3" bestFit="1" customWidth="1"/>
    <col min="26" max="26" width="11.08984375" style="3" bestFit="1" customWidth="1"/>
    <col min="27" max="27" width="7.453125" style="3" bestFit="1" customWidth="1"/>
    <col min="28" max="28" width="8.90625" style="3" bestFit="1" customWidth="1"/>
    <col min="29" max="29" width="9.6328125" style="3" bestFit="1" customWidth="1"/>
    <col min="30" max="30" width="12" style="3" bestFit="1" customWidth="1"/>
    <col min="31" max="16384" width="13.6328125" style="3"/>
  </cols>
  <sheetData>
    <row r="1" spans="1:30" x14ac:dyDescent="0.25">
      <c r="A1" s="1" t="s">
        <v>33</v>
      </c>
      <c r="B1" s="2" t="s">
        <v>0</v>
      </c>
      <c r="C1" s="2" t="s">
        <v>1</v>
      </c>
      <c r="D1" s="2" t="s">
        <v>2</v>
      </c>
      <c r="E1" s="2"/>
      <c r="G1" s="2"/>
      <c r="H1" s="2"/>
      <c r="I1" s="2"/>
      <c r="J1" s="2"/>
      <c r="K1" s="2"/>
      <c r="L1" s="4"/>
      <c r="Y1" s="2"/>
      <c r="Z1" s="2"/>
      <c r="AB1" s="2"/>
      <c r="AC1" s="2"/>
    </row>
    <row r="2" spans="1:30" x14ac:dyDescent="0.25">
      <c r="A2" s="1" t="s">
        <v>3</v>
      </c>
      <c r="B2" s="1">
        <f>[1]Beijing!B$2</f>
        <v>9.2608995000000013E-2</v>
      </c>
      <c r="C2" s="1">
        <f>[1]Beijing!C$2</f>
        <v>7.7183202999999992E-2</v>
      </c>
      <c r="D2" s="1">
        <f>[1]Beijing!D$2</f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0" x14ac:dyDescent="0.25">
      <c r="A3" s="1" t="s">
        <v>4</v>
      </c>
      <c r="B3" s="1">
        <f>[1]Tianjin!B$2</f>
        <v>0.14386002000000001</v>
      </c>
      <c r="C3" s="1">
        <f>[1]Tianjin!C$2</f>
        <v>0.45365076999999998</v>
      </c>
      <c r="D3" s="1">
        <f>[1]Tianjin!D$2</f>
        <v>0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0" x14ac:dyDescent="0.25">
      <c r="A4" s="1" t="s">
        <v>5</v>
      </c>
      <c r="B4" s="1">
        <f>[1]Hebei!B$2</f>
        <v>0.68087075999999991</v>
      </c>
      <c r="C4" s="1">
        <f>[1]Hebei!C$2</f>
        <v>2.26627577</v>
      </c>
      <c r="D4" s="1">
        <f>[1]Hebei!D$2</f>
        <v>0.41230000000000006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30" x14ac:dyDescent="0.25">
      <c r="A5" s="1" t="s">
        <v>6</v>
      </c>
      <c r="B5" s="1">
        <f>[1]Shanxi!B$2</f>
        <v>1.24031052</v>
      </c>
      <c r="C5" s="1">
        <f>[1]Shanxi!C$2</f>
        <v>0.73773890000000009</v>
      </c>
      <c r="D5" s="1">
        <f>[1]Shanxi!D$2</f>
        <v>0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0" x14ac:dyDescent="0.25">
      <c r="A6" s="1" t="s">
        <v>7</v>
      </c>
      <c r="B6" s="1">
        <f>'[1]Inner Mongolia'!B$2</f>
        <v>4.5485068200000001</v>
      </c>
      <c r="C6" s="1">
        <f>'[1]Inner Mongolia'!C$2</f>
        <v>1.0084586800000002</v>
      </c>
      <c r="D6" s="1">
        <f>'[1]Inner Mongolia'!D$2</f>
        <v>0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x14ac:dyDescent="0.25">
      <c r="A7" s="1" t="s">
        <v>8</v>
      </c>
      <c r="B7" s="1">
        <f>[1]Liaoning!B$2</f>
        <v>0.15700314000000001</v>
      </c>
      <c r="C7" s="1">
        <f>[1]Liaoning!C$2</f>
        <v>2.2543637100000002</v>
      </c>
      <c r="D7" s="1">
        <f>[1]Liaoning!D$2</f>
        <v>0</v>
      </c>
      <c r="E7" s="1"/>
      <c r="F7" s="1"/>
      <c r="G7" s="1"/>
      <c r="H7" s="1"/>
      <c r="I7" s="1"/>
      <c r="J7" s="1"/>
      <c r="K7" s="1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</row>
    <row r="8" spans="1:30" x14ac:dyDescent="0.25">
      <c r="A8" s="1" t="s">
        <v>9</v>
      </c>
      <c r="B8" s="1">
        <f>[1]Jilin!B$2</f>
        <v>0.66542000999999995</v>
      </c>
      <c r="C8" s="1">
        <f>[1]Jilin!C$2</f>
        <v>1.1151335900000001</v>
      </c>
      <c r="D8" s="1">
        <f>[1]Jilin!D$2</f>
        <v>5.3200000000000001E-3</v>
      </c>
      <c r="E8" s="1"/>
      <c r="F8" s="1"/>
      <c r="G8" s="1"/>
      <c r="H8" s="1"/>
      <c r="I8" s="1"/>
      <c r="J8" s="1"/>
      <c r="K8" s="1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</row>
    <row r="9" spans="1:30" x14ac:dyDescent="0.25">
      <c r="A9" s="1" t="s">
        <v>10</v>
      </c>
      <c r="B9" s="1">
        <f>[1]Heilongjiang!B$2</f>
        <v>3.2380647600000003</v>
      </c>
      <c r="C9" s="1">
        <f>[1]Heilongjiang!C$2</f>
        <v>2.49966008</v>
      </c>
      <c r="D9" s="1">
        <f>[1]Heilongjiang!D$2</f>
        <v>0</v>
      </c>
      <c r="E9" s="1"/>
      <c r="F9" s="1"/>
      <c r="G9" s="1"/>
      <c r="H9" s="1"/>
      <c r="I9" s="1"/>
      <c r="J9" s="1"/>
      <c r="K9" s="1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</row>
    <row r="10" spans="1:30" x14ac:dyDescent="0.25">
      <c r="A10" s="1" t="s">
        <v>11</v>
      </c>
      <c r="B10" s="1">
        <f>[1]Shanghai!B$2</f>
        <v>2.4286200000000003E-3</v>
      </c>
      <c r="C10" s="1">
        <f>[1]Shanghai!C$2</f>
        <v>0.42009276000000001</v>
      </c>
      <c r="D10" s="1">
        <f>[1]Shanghai!D$2</f>
        <v>1.3300000000000001E-2</v>
      </c>
      <c r="E10" s="1"/>
      <c r="F10" s="1"/>
      <c r="G10" s="1"/>
      <c r="H10" s="1"/>
      <c r="I10" s="1"/>
      <c r="J10" s="1"/>
      <c r="K10" s="1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</row>
    <row r="11" spans="1:30" x14ac:dyDescent="0.25">
      <c r="A11" s="1" t="s">
        <v>12</v>
      </c>
      <c r="B11" s="1">
        <f>[1]Jiangsu!B$2</f>
        <v>0.34636407000000008</v>
      </c>
      <c r="C11" s="1">
        <f>[1]Jiangsu!C$2</f>
        <v>3.2377734000000005</v>
      </c>
      <c r="D11" s="1">
        <f>[1]Jiangsu!D$2</f>
        <v>0</v>
      </c>
      <c r="E11" s="1"/>
      <c r="F11" s="1"/>
      <c r="G11" s="1"/>
      <c r="H11" s="1"/>
      <c r="I11" s="1"/>
      <c r="J11" s="1"/>
      <c r="K11" s="1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</row>
    <row r="12" spans="1:30" x14ac:dyDescent="0.25">
      <c r="A12" s="1" t="s">
        <v>13</v>
      </c>
      <c r="B12" s="1">
        <f>[1]Zhejiang!B$2</f>
        <v>5.0001000000000004E-2</v>
      </c>
      <c r="C12" s="1">
        <f>[1]Zhejiang!C$2</f>
        <v>3.5897570000000001</v>
      </c>
      <c r="D12" s="1">
        <f>[1]Zhejiang!D$2</f>
        <v>0</v>
      </c>
      <c r="E12" s="1"/>
      <c r="F12" s="1"/>
      <c r="G12" s="1"/>
      <c r="H12" s="1"/>
      <c r="I12" s="1"/>
      <c r="J12" s="1"/>
      <c r="K12" s="1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</row>
    <row r="13" spans="1:30" x14ac:dyDescent="0.25">
      <c r="A13" s="1" t="s">
        <v>14</v>
      </c>
      <c r="B13" s="1">
        <f>[1]Anhui!B$2</f>
        <v>0.40372343145</v>
      </c>
      <c r="C13" s="1">
        <f>[1]Anhui!C$2</f>
        <v>1.3990607482000001</v>
      </c>
      <c r="D13" s="1">
        <f>[1]Anhui!D$2</f>
        <v>0</v>
      </c>
      <c r="E13" s="1"/>
      <c r="F13" s="1"/>
      <c r="G13" s="1"/>
      <c r="H13" s="1"/>
      <c r="I13" s="1"/>
      <c r="J13" s="1"/>
      <c r="K13" s="1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</row>
    <row r="14" spans="1:30" x14ac:dyDescent="0.25">
      <c r="A14" s="1" t="s">
        <v>15</v>
      </c>
      <c r="B14" s="1">
        <f>[1]Fujian!B$2</f>
        <v>0.24357630000000005</v>
      </c>
      <c r="C14" s="1">
        <f>[1]Fujian!C$2</f>
        <v>1.0981019299999999</v>
      </c>
      <c r="D14" s="1">
        <f>[1]Fujian!D$2</f>
        <v>0</v>
      </c>
      <c r="E14" s="1"/>
      <c r="F14" s="1"/>
      <c r="G14" s="1"/>
      <c r="H14" s="1"/>
      <c r="I14" s="1"/>
      <c r="J14" s="1"/>
      <c r="K14" s="1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</row>
    <row r="15" spans="1:30" x14ac:dyDescent="0.25">
      <c r="A15" s="1" t="s">
        <v>16</v>
      </c>
      <c r="B15" s="1">
        <f>[1]Jiangxi!B$2</f>
        <v>0.150003</v>
      </c>
      <c r="C15" s="1">
        <f>[1]Jiangxi!C$2</f>
        <v>0.91954600000000009</v>
      </c>
      <c r="D15" s="1">
        <f>[1]Jiangxi!D$2</f>
        <v>0</v>
      </c>
      <c r="E15" s="1"/>
      <c r="F15" s="1"/>
      <c r="G15" s="1"/>
      <c r="H15" s="1"/>
      <c r="I15" s="1"/>
      <c r="J15" s="1"/>
      <c r="K15" s="1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</row>
    <row r="16" spans="1:30" x14ac:dyDescent="0.25">
      <c r="A16" s="1" t="s">
        <v>17</v>
      </c>
      <c r="B16" s="1">
        <f>[1]Shandong!B$2</f>
        <v>0.43000860000000002</v>
      </c>
      <c r="C16" s="1">
        <f>[1]Shandong!C$2</f>
        <v>3.1535915700000001</v>
      </c>
      <c r="D16" s="1">
        <f>[1]Shandong!D$2</f>
        <v>0</v>
      </c>
      <c r="E16" s="1"/>
      <c r="F16" s="1"/>
      <c r="G16" s="1"/>
      <c r="H16" s="1"/>
      <c r="I16" s="1"/>
      <c r="J16" s="1"/>
      <c r="K16" s="1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</row>
    <row r="17" spans="1:30" x14ac:dyDescent="0.25">
      <c r="A17" s="1" t="s">
        <v>18</v>
      </c>
      <c r="B17" s="1">
        <f>[1]Henan!B$2</f>
        <v>0.11969999999999999</v>
      </c>
      <c r="C17" s="1">
        <f>[1]Henan!C$2</f>
        <v>2.4630276400000004</v>
      </c>
      <c r="D17" s="1">
        <f>[1]Henan!D$2</f>
        <v>0.39900000000000008</v>
      </c>
      <c r="E17" s="1"/>
      <c r="F17" s="1"/>
      <c r="G17" s="1"/>
      <c r="H17" s="1"/>
      <c r="I17" s="1"/>
      <c r="J17" s="1"/>
      <c r="K17" s="1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</row>
    <row r="18" spans="1:30" x14ac:dyDescent="0.25">
      <c r="A18" s="1" t="s">
        <v>19</v>
      </c>
      <c r="B18" s="1">
        <f>[1]Hubei!B$2</f>
        <v>1.4546947306537854</v>
      </c>
      <c r="C18" s="1">
        <f>[1]Hubei!C$2</f>
        <v>1.5672922016320487</v>
      </c>
      <c r="D18" s="1">
        <f>[1]Hubei!D$2</f>
        <v>0</v>
      </c>
      <c r="E18" s="1"/>
      <c r="F18" s="1"/>
      <c r="G18" s="1"/>
      <c r="H18" s="1"/>
      <c r="I18" s="1"/>
      <c r="J18" s="1"/>
      <c r="K18" s="1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</row>
    <row r="19" spans="1:30" x14ac:dyDescent="0.25">
      <c r="A19" s="1" t="s">
        <v>20</v>
      </c>
      <c r="B19" s="1">
        <f>[1]Hunan!B$2</f>
        <v>3.7820143330934739</v>
      </c>
      <c r="C19" s="1">
        <f>[1]Hunan!C$2</f>
        <v>0.33751203273232033</v>
      </c>
      <c r="D19" s="1">
        <f>[1]Hunan!D$2</f>
        <v>1.1970000000000001E-2</v>
      </c>
      <c r="E19" s="1"/>
      <c r="F19" s="1"/>
      <c r="G19" s="1"/>
      <c r="H19" s="1"/>
      <c r="I19" s="1"/>
      <c r="J19" s="1"/>
      <c r="K19" s="1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</row>
    <row r="20" spans="1:30" x14ac:dyDescent="0.25">
      <c r="A20" s="1" t="s">
        <v>21</v>
      </c>
      <c r="B20" s="1">
        <f>[1]Guangdong!B$2</f>
        <v>0.43679445</v>
      </c>
      <c r="C20" s="1">
        <f>[1]Guangdong!C$2</f>
        <v>1.8848943899999999</v>
      </c>
      <c r="D20" s="1">
        <f>[1]Guangdong!D$2</f>
        <v>0</v>
      </c>
      <c r="E20" s="1"/>
      <c r="F20" s="1"/>
      <c r="G20" s="1"/>
      <c r="H20" s="1"/>
      <c r="I20" s="1"/>
      <c r="J20" s="1"/>
      <c r="K20" s="1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</row>
    <row r="21" spans="1:30" x14ac:dyDescent="0.25">
      <c r="A21" s="1" t="s">
        <v>22</v>
      </c>
      <c r="B21" s="1">
        <f>[1]Guangxi!B$2</f>
        <v>5.6858280000000011E-2</v>
      </c>
      <c r="C21" s="1">
        <f>[1]Guangxi!C$2</f>
        <v>1.2981158599999998</v>
      </c>
      <c r="D21" s="1">
        <f>[1]Guangxi!D$2</f>
        <v>0</v>
      </c>
      <c r="E21" s="1"/>
      <c r="F21" s="1"/>
      <c r="G21" s="1"/>
      <c r="H21" s="1"/>
      <c r="I21" s="1"/>
      <c r="J21" s="1"/>
      <c r="K21" s="1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</row>
    <row r="22" spans="1:30" x14ac:dyDescent="0.25">
      <c r="A22" s="1" t="s">
        <v>23</v>
      </c>
      <c r="B22" s="1">
        <f>[1]Hainan!B$2</f>
        <v>0</v>
      </c>
      <c r="C22" s="1">
        <f>[1]Hainan!C$2</f>
        <v>0.75623949000000001</v>
      </c>
      <c r="D22" s="1">
        <f>[1]Hainan!D$2</f>
        <v>0</v>
      </c>
      <c r="E22" s="1"/>
      <c r="F22" s="1"/>
      <c r="G22" s="1"/>
      <c r="H22" s="1"/>
      <c r="I22" s="1"/>
      <c r="J22" s="1"/>
      <c r="K22" s="1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</row>
    <row r="23" spans="1:30" x14ac:dyDescent="0.25">
      <c r="A23" s="1" t="s">
        <v>24</v>
      </c>
      <c r="B23" s="1">
        <f>[1]Chongqing!B$2</f>
        <v>0.31715315999999999</v>
      </c>
      <c r="C23" s="1">
        <f>[1]Chongqing!C$2</f>
        <v>0.34496570999999998</v>
      </c>
      <c r="D23" s="1">
        <f>[1]Chongqing!D$2</f>
        <v>0.13566</v>
      </c>
      <c r="E23" s="1"/>
      <c r="F23" s="1"/>
      <c r="G23" s="1"/>
      <c r="H23" s="1"/>
      <c r="I23" s="1"/>
      <c r="J23" s="1"/>
      <c r="K23" s="1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</row>
    <row r="24" spans="1:30" x14ac:dyDescent="0.25">
      <c r="A24" s="1" t="s">
        <v>25</v>
      </c>
      <c r="B24" s="1">
        <f>[1]Sichuan!B$2</f>
        <v>8.0381999999999995E-2</v>
      </c>
      <c r="C24" s="1">
        <f>[1]Sichuan!C$2</f>
        <v>2.21308112</v>
      </c>
      <c r="D24" s="1">
        <f>[1]Sichuan!D$2</f>
        <v>2.66E-3</v>
      </c>
      <c r="E24" s="1"/>
      <c r="F24" s="1"/>
      <c r="G24" s="1"/>
      <c r="H24" s="1"/>
      <c r="I24" s="1"/>
      <c r="J24" s="1"/>
      <c r="K24" s="1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</row>
    <row r="25" spans="1:30" x14ac:dyDescent="0.25">
      <c r="A25" s="1" t="s">
        <v>26</v>
      </c>
      <c r="B25" s="1">
        <f>[1]Guizhou!B$2</f>
        <v>1.3974065190000002</v>
      </c>
      <c r="C25" s="1">
        <f>[1]Guizhou!C$2</f>
        <v>0.53467429649999998</v>
      </c>
      <c r="D25" s="1">
        <f>[1]Guizhou!D$2</f>
        <v>0</v>
      </c>
      <c r="E25" s="1"/>
      <c r="F25" s="1"/>
      <c r="G25" s="1"/>
      <c r="H25" s="1"/>
      <c r="I25" s="1"/>
      <c r="J25" s="1"/>
      <c r="K25" s="1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</row>
    <row r="26" spans="1:30" x14ac:dyDescent="0.25">
      <c r="A26" s="1" t="s">
        <v>27</v>
      </c>
      <c r="B26" s="1">
        <f>[1]Yunnan!B$2</f>
        <v>1.5858627873628339</v>
      </c>
      <c r="C26" s="1">
        <f>[1]Yunnan!C$2</f>
        <v>0.46009606797707547</v>
      </c>
      <c r="D26" s="1">
        <f>[1]Yunnan!D$2</f>
        <v>1.4342456659999999E-3</v>
      </c>
      <c r="E26" s="1"/>
      <c r="F26" s="1"/>
      <c r="G26" s="1"/>
      <c r="H26" s="1"/>
      <c r="I26" s="1"/>
      <c r="J26" s="1"/>
      <c r="K26" s="1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</row>
    <row r="27" spans="1:30" x14ac:dyDescent="0.25">
      <c r="A27" s="1" t="s">
        <v>28</v>
      </c>
      <c r="B27" s="1">
        <f>[1]Shaanxi!B$2</f>
        <v>0.141067107</v>
      </c>
      <c r="C27" s="1">
        <f>[1]Shaanxi!C$2</f>
        <v>0.76018212100000004</v>
      </c>
      <c r="D27" s="1">
        <f>[1]Shaanxi!D$2</f>
        <v>0</v>
      </c>
      <c r="E27" s="1"/>
      <c r="F27" s="1"/>
      <c r="G27" s="1"/>
      <c r="H27" s="1"/>
      <c r="I27" s="1"/>
      <c r="J27" s="1"/>
      <c r="K27" s="1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</row>
    <row r="28" spans="1:30" x14ac:dyDescent="0.25">
      <c r="A28" s="1" t="s">
        <v>29</v>
      </c>
      <c r="B28" s="1">
        <f>[1]Gansu!B$2</f>
        <v>0.40947800000000001</v>
      </c>
      <c r="C28" s="1">
        <f>[1]Gansu!C$2</f>
        <v>0.60268319999999997</v>
      </c>
      <c r="D28" s="1">
        <f>[1]Gansu!D$2</f>
        <v>0</v>
      </c>
      <c r="E28" s="1"/>
      <c r="F28" s="1"/>
      <c r="G28" s="1"/>
      <c r="H28" s="1"/>
      <c r="I28" s="1"/>
      <c r="J28" s="1"/>
      <c r="K28" s="1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</row>
    <row r="29" spans="1:30" x14ac:dyDescent="0.25">
      <c r="A29" s="1" t="s">
        <v>30</v>
      </c>
      <c r="B29" s="1">
        <f>[1]Qinghai!B$2</f>
        <v>2.2646167200000001E-2</v>
      </c>
      <c r="C29" s="1">
        <f>[1]Qinghai!C$2</f>
        <v>0.12975830390000001</v>
      </c>
      <c r="D29" s="1">
        <f>[1]Qinghai!D$2</f>
        <v>0</v>
      </c>
      <c r="E29" s="1"/>
      <c r="F29" s="1"/>
      <c r="G29" s="1"/>
      <c r="H29" s="1"/>
      <c r="I29" s="1"/>
      <c r="J29" s="1"/>
      <c r="K29" s="1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</row>
    <row r="30" spans="1:30" x14ac:dyDescent="0.25">
      <c r="A30" s="1" t="s">
        <v>31</v>
      </c>
      <c r="B30" s="1">
        <f>[1]Ningxia!B$2</f>
        <v>3.5643569999999999E-2</v>
      </c>
      <c r="C30" s="1">
        <f>[1]Ningxia!C$2</f>
        <v>0.10643099400000001</v>
      </c>
      <c r="D30" s="1">
        <f>[1]Ningxia!D$2</f>
        <v>0</v>
      </c>
      <c r="E30" s="1"/>
      <c r="F30" s="1"/>
      <c r="G30" s="1"/>
      <c r="H30" s="1"/>
      <c r="I30" s="1"/>
      <c r="J30" s="1"/>
      <c r="K30" s="1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</row>
    <row r="31" spans="1:30" x14ac:dyDescent="0.25">
      <c r="A31" s="1" t="s">
        <v>32</v>
      </c>
      <c r="B31" s="1">
        <f>[1]Xinjiang!B$2</f>
        <v>1.464315</v>
      </c>
      <c r="C31" s="1">
        <f>[1]Xinjiang!C$2</f>
        <v>1.5714880600000003</v>
      </c>
      <c r="D31" s="1">
        <f>[1]Xinjiang!D$2</f>
        <v>0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1"/>
  <sheetViews>
    <sheetView tabSelected="1" workbookViewId="0">
      <selection activeCell="F7" sqref="F7"/>
    </sheetView>
  </sheetViews>
  <sheetFormatPr defaultColWidth="13.6328125" defaultRowHeight="14" x14ac:dyDescent="0.25"/>
  <cols>
    <col min="1" max="1" width="16.81640625" style="3" bestFit="1" customWidth="1"/>
    <col min="2" max="2" width="9.1796875" style="3" bestFit="1" customWidth="1"/>
    <col min="3" max="3" width="12.36328125" style="3" bestFit="1" customWidth="1"/>
    <col min="4" max="4" width="12.81640625" style="3" bestFit="1" customWidth="1"/>
    <col min="5" max="5" width="16.453125" style="3" bestFit="1" customWidth="1"/>
    <col min="6" max="6" width="13.1796875" style="3" bestFit="1" customWidth="1"/>
    <col min="7" max="7" width="10" style="3" bestFit="1" customWidth="1"/>
    <col min="8" max="8" width="12.1796875" style="3" bestFit="1" customWidth="1"/>
    <col min="9" max="9" width="9.26953125" style="6" bestFit="1" customWidth="1"/>
    <col min="10" max="10" width="8.453125" style="3" bestFit="1" customWidth="1"/>
    <col min="11" max="11" width="8.7265625" style="3" bestFit="1" customWidth="1"/>
    <col min="12" max="12" width="9.54296875" style="3" bestFit="1" customWidth="1"/>
    <col min="13" max="14" width="7.90625" style="3" bestFit="1" customWidth="1"/>
    <col min="15" max="15" width="9.6328125" style="3" bestFit="1" customWidth="1"/>
    <col min="16" max="16" width="13.7265625" style="3" bestFit="1" customWidth="1"/>
    <col min="17" max="17" width="11" style="3" bestFit="1" customWidth="1"/>
    <col min="18" max="18" width="15" style="3" bestFit="1" customWidth="1"/>
    <col min="19" max="19" width="14" style="3" bestFit="1" customWidth="1"/>
    <col min="20" max="20" width="7.453125" style="3" bestFit="1" customWidth="1"/>
    <col min="21" max="21" width="12" style="3" bestFit="1" customWidth="1"/>
    <col min="22" max="22" width="14.7265625" style="3" bestFit="1" customWidth="1"/>
    <col min="23" max="23" width="11.08984375" style="3" bestFit="1" customWidth="1"/>
    <col min="24" max="24" width="7.453125" style="3" bestFit="1" customWidth="1"/>
    <col min="25" max="25" width="8.90625" style="3" bestFit="1" customWidth="1"/>
    <col min="26" max="26" width="9.6328125" style="3" bestFit="1" customWidth="1"/>
    <col min="27" max="27" width="12" style="3" bestFit="1" customWidth="1"/>
    <col min="28" max="16384" width="13.6328125" style="3"/>
  </cols>
  <sheetData>
    <row r="1" spans="1:27" x14ac:dyDescent="0.25">
      <c r="A1" s="1" t="s">
        <v>33</v>
      </c>
      <c r="B1" s="2" t="s">
        <v>0</v>
      </c>
      <c r="C1" s="2" t="s">
        <v>1</v>
      </c>
      <c r="D1" s="2" t="s">
        <v>2</v>
      </c>
      <c r="E1" s="2" t="s">
        <v>34</v>
      </c>
      <c r="F1" s="2"/>
      <c r="G1" s="2"/>
      <c r="H1" s="2"/>
      <c r="I1" s="4"/>
      <c r="V1" s="2"/>
      <c r="W1" s="2"/>
      <c r="Y1" s="2"/>
      <c r="Z1" s="2"/>
    </row>
    <row r="2" spans="1:27" x14ac:dyDescent="0.25">
      <c r="A2" s="1" t="s">
        <v>3</v>
      </c>
      <c r="B2" s="1">
        <f>([1]Beijing!B$3)+([1]Beijing!B$4)</f>
        <v>1.6915941585730003</v>
      </c>
      <c r="C2" s="1">
        <f>([1]Beijing!C$3)+([1]Beijing!C$4)</f>
        <v>4.2951089387930015</v>
      </c>
      <c r="D2" s="1">
        <f>([1]Beijing!D$3)+([1]Beijing!D$4)</f>
        <v>14.769411797</v>
      </c>
      <c r="E2" s="1">
        <f>'[2]standard quantity'!$G2</f>
        <v>0.3468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x14ac:dyDescent="0.25">
      <c r="A3" s="1" t="s">
        <v>4</v>
      </c>
      <c r="B3" s="1">
        <f>([1]Tianjin!B$3)+([1]Tianjin!B$4)</f>
        <v>33.755252410000004</v>
      </c>
      <c r="C3" s="1">
        <f>([1]Tianjin!C$3)+([1]Tianjin!C$4)</f>
        <v>13.518009290000002</v>
      </c>
      <c r="D3" s="1">
        <f>([1]Tianjin!D$3)+([1]Tianjin!D$4)</f>
        <v>8.2180699999999991</v>
      </c>
      <c r="E3" s="1">
        <f>'[2]standard quantity'!$G3</f>
        <v>0.33033000000000001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x14ac:dyDescent="0.25">
      <c r="A4" s="1" t="s">
        <v>5</v>
      </c>
      <c r="B4" s="1">
        <f>([1]Hebei!B$3)+([1]Hebei!B$4)</f>
        <v>218.64913389558501</v>
      </c>
      <c r="C4" s="1">
        <f>([1]Hebei!C$3)+([1]Hebei!C$4)</f>
        <v>8.2355977836220013</v>
      </c>
      <c r="D4" s="1">
        <f>([1]Hebei!D$3)+([1]Hebei!D$4)</f>
        <v>4.1024002949999998</v>
      </c>
      <c r="E4" s="1">
        <f>'[2]standard quantity'!$G4</f>
        <v>10.692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x14ac:dyDescent="0.25">
      <c r="A5" s="1" t="s">
        <v>6</v>
      </c>
      <c r="B5" s="1">
        <f>([1]Shanxi!B$3)+([1]Shanxi!B$4)</f>
        <v>339.69875612783204</v>
      </c>
      <c r="C5" s="1">
        <f>([1]Shanxi!C$3)+([1]Shanxi!C$4)</f>
        <v>2.8886289582</v>
      </c>
      <c r="D5" s="1">
        <f>([1]Shanxi!D$3)+([1]Shanxi!D$4)</f>
        <v>8.3005300000000002</v>
      </c>
      <c r="E5" s="1">
        <f>'[2]standard quantity'!$G5</f>
        <v>7.8110999999999997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x14ac:dyDescent="0.25">
      <c r="A6" s="1" t="s">
        <v>7</v>
      </c>
      <c r="B6" s="1">
        <f>('[1]Inner Mongolia'!B$3)+('[1]Inner Mongolia'!B$4)</f>
        <v>264.28658915000005</v>
      </c>
      <c r="C6" s="1">
        <f>('[1]Inner Mongolia'!C$3)+('[1]Inner Mongolia'!C$4)</f>
        <v>1.4782664700000008</v>
      </c>
      <c r="D6" s="1">
        <f>('[1]Inner Mongolia'!D$3)+('[1]Inner Mongolia'!D$4)</f>
        <v>4.6802700000000002</v>
      </c>
      <c r="E6" s="1">
        <f>'[2]standard quantity'!$G6</f>
        <v>21.121600000000001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x14ac:dyDescent="0.25">
      <c r="A7" s="1" t="s">
        <v>8</v>
      </c>
      <c r="B7" s="1">
        <f>([1]Liaoning!B$3)+([1]Liaoning!B$4)</f>
        <v>135.39960640000001</v>
      </c>
      <c r="C7" s="1">
        <f>([1]Liaoning!C$3)+([1]Liaoning!C$4)</f>
        <v>38.488001869999991</v>
      </c>
      <c r="D7" s="1">
        <f>([1]Liaoning!D$3)+([1]Liaoning!D$4)</f>
        <v>5.9770199999999996</v>
      </c>
      <c r="E7" s="1">
        <f>'[2]standard quantity'!$G7</f>
        <v>12.8027</v>
      </c>
      <c r="F7" s="1"/>
      <c r="G7" s="1"/>
      <c r="H7" s="1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</row>
    <row r="8" spans="1:27" x14ac:dyDescent="0.25">
      <c r="A8" s="1" t="s">
        <v>9</v>
      </c>
      <c r="B8" s="1">
        <f>([1]Jilin!B$3)+([1]Jilin!B$4)</f>
        <v>61.306673879999998</v>
      </c>
      <c r="C8" s="1">
        <f>([1]Jilin!C$3)+([1]Jilin!C$4)</f>
        <v>7.7155390600000029</v>
      </c>
      <c r="D8" s="1">
        <f>([1]Jilin!D$3)+([1]Jilin!D$4)</f>
        <v>2.0495299999999999</v>
      </c>
      <c r="E8" s="1">
        <f>'[2]standard quantity'!$G8</f>
        <v>5.0090999999999992</v>
      </c>
      <c r="F8" s="1"/>
      <c r="G8" s="1"/>
      <c r="H8" s="1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</row>
    <row r="9" spans="1:27" x14ac:dyDescent="0.25">
      <c r="A9" s="1" t="s">
        <v>10</v>
      </c>
      <c r="B9" s="1">
        <f>([1]Heilongjiang!B$3)+([1]Heilongjiang!B$4)</f>
        <v>75.727244869999979</v>
      </c>
      <c r="C9" s="1">
        <f>([1]Heilongjiang!C$3)+([1]Heilongjiang!C$4)</f>
        <v>11.912245670000003</v>
      </c>
      <c r="D9" s="1">
        <f>([1]Heilongjiang!D$3)+([1]Heilongjiang!D$4)</f>
        <v>4.0804400000000003</v>
      </c>
      <c r="E9" s="1">
        <f>'[2]standard quantity'!$G9</f>
        <v>4.1471299999999998</v>
      </c>
      <c r="F9" s="1"/>
      <c r="G9" s="1"/>
      <c r="H9" s="1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</row>
    <row r="10" spans="1:27" x14ac:dyDescent="0.25">
      <c r="A10" s="1" t="s">
        <v>11</v>
      </c>
      <c r="B10" s="1">
        <f>([1]Shanghai!B$3)+([1]Shanghai!B$4)</f>
        <v>34.626257930000001</v>
      </c>
      <c r="C10" s="1">
        <f>([1]Shanghai!C$3)+([1]Shanghai!C$4)</f>
        <v>13.151262250000002</v>
      </c>
      <c r="D10" s="1">
        <f>([1]Shanghai!D$3)+([1]Shanghai!D$4)</f>
        <v>7.2485000000000008</v>
      </c>
      <c r="E10" s="1">
        <f>'[2]standard quantity'!$G10</f>
        <v>0.57200000000000006</v>
      </c>
      <c r="F10" s="1"/>
      <c r="G10" s="1"/>
      <c r="H10" s="1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</row>
    <row r="11" spans="1:27" x14ac:dyDescent="0.25">
      <c r="A11" s="1" t="s">
        <v>12</v>
      </c>
      <c r="B11" s="1">
        <f>([1]Jiangsu!B$3)+([1]Jiangsu!B$4)</f>
        <v>209.61746995999997</v>
      </c>
      <c r="C11" s="1">
        <f>([1]Jiangsu!C$3)+([1]Jiangsu!C$4)</f>
        <v>24.289387160000011</v>
      </c>
      <c r="D11" s="1">
        <f>([1]Jiangsu!D$3)+([1]Jiangsu!D$4)</f>
        <v>26.127849999999999</v>
      </c>
      <c r="E11" s="1">
        <f>'[2]standard quantity'!$G11</f>
        <v>11.364599999999999</v>
      </c>
      <c r="F11" s="1"/>
      <c r="G11" s="1"/>
      <c r="H11" s="1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</row>
    <row r="12" spans="1:27" x14ac:dyDescent="0.25">
      <c r="A12" s="1" t="s">
        <v>13</v>
      </c>
      <c r="B12" s="1">
        <f>([1]Zhejiang!B$3)+([1]Zhejiang!B$4)</f>
        <v>102.49678021409001</v>
      </c>
      <c r="C12" s="1">
        <f>([1]Zhejiang!C$3)+([1]Zhejiang!C$4)</f>
        <v>21.24856362480401</v>
      </c>
      <c r="D12" s="1">
        <f>([1]Zhejiang!D$3)+([1]Zhejiang!D$4)</f>
        <v>10.159515954000002</v>
      </c>
      <c r="E12" s="1">
        <f>'[2]standard quantity'!$G12</f>
        <v>22.672799999999999</v>
      </c>
      <c r="F12" s="1"/>
      <c r="G12" s="1"/>
      <c r="H12" s="1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</row>
    <row r="13" spans="1:27" x14ac:dyDescent="0.25">
      <c r="A13" s="1" t="s">
        <v>14</v>
      </c>
      <c r="B13" s="1">
        <f>([1]Anhui!B$3)+([1]Anhui!B$4)</f>
        <v>116.37963782555417</v>
      </c>
      <c r="C13" s="1">
        <f>([1]Anhui!C$3)+([1]Anhui!C$4)</f>
        <v>5.883190189774318</v>
      </c>
      <c r="D13" s="1">
        <f>([1]Anhui!D$3)+([1]Anhui!D$4)</f>
        <v>2.2787536380000004</v>
      </c>
      <c r="E13" s="1">
        <f>'[2]standard quantity'!$G13</f>
        <v>4.5439999999999996</v>
      </c>
      <c r="F13" s="1"/>
      <c r="G13" s="1"/>
      <c r="H13" s="1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</row>
    <row r="14" spans="1:27" x14ac:dyDescent="0.25">
      <c r="A14" s="1" t="s">
        <v>15</v>
      </c>
      <c r="B14" s="1">
        <f>([1]Fujian!B$3)+([1]Fujian!B$4)</f>
        <v>58.739968669999996</v>
      </c>
      <c r="C14" s="1">
        <f>([1]Fujian!C$3)+([1]Fujian!C$4)</f>
        <v>16.402703458600005</v>
      </c>
      <c r="D14" s="1">
        <f>([1]Fujian!D$3)+([1]Fujian!D$4)</f>
        <v>6.0009600000000001</v>
      </c>
      <c r="E14" s="1">
        <f>'[2]standard quantity'!$G14</f>
        <v>30.572400000000002</v>
      </c>
      <c r="F14" s="1"/>
      <c r="G14" s="1"/>
      <c r="H14" s="1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</row>
    <row r="15" spans="1:27" x14ac:dyDescent="0.25">
      <c r="A15" s="1" t="s">
        <v>16</v>
      </c>
      <c r="B15" s="1">
        <f>([1]Jiangxi!B$3)+([1]Jiangxi!B$4)</f>
        <v>57.297128360000002</v>
      </c>
      <c r="C15" s="1">
        <f>([1]Jiangxi!C$3)+([1]Jiangxi!C$4)</f>
        <v>4.4904336999999996</v>
      </c>
      <c r="D15" s="1">
        <f>([1]Jiangxi!D$3)+([1]Jiangxi!D$4)</f>
        <v>1.4723100000000002</v>
      </c>
      <c r="E15" s="1">
        <f>'[2]standard quantity'!$G15</f>
        <v>6.3437999999999999</v>
      </c>
      <c r="F15" s="1"/>
      <c r="G15" s="1"/>
      <c r="H15" s="1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</row>
    <row r="16" spans="1:27" x14ac:dyDescent="0.25">
      <c r="A16" s="1" t="s">
        <v>17</v>
      </c>
      <c r="B16" s="1">
        <f>([1]Shandong!B$3)+([1]Shandong!B$4)</f>
        <v>261.73503415000005</v>
      </c>
      <c r="C16" s="1">
        <f>([1]Shandong!C$3)+([1]Shandong!C$4)</f>
        <v>54.869917470000004</v>
      </c>
      <c r="D16" s="1">
        <f>([1]Shandong!D$3)+([1]Shandong!D$4)</f>
        <v>11.02969</v>
      </c>
      <c r="E16" s="1">
        <f>'[2]standard quantity'!$G16</f>
        <v>7.2235800000000001</v>
      </c>
      <c r="F16" s="1"/>
      <c r="G16" s="1"/>
      <c r="H16" s="1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</row>
    <row r="17" spans="1:27" x14ac:dyDescent="0.25">
      <c r="A17" s="1" t="s">
        <v>18</v>
      </c>
      <c r="B17" s="1">
        <f>([1]Henan!B$3)+([1]Henan!B$4)</f>
        <v>161.451747976028</v>
      </c>
      <c r="C17" s="1">
        <f>([1]Henan!C$3)+([1]Henan!C$4)</f>
        <v>7.5900024115609579</v>
      </c>
      <c r="D17" s="1">
        <f>([1]Henan!D$3)+([1]Henan!D$4)</f>
        <v>8.5917530229902024</v>
      </c>
      <c r="E17" s="1">
        <f>'[2]standard quantity'!$G17</f>
        <v>5.0982000000000003</v>
      </c>
      <c r="F17" s="1"/>
      <c r="G17" s="1"/>
      <c r="H17" s="1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</row>
    <row r="18" spans="1:27" x14ac:dyDescent="0.25">
      <c r="A18" s="1" t="s">
        <v>19</v>
      </c>
      <c r="B18" s="1">
        <f>([1]Hubei!B$3)+([1]Hubei!B$4)</f>
        <v>77.674012540661792</v>
      </c>
      <c r="C18" s="1">
        <f>([1]Hubei!C$3)+([1]Hubei!C$4)</f>
        <v>9.3161333390731169</v>
      </c>
      <c r="D18" s="1">
        <f>([1]Hubei!D$3)+([1]Hubei!D$4)</f>
        <v>3.8813189224600229</v>
      </c>
      <c r="E18" s="1">
        <f>'[2]standard quantity'!$G18</f>
        <v>45.372999999999998</v>
      </c>
      <c r="F18" s="1"/>
      <c r="G18" s="1"/>
      <c r="H18" s="1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</row>
    <row r="19" spans="1:27" x14ac:dyDescent="0.25">
      <c r="A19" s="1" t="s">
        <v>20</v>
      </c>
      <c r="B19" s="1">
        <f>([1]Hunan!B$3)+([1]Hunan!B$4)</f>
        <v>73.567300044115143</v>
      </c>
      <c r="C19" s="1">
        <f>([1]Hunan!C$3)+([1]Hunan!C$4)</f>
        <v>5.7205711870441789</v>
      </c>
      <c r="D19" s="1">
        <f>([1]Hunan!D$3)+([1]Hunan!D$4)</f>
        <v>2.0037277732746266</v>
      </c>
      <c r="E19" s="1">
        <f>'[2]standard quantity'!$G19</f>
        <v>16.343</v>
      </c>
      <c r="F19" s="1"/>
      <c r="G19" s="1"/>
      <c r="H19" s="1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</row>
    <row r="20" spans="1:27" x14ac:dyDescent="0.25">
      <c r="A20" s="1" t="s">
        <v>21</v>
      </c>
      <c r="B20" s="1">
        <f>([1]Guangdong!B$3)+([1]Guangdong!B$4)</f>
        <v>125.25230000999998</v>
      </c>
      <c r="C20" s="1">
        <f>([1]Guangdong!C$3)+([1]Guangdong!C$4)</f>
        <v>31.000985109999995</v>
      </c>
      <c r="D20" s="1">
        <f>([1]Guangdong!D$3)+([1]Guangdong!D$4)</f>
        <v>14.96782</v>
      </c>
      <c r="E20" s="1">
        <f>'[2]standard quantity'!$G20</f>
        <v>33.360599999999998</v>
      </c>
      <c r="F20" s="1"/>
      <c r="G20" s="1"/>
      <c r="H20" s="1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</row>
    <row r="21" spans="1:27" x14ac:dyDescent="0.25">
      <c r="A21" s="1" t="s">
        <v>22</v>
      </c>
      <c r="B21" s="1">
        <f>([1]Guangxi!B$3)+([1]Guangxi!B$4)</f>
        <v>53.108703529999993</v>
      </c>
      <c r="C21" s="1">
        <f>([1]Guangxi!C$3)+([1]Guangxi!C$4)</f>
        <v>4.5312668800000004</v>
      </c>
      <c r="D21" s="1">
        <f>([1]Guangxi!D$3)+([1]Guangxi!D$4)</f>
        <v>1.55078</v>
      </c>
      <c r="E21" s="1">
        <f>'[2]standard quantity'!$G21</f>
        <v>22.563930000000003</v>
      </c>
      <c r="F21" s="1"/>
      <c r="G21" s="1"/>
      <c r="H21" s="1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</row>
    <row r="22" spans="1:27" x14ac:dyDescent="0.25">
      <c r="A22" s="1" t="s">
        <v>23</v>
      </c>
      <c r="B22" s="1">
        <f>([1]Hainan!B$3)+([1]Hainan!B$4)</f>
        <v>7.8527798999999998</v>
      </c>
      <c r="C22" s="1">
        <f>([1]Hainan!C$3)+([1]Hainan!C$4)</f>
        <v>2.2712922800000022</v>
      </c>
      <c r="D22" s="1">
        <f>([1]Hainan!D$3)+([1]Hainan!D$4)</f>
        <v>5.1737000000000011</v>
      </c>
      <c r="E22" s="1">
        <f>'[2]standard quantity'!$G22</f>
        <v>3.0909999999999997</v>
      </c>
      <c r="F22" s="1"/>
      <c r="G22" s="1"/>
      <c r="H22" s="1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</row>
    <row r="23" spans="1:27" x14ac:dyDescent="0.25">
      <c r="A23" s="1" t="s">
        <v>24</v>
      </c>
      <c r="B23" s="1">
        <f>([1]Chongqing!B$3)+([1]Chongqing!B$4)</f>
        <v>40.130167320000005</v>
      </c>
      <c r="C23" s="1">
        <f>([1]Chongqing!C$3)+([1]Chongqing!C$4)</f>
        <v>1.39740799</v>
      </c>
      <c r="D23" s="1">
        <f>([1]Chongqing!D$3)+([1]Chongqing!D$4)</f>
        <v>7.7698600000000013</v>
      </c>
      <c r="E23" s="1">
        <f>'[2]standard quantity'!$G23</f>
        <v>7.7539599999999993</v>
      </c>
      <c r="F23" s="1"/>
      <c r="G23" s="1"/>
      <c r="H23" s="1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</row>
    <row r="24" spans="1:27" x14ac:dyDescent="0.25">
      <c r="A24" s="1" t="s">
        <v>25</v>
      </c>
      <c r="B24" s="1">
        <f>([1]Sichuan!B$3)+([1]Sichuan!B$4)</f>
        <v>67.118384320000018</v>
      </c>
      <c r="C24" s="1">
        <f>([1]Sichuan!C$3)+([1]Sichuan!C$4)</f>
        <v>17.269009780000001</v>
      </c>
      <c r="D24" s="1">
        <f>([1]Sichuan!D$3)+([1]Sichuan!D$4)</f>
        <v>16.086350000000003</v>
      </c>
      <c r="E24" s="1">
        <f>'[2]standard quantity'!$G24</f>
        <v>99.343500000000006</v>
      </c>
      <c r="F24" s="1"/>
      <c r="G24" s="1"/>
      <c r="H24" s="1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</row>
    <row r="25" spans="1:27" x14ac:dyDescent="0.25">
      <c r="A25" s="1" t="s">
        <v>26</v>
      </c>
      <c r="B25" s="1">
        <f>([1]Guizhou!B$3)+([1]Guizhou!B$4)</f>
        <v>63.286375202799995</v>
      </c>
      <c r="C25" s="1">
        <f>([1]Guizhou!C$3)+([1]Guizhou!C$4)</f>
        <v>1.0495393002</v>
      </c>
      <c r="D25" s="1">
        <f>([1]Guizhou!D$3)+([1]Guizhou!D$4)</f>
        <v>1.1401558000000001</v>
      </c>
      <c r="E25" s="1">
        <f>'[2]standard quantity'!$G25</f>
        <v>24.131170000000001</v>
      </c>
      <c r="F25" s="1"/>
      <c r="G25" s="1"/>
      <c r="H25" s="1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</row>
    <row r="26" spans="1:27" x14ac:dyDescent="0.25">
      <c r="A26" s="1" t="s">
        <v>27</v>
      </c>
      <c r="B26" s="1">
        <f>([1]Yunnan!B$3)+([1]Yunnan!B$4)</f>
        <v>49.222719850116768</v>
      </c>
      <c r="C26" s="1">
        <f>([1]Yunnan!C$3)+([1]Yunnan!C$4)</f>
        <v>2.5860095554405316</v>
      </c>
      <c r="D26" s="1">
        <f>([1]Yunnan!D$3)+([1]Yunnan!D$4)</f>
        <v>1.1704000000000001</v>
      </c>
      <c r="E26" s="1">
        <f>'[2]standard quantity'!$G26</f>
        <v>84.529800000000009</v>
      </c>
      <c r="F26" s="1"/>
      <c r="G26" s="1"/>
      <c r="H26" s="1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</row>
    <row r="27" spans="1:27" x14ac:dyDescent="0.25">
      <c r="A27" s="1" t="s">
        <v>28</v>
      </c>
      <c r="B27" s="1">
        <f>([1]Shaanxi!B$3)+([1]Shaanxi!B$4)</f>
        <v>138.46878113964587</v>
      </c>
      <c r="C27" s="1">
        <f>([1]Shaanxi!C$3)+([1]Shaanxi!C$4)</f>
        <v>1.5524566028057505</v>
      </c>
      <c r="D27" s="1">
        <f>([1]Shaanxi!D$3)+([1]Shaanxi!D$4)</f>
        <v>11.377817892000001</v>
      </c>
      <c r="E27" s="1">
        <f>'[2]standard quantity'!$G27</f>
        <v>5.3504000000000005</v>
      </c>
      <c r="F27" s="1"/>
      <c r="G27" s="1"/>
      <c r="H27" s="1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</row>
    <row r="28" spans="1:27" x14ac:dyDescent="0.25">
      <c r="A28" s="1" t="s">
        <v>29</v>
      </c>
      <c r="B28" s="1">
        <f>([1]Gansu!B$3)+([1]Gansu!B$4)</f>
        <v>44.27258101999999</v>
      </c>
      <c r="C28" s="1">
        <f>([1]Gansu!C$3)+([1]Gansu!C$4)</f>
        <v>5.3418956899999994</v>
      </c>
      <c r="D28" s="1">
        <f>([1]Gansu!D$3)+([1]Gansu!D$4)</f>
        <v>1.5840300000000003</v>
      </c>
      <c r="E28" s="1">
        <f>'[2]standard quantity'!$G28</f>
        <v>18.986500000000003</v>
      </c>
      <c r="F28" s="1"/>
      <c r="G28" s="1"/>
      <c r="H28" s="1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</row>
    <row r="29" spans="1:27" x14ac:dyDescent="0.25">
      <c r="A29" s="1" t="s">
        <v>30</v>
      </c>
      <c r="B29" s="1">
        <f>([1]Qinghai!B$3)+([1]Qinghai!B$4)</f>
        <v>12.021121742820785</v>
      </c>
      <c r="C29" s="1">
        <f>([1]Qinghai!C$3)+([1]Qinghai!C$4)</f>
        <v>1.0190443596320002</v>
      </c>
      <c r="D29" s="1">
        <f>([1]Qinghai!D$3)+([1]Qinghai!D$4)</f>
        <v>4.7192257</v>
      </c>
      <c r="E29" s="1">
        <f>'[2]standard quantity'!$G29</f>
        <v>14.353</v>
      </c>
      <c r="F29" s="1"/>
      <c r="G29" s="1"/>
      <c r="H29" s="1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</row>
    <row r="30" spans="1:27" x14ac:dyDescent="0.25">
      <c r="A30" s="1" t="s">
        <v>31</v>
      </c>
      <c r="B30" s="1">
        <f>([1]Ningxia!B$3)+([1]Ningxia!B$4)</f>
        <v>78.366720139403014</v>
      </c>
      <c r="C30" s="1">
        <f>([1]Ningxia!C$3)+([1]Ningxia!C$4)</f>
        <v>-0.11345880503200051</v>
      </c>
      <c r="D30" s="1">
        <f>([1]Ningxia!D$3)+([1]Ningxia!D$4)</f>
        <v>2.6795600440000005</v>
      </c>
      <c r="E30" s="1">
        <f>'[2]standard quantity'!$G30</f>
        <v>7.3605999999999998</v>
      </c>
      <c r="F30" s="1"/>
      <c r="G30" s="1"/>
      <c r="H30" s="1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</row>
    <row r="31" spans="1:27" x14ac:dyDescent="0.25">
      <c r="A31" s="1" t="s">
        <v>32</v>
      </c>
      <c r="B31" s="1">
        <f>([1]Xinjiang!B$3)+([1]Xinjiang!B$4)</f>
        <v>131.86638925999998</v>
      </c>
      <c r="C31" s="1">
        <f>([1]Xinjiang!C$3)+([1]Xinjiang!C$4)</f>
        <v>12.276030950000004</v>
      </c>
      <c r="D31" s="1">
        <f>([1]Xinjiang!D$3)+([1]Xinjiang!D$4)</f>
        <v>12.216050000000001</v>
      </c>
      <c r="E31" s="1">
        <f>'[2]standard quantity'!$G31</f>
        <v>20.089500000000001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1"/>
  <sheetViews>
    <sheetView workbookViewId="0">
      <selection activeCell="B2" sqref="B2"/>
    </sheetView>
  </sheetViews>
  <sheetFormatPr defaultColWidth="13.6328125" defaultRowHeight="14" x14ac:dyDescent="0.25"/>
  <cols>
    <col min="1" max="1" width="16.81640625" style="3" bestFit="1" customWidth="1"/>
    <col min="2" max="2" width="9.1796875" style="3" bestFit="1" customWidth="1"/>
    <col min="3" max="3" width="12.36328125" style="3" bestFit="1" customWidth="1"/>
    <col min="4" max="4" width="12.81640625" style="3" bestFit="1" customWidth="1"/>
    <col min="5" max="5" width="16.453125" style="3" bestFit="1" customWidth="1"/>
    <col min="6" max="6" width="13.1796875" style="3" bestFit="1" customWidth="1"/>
    <col min="7" max="7" width="10" style="3" bestFit="1" customWidth="1"/>
    <col min="8" max="8" width="12.1796875" style="3" bestFit="1" customWidth="1"/>
    <col min="9" max="9" width="9.26953125" style="6" bestFit="1" customWidth="1"/>
    <col min="10" max="10" width="8.453125" style="3" bestFit="1" customWidth="1"/>
    <col min="11" max="11" width="8.7265625" style="3" bestFit="1" customWidth="1"/>
    <col min="12" max="12" width="9.54296875" style="3" bestFit="1" customWidth="1"/>
    <col min="13" max="14" width="7.90625" style="3" bestFit="1" customWidth="1"/>
    <col min="15" max="15" width="9.6328125" style="3" bestFit="1" customWidth="1"/>
    <col min="16" max="16" width="13.7265625" style="3" bestFit="1" customWidth="1"/>
    <col min="17" max="17" width="11" style="3" bestFit="1" customWidth="1"/>
    <col min="18" max="18" width="15" style="3" bestFit="1" customWidth="1"/>
    <col min="19" max="19" width="14" style="3" bestFit="1" customWidth="1"/>
    <col min="20" max="20" width="7.453125" style="3" bestFit="1" customWidth="1"/>
    <col min="21" max="21" width="12" style="3" bestFit="1" customWidth="1"/>
    <col min="22" max="22" width="14.7265625" style="3" bestFit="1" customWidth="1"/>
    <col min="23" max="23" width="11.08984375" style="3" bestFit="1" customWidth="1"/>
    <col min="24" max="24" width="7.453125" style="3" bestFit="1" customWidth="1"/>
    <col min="25" max="25" width="8.90625" style="3" bestFit="1" customWidth="1"/>
    <col min="26" max="26" width="9.6328125" style="3" bestFit="1" customWidth="1"/>
    <col min="27" max="27" width="12" style="3" bestFit="1" customWidth="1"/>
    <col min="28" max="16384" width="13.6328125" style="3"/>
  </cols>
  <sheetData>
    <row r="1" spans="1:27" x14ac:dyDescent="0.25">
      <c r="A1" s="1" t="s">
        <v>33</v>
      </c>
      <c r="B1" s="2" t="s">
        <v>0</v>
      </c>
      <c r="C1" s="2" t="s">
        <v>1</v>
      </c>
      <c r="D1" s="2" t="s">
        <v>2</v>
      </c>
      <c r="E1" s="2"/>
      <c r="F1" s="2"/>
      <c r="G1" s="2"/>
      <c r="H1" s="2"/>
      <c r="I1" s="4"/>
      <c r="V1" s="2"/>
      <c r="W1" s="2"/>
      <c r="Y1" s="2"/>
      <c r="Z1" s="2"/>
    </row>
    <row r="2" spans="1:27" x14ac:dyDescent="0.25">
      <c r="A2" s="1" t="s">
        <v>3</v>
      </c>
      <c r="B2" s="1">
        <f>([1]Beijing!B$5)+([1]Beijing!B$6)</f>
        <v>1.7198277379515574</v>
      </c>
      <c r="C2" s="1">
        <f>([1]Beijing!C$5)+([1]Beijing!C$6)</f>
        <v>18.975594593826774</v>
      </c>
      <c r="D2" s="1">
        <f>([1]Beijing!D$5)+([1]Beijing!D$6)</f>
        <v>5.9485255480000001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x14ac:dyDescent="0.25">
      <c r="A3" s="1" t="s">
        <v>4</v>
      </c>
      <c r="B3" s="1">
        <f>([1]Tianjin!B$5)+([1]Tianjin!B$6)</f>
        <v>0.97687667999999983</v>
      </c>
      <c r="C3" s="1">
        <f>([1]Tianjin!C$5)+([1]Tianjin!C$6)</f>
        <v>8.3686250500000003</v>
      </c>
      <c r="D3" s="1">
        <f>([1]Tianjin!D$5)+([1]Tianjin!D$6)</f>
        <v>2.5389699999999999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x14ac:dyDescent="0.25">
      <c r="A4" s="1" t="s">
        <v>5</v>
      </c>
      <c r="B4" s="1">
        <f>([1]Hebei!B$5)+([1]Hebei!B$6)</f>
        <v>12.940258120000001</v>
      </c>
      <c r="C4" s="1">
        <f>([1]Hebei!C$5)+([1]Hebei!C$6)</f>
        <v>14.049782551</v>
      </c>
      <c r="D4" s="1">
        <f>([1]Hebei!D$5)+([1]Hebei!D$6)</f>
        <v>8.3351100000000002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x14ac:dyDescent="0.25">
      <c r="A5" s="1" t="s">
        <v>6</v>
      </c>
      <c r="B5" s="1">
        <f>([1]Shanxi!B$5)+([1]Shanxi!B$6)</f>
        <v>8.9216246199999993</v>
      </c>
      <c r="C5" s="1">
        <f>([1]Shanxi!C$5)+([1]Shanxi!C$6)</f>
        <v>9.1327607900000007</v>
      </c>
      <c r="D5" s="1">
        <f>([1]Shanxi!D$5)+([1]Shanxi!D$6)</f>
        <v>3.5311500000000002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x14ac:dyDescent="0.25">
      <c r="A6" s="1" t="s">
        <v>7</v>
      </c>
      <c r="B6" s="1">
        <f>('[1]Inner Mongolia'!B$5)+('[1]Inner Mongolia'!B$6)</f>
        <v>8.0815495500000019</v>
      </c>
      <c r="C6" s="1">
        <f>('[1]Inner Mongolia'!C$5)+('[1]Inner Mongolia'!C$6)</f>
        <v>10.020860519999999</v>
      </c>
      <c r="D6" s="1">
        <f>('[1]Inner Mongolia'!D$5)+('[1]Inner Mongolia'!D$6)</f>
        <v>2.17056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x14ac:dyDescent="0.25">
      <c r="A7" s="1" t="s">
        <v>8</v>
      </c>
      <c r="B7" s="1">
        <f>([1]Liaoning!B$5)+([1]Liaoning!B$6)</f>
        <v>3.32346472</v>
      </c>
      <c r="C7" s="1">
        <f>([1]Liaoning!C$5)+([1]Liaoning!C$6)</f>
        <v>27.64363006</v>
      </c>
      <c r="D7" s="1">
        <f>([1]Liaoning!D$5)+([1]Liaoning!D$6)</f>
        <v>2.1758800000000003</v>
      </c>
      <c r="E7" s="1"/>
      <c r="F7" s="1"/>
      <c r="G7" s="1"/>
      <c r="H7" s="1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</row>
    <row r="8" spans="1:27" x14ac:dyDescent="0.25">
      <c r="A8" s="1" t="s">
        <v>9</v>
      </c>
      <c r="B8" s="1">
        <f>([1]Jilin!B$5)+([1]Jilin!B$6)</f>
        <v>6.2386783400000017</v>
      </c>
      <c r="C8" s="1">
        <f>([1]Jilin!C$5)+([1]Jilin!C$6)</f>
        <v>5.9310517200000001</v>
      </c>
      <c r="D8" s="1">
        <f>([1]Jilin!D$5)+([1]Jilin!D$6)</f>
        <v>1.2581800000000001</v>
      </c>
      <c r="E8" s="1"/>
      <c r="F8" s="1"/>
      <c r="G8" s="1"/>
      <c r="H8" s="1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</row>
    <row r="9" spans="1:27" x14ac:dyDescent="0.25">
      <c r="A9" s="1" t="s">
        <v>10</v>
      </c>
      <c r="B9" s="1">
        <f>([1]Heilongjiang!B$5)+([1]Heilongjiang!B$6)</f>
        <v>18.146720070000001</v>
      </c>
      <c r="C9" s="1">
        <f>([1]Heilongjiang!C$5)+([1]Heilongjiang!C$6)</f>
        <v>10.007441490000001</v>
      </c>
      <c r="D9" s="1">
        <f>([1]Heilongjiang!D$5)+([1]Heilongjiang!D$6)</f>
        <v>1.2103000000000002</v>
      </c>
      <c r="E9" s="1"/>
      <c r="F9" s="1"/>
      <c r="G9" s="1"/>
      <c r="H9" s="1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</row>
    <row r="10" spans="1:27" x14ac:dyDescent="0.25">
      <c r="A10" s="1" t="s">
        <v>11</v>
      </c>
      <c r="B10" s="1">
        <f>([1]Shanghai!B$5)+([1]Shanghai!B$6)</f>
        <v>5.7215429999999998E-2</v>
      </c>
      <c r="C10" s="1">
        <f>([1]Shanghai!C$5)+([1]Shanghai!C$6)</f>
        <v>35.180909069999998</v>
      </c>
      <c r="D10" s="1">
        <f>([1]Shanghai!D$5)+([1]Shanghai!D$6)</f>
        <v>3.2425400000000004</v>
      </c>
      <c r="E10" s="1"/>
      <c r="F10" s="1"/>
      <c r="G10" s="1"/>
      <c r="H10" s="1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</row>
    <row r="11" spans="1:27" x14ac:dyDescent="0.25">
      <c r="A11" s="1" t="s">
        <v>12</v>
      </c>
      <c r="B11" s="1">
        <f>([1]Jiangsu!B$5)+([1]Jiangsu!B$6)</f>
        <v>4.8143819999999997E-2</v>
      </c>
      <c r="C11" s="1">
        <f>([1]Jiangsu!C$5)+([1]Jiangsu!C$6)</f>
        <v>26.765111000000001</v>
      </c>
      <c r="D11" s="1">
        <f>([1]Jiangsu!D$5)+([1]Jiangsu!D$6)</f>
        <v>4.6044599999999996</v>
      </c>
      <c r="E11" s="1"/>
      <c r="F11" s="1"/>
      <c r="G11" s="1"/>
      <c r="H11" s="1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</row>
    <row r="12" spans="1:27" x14ac:dyDescent="0.25">
      <c r="A12" s="1" t="s">
        <v>13</v>
      </c>
      <c r="B12" s="1">
        <f>([1]Zhejiang!B$5)+([1]Zhejiang!B$6)</f>
        <v>0.62240172459999998</v>
      </c>
      <c r="C12" s="1">
        <f>([1]Zhejiang!C$5)+([1]Zhejiang!C$6)</f>
        <v>24.988488260000004</v>
      </c>
      <c r="D12" s="1">
        <f>([1]Zhejiang!D$5)+([1]Zhejiang!D$6)</f>
        <v>3.1702545</v>
      </c>
      <c r="E12" s="1"/>
      <c r="F12" s="1"/>
      <c r="G12" s="1"/>
      <c r="H12" s="1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</row>
    <row r="13" spans="1:27" x14ac:dyDescent="0.25">
      <c r="A13" s="1" t="s">
        <v>14</v>
      </c>
      <c r="B13" s="1">
        <f>([1]Anhui!B$5)+([1]Anhui!B$6)</f>
        <v>2.1805270260250995</v>
      </c>
      <c r="C13" s="1">
        <f>([1]Anhui!C$5)+([1]Anhui!C$6)</f>
        <v>16.266480988201984</v>
      </c>
      <c r="D13" s="1">
        <f>([1]Anhui!D$5)+([1]Anhui!D$6)</f>
        <v>3.6445989999999999</v>
      </c>
      <c r="E13" s="1"/>
      <c r="F13" s="1"/>
      <c r="G13" s="1"/>
      <c r="H13" s="1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</row>
    <row r="14" spans="1:27" x14ac:dyDescent="0.25">
      <c r="A14" s="1" t="s">
        <v>15</v>
      </c>
      <c r="B14" s="1">
        <f>([1]Fujian!B$5)+([1]Fujian!B$6)</f>
        <v>0.2650053</v>
      </c>
      <c r="C14" s="1">
        <f>([1]Fujian!C$5)+([1]Fujian!C$6)</f>
        <v>13.924548980000001</v>
      </c>
      <c r="D14" s="1">
        <f>([1]Fujian!D$5)+([1]Fujian!D$6)</f>
        <v>0.67032000000000003</v>
      </c>
      <c r="E14" s="1"/>
      <c r="F14" s="1"/>
      <c r="G14" s="1"/>
      <c r="H14" s="1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</row>
    <row r="15" spans="1:27" x14ac:dyDescent="0.25">
      <c r="A15" s="1" t="s">
        <v>16</v>
      </c>
      <c r="B15" s="1">
        <f>([1]Jiangxi!B$5)+([1]Jiangxi!B$6)</f>
        <v>1.7038070000000001</v>
      </c>
      <c r="C15" s="1">
        <f>([1]Jiangxi!C$5)+([1]Jiangxi!C$6)</f>
        <v>10.785134849999999</v>
      </c>
      <c r="D15" s="1">
        <f>([1]Jiangxi!D$5)+([1]Jiangxi!D$6)</f>
        <v>1.2768000000000002</v>
      </c>
      <c r="E15" s="1"/>
      <c r="F15" s="1"/>
      <c r="G15" s="1"/>
      <c r="H15" s="1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</row>
    <row r="16" spans="1:27" x14ac:dyDescent="0.25">
      <c r="A16" s="1" t="s">
        <v>17</v>
      </c>
      <c r="B16" s="1">
        <f>([1]Shandong!B$5)+([1]Shandong!B$6)</f>
        <v>7.8635633300000007</v>
      </c>
      <c r="C16" s="1">
        <f>([1]Shandong!C$5)+([1]Shandong!C$6)</f>
        <v>31.388668189999997</v>
      </c>
      <c r="D16" s="1">
        <f>([1]Shandong!D$5)+([1]Shandong!D$6)</f>
        <v>6.3862610000000011</v>
      </c>
      <c r="E16" s="1"/>
      <c r="F16" s="1"/>
      <c r="G16" s="1"/>
      <c r="H16" s="1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</row>
    <row r="17" spans="1:27" x14ac:dyDescent="0.25">
      <c r="A17" s="1" t="s">
        <v>18</v>
      </c>
      <c r="B17" s="1">
        <f>([1]Henan!B$5)+([1]Henan!B$6)</f>
        <v>2.769122328763745</v>
      </c>
      <c r="C17" s="1">
        <f>([1]Henan!C$5)+([1]Henan!C$6)</f>
        <v>21.137221816894307</v>
      </c>
      <c r="D17" s="1">
        <f>([1]Henan!D$5)+([1]Henan!D$6)</f>
        <v>4.1359997515390283</v>
      </c>
      <c r="E17" s="1"/>
      <c r="F17" s="1"/>
      <c r="G17" s="1"/>
      <c r="H17" s="1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</row>
    <row r="18" spans="1:27" x14ac:dyDescent="0.25">
      <c r="A18" s="1" t="s">
        <v>19</v>
      </c>
      <c r="B18" s="1">
        <f>([1]Hubei!B$5)+([1]Hubei!B$6)</f>
        <v>8.1503628277372595</v>
      </c>
      <c r="C18" s="1">
        <f>([1]Hubei!C$5)+([1]Hubei!C$6)</f>
        <v>24.718935794726782</v>
      </c>
      <c r="D18" s="1">
        <f>([1]Hubei!D$5)+([1]Hubei!D$6)</f>
        <v>3.0645373270202354</v>
      </c>
      <c r="E18" s="1"/>
      <c r="F18" s="1"/>
      <c r="G18" s="1"/>
      <c r="H18" s="1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</row>
    <row r="19" spans="1:27" x14ac:dyDescent="0.25">
      <c r="A19" s="1" t="s">
        <v>20</v>
      </c>
      <c r="B19" s="1">
        <f>([1]Hunan!B$5)+([1]Hunan!B$6)</f>
        <v>13.024866844244963</v>
      </c>
      <c r="C19" s="1">
        <f>([1]Hunan!C$5)+([1]Hunan!C$6)</f>
        <v>20.221590893138199</v>
      </c>
      <c r="D19" s="1">
        <f>([1]Hunan!D$5)+([1]Hunan!D$6)</f>
        <v>1.4743279278272008</v>
      </c>
      <c r="E19" s="1"/>
      <c r="F19" s="1"/>
      <c r="G19" s="1"/>
      <c r="H19" s="1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</row>
    <row r="20" spans="1:27" x14ac:dyDescent="0.25">
      <c r="A20" s="1" t="s">
        <v>21</v>
      </c>
      <c r="B20" s="1">
        <f>([1]Guangdong!B$5)+([1]Guangdong!B$6)</f>
        <v>1.9543647</v>
      </c>
      <c r="C20" s="1">
        <f>([1]Guangdong!C$5)+([1]Guangdong!C$6)</f>
        <v>57.553378739999999</v>
      </c>
      <c r="D20" s="1">
        <f>([1]Guangdong!D$5)+([1]Guangdong!D$6)</f>
        <v>3.4899200000000001</v>
      </c>
      <c r="E20" s="1"/>
      <c r="F20" s="1"/>
      <c r="G20" s="1"/>
      <c r="H20" s="1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</row>
    <row r="21" spans="1:27" x14ac:dyDescent="0.25">
      <c r="A21" s="1" t="s">
        <v>22</v>
      </c>
      <c r="B21" s="1">
        <f>([1]Guangxi!B$5)+([1]Guangxi!B$6)</f>
        <v>9.042863000000001E-2</v>
      </c>
      <c r="C21" s="1">
        <f>([1]Guangxi!C$5)+([1]Guangxi!C$6)</f>
        <v>13.578389380000001</v>
      </c>
      <c r="D21" s="1">
        <f>([1]Guangxi!D$5)+([1]Guangxi!D$6)</f>
        <v>0.33915000000000001</v>
      </c>
      <c r="E21" s="1"/>
      <c r="F21" s="1"/>
      <c r="G21" s="1"/>
      <c r="H21" s="1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</row>
    <row r="22" spans="1:27" x14ac:dyDescent="0.25">
      <c r="A22" s="1" t="s">
        <v>23</v>
      </c>
      <c r="B22" s="1">
        <f>([1]Hainan!B$5)+([1]Hainan!B$6)</f>
        <v>0</v>
      </c>
      <c r="C22" s="1">
        <f>([1]Hainan!C$5)+([1]Hainan!C$6)</f>
        <v>4.3753206699999998</v>
      </c>
      <c r="D22" s="1">
        <f>([1]Hainan!D$5)+([1]Hainan!D$6)</f>
        <v>0.28462000000000004</v>
      </c>
      <c r="E22" s="1"/>
      <c r="F22" s="1"/>
      <c r="G22" s="1"/>
      <c r="H22" s="1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</row>
    <row r="23" spans="1:27" x14ac:dyDescent="0.25">
      <c r="A23" s="1" t="s">
        <v>24</v>
      </c>
      <c r="B23" s="1">
        <f>([1]Chongqing!B$5)+([1]Chongqing!B$6)</f>
        <v>0.80573040000000007</v>
      </c>
      <c r="C23" s="1">
        <f>([1]Chongqing!C$5)+([1]Chongqing!C$6)</f>
        <v>11.390952210000002</v>
      </c>
      <c r="D23" s="1">
        <f>([1]Chongqing!D$5)+([1]Chongqing!D$6)</f>
        <v>4.7135199999999999</v>
      </c>
      <c r="E23" s="1"/>
      <c r="F23" s="1"/>
      <c r="G23" s="1"/>
      <c r="H23" s="1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</row>
    <row r="24" spans="1:27" x14ac:dyDescent="0.25">
      <c r="A24" s="1" t="s">
        <v>25</v>
      </c>
      <c r="B24" s="1">
        <f>([1]Sichuan!B$5)+([1]Sichuan!B$6)</f>
        <v>1.3012068399999999</v>
      </c>
      <c r="C24" s="1">
        <f>([1]Sichuan!C$5)+([1]Sichuan!C$6)</f>
        <v>25.223525310000003</v>
      </c>
      <c r="D24" s="1">
        <f>([1]Sichuan!D$5)+([1]Sichuan!D$6)</f>
        <v>9.3113300000000017</v>
      </c>
      <c r="E24" s="1"/>
      <c r="F24" s="1"/>
      <c r="G24" s="1"/>
      <c r="H24" s="1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</row>
    <row r="25" spans="1:27" x14ac:dyDescent="0.25">
      <c r="A25" s="1" t="s">
        <v>26</v>
      </c>
      <c r="B25" s="1">
        <f>([1]Guizhou!B$5)+([1]Guizhou!B$6)</f>
        <v>22.008204990999999</v>
      </c>
      <c r="C25" s="1">
        <f>([1]Guizhou!C$5)+([1]Guizhou!C$6)</f>
        <v>12.000729060999999</v>
      </c>
      <c r="D25" s="1">
        <f>([1]Guizhou!D$5)+([1]Guizhou!D$6)</f>
        <v>1.2285077000000002</v>
      </c>
      <c r="E25" s="1"/>
      <c r="F25" s="1"/>
      <c r="G25" s="1"/>
      <c r="H25" s="1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</row>
    <row r="26" spans="1:27" x14ac:dyDescent="0.25">
      <c r="A26" s="1" t="s">
        <v>27</v>
      </c>
      <c r="B26" s="1">
        <f>([1]Yunnan!B$5)+([1]Yunnan!B$6)</f>
        <v>4.0166429503360757</v>
      </c>
      <c r="C26" s="1">
        <f>([1]Yunnan!C$5)+([1]Yunnan!C$6)</f>
        <v>14.25508540635051</v>
      </c>
      <c r="D26" s="1">
        <f>([1]Yunnan!D$5)+([1]Yunnan!D$6)</f>
        <v>0.17550743051526527</v>
      </c>
      <c r="E26" s="1"/>
      <c r="F26" s="1"/>
      <c r="G26" s="1"/>
      <c r="H26" s="1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</row>
    <row r="27" spans="1:27" x14ac:dyDescent="0.25">
      <c r="A27" s="1" t="s">
        <v>28</v>
      </c>
      <c r="B27" s="1">
        <f>([1]Shaanxi!B$5)+([1]Shaanxi!B$6)</f>
        <v>3.3824603770627766</v>
      </c>
      <c r="C27" s="1">
        <f>([1]Shaanxi!C$5)+([1]Shaanxi!C$6)</f>
        <v>8.6758274710471408</v>
      </c>
      <c r="D27" s="1">
        <f>([1]Shaanxi!D$5)+([1]Shaanxi!D$6)</f>
        <v>3.9170800169774003</v>
      </c>
      <c r="E27" s="1"/>
      <c r="F27" s="1"/>
      <c r="G27" s="1"/>
      <c r="H27" s="1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</row>
    <row r="28" spans="1:27" x14ac:dyDescent="0.25">
      <c r="A28" s="1" t="s">
        <v>29</v>
      </c>
      <c r="B28" s="1">
        <f>([1]Gansu!B$5)+([1]Gansu!B$6)</f>
        <v>3.5169185000000001</v>
      </c>
      <c r="C28" s="1">
        <f>([1]Gansu!C$5)+([1]Gansu!C$6)</f>
        <v>6.4077041599999998</v>
      </c>
      <c r="D28" s="1">
        <f>([1]Gansu!D$5)+([1]Gansu!D$6)</f>
        <v>2.1878500000000001</v>
      </c>
      <c r="E28" s="1"/>
      <c r="F28" s="1"/>
      <c r="G28" s="1"/>
      <c r="H28" s="1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</row>
    <row r="29" spans="1:27" x14ac:dyDescent="0.25">
      <c r="A29" s="1" t="s">
        <v>30</v>
      </c>
      <c r="B29" s="1">
        <f>([1]Qinghai!B$5)+([1]Qinghai!B$6)</f>
        <v>1.0179317868</v>
      </c>
      <c r="C29" s="1">
        <f>([1]Qinghai!C$5)+([1]Qinghai!C$6)</f>
        <v>2.5925786931000001</v>
      </c>
      <c r="D29" s="1">
        <f>([1]Qinghai!D$5)+([1]Qinghai!D$6)</f>
        <v>1.8370758</v>
      </c>
      <c r="E29" s="1"/>
      <c r="F29" s="1"/>
      <c r="G29" s="1"/>
      <c r="H29" s="1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</row>
    <row r="30" spans="1:27" x14ac:dyDescent="0.25">
      <c r="A30" s="1" t="s">
        <v>31</v>
      </c>
      <c r="B30" s="1">
        <f>([1]Ningxia!B$5)+([1]Ningxia!B$6)</f>
        <v>0.60865192700000015</v>
      </c>
      <c r="C30" s="1">
        <f>([1]Ningxia!C$5)+([1]Ningxia!C$6)</f>
        <v>1.8728662095204394</v>
      </c>
      <c r="D30" s="1">
        <f>([1]Ningxia!D$5)+([1]Ningxia!D$6)</f>
        <v>0.7168699999999999</v>
      </c>
      <c r="E30" s="1"/>
      <c r="F30" s="1"/>
      <c r="G30" s="1"/>
      <c r="H30" s="1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</row>
    <row r="31" spans="1:27" x14ac:dyDescent="0.25">
      <c r="A31" s="1" t="s">
        <v>32</v>
      </c>
      <c r="B31" s="1">
        <f>([1]Xinjiang!B$5)+([1]Xinjiang!B$6)</f>
        <v>5.4997391600000007</v>
      </c>
      <c r="C31" s="1">
        <f>([1]Xinjiang!C$5)+([1]Xinjiang!C$6)</f>
        <v>11.98302632</v>
      </c>
      <c r="D31" s="1">
        <f>([1]Xinjiang!D$5)+([1]Xinjiang!D$6)</f>
        <v>4.2466900000000001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Primary</vt:lpstr>
      <vt:lpstr>Secondary</vt:lpstr>
      <vt:lpstr>tertiary industry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2019-11-10T10:49:42Z</dcterms:modified>
</cp:coreProperties>
</file>