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tandard quantity" sheetId="2" r:id="rId1"/>
    <sheet name="physical quantity" sheetId="1" r:id="rId2"/>
  </sheets>
  <calcPr calcId="152511"/>
</workbook>
</file>

<file path=xl/calcChain.xml><?xml version="1.0" encoding="utf-8"?>
<calcChain xmlns="http://schemas.openxmlformats.org/spreadsheetml/2006/main">
  <c r="B3" i="2" l="1"/>
  <c r="C3" i="2"/>
  <c r="D3" i="2"/>
  <c r="E3" i="2"/>
  <c r="F3" i="2"/>
  <c r="B4" i="2"/>
  <c r="C4" i="2"/>
  <c r="D4" i="2"/>
  <c r="E4" i="2"/>
  <c r="F4" i="2"/>
  <c r="B5" i="2"/>
  <c r="C5" i="2"/>
  <c r="D5" i="2"/>
  <c r="E5" i="2"/>
  <c r="F5" i="2"/>
  <c r="B6" i="2"/>
  <c r="C6" i="2"/>
  <c r="D6" i="2"/>
  <c r="E6" i="2"/>
  <c r="F6" i="2"/>
  <c r="B7" i="2"/>
  <c r="C7" i="2"/>
  <c r="D7" i="2"/>
  <c r="E7" i="2"/>
  <c r="F7" i="2"/>
  <c r="B8" i="2"/>
  <c r="C8" i="2"/>
  <c r="D8" i="2"/>
  <c r="E8" i="2"/>
  <c r="F8" i="2"/>
  <c r="B9" i="2"/>
  <c r="C9" i="2"/>
  <c r="D9" i="2"/>
  <c r="E9" i="2"/>
  <c r="F9" i="2"/>
  <c r="B10" i="2"/>
  <c r="C10" i="2"/>
  <c r="D10" i="2"/>
  <c r="E10" i="2"/>
  <c r="F10" i="2"/>
  <c r="B11" i="2"/>
  <c r="C11" i="2"/>
  <c r="D11" i="2"/>
  <c r="E11" i="2"/>
  <c r="F11" i="2"/>
  <c r="B12" i="2"/>
  <c r="C12" i="2"/>
  <c r="D12" i="2"/>
  <c r="E12" i="2"/>
  <c r="F12" i="2"/>
  <c r="B13" i="2"/>
  <c r="C13" i="2"/>
  <c r="D13" i="2"/>
  <c r="E13" i="2"/>
  <c r="F13" i="2"/>
  <c r="B14" i="2"/>
  <c r="C14" i="2"/>
  <c r="D14" i="2"/>
  <c r="E14" i="2"/>
  <c r="F14" i="2"/>
  <c r="B15" i="2"/>
  <c r="C15" i="2"/>
  <c r="D15" i="2"/>
  <c r="E15" i="2"/>
  <c r="F15" i="2"/>
  <c r="B16" i="2"/>
  <c r="C16" i="2"/>
  <c r="D16" i="2"/>
  <c r="E16" i="2"/>
  <c r="F16" i="2"/>
  <c r="B17" i="2"/>
  <c r="C17" i="2"/>
  <c r="D17" i="2"/>
  <c r="E17" i="2"/>
  <c r="F17" i="2"/>
  <c r="B18" i="2"/>
  <c r="C18" i="2"/>
  <c r="D18" i="2"/>
  <c r="E18" i="2"/>
  <c r="F18" i="2"/>
  <c r="B19" i="2"/>
  <c r="C19" i="2"/>
  <c r="D19" i="2"/>
  <c r="E19" i="2"/>
  <c r="F19" i="2"/>
  <c r="B20" i="2"/>
  <c r="C20" i="2"/>
  <c r="D20" i="2"/>
  <c r="E20" i="2"/>
  <c r="F20" i="2"/>
  <c r="B21" i="2"/>
  <c r="C21" i="2"/>
  <c r="D21" i="2"/>
  <c r="E21" i="2"/>
  <c r="F21" i="2"/>
  <c r="B22" i="2"/>
  <c r="C22" i="2"/>
  <c r="D22" i="2"/>
  <c r="E22" i="2"/>
  <c r="F22" i="2"/>
  <c r="B23" i="2"/>
  <c r="C23" i="2"/>
  <c r="D23" i="2"/>
  <c r="E23" i="2"/>
  <c r="F23" i="2"/>
  <c r="B24" i="2"/>
  <c r="C24" i="2"/>
  <c r="D24" i="2"/>
  <c r="E24" i="2"/>
  <c r="F24" i="2"/>
  <c r="B25" i="2"/>
  <c r="C25" i="2"/>
  <c r="D25" i="2"/>
  <c r="E25" i="2"/>
  <c r="F25" i="2"/>
  <c r="B26" i="2"/>
  <c r="C26" i="2"/>
  <c r="D26" i="2"/>
  <c r="E26" i="2"/>
  <c r="F26" i="2"/>
  <c r="B27" i="2"/>
  <c r="C27" i="2"/>
  <c r="D27" i="2"/>
  <c r="E27" i="2"/>
  <c r="F27" i="2"/>
  <c r="B28" i="2"/>
  <c r="C28" i="2"/>
  <c r="D28" i="2"/>
  <c r="E28" i="2"/>
  <c r="F28" i="2"/>
  <c r="B29" i="2"/>
  <c r="C29" i="2"/>
  <c r="D29" i="2"/>
  <c r="E29" i="2"/>
  <c r="F29" i="2"/>
  <c r="B30" i="2"/>
  <c r="C30" i="2"/>
  <c r="D30" i="2"/>
  <c r="E30" i="2"/>
  <c r="F30" i="2"/>
  <c r="B31" i="2"/>
  <c r="C31" i="2"/>
  <c r="D31" i="2"/>
  <c r="E31" i="2"/>
  <c r="F31" i="2"/>
  <c r="C2" i="2"/>
  <c r="D2" i="2"/>
  <c r="E2" i="2"/>
  <c r="F2" i="2"/>
  <c r="B2" i="2"/>
  <c r="G3" i="2" l="1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2" i="2"/>
</calcChain>
</file>

<file path=xl/sharedStrings.xml><?xml version="1.0" encoding="utf-8"?>
<sst xmlns="http://schemas.openxmlformats.org/spreadsheetml/2006/main" count="74" uniqueCount="39">
  <si>
    <t>Beijing</t>
  </si>
  <si>
    <t>Tianjin</t>
  </si>
  <si>
    <t>Hebei</t>
  </si>
  <si>
    <t>Shanxi</t>
  </si>
  <si>
    <t>Inner Mongolia</t>
  </si>
  <si>
    <t>Liaoning</t>
  </si>
  <si>
    <t>Jilin</t>
  </si>
  <si>
    <t>Heilongjiang</t>
  </si>
  <si>
    <t>Shanghai</t>
  </si>
  <si>
    <t>Jiangsu</t>
  </si>
  <si>
    <t>Zhejiang</t>
  </si>
  <si>
    <t>Anhui</t>
  </si>
  <si>
    <t>Fujian</t>
  </si>
  <si>
    <t>Jiangxi</t>
  </si>
  <si>
    <t>Shandong</t>
  </si>
  <si>
    <t>Henan</t>
  </si>
  <si>
    <t>Hubei</t>
  </si>
  <si>
    <t>Hunan</t>
  </si>
  <si>
    <t>Guangdong</t>
  </si>
  <si>
    <t>Guangxi</t>
  </si>
  <si>
    <t>Hainan</t>
  </si>
  <si>
    <t>Chongqing</t>
  </si>
  <si>
    <t>Sichuan</t>
  </si>
  <si>
    <t>Guizhou</t>
  </si>
  <si>
    <t>Yunnan</t>
  </si>
  <si>
    <t>Shannxi</t>
  </si>
  <si>
    <t>Gansu</t>
  </si>
  <si>
    <t>Qinghai</t>
  </si>
  <si>
    <t>Ningxia</t>
  </si>
  <si>
    <t>Xinjiang</t>
  </si>
  <si>
    <t>108Kwh</t>
    <phoneticPr fontId="1" type="noConversion"/>
  </si>
  <si>
    <t>Hydro</t>
    <phoneticPr fontId="1" type="noConversion"/>
  </si>
  <si>
    <t>Nuclear</t>
    <phoneticPr fontId="1" type="noConversion"/>
  </si>
  <si>
    <t>Wind</t>
    <phoneticPr fontId="1" type="noConversion"/>
  </si>
  <si>
    <t>Solar</t>
    <phoneticPr fontId="1" type="noConversion"/>
  </si>
  <si>
    <t>Others</t>
    <phoneticPr fontId="1" type="noConversion"/>
  </si>
  <si>
    <t>Standard coal consumption (g/kWh)</t>
    <phoneticPr fontId="1" type="noConversion"/>
  </si>
  <si>
    <t>Mtce</t>
    <phoneticPr fontId="1" type="noConversion"/>
  </si>
  <si>
    <t>total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</si>
</sst>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" fontId="2" fillId="0" borderId="0" xfId="0" applyNumberFormat="1" applyFont="1"/>
    <xf numFmtId="0" fontId="2" fillId="0" borderId="0" xfId="0" applyFont="1"/>
    <xf numFmtId="0" fontId="2" fillId="0" borderId="0" xfId="0" applyNumberFormat="1" applyFont="1"/>
    <xf numFmtId="2" fontId="2" fillId="0" borderId="0" xfId="0" applyNumberFormat="1" applyFont="1" applyAlignment="1">
      <alignment vertical="center"/>
    </xf>
    <xf numFmtId="0" fontId="2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topLeftCell="A4" workbookViewId="0">
      <selection activeCell="B2" sqref="B2:F31"/>
    </sheetView>
  </sheetViews>
  <sheetFormatPr defaultRowHeight="14" x14ac:dyDescent="0.3"/>
  <cols>
    <col min="1" max="1" width="13.54296875" style="2" bestFit="1" customWidth="1"/>
    <col min="2" max="5" width="8.7265625" style="3"/>
    <col min="6" max="6" width="9.54296875" style="3" bestFit="1" customWidth="1"/>
    <col min="7" max="7" width="20.54296875" style="3" customWidth="1"/>
    <col min="8" max="9" width="8.7265625" style="3"/>
    <col min="10" max="16384" width="8.7265625" style="2"/>
  </cols>
  <sheetData>
    <row r="1" spans="1:12" s="7" customFormat="1" x14ac:dyDescent="0.25">
      <c r="A1" s="4" t="s">
        <v>37</v>
      </c>
      <c r="B1" s="5" t="s">
        <v>32</v>
      </c>
      <c r="C1" s="5" t="s">
        <v>31</v>
      </c>
      <c r="D1" s="5" t="s">
        <v>33</v>
      </c>
      <c r="E1" s="5" t="s">
        <v>34</v>
      </c>
      <c r="F1" s="5" t="s">
        <v>35</v>
      </c>
      <c r="G1" s="5" t="s">
        <v>38</v>
      </c>
      <c r="H1" s="6"/>
      <c r="I1" s="6"/>
    </row>
    <row r="2" spans="1:12" x14ac:dyDescent="0.3">
      <c r="A2" s="1" t="s">
        <v>0</v>
      </c>
      <c r="B2" s="3">
        <f>'physical quantity'!B2*'physical quantity'!$G2/10000</f>
        <v>0</v>
      </c>
      <c r="C2" s="3">
        <f>'physical quantity'!C2*'physical quantity'!$G2/10000</f>
        <v>0.22439999999999999</v>
      </c>
      <c r="D2" s="3">
        <f>'physical quantity'!D2*'physical quantity'!$G2/10000</f>
        <v>6.1199999999999997E-2</v>
      </c>
      <c r="E2" s="3">
        <f>'physical quantity'!E2*'physical quantity'!$G2/10000</f>
        <v>4.0800000000000003E-2</v>
      </c>
      <c r="F2" s="3">
        <f>'physical quantity'!F2*'physical quantity'!$G2/10000</f>
        <v>2.0400000000000001E-2</v>
      </c>
      <c r="G2" s="3">
        <f>SUM(B2:F2)</f>
        <v>0.3468</v>
      </c>
      <c r="J2" s="3"/>
      <c r="K2" s="3"/>
      <c r="L2" s="3"/>
    </row>
    <row r="3" spans="1:12" x14ac:dyDescent="0.3">
      <c r="A3" s="1" t="s">
        <v>1</v>
      </c>
      <c r="B3" s="3">
        <f>'physical quantity'!B3*'physical quantity'!$G3/10000</f>
        <v>0</v>
      </c>
      <c r="C3" s="3">
        <f>'physical quantity'!C3*'physical quantity'!$G3/10000</f>
        <v>2.7300000000000002E-3</v>
      </c>
      <c r="D3" s="3">
        <f>'physical quantity'!D3*'physical quantity'!$G3/10000</f>
        <v>0.1638</v>
      </c>
      <c r="E3" s="3">
        <f>'physical quantity'!E3*'physical quantity'!$G3/10000</f>
        <v>0.1638</v>
      </c>
      <c r="F3" s="3">
        <f>'physical quantity'!F3*'physical quantity'!$G3/10000</f>
        <v>0</v>
      </c>
      <c r="G3" s="3">
        <f t="shared" ref="G3:G31" si="0">SUM(B3:F3)</f>
        <v>0.33033000000000001</v>
      </c>
      <c r="J3" s="3"/>
      <c r="K3" s="3"/>
      <c r="L3" s="3"/>
    </row>
    <row r="4" spans="1:12" x14ac:dyDescent="0.3">
      <c r="A4" s="1" t="s">
        <v>2</v>
      </c>
      <c r="B4" s="3">
        <f>'physical quantity'!B4*'physical quantity'!$G4/10000</f>
        <v>0</v>
      </c>
      <c r="C4" s="3">
        <f>'physical quantity'!C4*'physical quantity'!$G4/10000</f>
        <v>0.59399999999999997</v>
      </c>
      <c r="D4" s="3">
        <f>'physical quantity'!D4*'physical quantity'!$G4/10000</f>
        <v>7.8110999999999997</v>
      </c>
      <c r="E4" s="3">
        <f>'physical quantity'!E4*'physical quantity'!$G4/10000</f>
        <v>2.2869000000000002</v>
      </c>
      <c r="F4" s="3">
        <f>'physical quantity'!F4*'physical quantity'!$G4/10000</f>
        <v>0</v>
      </c>
      <c r="G4" s="3">
        <f t="shared" si="0"/>
        <v>10.692</v>
      </c>
      <c r="J4" s="3"/>
      <c r="K4" s="3"/>
      <c r="L4" s="3"/>
    </row>
    <row r="5" spans="1:12" x14ac:dyDescent="0.3">
      <c r="A5" s="1" t="s">
        <v>3</v>
      </c>
      <c r="B5" s="3">
        <f>'physical quantity'!B5*'physical quantity'!$G5/10000</f>
        <v>0</v>
      </c>
      <c r="C5" s="3">
        <f>'physical quantity'!C5*'physical quantity'!$G5/10000</f>
        <v>1.2474000000000001</v>
      </c>
      <c r="D5" s="3">
        <f>'physical quantity'!D5*'physical quantity'!$G5/10000</f>
        <v>4.9005000000000001</v>
      </c>
      <c r="E5" s="3">
        <f>'physical quantity'!E5*'physical quantity'!$G5/10000</f>
        <v>1.6632</v>
      </c>
      <c r="F5" s="3">
        <f>'physical quantity'!F5*'physical quantity'!$G5/10000</f>
        <v>0</v>
      </c>
      <c r="G5" s="3">
        <f t="shared" si="0"/>
        <v>7.8110999999999997</v>
      </c>
      <c r="J5" s="3"/>
      <c r="K5" s="3"/>
      <c r="L5" s="3"/>
    </row>
    <row r="6" spans="1:12" ht="13.5" customHeight="1" x14ac:dyDescent="0.3">
      <c r="A6" s="1" t="s">
        <v>4</v>
      </c>
      <c r="B6" s="3">
        <f>'physical quantity'!B6*'physical quantity'!$G6/10000</f>
        <v>0</v>
      </c>
      <c r="C6" s="3">
        <f>'physical quantity'!C6*'physical quantity'!$G6/10000</f>
        <v>0.73680000000000001</v>
      </c>
      <c r="D6" s="3">
        <f>'physical quantity'!D6*'physical quantity'!$G6/10000</f>
        <v>16.915700000000001</v>
      </c>
      <c r="E6" s="3">
        <f>'physical quantity'!E6*'physical quantity'!$G6/10000</f>
        <v>3.4691000000000001</v>
      </c>
      <c r="F6" s="3">
        <f>'physical quantity'!F6*'physical quantity'!$G6/10000</f>
        <v>0</v>
      </c>
      <c r="G6" s="3">
        <f t="shared" si="0"/>
        <v>21.121600000000001</v>
      </c>
      <c r="J6" s="3"/>
      <c r="K6" s="3"/>
      <c r="L6" s="3"/>
    </row>
    <row r="7" spans="1:12" x14ac:dyDescent="0.3">
      <c r="A7" s="1" t="s">
        <v>5</v>
      </c>
      <c r="B7" s="3">
        <f>'physical quantity'!B7*'physical quantity'!$G7/10000</f>
        <v>6.8204000000000002</v>
      </c>
      <c r="C7" s="3">
        <f>'physical quantity'!C7*'physical quantity'!$G7/10000</f>
        <v>1.3005</v>
      </c>
      <c r="D7" s="3">
        <f>'physical quantity'!D7*'physical quantity'!$G7/10000</f>
        <v>4.335</v>
      </c>
      <c r="E7" s="3">
        <f>'physical quantity'!E7*'physical quantity'!$G7/10000</f>
        <v>0.3468</v>
      </c>
      <c r="F7" s="3">
        <f>'physical quantity'!F7*'physical quantity'!$G7/10000</f>
        <v>0</v>
      </c>
      <c r="G7" s="3">
        <f t="shared" si="0"/>
        <v>12.8027</v>
      </c>
      <c r="J7" s="3"/>
      <c r="K7" s="3"/>
      <c r="L7" s="3"/>
    </row>
    <row r="8" spans="1:12" x14ac:dyDescent="0.3">
      <c r="A8" s="1" t="s">
        <v>6</v>
      </c>
      <c r="B8" s="3">
        <f>'physical quantity'!B8*'physical quantity'!$G8/10000</f>
        <v>0</v>
      </c>
      <c r="C8" s="3">
        <f>'physical quantity'!C8*'physical quantity'!$G8/10000</f>
        <v>2.1791</v>
      </c>
      <c r="D8" s="3">
        <f>'physical quantity'!D8*'physical quantity'!$G8/10000</f>
        <v>2.4621</v>
      </c>
      <c r="E8" s="3">
        <f>'physical quantity'!E8*'physical quantity'!$G8/10000</f>
        <v>0.3679</v>
      </c>
      <c r="F8" s="3">
        <f>'physical quantity'!F8*'physical quantity'!$G8/10000</f>
        <v>0</v>
      </c>
      <c r="G8" s="3">
        <f t="shared" si="0"/>
        <v>5.0090999999999992</v>
      </c>
      <c r="J8" s="3"/>
      <c r="K8" s="3"/>
      <c r="L8" s="3"/>
    </row>
    <row r="9" spans="1:12" x14ac:dyDescent="0.3">
      <c r="A9" s="1" t="s">
        <v>7</v>
      </c>
      <c r="B9" s="3">
        <f>'physical quantity'!B9*'physical quantity'!$G9/10000</f>
        <v>0</v>
      </c>
      <c r="C9" s="3">
        <f>'physical quantity'!C9*'physical quantity'!$G9/10000</f>
        <v>0.74750000000000005</v>
      </c>
      <c r="D9" s="3">
        <f>'physical quantity'!D9*'physical quantity'!$G9/10000</f>
        <v>3.2292000000000001</v>
      </c>
      <c r="E9" s="3">
        <f>'physical quantity'!E9*'physical quantity'!$G9/10000</f>
        <v>0.17043</v>
      </c>
      <c r="F9" s="3">
        <f>'physical quantity'!F9*'physical quantity'!$G9/10000</f>
        <v>0</v>
      </c>
      <c r="G9" s="3">
        <f t="shared" si="0"/>
        <v>4.1471299999999998</v>
      </c>
      <c r="J9" s="3"/>
      <c r="K9" s="3"/>
      <c r="L9" s="3"/>
    </row>
    <row r="10" spans="1:12" x14ac:dyDescent="0.3">
      <c r="A10" s="1" t="s">
        <v>8</v>
      </c>
      <c r="B10" s="3">
        <f>'physical quantity'!B10*'physical quantity'!$G10/10000</f>
        <v>0</v>
      </c>
      <c r="C10" s="3">
        <f>'physical quantity'!C10*'physical quantity'!$G10/10000</f>
        <v>0</v>
      </c>
      <c r="D10" s="3">
        <f>'physical quantity'!D10*'physical quantity'!$G10/10000</f>
        <v>0.48620000000000002</v>
      </c>
      <c r="E10" s="3">
        <f>'physical quantity'!E10*'physical quantity'!$G10/10000</f>
        <v>8.5800000000000001E-2</v>
      </c>
      <c r="F10" s="3">
        <f>'physical quantity'!F10*'physical quantity'!$G10/10000</f>
        <v>0</v>
      </c>
      <c r="G10" s="3">
        <f t="shared" si="0"/>
        <v>0.57200000000000006</v>
      </c>
      <c r="J10" s="3"/>
      <c r="K10" s="3"/>
      <c r="L10" s="3"/>
    </row>
    <row r="11" spans="1:12" x14ac:dyDescent="0.3">
      <c r="A11" s="1" t="s">
        <v>9</v>
      </c>
      <c r="B11" s="3">
        <f>'physical quantity'!B11*'physical quantity'!$G11/10000</f>
        <v>4.8785999999999996</v>
      </c>
      <c r="C11" s="3">
        <f>'physical quantity'!C11*'physical quantity'!$G11/10000</f>
        <v>0.81779999999999997</v>
      </c>
      <c r="D11" s="3">
        <f>'physical quantity'!D11*'physical quantity'!$G11/10000</f>
        <v>3.3839999999999999</v>
      </c>
      <c r="E11" s="3">
        <f>'physical quantity'!E11*'physical quantity'!$G11/10000</f>
        <v>2.2841999999999998</v>
      </c>
      <c r="F11" s="3">
        <f>'physical quantity'!F11*'physical quantity'!$G11/10000</f>
        <v>0</v>
      </c>
      <c r="G11" s="3">
        <f t="shared" si="0"/>
        <v>11.364599999999999</v>
      </c>
      <c r="J11" s="3"/>
      <c r="K11" s="3"/>
      <c r="L11" s="3"/>
    </row>
    <row r="12" spans="1:12" x14ac:dyDescent="0.3">
      <c r="A12" s="1" t="s">
        <v>10</v>
      </c>
      <c r="B12" s="3">
        <f>'physical quantity'!B12*'physical quantity'!$G12/10000</f>
        <v>14.4102</v>
      </c>
      <c r="C12" s="3">
        <f>'physical quantity'!C12*'physical quantity'!$G12/10000</f>
        <v>5.9783999999999997</v>
      </c>
      <c r="D12" s="3">
        <f>'physical quantity'!D12*'physical quantity'!$G12/10000</f>
        <v>0.70499999999999996</v>
      </c>
      <c r="E12" s="3">
        <f>'physical quantity'!E12*'physical quantity'!$G12/10000</f>
        <v>1.5791999999999999</v>
      </c>
      <c r="F12" s="3">
        <f>'physical quantity'!F12*'physical quantity'!$G12/10000</f>
        <v>0</v>
      </c>
      <c r="G12" s="3">
        <f t="shared" si="0"/>
        <v>22.672799999999999</v>
      </c>
      <c r="J12" s="3"/>
      <c r="K12" s="3"/>
      <c r="L12" s="3"/>
    </row>
    <row r="13" spans="1:12" x14ac:dyDescent="0.3">
      <c r="A13" s="1" t="s">
        <v>11</v>
      </c>
      <c r="B13" s="3">
        <f>'physical quantity'!B13*'physical quantity'!$G13/10000</f>
        <v>0</v>
      </c>
      <c r="C13" s="3">
        <f>'physical quantity'!C13*'physical quantity'!$G13/10000</f>
        <v>1.6188</v>
      </c>
      <c r="D13" s="3">
        <f>'physical quantity'!D13*'physical quantity'!$G13/10000</f>
        <v>1.1644000000000001</v>
      </c>
      <c r="E13" s="3">
        <f>'physical quantity'!E13*'physical quantity'!$G13/10000</f>
        <v>1.7607999999999999</v>
      </c>
      <c r="F13" s="3">
        <f>'physical quantity'!F13*'physical quantity'!$G13/10000</f>
        <v>0</v>
      </c>
      <c r="G13" s="3">
        <f t="shared" si="0"/>
        <v>4.5439999999999996</v>
      </c>
      <c r="J13" s="3"/>
      <c r="K13" s="3"/>
      <c r="L13" s="3"/>
    </row>
    <row r="14" spans="1:12" x14ac:dyDescent="0.3">
      <c r="A14" s="1" t="s">
        <v>12</v>
      </c>
      <c r="B14" s="3">
        <f>'physical quantity'!B14*'physical quantity'!$G14/10000</f>
        <v>16.352</v>
      </c>
      <c r="C14" s="3">
        <f>'physical quantity'!C14*'physical quantity'!$G14/10000</f>
        <v>12.1472</v>
      </c>
      <c r="D14" s="3">
        <f>'physical quantity'!D14*'physical quantity'!$G14/10000</f>
        <v>1.8979999999999999</v>
      </c>
      <c r="E14" s="3">
        <f>'physical quantity'!E14*'physical quantity'!$G14/10000</f>
        <v>0.17519999999999999</v>
      </c>
      <c r="F14" s="3">
        <f>'physical quantity'!F14*'physical quantity'!$G14/10000</f>
        <v>0</v>
      </c>
      <c r="G14" s="3">
        <f t="shared" si="0"/>
        <v>30.572400000000002</v>
      </c>
      <c r="J14" s="3"/>
      <c r="K14" s="3"/>
      <c r="L14" s="3"/>
    </row>
    <row r="15" spans="1:12" x14ac:dyDescent="0.3">
      <c r="A15" s="1" t="s">
        <v>13</v>
      </c>
      <c r="B15" s="3">
        <f>'physical quantity'!B15*'physical quantity'!$G15/10000</f>
        <v>0</v>
      </c>
      <c r="C15" s="3">
        <f>'physical quantity'!C15*'physical quantity'!$G15/10000</f>
        <v>4.5686999999999998</v>
      </c>
      <c r="D15" s="3">
        <f>'physical quantity'!D15*'physical quantity'!$G15/10000</f>
        <v>0.90210000000000001</v>
      </c>
      <c r="E15" s="3">
        <f>'physical quantity'!E15*'physical quantity'!$G15/10000</f>
        <v>0.873</v>
      </c>
      <c r="F15" s="3">
        <f>'physical quantity'!F15*'physical quantity'!$G15/10000</f>
        <v>0</v>
      </c>
      <c r="G15" s="3">
        <f t="shared" si="0"/>
        <v>6.3437999999999999</v>
      </c>
      <c r="J15" s="3"/>
      <c r="K15" s="3"/>
      <c r="L15" s="3"/>
    </row>
    <row r="16" spans="1:12" x14ac:dyDescent="0.3">
      <c r="A16" s="1" t="s">
        <v>14</v>
      </c>
      <c r="B16" s="3">
        <f>'physical quantity'!B16*'physical quantity'!$G16/10000</f>
        <v>0</v>
      </c>
      <c r="C16" s="3">
        <f>'physical quantity'!C16*'physical quantity'!$G16/10000</f>
        <v>0.19697999999999999</v>
      </c>
      <c r="D16" s="3">
        <f>'physical quantity'!D16*'physical quantity'!$G16/10000</f>
        <v>4.8803999999999998</v>
      </c>
      <c r="E16" s="3">
        <f>'physical quantity'!E16*'physical quantity'!$G16/10000</f>
        <v>2.1461999999999999</v>
      </c>
      <c r="F16" s="3">
        <f>'physical quantity'!F16*'physical quantity'!$G16/10000</f>
        <v>0</v>
      </c>
      <c r="G16" s="3">
        <f t="shared" si="0"/>
        <v>7.2235800000000001</v>
      </c>
      <c r="J16" s="3"/>
      <c r="K16" s="3"/>
      <c r="L16" s="3"/>
    </row>
    <row r="17" spans="1:12" x14ac:dyDescent="0.3">
      <c r="A17" s="1" t="s">
        <v>15</v>
      </c>
      <c r="B17" s="3">
        <f>'physical quantity'!B17*'physical quantity'!$G17/10000</f>
        <v>0</v>
      </c>
      <c r="C17" s="3">
        <f>'physical quantity'!C17*'physical quantity'!$G17/10000</f>
        <v>2.93</v>
      </c>
      <c r="D17" s="3">
        <f>'physical quantity'!D17*'physical quantity'!$G17/10000</f>
        <v>0.879</v>
      </c>
      <c r="E17" s="3">
        <f>'physical quantity'!E17*'physical quantity'!$G17/10000</f>
        <v>1.2891999999999999</v>
      </c>
      <c r="F17" s="3">
        <f>'physical quantity'!F17*'physical quantity'!$G17/10000</f>
        <v>0</v>
      </c>
      <c r="G17" s="3">
        <f t="shared" si="0"/>
        <v>5.0982000000000003</v>
      </c>
      <c r="J17" s="3"/>
      <c r="K17" s="3"/>
      <c r="L17" s="3"/>
    </row>
    <row r="18" spans="1:12" x14ac:dyDescent="0.3">
      <c r="A18" s="1" t="s">
        <v>16</v>
      </c>
      <c r="B18" s="3">
        <f>'physical quantity'!B18*'physical quantity'!$G18/10000</f>
        <v>0</v>
      </c>
      <c r="C18" s="3">
        <f>'physical quantity'!C18*'physical quantity'!$G18/10000</f>
        <v>43.176600000000001</v>
      </c>
      <c r="D18" s="3">
        <f>'physical quantity'!D18*'physical quantity'!$G18/10000</f>
        <v>1.3872</v>
      </c>
      <c r="E18" s="3">
        <f>'physical quantity'!E18*'physical quantity'!$G18/10000</f>
        <v>0.80920000000000003</v>
      </c>
      <c r="F18" s="3">
        <f>'physical quantity'!F18*'physical quantity'!$G18/10000</f>
        <v>0</v>
      </c>
      <c r="G18" s="3">
        <f t="shared" si="0"/>
        <v>45.372999999999998</v>
      </c>
      <c r="J18" s="3"/>
      <c r="K18" s="3"/>
      <c r="L18" s="3"/>
    </row>
    <row r="19" spans="1:12" x14ac:dyDescent="0.3">
      <c r="A19" s="1" t="s">
        <v>17</v>
      </c>
      <c r="B19" s="3">
        <f>'physical quantity'!B19*'physical quantity'!$G19/10000</f>
        <v>0</v>
      </c>
      <c r="C19" s="3">
        <f>'physical quantity'!C19*'physical quantity'!$G19/10000</f>
        <v>14.691000000000001</v>
      </c>
      <c r="D19" s="3">
        <f>'physical quantity'!D19*'physical quantity'!$G19/10000</f>
        <v>1.4750000000000001</v>
      </c>
      <c r="E19" s="3">
        <f>'physical quantity'!E19*'physical quantity'!$G19/10000</f>
        <v>0.17699999999999999</v>
      </c>
      <c r="F19" s="3">
        <f>'physical quantity'!F19*'physical quantity'!$G19/10000</f>
        <v>0</v>
      </c>
      <c r="G19" s="3">
        <f t="shared" si="0"/>
        <v>16.343</v>
      </c>
      <c r="J19" s="3"/>
      <c r="K19" s="3"/>
      <c r="L19" s="3"/>
    </row>
    <row r="20" spans="1:12" x14ac:dyDescent="0.3">
      <c r="A20" s="1" t="s">
        <v>18</v>
      </c>
      <c r="B20" s="3">
        <f>'physical quantity'!B20*'physical quantity'!$G20/10000</f>
        <v>22.56</v>
      </c>
      <c r="C20" s="3">
        <f>'physical quantity'!C20*'physical quantity'!$G20/10000</f>
        <v>8.4882000000000009</v>
      </c>
      <c r="D20" s="3">
        <f>'physical quantity'!D20*'physical quantity'!$G20/10000</f>
        <v>1.7484</v>
      </c>
      <c r="E20" s="3">
        <f>'physical quantity'!E20*'physical quantity'!$G20/10000</f>
        <v>0.56399999999999995</v>
      </c>
      <c r="F20" s="3">
        <f>'physical quantity'!F20*'physical quantity'!$G20/10000</f>
        <v>0</v>
      </c>
      <c r="G20" s="3">
        <f t="shared" si="0"/>
        <v>33.360599999999998</v>
      </c>
      <c r="J20" s="3"/>
      <c r="K20" s="3"/>
      <c r="L20" s="3"/>
    </row>
    <row r="21" spans="1:12" x14ac:dyDescent="0.3">
      <c r="A21" s="1" t="s">
        <v>19</v>
      </c>
      <c r="B21" s="3">
        <f>'physical quantity'!B21*'physical quantity'!$G21/10000</f>
        <v>3.7210999999999999</v>
      </c>
      <c r="C21" s="3">
        <f>'physical quantity'!C21*'physical quantity'!$G21/10000</f>
        <v>17.990200000000002</v>
      </c>
      <c r="D21" s="3">
        <f>'physical quantity'!D21*'physical quantity'!$G21/10000</f>
        <v>0.73250000000000004</v>
      </c>
      <c r="E21" s="3">
        <f>'physical quantity'!E21*'physical quantity'!$G21/10000</f>
        <v>0.12013</v>
      </c>
      <c r="F21" s="3">
        <f>'physical quantity'!F21*'physical quantity'!$G21/10000</f>
        <v>0</v>
      </c>
      <c r="G21" s="3">
        <f t="shared" si="0"/>
        <v>22.563930000000003</v>
      </c>
      <c r="J21" s="3"/>
      <c r="K21" s="3"/>
      <c r="L21" s="3"/>
    </row>
    <row r="22" spans="1:12" x14ac:dyDescent="0.3">
      <c r="A22" s="1" t="s">
        <v>20</v>
      </c>
      <c r="B22" s="3">
        <f>'physical quantity'!B22*'physical quantity'!$G22/10000</f>
        <v>2.1074999999999999</v>
      </c>
      <c r="C22" s="3">
        <f>'physical quantity'!C22*'physical quantity'!$G22/10000</f>
        <v>0.73060000000000003</v>
      </c>
      <c r="D22" s="3">
        <f>'physical quantity'!D22*'physical quantity'!$G22/10000</f>
        <v>0.1686</v>
      </c>
      <c r="E22" s="3">
        <f>'physical quantity'!E22*'physical quantity'!$G22/10000</f>
        <v>8.43E-2</v>
      </c>
      <c r="F22" s="3">
        <f>'physical quantity'!F22*'physical quantity'!$G22/10000</f>
        <v>0</v>
      </c>
      <c r="G22" s="3">
        <f t="shared" si="0"/>
        <v>3.0909999999999997</v>
      </c>
      <c r="J22" s="3"/>
      <c r="K22" s="3"/>
      <c r="L22" s="3"/>
    </row>
    <row r="23" spans="1:12" x14ac:dyDescent="0.3">
      <c r="A23" s="1" t="s">
        <v>21</v>
      </c>
      <c r="B23" s="3">
        <f>'physical quantity'!B23*'physical quantity'!$G23/10000</f>
        <v>0</v>
      </c>
      <c r="C23" s="3">
        <f>'physical quantity'!C23*'physical quantity'!$G23/10000</f>
        <v>7.5393999999999997</v>
      </c>
      <c r="D23" s="3">
        <f>'physical quantity'!D23*'physical quantity'!$G23/10000</f>
        <v>0.20860000000000001</v>
      </c>
      <c r="E23" s="3">
        <f>'physical quantity'!E23*'physical quantity'!$G23/10000</f>
        <v>5.96E-3</v>
      </c>
      <c r="F23" s="3">
        <f>'physical quantity'!F23*'physical quantity'!$G23/10000</f>
        <v>0</v>
      </c>
      <c r="G23" s="3">
        <f t="shared" si="0"/>
        <v>7.7539599999999993</v>
      </c>
      <c r="J23" s="3"/>
      <c r="K23" s="3"/>
      <c r="L23" s="3"/>
    </row>
    <row r="24" spans="1:12" x14ac:dyDescent="0.3">
      <c r="A24" s="1" t="s">
        <v>22</v>
      </c>
      <c r="B24" s="3">
        <f>'physical quantity'!B24*'physical quantity'!$G24/10000</f>
        <v>0</v>
      </c>
      <c r="C24" s="3">
        <f>'physical quantity'!C24*'physical quantity'!$G24/10000</f>
        <v>97.767600000000002</v>
      </c>
      <c r="D24" s="3">
        <f>'physical quantity'!D24*'physical quantity'!$G24/10000</f>
        <v>1.0814999999999999</v>
      </c>
      <c r="E24" s="3">
        <f>'physical quantity'!E24*'physical quantity'!$G24/10000</f>
        <v>0.49440000000000001</v>
      </c>
      <c r="F24" s="3">
        <f>'physical quantity'!F24*'physical quantity'!$G24/10000</f>
        <v>0</v>
      </c>
      <c r="G24" s="3">
        <f t="shared" si="0"/>
        <v>99.343500000000006</v>
      </c>
      <c r="J24" s="3"/>
      <c r="K24" s="3"/>
      <c r="L24" s="3"/>
    </row>
    <row r="25" spans="1:12" x14ac:dyDescent="0.3">
      <c r="A25" s="1" t="s">
        <v>23</v>
      </c>
      <c r="B25" s="3">
        <f>'physical quantity'!B25*'physical quantity'!$G25/10000</f>
        <v>0</v>
      </c>
      <c r="C25" s="3">
        <f>'physical quantity'!C25*'physical quantity'!$G25/10000</f>
        <v>22.063300000000002</v>
      </c>
      <c r="D25" s="3">
        <f>'physical quantity'!D25*'physical quantity'!$G25/10000</f>
        <v>1.8963000000000001</v>
      </c>
      <c r="E25" s="3">
        <f>'physical quantity'!E25*'physical quantity'!$G25/10000</f>
        <v>0.17157</v>
      </c>
      <c r="F25" s="3">
        <f>'physical quantity'!F25*'physical quantity'!$G25/10000</f>
        <v>0</v>
      </c>
      <c r="G25" s="3">
        <f t="shared" si="0"/>
        <v>24.131170000000001</v>
      </c>
      <c r="J25" s="3"/>
      <c r="K25" s="3"/>
      <c r="L25" s="3"/>
    </row>
    <row r="26" spans="1:12" x14ac:dyDescent="0.3">
      <c r="A26" s="1" t="s">
        <v>24</v>
      </c>
      <c r="B26" s="3">
        <f>'physical quantity'!B26*'physical quantity'!$G26/10000</f>
        <v>0</v>
      </c>
      <c r="C26" s="3">
        <f>'physical quantity'!C26*'physical quantity'!$G26/10000</f>
        <v>77.812200000000004</v>
      </c>
      <c r="D26" s="3">
        <f>'physical quantity'!D26*'physical quantity'!$G26/10000</f>
        <v>5.8468</v>
      </c>
      <c r="E26" s="3">
        <f>'physical quantity'!E26*'physical quantity'!$G26/10000</f>
        <v>0.87080000000000002</v>
      </c>
      <c r="F26" s="3">
        <f>'physical quantity'!F26*'physical quantity'!$G26/10000</f>
        <v>0</v>
      </c>
      <c r="G26" s="3">
        <f t="shared" si="0"/>
        <v>84.529800000000009</v>
      </c>
      <c r="J26" s="3"/>
      <c r="K26" s="3"/>
      <c r="L26" s="3"/>
    </row>
    <row r="27" spans="1:12" x14ac:dyDescent="0.3">
      <c r="A27" s="1" t="s">
        <v>25</v>
      </c>
      <c r="B27" s="3">
        <f>'physical quantity'!B27*'physical quantity'!$G27/10000</f>
        <v>0</v>
      </c>
      <c r="C27" s="3">
        <f>'physical quantity'!C27*'physical quantity'!$G27/10000</f>
        <v>2.8271999999999999</v>
      </c>
      <c r="D27" s="3">
        <f>'physical quantity'!D27*'physical quantity'!$G27/10000</f>
        <v>1.2767999999999999</v>
      </c>
      <c r="E27" s="3">
        <f>'physical quantity'!E27*'physical quantity'!$G27/10000</f>
        <v>1.2464</v>
      </c>
      <c r="F27" s="3">
        <f>'physical quantity'!F27*'physical quantity'!$G27/10000</f>
        <v>0</v>
      </c>
      <c r="G27" s="3">
        <f t="shared" si="0"/>
        <v>5.3504000000000005</v>
      </c>
      <c r="J27" s="3"/>
      <c r="K27" s="3"/>
      <c r="L27" s="3"/>
    </row>
    <row r="28" spans="1:12" x14ac:dyDescent="0.3">
      <c r="A28" s="1" t="s">
        <v>26</v>
      </c>
      <c r="B28" s="3">
        <f>'physical quantity'!B28*'physical quantity'!$G28/10000</f>
        <v>0</v>
      </c>
      <c r="C28" s="3">
        <f>'physical quantity'!C28*'physical quantity'!$G28/10000</f>
        <v>11.182600000000001</v>
      </c>
      <c r="D28" s="3">
        <f>'physical quantity'!D28*'physical quantity'!$G28/10000</f>
        <v>5.6212</v>
      </c>
      <c r="E28" s="3">
        <f>'physical quantity'!E28*'physical quantity'!$G28/10000</f>
        <v>2.1827000000000001</v>
      </c>
      <c r="F28" s="3">
        <f>'physical quantity'!F28*'physical quantity'!$G28/10000</f>
        <v>0</v>
      </c>
      <c r="G28" s="3">
        <f t="shared" si="0"/>
        <v>18.986500000000003</v>
      </c>
      <c r="J28" s="3"/>
      <c r="K28" s="3"/>
      <c r="L28" s="3"/>
    </row>
    <row r="29" spans="1:12" x14ac:dyDescent="0.3">
      <c r="A29" s="1" t="s">
        <v>27</v>
      </c>
      <c r="B29" s="3">
        <f>'physical quantity'!B29*'physical quantity'!$G29/10000</f>
        <v>0</v>
      </c>
      <c r="C29" s="3">
        <f>'physical quantity'!C29*'physical quantity'!$G29/10000</f>
        <v>10.292</v>
      </c>
      <c r="D29" s="3">
        <f>'physical quantity'!D29*'physical quantity'!$G29/10000</f>
        <v>0.55800000000000005</v>
      </c>
      <c r="E29" s="3">
        <f>'physical quantity'!E29*'physical quantity'!$G29/10000</f>
        <v>3.5030000000000001</v>
      </c>
      <c r="F29" s="3">
        <f>'physical quantity'!F29*'physical quantity'!$G29/10000</f>
        <v>0</v>
      </c>
      <c r="G29" s="3">
        <f t="shared" si="0"/>
        <v>14.353</v>
      </c>
      <c r="J29" s="3"/>
      <c r="K29" s="3"/>
      <c r="L29" s="3"/>
    </row>
    <row r="30" spans="1:12" x14ac:dyDescent="0.3">
      <c r="A30" s="1" t="s">
        <v>28</v>
      </c>
      <c r="B30" s="3">
        <f>'physical quantity'!B30*'physical quantity'!$G30/10000</f>
        <v>0</v>
      </c>
      <c r="C30" s="3">
        <f>'physical quantity'!C30*'physical quantity'!$G30/10000</f>
        <v>0.4768</v>
      </c>
      <c r="D30" s="3">
        <f>'physical quantity'!D30*'physical quantity'!$G30/10000</f>
        <v>4.6189999999999998</v>
      </c>
      <c r="E30" s="3">
        <f>'physical quantity'!E30*'physical quantity'!$G30/10000</f>
        <v>2.2648000000000001</v>
      </c>
      <c r="F30" s="3">
        <f>'physical quantity'!F30*'physical quantity'!$G30/10000</f>
        <v>0</v>
      </c>
      <c r="G30" s="3">
        <f t="shared" si="0"/>
        <v>7.3605999999999998</v>
      </c>
      <c r="J30" s="3"/>
      <c r="K30" s="3"/>
      <c r="L30" s="3"/>
    </row>
    <row r="31" spans="1:12" x14ac:dyDescent="0.3">
      <c r="A31" s="1" t="s">
        <v>29</v>
      </c>
      <c r="B31" s="3">
        <f>'physical quantity'!B31*'physical quantity'!$G31/10000</f>
        <v>0</v>
      </c>
      <c r="C31" s="3">
        <f>'physical quantity'!C31*'physical quantity'!$G31/10000</f>
        <v>7.5519999999999996</v>
      </c>
      <c r="D31" s="3">
        <f>'physical quantity'!D31*'physical quantity'!$G31/10000</f>
        <v>9.3810000000000002</v>
      </c>
      <c r="E31" s="3">
        <f>'physical quantity'!E31*'physical quantity'!$G31/10000</f>
        <v>3.1564999999999999</v>
      </c>
      <c r="F31" s="3">
        <f>'physical quantity'!F31*'physical quantity'!$G31/10000</f>
        <v>0</v>
      </c>
      <c r="G31" s="3">
        <f t="shared" si="0"/>
        <v>20.089500000000001</v>
      </c>
      <c r="J31" s="3"/>
      <c r="K31" s="3"/>
      <c r="L31" s="3"/>
    </row>
    <row r="32" spans="1:12" x14ac:dyDescent="0.3">
      <c r="A32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workbookViewId="0">
      <selection sqref="A1:XFD1048576"/>
    </sheetView>
  </sheetViews>
  <sheetFormatPr defaultRowHeight="14" x14ac:dyDescent="0.3"/>
  <cols>
    <col min="1" max="1" width="13.54296875" style="2" bestFit="1" customWidth="1"/>
    <col min="2" max="5" width="8.7265625" style="3"/>
    <col min="6" max="6" width="9.54296875" style="3" bestFit="1" customWidth="1"/>
    <col min="7" max="7" width="20.54296875" style="3" customWidth="1"/>
    <col min="8" max="9" width="8.7265625" style="3"/>
    <col min="10" max="16384" width="8.7265625" style="2"/>
  </cols>
  <sheetData>
    <row r="1" spans="1:12" s="7" customFormat="1" ht="28" x14ac:dyDescent="0.25">
      <c r="A1" s="4" t="s">
        <v>30</v>
      </c>
      <c r="B1" s="5" t="s">
        <v>32</v>
      </c>
      <c r="C1" s="5" t="s">
        <v>31</v>
      </c>
      <c r="D1" s="5" t="s">
        <v>33</v>
      </c>
      <c r="E1" s="5" t="s">
        <v>34</v>
      </c>
      <c r="F1" s="5" t="s">
        <v>35</v>
      </c>
      <c r="G1" s="5" t="s">
        <v>36</v>
      </c>
      <c r="H1" s="6"/>
      <c r="I1" s="6"/>
    </row>
    <row r="2" spans="1:12" x14ac:dyDescent="0.3">
      <c r="A2" s="1" t="s">
        <v>0</v>
      </c>
      <c r="C2" s="3">
        <v>11</v>
      </c>
      <c r="D2" s="3">
        <v>3</v>
      </c>
      <c r="E2" s="3">
        <v>2</v>
      </c>
      <c r="F2" s="3">
        <v>1</v>
      </c>
      <c r="G2" s="3">
        <v>204</v>
      </c>
      <c r="J2" s="3"/>
      <c r="K2" s="3"/>
      <c r="L2" s="3"/>
    </row>
    <row r="3" spans="1:12" x14ac:dyDescent="0.3">
      <c r="A3" s="1" t="s">
        <v>1</v>
      </c>
      <c r="C3" s="3">
        <v>0.1</v>
      </c>
      <c r="D3" s="3">
        <v>6</v>
      </c>
      <c r="E3" s="3">
        <v>6</v>
      </c>
      <c r="G3" s="3">
        <v>273</v>
      </c>
      <c r="J3" s="3"/>
      <c r="K3" s="3"/>
      <c r="L3" s="3"/>
    </row>
    <row r="4" spans="1:12" x14ac:dyDescent="0.3">
      <c r="A4" s="1" t="s">
        <v>2</v>
      </c>
      <c r="C4" s="3">
        <v>20</v>
      </c>
      <c r="D4" s="3">
        <v>263</v>
      </c>
      <c r="E4" s="3">
        <v>77</v>
      </c>
      <c r="G4" s="3">
        <v>297</v>
      </c>
      <c r="J4" s="3"/>
      <c r="K4" s="3"/>
      <c r="L4" s="3"/>
    </row>
    <row r="5" spans="1:12" x14ac:dyDescent="0.3">
      <c r="A5" s="1" t="s">
        <v>3</v>
      </c>
      <c r="C5" s="3">
        <v>42</v>
      </c>
      <c r="D5" s="3">
        <v>165</v>
      </c>
      <c r="E5" s="3">
        <v>56</v>
      </c>
      <c r="G5" s="3">
        <v>297</v>
      </c>
      <c r="J5" s="3"/>
      <c r="K5" s="3"/>
      <c r="L5" s="3"/>
    </row>
    <row r="6" spans="1:12" ht="13.5" customHeight="1" x14ac:dyDescent="0.3">
      <c r="A6" s="1" t="s">
        <v>4</v>
      </c>
      <c r="C6" s="3">
        <v>24</v>
      </c>
      <c r="D6" s="3">
        <v>551</v>
      </c>
      <c r="E6" s="3">
        <v>113</v>
      </c>
      <c r="G6" s="3">
        <v>307</v>
      </c>
      <c r="J6" s="3"/>
      <c r="K6" s="3"/>
      <c r="L6" s="3"/>
    </row>
    <row r="7" spans="1:12" x14ac:dyDescent="0.3">
      <c r="A7" s="1" t="s">
        <v>5</v>
      </c>
      <c r="B7" s="3">
        <v>236</v>
      </c>
      <c r="C7" s="3">
        <v>45</v>
      </c>
      <c r="D7" s="3">
        <v>150</v>
      </c>
      <c r="E7" s="3">
        <v>12</v>
      </c>
      <c r="G7" s="3">
        <v>289</v>
      </c>
      <c r="J7" s="3"/>
      <c r="K7" s="3"/>
      <c r="L7" s="3"/>
    </row>
    <row r="8" spans="1:12" x14ac:dyDescent="0.3">
      <c r="A8" s="1" t="s">
        <v>6</v>
      </c>
      <c r="C8" s="3">
        <v>77</v>
      </c>
      <c r="D8" s="3">
        <v>87</v>
      </c>
      <c r="E8" s="3">
        <v>13</v>
      </c>
      <c r="G8" s="3">
        <v>283</v>
      </c>
      <c r="J8" s="3"/>
      <c r="K8" s="3"/>
      <c r="L8" s="3"/>
    </row>
    <row r="9" spans="1:12" x14ac:dyDescent="0.3">
      <c r="A9" s="1" t="s">
        <v>7</v>
      </c>
      <c r="C9" s="3">
        <v>25</v>
      </c>
      <c r="D9" s="3">
        <v>108</v>
      </c>
      <c r="E9" s="3">
        <v>5.7</v>
      </c>
      <c r="G9" s="3">
        <v>299</v>
      </c>
      <c r="J9" s="3"/>
      <c r="K9" s="3"/>
      <c r="L9" s="3"/>
    </row>
    <row r="10" spans="1:12" x14ac:dyDescent="0.3">
      <c r="A10" s="1" t="s">
        <v>8</v>
      </c>
      <c r="D10" s="3">
        <v>17</v>
      </c>
      <c r="E10" s="3">
        <v>3</v>
      </c>
      <c r="G10" s="3">
        <v>286</v>
      </c>
      <c r="J10" s="3"/>
      <c r="K10" s="3"/>
      <c r="L10" s="3"/>
    </row>
    <row r="11" spans="1:12" x14ac:dyDescent="0.3">
      <c r="A11" s="1" t="s">
        <v>9</v>
      </c>
      <c r="B11" s="3">
        <v>173</v>
      </c>
      <c r="C11" s="3">
        <v>29</v>
      </c>
      <c r="D11" s="3">
        <v>120</v>
      </c>
      <c r="E11" s="3">
        <v>81</v>
      </c>
      <c r="G11" s="3">
        <v>282</v>
      </c>
      <c r="J11" s="3"/>
      <c r="K11" s="3"/>
      <c r="L11" s="3"/>
    </row>
    <row r="12" spans="1:12" x14ac:dyDescent="0.3">
      <c r="A12" s="1" t="s">
        <v>10</v>
      </c>
      <c r="B12" s="3">
        <v>511</v>
      </c>
      <c r="C12" s="3">
        <v>212</v>
      </c>
      <c r="D12" s="3">
        <v>25</v>
      </c>
      <c r="E12" s="3">
        <v>56</v>
      </c>
      <c r="G12" s="3">
        <v>282</v>
      </c>
      <c r="J12" s="3"/>
      <c r="K12" s="3"/>
      <c r="L12" s="3"/>
    </row>
    <row r="13" spans="1:12" x14ac:dyDescent="0.3">
      <c r="A13" s="1" t="s">
        <v>11</v>
      </c>
      <c r="C13" s="3">
        <v>57</v>
      </c>
      <c r="D13" s="3">
        <v>41</v>
      </c>
      <c r="E13" s="3">
        <v>62</v>
      </c>
      <c r="G13" s="3">
        <v>284</v>
      </c>
      <c r="J13" s="3"/>
      <c r="K13" s="3"/>
      <c r="L13" s="3"/>
    </row>
    <row r="14" spans="1:12" x14ac:dyDescent="0.3">
      <c r="A14" s="1" t="s">
        <v>12</v>
      </c>
      <c r="B14" s="3">
        <v>560</v>
      </c>
      <c r="C14" s="3">
        <v>416</v>
      </c>
      <c r="D14" s="3">
        <v>65</v>
      </c>
      <c r="E14" s="3">
        <v>6</v>
      </c>
      <c r="G14" s="3">
        <v>292</v>
      </c>
      <c r="J14" s="3"/>
      <c r="K14" s="3"/>
      <c r="L14" s="3"/>
    </row>
    <row r="15" spans="1:12" x14ac:dyDescent="0.3">
      <c r="A15" s="1" t="s">
        <v>13</v>
      </c>
      <c r="C15" s="3">
        <v>157</v>
      </c>
      <c r="D15" s="3">
        <v>31</v>
      </c>
      <c r="E15" s="3">
        <v>30</v>
      </c>
      <c r="G15" s="3">
        <v>291</v>
      </c>
      <c r="J15" s="3"/>
      <c r="K15" s="3"/>
      <c r="L15" s="3"/>
    </row>
    <row r="16" spans="1:12" x14ac:dyDescent="0.3">
      <c r="A16" s="1" t="s">
        <v>14</v>
      </c>
      <c r="C16" s="3">
        <v>6.7</v>
      </c>
      <c r="D16" s="3">
        <v>166</v>
      </c>
      <c r="E16" s="3">
        <v>73</v>
      </c>
      <c r="G16" s="3">
        <v>294</v>
      </c>
      <c r="J16" s="3"/>
      <c r="K16" s="3"/>
      <c r="L16" s="3"/>
    </row>
    <row r="17" spans="1:12" x14ac:dyDescent="0.3">
      <c r="A17" s="1" t="s">
        <v>15</v>
      </c>
      <c r="C17" s="3">
        <v>100</v>
      </c>
      <c r="D17" s="3">
        <v>30</v>
      </c>
      <c r="E17" s="3">
        <v>44</v>
      </c>
      <c r="G17" s="3">
        <v>293</v>
      </c>
      <c r="J17" s="3"/>
      <c r="K17" s="3"/>
      <c r="L17" s="3"/>
    </row>
    <row r="18" spans="1:12" x14ac:dyDescent="0.3">
      <c r="A18" s="1" t="s">
        <v>16</v>
      </c>
      <c r="C18" s="3">
        <v>1494</v>
      </c>
      <c r="D18" s="3">
        <v>48</v>
      </c>
      <c r="E18" s="3">
        <v>28</v>
      </c>
      <c r="G18" s="3">
        <v>289</v>
      </c>
      <c r="J18" s="3"/>
      <c r="K18" s="3"/>
      <c r="L18" s="3"/>
    </row>
    <row r="19" spans="1:12" x14ac:dyDescent="0.3">
      <c r="A19" s="1" t="s">
        <v>17</v>
      </c>
      <c r="C19" s="3">
        <v>498</v>
      </c>
      <c r="D19" s="3">
        <v>50</v>
      </c>
      <c r="E19" s="3">
        <v>6</v>
      </c>
      <c r="G19" s="3">
        <v>295</v>
      </c>
      <c r="J19" s="3"/>
      <c r="K19" s="3"/>
      <c r="L19" s="3"/>
    </row>
    <row r="20" spans="1:12" x14ac:dyDescent="0.3">
      <c r="A20" s="1" t="s">
        <v>18</v>
      </c>
      <c r="B20" s="3">
        <v>800</v>
      </c>
      <c r="C20" s="3">
        <v>301</v>
      </c>
      <c r="D20" s="3">
        <v>62</v>
      </c>
      <c r="E20" s="3">
        <v>20</v>
      </c>
      <c r="G20" s="3">
        <v>282</v>
      </c>
      <c r="J20" s="3"/>
      <c r="K20" s="3"/>
      <c r="L20" s="3"/>
    </row>
    <row r="21" spans="1:12" x14ac:dyDescent="0.3">
      <c r="A21" s="1" t="s">
        <v>19</v>
      </c>
      <c r="B21" s="3">
        <v>127</v>
      </c>
      <c r="C21" s="3">
        <v>614</v>
      </c>
      <c r="D21" s="3">
        <v>25</v>
      </c>
      <c r="E21" s="3">
        <v>4.0999999999999996</v>
      </c>
      <c r="G21" s="3">
        <v>293</v>
      </c>
      <c r="J21" s="3"/>
      <c r="K21" s="3"/>
      <c r="L21" s="3"/>
    </row>
    <row r="22" spans="1:12" x14ac:dyDescent="0.3">
      <c r="A22" s="1" t="s">
        <v>20</v>
      </c>
      <c r="B22" s="3">
        <v>75</v>
      </c>
      <c r="C22" s="3">
        <v>26</v>
      </c>
      <c r="D22" s="3">
        <v>6</v>
      </c>
      <c r="E22" s="3">
        <v>3</v>
      </c>
      <c r="G22" s="3">
        <v>281</v>
      </c>
      <c r="J22" s="3"/>
      <c r="K22" s="3"/>
      <c r="L22" s="3"/>
    </row>
    <row r="23" spans="1:12" x14ac:dyDescent="0.3">
      <c r="A23" s="1" t="s">
        <v>21</v>
      </c>
      <c r="C23" s="3">
        <v>253</v>
      </c>
      <c r="D23" s="3">
        <v>7</v>
      </c>
      <c r="E23" s="3">
        <v>0.2</v>
      </c>
      <c r="G23" s="3">
        <v>298</v>
      </c>
      <c r="J23" s="3"/>
      <c r="K23" s="3"/>
      <c r="L23" s="3"/>
    </row>
    <row r="24" spans="1:12" x14ac:dyDescent="0.3">
      <c r="A24" s="1" t="s">
        <v>22</v>
      </c>
      <c r="C24" s="3">
        <v>3164</v>
      </c>
      <c r="D24" s="3">
        <v>35</v>
      </c>
      <c r="E24" s="3">
        <v>16</v>
      </c>
      <c r="G24" s="3">
        <v>309</v>
      </c>
      <c r="J24" s="3"/>
      <c r="K24" s="3"/>
      <c r="L24" s="3"/>
    </row>
    <row r="25" spans="1:12" x14ac:dyDescent="0.3">
      <c r="A25" s="1" t="s">
        <v>23</v>
      </c>
      <c r="C25" s="3">
        <v>733</v>
      </c>
      <c r="D25" s="3">
        <v>63</v>
      </c>
      <c r="E25" s="3">
        <v>5.7</v>
      </c>
      <c r="G25" s="3">
        <v>301</v>
      </c>
      <c r="J25" s="3"/>
      <c r="K25" s="3"/>
      <c r="L25" s="3"/>
    </row>
    <row r="26" spans="1:12" x14ac:dyDescent="0.3">
      <c r="A26" s="1" t="s">
        <v>24</v>
      </c>
      <c r="C26" s="3">
        <v>2502</v>
      </c>
      <c r="D26" s="3">
        <v>188</v>
      </c>
      <c r="E26" s="3">
        <v>28</v>
      </c>
      <c r="G26" s="3">
        <v>311</v>
      </c>
      <c r="J26" s="3"/>
      <c r="K26" s="3"/>
      <c r="L26" s="3"/>
    </row>
    <row r="27" spans="1:12" x14ac:dyDescent="0.3">
      <c r="A27" s="1" t="s">
        <v>25</v>
      </c>
      <c r="C27" s="3">
        <v>93</v>
      </c>
      <c r="D27" s="3">
        <v>42</v>
      </c>
      <c r="E27" s="3">
        <v>41</v>
      </c>
      <c r="G27" s="3">
        <v>304</v>
      </c>
      <c r="J27" s="3"/>
      <c r="K27" s="3"/>
      <c r="L27" s="3"/>
    </row>
    <row r="28" spans="1:12" x14ac:dyDescent="0.3">
      <c r="A28" s="1" t="s">
        <v>26</v>
      </c>
      <c r="C28" s="3">
        <v>374</v>
      </c>
      <c r="D28" s="3">
        <v>188</v>
      </c>
      <c r="E28" s="3">
        <v>73</v>
      </c>
      <c r="G28" s="3">
        <v>299</v>
      </c>
      <c r="J28" s="3"/>
      <c r="K28" s="3"/>
      <c r="L28" s="3"/>
    </row>
    <row r="29" spans="1:12" x14ac:dyDescent="0.3">
      <c r="A29" s="1" t="s">
        <v>27</v>
      </c>
      <c r="C29" s="3">
        <v>332</v>
      </c>
      <c r="D29" s="3">
        <v>18</v>
      </c>
      <c r="E29" s="3">
        <v>113</v>
      </c>
      <c r="G29" s="3">
        <v>310</v>
      </c>
      <c r="J29" s="3"/>
      <c r="K29" s="3"/>
      <c r="L29" s="3"/>
    </row>
    <row r="30" spans="1:12" x14ac:dyDescent="0.3">
      <c r="A30" s="1" t="s">
        <v>28</v>
      </c>
      <c r="C30" s="3">
        <v>16</v>
      </c>
      <c r="D30" s="3">
        <v>155</v>
      </c>
      <c r="E30" s="3">
        <v>76</v>
      </c>
      <c r="G30" s="3">
        <v>298</v>
      </c>
      <c r="J30" s="3"/>
      <c r="K30" s="3"/>
      <c r="L30" s="3"/>
    </row>
    <row r="31" spans="1:12" x14ac:dyDescent="0.3">
      <c r="A31" s="1" t="s">
        <v>29</v>
      </c>
      <c r="C31" s="3">
        <v>256</v>
      </c>
      <c r="D31" s="3">
        <v>318</v>
      </c>
      <c r="E31" s="3">
        <v>107</v>
      </c>
      <c r="G31" s="3">
        <v>295</v>
      </c>
      <c r="J31" s="3"/>
      <c r="K31" s="3"/>
      <c r="L31" s="3"/>
    </row>
    <row r="32" spans="1:12" x14ac:dyDescent="0.3">
      <c r="A32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standard quantity</vt:lpstr>
      <vt:lpstr>physical quantity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2019-11-05T03:48:31Z</dcterms:modified>
</cp:coreProperties>
</file>