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rme902/Library/CloudStorage/Box-Box/TestiMapPalooza/CellSubmission/SupTable/"/>
    </mc:Choice>
  </mc:AlternateContent>
  <xr:revisionPtr revIDLastSave="0" documentId="13_ncr:1_{4416ACD4-1AD9-E741-BE82-85B893872B5C}" xr6:coauthVersionLast="47" xr6:coauthVersionMax="47" xr10:uidLastSave="{00000000-0000-0000-0000-000000000000}"/>
  <bookViews>
    <workbookView xWindow="-34760" yWindow="-20960" windowWidth="32660" windowHeight="18380" xr2:uid="{8FD1822D-649F-42A2-A7F9-B5BC90469E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5" i="1"/>
  <c r="D23" i="1"/>
  <c r="D21" i="1"/>
  <c r="D20" i="1"/>
  <c r="D19" i="1"/>
  <c r="D18" i="1"/>
  <c r="D8" i="1"/>
  <c r="D7" i="1"/>
  <c r="D6" i="1"/>
  <c r="D4" i="1"/>
</calcChain>
</file>

<file path=xl/sharedStrings.xml><?xml version="1.0" encoding="utf-8"?>
<sst xmlns="http://schemas.openxmlformats.org/spreadsheetml/2006/main" count="95" uniqueCount="40">
  <si>
    <t>OPAL690</t>
  </si>
  <si>
    <t>OPAL620</t>
  </si>
  <si>
    <t>OPAL780</t>
  </si>
  <si>
    <t>OPAL480</t>
  </si>
  <si>
    <t>OPAL570</t>
  </si>
  <si>
    <t>OPAL690, OPAL780</t>
  </si>
  <si>
    <t>OPAL480, OPAL620</t>
  </si>
  <si>
    <t>OPAL620, OPAL690</t>
  </si>
  <si>
    <t>OPAL620, OPAL780</t>
  </si>
  <si>
    <t>OPAL570, OPAL780</t>
  </si>
  <si>
    <t>OPAL480, OPAL690</t>
  </si>
  <si>
    <t>OPAL570, OPAL620</t>
  </si>
  <si>
    <t>OPAL480, OPAL570</t>
  </si>
  <si>
    <t>SPG.2-3</t>
  </si>
  <si>
    <t>OPAL</t>
  </si>
  <si>
    <t>SPG.1</t>
  </si>
  <si>
    <t>SPG.4</t>
  </si>
  <si>
    <t>SPG.0</t>
  </si>
  <si>
    <t>SPC.1</t>
  </si>
  <si>
    <t>NA</t>
  </si>
  <si>
    <t>SPG</t>
  </si>
  <si>
    <t>SPC</t>
  </si>
  <si>
    <t>SPC.2</t>
  </si>
  <si>
    <t>SPT.late</t>
  </si>
  <si>
    <t>SPT.early</t>
  </si>
  <si>
    <t>SPC.3</t>
  </si>
  <si>
    <t>SPT.late.1</t>
  </si>
  <si>
    <t>SPT.early.2</t>
  </si>
  <si>
    <t>SPT.early.1</t>
  </si>
  <si>
    <t>SPT.late.2</t>
  </si>
  <si>
    <t>SPT.late.3</t>
  </si>
  <si>
    <t>SPT.late1</t>
  </si>
  <si>
    <t>Assigned phenotype</t>
  </si>
  <si>
    <t>Number of cells</t>
  </si>
  <si>
    <t>SPT</t>
  </si>
  <si>
    <t>Excluded cells</t>
  </si>
  <si>
    <t>% of phenotyped cells of total cell count</t>
  </si>
  <si>
    <t>% of each phenotyped cells</t>
  </si>
  <si>
    <t xml:space="preserve"> </t>
  </si>
  <si>
    <t>Supplementary Table 7. The total number of cells positive for each OPAL flour or a combination of OPAL flours and the assigned phenotype name in each panel. The 'Excluded cells' represent cells that were removed for inclusion and quantification by image analysis. The '% of phenotyped cells of total cell count' retrievs the fraction of cells after filtering excluded cells from the total cell freq. The '% of each phenotyped cells' displays the total percentage distribution of each phenotype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</si>
</sst>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9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9" fontId="0" fillId="0" borderId="0" xfId="0" applyNumberFormat="1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16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3F788D"/>
      <color rgb="FF526E2D"/>
      <color rgb="FF6E2D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E8DB-AD39-44D6-98B0-6BCEC9BA7A3B}">
  <dimension ref="A1:E42"/>
  <sheetViews>
    <sheetView tabSelected="1" zoomScale="181" zoomScaleNormal="100" workbookViewId="0">
      <selection sqref="A1:XFD1048576"/>
    </sheetView>
  </sheetViews>
  <sheetFormatPr baseColWidth="10" defaultColWidth="8.83203125" defaultRowHeight="15" x14ac:dyDescent="0.2"/>
  <cols>
    <col min="1" max="1" width="18.1640625" style="23" customWidth="1"/>
    <col min="2" max="2" width="9.5" style="23" customWidth="1"/>
    <col min="3" max="3" width="10.83203125" style="23" customWidth="1"/>
    <col min="4" max="4" width="13.5" style="2" customWidth="1"/>
    <col min="5" max="5" width="15.1640625" style="2" bestFit="1" customWidth="1"/>
    <col min="6" max="6" width="19.5" style="3" bestFit="1" customWidth="1"/>
    <col min="7" max="7" width="21.5" style="3" bestFit="1" customWidth="1"/>
    <col min="8" max="8" width="15.1640625" style="3" bestFit="1" customWidth="1"/>
    <col min="9" max="9" width="19.5" style="3" bestFit="1" customWidth="1"/>
    <col min="10" max="16384" width="8.83203125" style="3"/>
  </cols>
  <sheetData>
    <row r="1" spans="1:5" ht="87" customHeight="1" x14ac:dyDescent="0.2">
      <c r="A1" s="1" t="s">
        <v>39</v>
      </c>
      <c r="B1" s="1"/>
      <c r="C1" s="1"/>
      <c r="D1" s="1"/>
    </row>
    <row r="2" spans="1:5" x14ac:dyDescent="0.2">
      <c r="A2" s="4" t="s">
        <v>20</v>
      </c>
      <c r="B2" s="5"/>
      <c r="C2" s="5"/>
      <c r="D2" s="6"/>
    </row>
    <row r="3" spans="1:5" s="11" customFormat="1" ht="22.5" customHeight="1" x14ac:dyDescent="0.2">
      <c r="A3" s="7" t="s">
        <v>14</v>
      </c>
      <c r="B3" s="8" t="s">
        <v>33</v>
      </c>
      <c r="C3" s="8" t="s">
        <v>32</v>
      </c>
      <c r="D3" s="9" t="s">
        <v>37</v>
      </c>
      <c r="E3" s="10"/>
    </row>
    <row r="4" spans="1:5" x14ac:dyDescent="0.2">
      <c r="A4" s="12" t="s">
        <v>0</v>
      </c>
      <c r="B4" s="13">
        <v>201859</v>
      </c>
      <c r="C4" s="13" t="s">
        <v>13</v>
      </c>
      <c r="D4" s="14">
        <f>(B4+B11)/SUM(B4:B12)</f>
        <v>0.24818300088203291</v>
      </c>
      <c r="E4" s="15"/>
    </row>
    <row r="5" spans="1:5" x14ac:dyDescent="0.2">
      <c r="A5" s="12" t="s">
        <v>1</v>
      </c>
      <c r="B5" s="13">
        <v>185212</v>
      </c>
      <c r="C5" s="13" t="s">
        <v>15</v>
      </c>
      <c r="D5" s="14">
        <f>(B5+B10)/SUM(B4:B12)</f>
        <v>0.23091146042684052</v>
      </c>
    </row>
    <row r="6" spans="1:5" x14ac:dyDescent="0.2">
      <c r="A6" s="12" t="s">
        <v>2</v>
      </c>
      <c r="B6" s="13">
        <v>169574</v>
      </c>
      <c r="C6" s="13" t="s">
        <v>16</v>
      </c>
      <c r="D6" s="14">
        <f>(B6+B9)/SUM(B4:B12)</f>
        <v>0.23394026406638685</v>
      </c>
    </row>
    <row r="7" spans="1:5" x14ac:dyDescent="0.2">
      <c r="A7" s="12" t="s">
        <v>3</v>
      </c>
      <c r="B7" s="13">
        <v>144796</v>
      </c>
      <c r="C7" s="13" t="s">
        <v>17</v>
      </c>
      <c r="D7" s="14">
        <f>(B7)/SUM(B4:B12)</f>
        <v>0.16394715954831762</v>
      </c>
    </row>
    <row r="8" spans="1:5" x14ac:dyDescent="0.2">
      <c r="A8" s="12" t="s">
        <v>4</v>
      </c>
      <c r="B8" s="13">
        <v>100452</v>
      </c>
      <c r="C8" s="13" t="s">
        <v>18</v>
      </c>
      <c r="D8" s="14">
        <f>(B8+B12)/SUM(B4:B12)</f>
        <v>0.12301811507642209</v>
      </c>
    </row>
    <row r="9" spans="1:5" x14ac:dyDescent="0.2">
      <c r="A9" s="12" t="s">
        <v>5</v>
      </c>
      <c r="B9" s="13">
        <v>37039</v>
      </c>
      <c r="C9" s="13" t="s">
        <v>16</v>
      </c>
      <c r="D9" s="16" t="s">
        <v>19</v>
      </c>
    </row>
    <row r="10" spans="1:5" x14ac:dyDescent="0.2">
      <c r="A10" s="12" t="s">
        <v>6</v>
      </c>
      <c r="B10" s="13">
        <v>18726</v>
      </c>
      <c r="C10" s="13" t="s">
        <v>15</v>
      </c>
      <c r="D10" s="16" t="s">
        <v>19</v>
      </c>
      <c r="E10" s="2" t="s">
        <v>38</v>
      </c>
    </row>
    <row r="11" spans="1:5" x14ac:dyDescent="0.2">
      <c r="A11" s="12" t="s">
        <v>7</v>
      </c>
      <c r="B11" s="13">
        <v>17333</v>
      </c>
      <c r="C11" s="13" t="s">
        <v>13</v>
      </c>
      <c r="D11" s="16" t="s">
        <v>19</v>
      </c>
    </row>
    <row r="12" spans="1:5" x14ac:dyDescent="0.2">
      <c r="A12" s="12" t="s">
        <v>9</v>
      </c>
      <c r="B12" s="13">
        <v>8196</v>
      </c>
      <c r="C12" s="13" t="s">
        <v>18</v>
      </c>
      <c r="D12" s="16" t="s">
        <v>19</v>
      </c>
    </row>
    <row r="13" spans="1:5" ht="15" customHeight="1" x14ac:dyDescent="0.2">
      <c r="A13" s="12" t="s">
        <v>35</v>
      </c>
      <c r="B13" s="13">
        <v>33323</v>
      </c>
      <c r="C13" s="13" t="s">
        <v>19</v>
      </c>
      <c r="D13" s="16" t="s">
        <v>19</v>
      </c>
    </row>
    <row r="14" spans="1:5" ht="24" x14ac:dyDescent="0.2">
      <c r="A14" s="17" t="s">
        <v>36</v>
      </c>
      <c r="B14" s="18">
        <v>0.96360000000000001</v>
      </c>
      <c r="C14" s="19"/>
      <c r="D14" s="20"/>
    </row>
    <row r="15" spans="1:5" x14ac:dyDescent="0.2">
      <c r="A15" s="13"/>
      <c r="B15" s="13"/>
      <c r="C15" s="13"/>
      <c r="D15" s="13"/>
    </row>
    <row r="16" spans="1:5" x14ac:dyDescent="0.2">
      <c r="A16" s="4" t="s">
        <v>21</v>
      </c>
      <c r="B16" s="5"/>
      <c r="C16" s="5"/>
      <c r="D16" s="6"/>
    </row>
    <row r="17" spans="1:5" s="11" customFormat="1" ht="24" customHeight="1" x14ac:dyDescent="0.2">
      <c r="A17" s="7" t="s">
        <v>14</v>
      </c>
      <c r="B17" s="8" t="s">
        <v>33</v>
      </c>
      <c r="C17" s="8" t="s">
        <v>32</v>
      </c>
      <c r="D17" s="9" t="s">
        <v>37</v>
      </c>
      <c r="E17" s="10"/>
    </row>
    <row r="18" spans="1:5" x14ac:dyDescent="0.2">
      <c r="A18" s="12" t="s">
        <v>3</v>
      </c>
      <c r="B18" s="13">
        <v>1043831</v>
      </c>
      <c r="C18" s="13" t="s">
        <v>18</v>
      </c>
      <c r="D18" s="14">
        <f>(B18)/SUM(B18:B26)</f>
        <v>0.29218976823136666</v>
      </c>
    </row>
    <row r="19" spans="1:5" x14ac:dyDescent="0.2">
      <c r="A19" s="12" t="s">
        <v>0</v>
      </c>
      <c r="B19" s="13">
        <v>702984</v>
      </c>
      <c r="C19" s="13" t="s">
        <v>22</v>
      </c>
      <c r="D19" s="14">
        <f>(B19+B22)/SUM(B18:B26)</f>
        <v>0.31950413750594131</v>
      </c>
    </row>
    <row r="20" spans="1:5" x14ac:dyDescent="0.2">
      <c r="A20" s="12" t="s">
        <v>4</v>
      </c>
      <c r="B20" s="13">
        <v>569074</v>
      </c>
      <c r="C20" s="13" t="s">
        <v>23</v>
      </c>
      <c r="D20" s="14">
        <f>(B20+B24)/SUM(B18:B26)</f>
        <v>0.18251045083447121</v>
      </c>
    </row>
    <row r="21" spans="1:5" x14ac:dyDescent="0.2">
      <c r="A21" s="12" t="s">
        <v>1</v>
      </c>
      <c r="B21" s="13">
        <v>468299</v>
      </c>
      <c r="C21" s="13" t="s">
        <v>24</v>
      </c>
      <c r="D21" s="14">
        <f>(B21+B26)/SUM(B18:B26)</f>
        <v>0.13500988959372889</v>
      </c>
    </row>
    <row r="22" spans="1:5" x14ac:dyDescent="0.2">
      <c r="A22" s="12" t="s">
        <v>10</v>
      </c>
      <c r="B22" s="13">
        <v>438426</v>
      </c>
      <c r="C22" s="13" t="s">
        <v>22</v>
      </c>
      <c r="D22" s="14" t="s">
        <v>19</v>
      </c>
    </row>
    <row r="23" spans="1:5" ht="15" customHeight="1" x14ac:dyDescent="0.2">
      <c r="A23" s="12" t="s">
        <v>2</v>
      </c>
      <c r="B23" s="13">
        <v>182562</v>
      </c>
      <c r="C23" s="13" t="s">
        <v>25</v>
      </c>
      <c r="D23" s="14">
        <f>(B23+B25)/SUM(B18:B26)</f>
        <v>7.0785753834491927E-2</v>
      </c>
    </row>
    <row r="24" spans="1:5" x14ac:dyDescent="0.2">
      <c r="A24" s="12" t="s">
        <v>11</v>
      </c>
      <c r="B24" s="13">
        <v>82934</v>
      </c>
      <c r="C24" s="13" t="s">
        <v>23</v>
      </c>
      <c r="D24" s="16" t="s">
        <v>19</v>
      </c>
    </row>
    <row r="25" spans="1:5" x14ac:dyDescent="0.2">
      <c r="A25" s="12" t="s">
        <v>5</v>
      </c>
      <c r="B25" s="13">
        <v>70316</v>
      </c>
      <c r="C25" s="13" t="s">
        <v>25</v>
      </c>
      <c r="D25" s="16" t="s">
        <v>19</v>
      </c>
    </row>
    <row r="26" spans="1:5" x14ac:dyDescent="0.2">
      <c r="A26" s="12" t="s">
        <v>8</v>
      </c>
      <c r="B26" s="13">
        <v>14016</v>
      </c>
      <c r="C26" s="13" t="s">
        <v>24</v>
      </c>
      <c r="D26" s="16" t="s">
        <v>19</v>
      </c>
    </row>
    <row r="27" spans="1:5" x14ac:dyDescent="0.2">
      <c r="A27" s="12" t="s">
        <v>35</v>
      </c>
      <c r="B27" s="13">
        <v>979774</v>
      </c>
      <c r="C27" s="13" t="s">
        <v>19</v>
      </c>
      <c r="D27" s="16" t="s">
        <v>19</v>
      </c>
    </row>
    <row r="28" spans="1:5" ht="24" x14ac:dyDescent="0.2">
      <c r="A28" s="17" t="s">
        <v>36</v>
      </c>
      <c r="B28" s="18">
        <v>0.78480000000000005</v>
      </c>
      <c r="C28" s="21"/>
      <c r="D28" s="20"/>
    </row>
    <row r="29" spans="1:5" x14ac:dyDescent="0.2">
      <c r="A29" s="13"/>
      <c r="B29" s="13"/>
      <c r="C29" s="13"/>
      <c r="D29" s="13"/>
    </row>
    <row r="30" spans="1:5" x14ac:dyDescent="0.2">
      <c r="A30" s="4" t="s">
        <v>34</v>
      </c>
      <c r="B30" s="5"/>
      <c r="C30" s="5"/>
      <c r="D30" s="6"/>
    </row>
    <row r="31" spans="1:5" s="11" customFormat="1" ht="24" x14ac:dyDescent="0.2">
      <c r="A31" s="7" t="s">
        <v>14</v>
      </c>
      <c r="B31" s="8" t="s">
        <v>33</v>
      </c>
      <c r="C31" s="8" t="s">
        <v>32</v>
      </c>
      <c r="D31" s="9" t="s">
        <v>37</v>
      </c>
      <c r="E31" s="10"/>
    </row>
    <row r="32" spans="1:5" x14ac:dyDescent="0.2">
      <c r="A32" s="12" t="s">
        <v>3</v>
      </c>
      <c r="B32" s="13">
        <v>891138</v>
      </c>
      <c r="C32" s="13" t="s">
        <v>26</v>
      </c>
      <c r="D32" s="14">
        <f>(B32+B40)/SUM(B32:B40)</f>
        <v>0.60232218947368421</v>
      </c>
      <c r="E32" s="22"/>
    </row>
    <row r="33" spans="1:5" x14ac:dyDescent="0.2">
      <c r="A33" s="12" t="s">
        <v>0</v>
      </c>
      <c r="B33" s="13">
        <v>257380</v>
      </c>
      <c r="C33" s="13" t="s">
        <v>27</v>
      </c>
      <c r="D33" s="14">
        <f>(B33+B37)/SUM(B32:B40)</f>
        <v>0.20435402105263159</v>
      </c>
    </row>
    <row r="34" spans="1:5" x14ac:dyDescent="0.2">
      <c r="A34" s="12" t="s">
        <v>4</v>
      </c>
      <c r="B34" s="13">
        <v>124075</v>
      </c>
      <c r="C34" s="13" t="s">
        <v>29</v>
      </c>
      <c r="D34" s="14">
        <f>(B34+B38)/SUM(B32:B40)</f>
        <v>8.996581052631579E-2</v>
      </c>
    </row>
    <row r="35" spans="1:5" x14ac:dyDescent="0.2">
      <c r="A35" s="12" t="s">
        <v>2</v>
      </c>
      <c r="B35" s="13">
        <v>102292</v>
      </c>
      <c r="C35" s="13" t="s">
        <v>28</v>
      </c>
      <c r="D35" s="14">
        <f>(B35)/SUM(B32:B40)</f>
        <v>6.8912505263157897E-2</v>
      </c>
    </row>
    <row r="36" spans="1:5" x14ac:dyDescent="0.2">
      <c r="A36" s="12" t="s">
        <v>1</v>
      </c>
      <c r="B36" s="13">
        <v>47721</v>
      </c>
      <c r="C36" s="13" t="s">
        <v>30</v>
      </c>
      <c r="D36" s="14">
        <f>(B36+B39)/SUM(B32:B40)</f>
        <v>3.4445473684210526E-2</v>
      </c>
    </row>
    <row r="37" spans="1:5" x14ac:dyDescent="0.2">
      <c r="A37" s="12" t="s">
        <v>5</v>
      </c>
      <c r="B37" s="13">
        <v>45958</v>
      </c>
      <c r="C37" s="13" t="s">
        <v>27</v>
      </c>
      <c r="D37" s="16" t="s">
        <v>19</v>
      </c>
    </row>
    <row r="38" spans="1:5" x14ac:dyDescent="0.2">
      <c r="A38" s="12" t="s">
        <v>12</v>
      </c>
      <c r="B38" s="13">
        <v>9468</v>
      </c>
      <c r="C38" s="13" t="s">
        <v>29</v>
      </c>
      <c r="D38" s="16" t="s">
        <v>19</v>
      </c>
    </row>
    <row r="39" spans="1:5" x14ac:dyDescent="0.2">
      <c r="A39" s="12" t="s">
        <v>11</v>
      </c>
      <c r="B39" s="13">
        <v>3409</v>
      </c>
      <c r="C39" s="13" t="s">
        <v>30</v>
      </c>
      <c r="D39" s="16" t="s">
        <v>19</v>
      </c>
    </row>
    <row r="40" spans="1:5" x14ac:dyDescent="0.2">
      <c r="A40" s="12" t="s">
        <v>10</v>
      </c>
      <c r="B40" s="13">
        <v>2934</v>
      </c>
      <c r="C40" s="13" t="s">
        <v>31</v>
      </c>
      <c r="D40" s="16" t="s">
        <v>19</v>
      </c>
      <c r="E40" s="3"/>
    </row>
    <row r="41" spans="1:5" x14ac:dyDescent="0.2">
      <c r="A41" s="12" t="s">
        <v>35</v>
      </c>
      <c r="B41" s="13">
        <v>41660</v>
      </c>
      <c r="C41" s="13" t="s">
        <v>19</v>
      </c>
      <c r="D41" s="16" t="s">
        <v>19</v>
      </c>
    </row>
    <row r="42" spans="1:5" ht="24" x14ac:dyDescent="0.2">
      <c r="A42" s="17" t="s">
        <v>36</v>
      </c>
      <c r="B42" s="18">
        <v>0.97270000000000001</v>
      </c>
      <c r="C42" s="21"/>
      <c r="D42" s="20"/>
    </row>
  </sheetData>
  <mergeCells count="4">
    <mergeCell ref="A2:D2"/>
    <mergeCell ref="A16:D16"/>
    <mergeCell ref="A30:D30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Uppsala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Feria Hikmet Noraddin</dc:creator>
  <cp:lastModifiedBy>Loren Méar</cp:lastModifiedBy>
  <cp:lastPrinted>2024-05-03T08:25:18Z</cp:lastPrinted>
  <dcterms:created xsi:type="dcterms:W3CDTF">2024-04-29T08:49:10Z</dcterms:created>
  <dcterms:modified xsi:type="dcterms:W3CDTF">2024-10-31T16:42:46Z</dcterms:modified>
</cp:coreProperties>
</file>