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<sst xmlns="http://schemas.openxmlformats.org/spreadsheetml/2006/main" count="11" uniqueCount="9">
  <si>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S1</t>
  </si>
  <si>
    <t>S2</t>
  </si>
  <si>
    <t>校正</t>
  </si>
  <si>
    <t>ADSC</t>
  </si>
  <si>
    <t>ADSC-PCDH</t>
  </si>
  <si>
    <t>ADSC-IL4</t>
  </si>
  <si>
    <t>IL4</t>
  </si>
  <si>
    <t>pg/ml</t>
  </si>
  <si>
    <t>OD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</si>
</sst>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IL 4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445803370960527"/>
          <c:y val="0.0920962199312715"/>
          <c:w val="0.936269675881739"/>
          <c:h val="0.859339592860171"/>
        </c:manualLayout>
      </c:layout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Sheet1!$I$7:$I$13</c:f>
              <c:numCache>
                <c:formatCode>General</c:formatCode>
                <c:ptCount val="7"/>
                <c:pt idx="0">
                  <c:v>0.78</c:v>
                </c:pt>
                <c:pt idx="1">
                  <c:v>1.56</c:v>
                </c:pt>
                <c:pt idx="2">
                  <c:v>3.13</c:v>
                </c:pt>
                <c:pt idx="3">
                  <c:v>6.25</c:v>
                </c:pt>
                <c:pt idx="4">
                  <c:v>12.5</c:v>
                </c:pt>
                <c:pt idx="5">
                  <c:v>25</c:v>
                </c:pt>
                <c:pt idx="6">
                  <c:v>50</c:v>
                </c:pt>
              </c:numCache>
            </c:numRef>
          </c:xVal>
          <c:yVal>
            <c:numRef>
              <c:f>Sheet1!$J$7:$J$13</c:f>
              <c:numCache>
                <c:formatCode>General</c:formatCode>
                <c:ptCount val="7"/>
                <c:pt idx="0">
                  <c:v>0.274</c:v>
                </c:pt>
                <c:pt idx="1">
                  <c:v>0.4115</c:v>
                </c:pt>
                <c:pt idx="2">
                  <c:v>0.509</c:v>
                </c:pt>
                <c:pt idx="3">
                  <c:v>0.5965</c:v>
                </c:pt>
                <c:pt idx="4">
                  <c:v>0.8395</c:v>
                </c:pt>
                <c:pt idx="5">
                  <c:v>1.424</c:v>
                </c:pt>
                <c:pt idx="6">
                  <c:v>2.3335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2437216"/>
        <c:axId val="341538592"/>
      </c:scatterChart>
      <c:valAx>
        <c:axId val="342437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1538592"/>
        <c:crosses val="autoZero"/>
        <c:crossBetween val="midCat"/>
      </c:valAx>
      <c:valAx>
        <c:axId val="341538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24372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bf73d5b4-c168-4925-aafd-ba045f106fb1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12</xdr:col>
      <xdr:colOff>157161</xdr:colOff>
      <xdr:row>6</xdr:row>
      <xdr:rowOff>123825</xdr:rowOff>
    </xdr:from>
    <xdr:to>
      <xdr:col>24</xdr:col>
      <xdr:colOff>257175</xdr:colOff>
      <xdr:row>39</xdr:row>
      <xdr:rowOff>9525</xdr:rowOff>
    </xdr:to>
    <xdr:graphicFrame>
      <xdr:nvGraphicFramePr>
        <xdr:cNvPr id="7" name="图表 6"/>
        <xdr:cNvGraphicFramePr/>
      </xdr:nvGraphicFramePr>
      <xdr:xfrm>
        <a:off x="7563485" y="1221105"/>
        <a:ext cx="7506970" cy="59207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Q13"/>
  <sheetViews>
    <sheetView tabSelected="1" workbookViewId="0">
      <selection activeCell="J23" sqref="J23"/>
    </sheetView>
  </sheetViews>
  <sheetFormatPr defaultColWidth="9" defaultRowHeight="14.4"/>
  <cols>
    <col min="4" max="4" width="9" customWidth="1"/>
  </cols>
  <sheetData>
    <row r="4" spans="3:15">
      <c r="C4" t="s">
        <v>0</v>
      </c>
      <c r="E4" t="s">
        <v>1</v>
      </c>
      <c r="G4" t="s">
        <v>2</v>
      </c>
      <c r="K4" t="s">
        <v>3</v>
      </c>
      <c r="M4" t="s">
        <v>4</v>
      </c>
      <c r="O4" t="s">
        <v>5</v>
      </c>
    </row>
    <row r="5" spans="9:17">
      <c r="I5" s="1" t="s">
        <v>6</v>
      </c>
      <c r="J5" s="1"/>
      <c r="K5">
        <v>0.422</v>
      </c>
      <c r="L5">
        <v>0.043</v>
      </c>
      <c r="M5">
        <v>0.499</v>
      </c>
      <c r="N5">
        <v>0.046</v>
      </c>
      <c r="O5">
        <v>3.595</v>
      </c>
      <c r="P5">
        <v>0.09</v>
      </c>
      <c r="Q5">
        <f>O5-P5</f>
        <v>3.505</v>
      </c>
    </row>
    <row r="6" spans="3:17">
      <c r="C6">
        <v>450</v>
      </c>
      <c r="D6">
        <v>570</v>
      </c>
      <c r="E6">
        <v>450</v>
      </c>
      <c r="F6">
        <v>570</v>
      </c>
      <c r="G6" t="s">
        <v>0</v>
      </c>
      <c r="H6" t="s">
        <v>1</v>
      </c>
      <c r="I6" s="2" t="s">
        <v>7</v>
      </c>
      <c r="J6" s="2" t="s">
        <v>8</v>
      </c>
      <c r="K6">
        <v>0.515</v>
      </c>
      <c r="L6">
        <v>0.044</v>
      </c>
      <c r="M6">
        <v>0.502</v>
      </c>
      <c r="N6">
        <v>0.046</v>
      </c>
      <c r="O6">
        <v>3.632</v>
      </c>
      <c r="P6">
        <v>0.117</v>
      </c>
      <c r="Q6">
        <f>O6-P6</f>
        <v>3.515</v>
      </c>
    </row>
    <row r="7" spans="3:10">
      <c r="C7">
        <v>0.332</v>
      </c>
      <c r="D7">
        <v>0.044</v>
      </c>
      <c r="E7">
        <v>0.319</v>
      </c>
      <c r="F7">
        <v>0.059</v>
      </c>
      <c r="G7">
        <f>C7-D7</f>
        <v>0.288</v>
      </c>
      <c r="H7">
        <f>E7-F7</f>
        <v>0.26</v>
      </c>
      <c r="I7">
        <v>0.78</v>
      </c>
      <c r="J7">
        <f>AVERAGE(G7:H7)</f>
        <v>0.274</v>
      </c>
    </row>
    <row r="8" spans="3:10">
      <c r="C8">
        <v>0.468</v>
      </c>
      <c r="D8">
        <v>0.05</v>
      </c>
      <c r="E8">
        <v>0.452</v>
      </c>
      <c r="F8">
        <v>0.047</v>
      </c>
      <c r="G8">
        <f>C8-D8</f>
        <v>0.418</v>
      </c>
      <c r="H8">
        <f>E8-F8</f>
        <v>0.405</v>
      </c>
      <c r="I8">
        <v>1.56</v>
      </c>
      <c r="J8">
        <f t="shared" ref="J8:J13" si="0">AVERAGE(G8:H8)</f>
        <v>0.4115</v>
      </c>
    </row>
    <row r="9" spans="3:10">
      <c r="C9">
        <v>0.57</v>
      </c>
      <c r="D9">
        <v>0.041</v>
      </c>
      <c r="E9">
        <v>0.543</v>
      </c>
      <c r="F9">
        <v>0.054</v>
      </c>
      <c r="G9">
        <f t="shared" ref="G9:G13" si="1">C9-D9</f>
        <v>0.529</v>
      </c>
      <c r="H9">
        <f t="shared" ref="H9:H13" si="2">E9-F9</f>
        <v>0.489</v>
      </c>
      <c r="I9">
        <v>3.13</v>
      </c>
      <c r="J9">
        <f t="shared" si="0"/>
        <v>0.509</v>
      </c>
    </row>
    <row r="10" spans="3:10">
      <c r="C10">
        <v>0.678</v>
      </c>
      <c r="D10">
        <v>0.045</v>
      </c>
      <c r="E10">
        <v>0.606</v>
      </c>
      <c r="F10">
        <v>0.046</v>
      </c>
      <c r="G10">
        <f t="shared" si="1"/>
        <v>0.633</v>
      </c>
      <c r="H10">
        <f t="shared" si="2"/>
        <v>0.56</v>
      </c>
      <c r="I10">
        <v>6.25</v>
      </c>
      <c r="J10">
        <f t="shared" si="0"/>
        <v>0.5965</v>
      </c>
    </row>
    <row r="11" spans="3:10">
      <c r="C11">
        <v>0.908</v>
      </c>
      <c r="D11">
        <v>0.044</v>
      </c>
      <c r="E11">
        <v>0.864</v>
      </c>
      <c r="F11">
        <v>0.049</v>
      </c>
      <c r="G11">
        <f t="shared" si="1"/>
        <v>0.864</v>
      </c>
      <c r="H11">
        <f t="shared" si="2"/>
        <v>0.815</v>
      </c>
      <c r="I11">
        <v>12.5</v>
      </c>
      <c r="J11">
        <f t="shared" si="0"/>
        <v>0.8395</v>
      </c>
    </row>
    <row r="12" spans="3:10">
      <c r="C12">
        <v>1.499</v>
      </c>
      <c r="D12">
        <v>0.048</v>
      </c>
      <c r="E12">
        <v>1.444</v>
      </c>
      <c r="F12">
        <v>0.047</v>
      </c>
      <c r="G12">
        <f t="shared" si="1"/>
        <v>1.451</v>
      </c>
      <c r="H12">
        <f t="shared" si="2"/>
        <v>1.397</v>
      </c>
      <c r="I12">
        <v>25</v>
      </c>
      <c r="J12">
        <f t="shared" si="0"/>
        <v>1.424</v>
      </c>
    </row>
    <row r="13" spans="3:15">
      <c r="C13">
        <v>2.404</v>
      </c>
      <c r="D13">
        <v>0.051</v>
      </c>
      <c r="E13">
        <v>2.363</v>
      </c>
      <c r="F13">
        <v>0.049</v>
      </c>
      <c r="G13">
        <f t="shared" si="1"/>
        <v>2.353</v>
      </c>
      <c r="H13">
        <f t="shared" si="2"/>
        <v>2.314</v>
      </c>
      <c r="I13">
        <v>50</v>
      </c>
      <c r="J13">
        <f t="shared" si="0"/>
        <v>2.3335</v>
      </c>
      <c r="N13">
        <v>0.3298</v>
      </c>
      <c r="O13">
        <f>AVERAGE(Q5:Q6)</f>
        <v>3.51</v>
      </c>
    </row>
  </sheetData>
  <mergeCells count="1">
    <mergeCell ref="I5:J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zhaohui</dc:creator>
  <cp:lastModifiedBy>赵辉</cp:lastModifiedBy>
  <dcterms:created xsi:type="dcterms:W3CDTF">2018-07-07T02:20:00Z</dcterms:created>
  <dcterms:modified xsi:type="dcterms:W3CDTF">2024-12-10T06:44:57Z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0FE33083AAC14156B4542ABA8CB180B6_13</vt:lpwstr>
  </property>
  <property fmtid="{D5CDD505-2E9C-101B-9397-08002B2CF9AE}" pid="3" name="KSOProductBuildVer">
    <vt:lpwstr>2052-12.1.0.19302</vt:lpwstr>
  </property>
</Properties>
</file>