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5570" windowHeight="11640" activeTab="3"/>
  </bookViews>
  <sheets>
    <sheet name="甲流" sheetId="1" r:id="rId1"/>
    <sheet name="乙流" sheetId="2" r:id="rId2"/>
    <sheet name="甲乙流阴性" sheetId="3" r:id="rId3"/>
    <sheet name="健康对照组" sheetId="7" r:id="rId4"/>
  </sheets>
  <calcPr calcId="145621"/>
</workbook>
</file>

<file path=xl/calcChain.xml><?xml version="1.0" encoding="utf-8"?>
<calcChain xmlns="http://schemas.openxmlformats.org/spreadsheetml/2006/main">
  <c r="E131" i="3" l="1"/>
  <c r="E130" i="3"/>
  <c r="AC56" i="7"/>
  <c r="Z56" i="7"/>
  <c r="Y56" i="7"/>
  <c r="X56" i="7"/>
  <c r="W56" i="7"/>
  <c r="U56" i="7"/>
  <c r="N56" i="7"/>
  <c r="V56" i="7" s="1"/>
  <c r="K56" i="7"/>
  <c r="I56" i="7"/>
  <c r="L56" i="7" s="1"/>
  <c r="E56" i="7"/>
  <c r="AD29" i="3"/>
  <c r="X29" i="3"/>
  <c r="W29" i="3"/>
  <c r="U29" i="3"/>
  <c r="P29" i="3"/>
  <c r="N29" i="3"/>
  <c r="V29" i="3" s="1"/>
  <c r="L29" i="3"/>
  <c r="K29" i="3"/>
  <c r="Z29" i="3" s="1"/>
  <c r="I29" i="3"/>
  <c r="T29" i="3" s="1"/>
  <c r="D29" i="3"/>
  <c r="AD28" i="3"/>
  <c r="X28" i="3"/>
  <c r="W28" i="3"/>
  <c r="U28" i="3"/>
  <c r="P28" i="3"/>
  <c r="N28" i="3"/>
  <c r="L28" i="3"/>
  <c r="K28" i="3"/>
  <c r="Z28" i="3" s="1"/>
  <c r="I28" i="3"/>
  <c r="T28" i="3" s="1"/>
  <c r="D28" i="3"/>
  <c r="AD27" i="3"/>
  <c r="X27" i="3"/>
  <c r="W27" i="3"/>
  <c r="U27" i="3"/>
  <c r="P27" i="3"/>
  <c r="N27" i="3"/>
  <c r="V27" i="3" s="1"/>
  <c r="L27" i="3"/>
  <c r="K27" i="3"/>
  <c r="Z27" i="3" s="1"/>
  <c r="I27" i="3"/>
  <c r="D27" i="3"/>
  <c r="D75" i="3"/>
  <c r="I75" i="3"/>
  <c r="T75" i="3" s="1"/>
  <c r="K75" i="3"/>
  <c r="Y75" i="3" s="1"/>
  <c r="L75" i="3"/>
  <c r="N75" i="3"/>
  <c r="P75" i="3"/>
  <c r="U75" i="3"/>
  <c r="W75" i="3"/>
  <c r="X75" i="3"/>
  <c r="AD75" i="3"/>
  <c r="O27" i="3" l="1"/>
  <c r="O56" i="7"/>
  <c r="P56" i="7"/>
  <c r="T56" i="7"/>
  <c r="Y28" i="3"/>
  <c r="Y29" i="3"/>
  <c r="Y27" i="3"/>
  <c r="O28" i="3"/>
  <c r="O29" i="3"/>
  <c r="O75" i="3"/>
  <c r="V75" i="3"/>
  <c r="T27" i="3"/>
  <c r="V28" i="3"/>
  <c r="Z75" i="3"/>
  <c r="AC55" i="2"/>
  <c r="Z55" i="2"/>
  <c r="X55" i="2"/>
  <c r="W55" i="2"/>
  <c r="V55" i="2"/>
  <c r="U55" i="2"/>
  <c r="T55" i="2"/>
  <c r="O55" i="2"/>
  <c r="N55" i="2"/>
  <c r="L55" i="2"/>
  <c r="K55" i="2"/>
  <c r="Y55" i="2" s="1"/>
  <c r="I55" i="2"/>
  <c r="P55" i="2" s="1"/>
  <c r="D55" i="2"/>
  <c r="D385" i="1" l="1"/>
  <c r="I385" i="1"/>
  <c r="K385" i="1"/>
  <c r="Y385" i="1" s="1"/>
  <c r="L385" i="1"/>
  <c r="N385" i="1"/>
  <c r="V385" i="1" s="1"/>
  <c r="O385" i="1"/>
  <c r="U385" i="1"/>
  <c r="W385" i="1"/>
  <c r="X385" i="1"/>
  <c r="AC385" i="1"/>
  <c r="P385" i="1" l="1"/>
  <c r="T385" i="1"/>
  <c r="Z385" i="1"/>
  <c r="D276" i="7"/>
  <c r="D275" i="7"/>
  <c r="D164" i="7"/>
  <c r="D163" i="7"/>
  <c r="D42" i="7"/>
  <c r="D41" i="7"/>
  <c r="E214" i="3"/>
  <c r="E213" i="3"/>
  <c r="E23" i="3"/>
  <c r="E22" i="3"/>
  <c r="E182" i="2"/>
  <c r="E181" i="2"/>
  <c r="E64" i="2"/>
  <c r="E63" i="2"/>
  <c r="E402" i="1"/>
  <c r="E401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14" i="1"/>
  <c r="E220" i="1"/>
  <c r="E219" i="1"/>
  <c r="E22" i="1"/>
  <c r="E21" i="1"/>
  <c r="M273" i="7"/>
  <c r="AD273" i="7"/>
  <c r="AA273" i="7"/>
  <c r="AB273" i="7"/>
  <c r="AC169" i="7"/>
  <c r="AC170" i="7"/>
  <c r="AC171" i="7"/>
  <c r="AC172" i="7"/>
  <c r="AC173" i="7"/>
  <c r="AC174" i="7"/>
  <c r="AC175" i="7"/>
  <c r="AC176" i="7"/>
  <c r="AC177" i="7"/>
  <c r="AC178" i="7"/>
  <c r="AC179" i="7"/>
  <c r="AC180" i="7"/>
  <c r="AC181" i="7"/>
  <c r="AC182" i="7"/>
  <c r="AC183" i="7"/>
  <c r="AC184" i="7"/>
  <c r="AC185" i="7"/>
  <c r="AC186" i="7"/>
  <c r="AC187" i="7"/>
  <c r="AC188" i="7"/>
  <c r="AC189" i="7"/>
  <c r="AC190" i="7"/>
  <c r="AC191" i="7"/>
  <c r="AC192" i="7"/>
  <c r="AC193" i="7"/>
  <c r="AC194" i="7"/>
  <c r="AC195" i="7"/>
  <c r="AC196" i="7"/>
  <c r="AC197" i="7"/>
  <c r="AC198" i="7"/>
  <c r="AC199" i="7"/>
  <c r="AC200" i="7"/>
  <c r="AC201" i="7"/>
  <c r="AC202" i="7"/>
  <c r="AC203" i="7"/>
  <c r="AC204" i="7"/>
  <c r="AC205" i="7"/>
  <c r="AC206" i="7"/>
  <c r="AC207" i="7"/>
  <c r="AC208" i="7"/>
  <c r="AC209" i="7"/>
  <c r="AC210" i="7"/>
  <c r="AC211" i="7"/>
  <c r="AC212" i="7"/>
  <c r="AC213" i="7"/>
  <c r="AC214" i="7"/>
  <c r="AC215" i="7"/>
  <c r="AC216" i="7"/>
  <c r="AC217" i="7"/>
  <c r="AC218" i="7"/>
  <c r="AC219" i="7"/>
  <c r="AC220" i="7"/>
  <c r="AC221" i="7"/>
  <c r="AC222" i="7"/>
  <c r="AC223" i="7"/>
  <c r="AC224" i="7"/>
  <c r="AC225" i="7"/>
  <c r="AC226" i="7"/>
  <c r="AC227" i="7"/>
  <c r="AC228" i="7"/>
  <c r="AC229" i="7"/>
  <c r="AC230" i="7"/>
  <c r="AC231" i="7"/>
  <c r="AC232" i="7"/>
  <c r="AC233" i="7"/>
  <c r="AC234" i="7"/>
  <c r="AC235" i="7"/>
  <c r="AC236" i="7"/>
  <c r="AC237" i="7"/>
  <c r="AC238" i="7"/>
  <c r="AC239" i="7"/>
  <c r="AC240" i="7"/>
  <c r="AC241" i="7"/>
  <c r="AC242" i="7"/>
  <c r="AC243" i="7"/>
  <c r="AC244" i="7"/>
  <c r="AC245" i="7"/>
  <c r="AC246" i="7"/>
  <c r="AC247" i="7"/>
  <c r="AC248" i="7"/>
  <c r="AC249" i="7"/>
  <c r="AC250" i="7"/>
  <c r="AC251" i="7"/>
  <c r="AC252" i="7"/>
  <c r="AC253" i="7"/>
  <c r="AC254" i="7"/>
  <c r="AC255" i="7"/>
  <c r="AC256" i="7"/>
  <c r="AC257" i="7"/>
  <c r="AC258" i="7"/>
  <c r="AC259" i="7"/>
  <c r="AC260" i="7"/>
  <c r="AC261" i="7"/>
  <c r="AC262" i="7"/>
  <c r="AC263" i="7"/>
  <c r="AC264" i="7"/>
  <c r="AC265" i="7"/>
  <c r="AC266" i="7"/>
  <c r="AC267" i="7"/>
  <c r="AC268" i="7"/>
  <c r="AC269" i="7"/>
  <c r="AC270" i="7"/>
  <c r="AC271" i="7"/>
  <c r="AC272" i="7"/>
  <c r="AC168" i="7"/>
  <c r="W237" i="7"/>
  <c r="U169" i="7"/>
  <c r="W169" i="7"/>
  <c r="X169" i="7"/>
  <c r="U170" i="7"/>
  <c r="W170" i="7"/>
  <c r="X170" i="7"/>
  <c r="U171" i="7"/>
  <c r="W171" i="7"/>
  <c r="X171" i="7"/>
  <c r="U172" i="7"/>
  <c r="W172" i="7"/>
  <c r="X172" i="7"/>
  <c r="U173" i="7"/>
  <c r="W173" i="7"/>
  <c r="X173" i="7"/>
  <c r="U174" i="7"/>
  <c r="W174" i="7"/>
  <c r="X174" i="7"/>
  <c r="U175" i="7"/>
  <c r="W175" i="7"/>
  <c r="X175" i="7"/>
  <c r="U176" i="7"/>
  <c r="W176" i="7"/>
  <c r="X176" i="7"/>
  <c r="U177" i="7"/>
  <c r="W177" i="7"/>
  <c r="X177" i="7"/>
  <c r="U178" i="7"/>
  <c r="W178" i="7"/>
  <c r="X178" i="7"/>
  <c r="U179" i="7"/>
  <c r="W179" i="7"/>
  <c r="X179" i="7"/>
  <c r="U180" i="7"/>
  <c r="W180" i="7"/>
  <c r="X180" i="7"/>
  <c r="U181" i="7"/>
  <c r="W181" i="7"/>
  <c r="X181" i="7"/>
  <c r="U182" i="7"/>
  <c r="W182" i="7"/>
  <c r="X182" i="7"/>
  <c r="U183" i="7"/>
  <c r="W183" i="7"/>
  <c r="X183" i="7"/>
  <c r="U184" i="7"/>
  <c r="W184" i="7"/>
  <c r="X184" i="7"/>
  <c r="U185" i="7"/>
  <c r="W185" i="7"/>
  <c r="X185" i="7"/>
  <c r="U186" i="7"/>
  <c r="W186" i="7"/>
  <c r="X186" i="7"/>
  <c r="U187" i="7"/>
  <c r="W187" i="7"/>
  <c r="X187" i="7"/>
  <c r="U188" i="7"/>
  <c r="W188" i="7"/>
  <c r="X188" i="7"/>
  <c r="U189" i="7"/>
  <c r="W189" i="7"/>
  <c r="X189" i="7"/>
  <c r="U190" i="7"/>
  <c r="W190" i="7"/>
  <c r="X190" i="7"/>
  <c r="U191" i="7"/>
  <c r="W191" i="7"/>
  <c r="X191" i="7"/>
  <c r="U192" i="7"/>
  <c r="W192" i="7"/>
  <c r="X192" i="7"/>
  <c r="U193" i="7"/>
  <c r="W193" i="7"/>
  <c r="X193" i="7"/>
  <c r="U194" i="7"/>
  <c r="W194" i="7"/>
  <c r="X194" i="7"/>
  <c r="U195" i="7"/>
  <c r="W195" i="7"/>
  <c r="X195" i="7"/>
  <c r="U196" i="7"/>
  <c r="W196" i="7"/>
  <c r="X196" i="7"/>
  <c r="U197" i="7"/>
  <c r="W197" i="7"/>
  <c r="X197" i="7"/>
  <c r="U198" i="7"/>
  <c r="W198" i="7"/>
  <c r="X198" i="7"/>
  <c r="U199" i="7"/>
  <c r="W199" i="7"/>
  <c r="X199" i="7"/>
  <c r="U200" i="7"/>
  <c r="W200" i="7"/>
  <c r="X200" i="7"/>
  <c r="U201" i="7"/>
  <c r="W201" i="7"/>
  <c r="X201" i="7"/>
  <c r="U202" i="7"/>
  <c r="W202" i="7"/>
  <c r="X202" i="7"/>
  <c r="U203" i="7"/>
  <c r="W203" i="7"/>
  <c r="X203" i="7"/>
  <c r="U204" i="7"/>
  <c r="W204" i="7"/>
  <c r="X204" i="7"/>
  <c r="U205" i="7"/>
  <c r="W205" i="7"/>
  <c r="X205" i="7"/>
  <c r="U206" i="7"/>
  <c r="W206" i="7"/>
  <c r="X206" i="7"/>
  <c r="U207" i="7"/>
  <c r="W207" i="7"/>
  <c r="X207" i="7"/>
  <c r="U208" i="7"/>
  <c r="W208" i="7"/>
  <c r="X208" i="7"/>
  <c r="U209" i="7"/>
  <c r="W209" i="7"/>
  <c r="X209" i="7"/>
  <c r="U210" i="7"/>
  <c r="W210" i="7"/>
  <c r="X210" i="7"/>
  <c r="U211" i="7"/>
  <c r="W211" i="7"/>
  <c r="X211" i="7"/>
  <c r="U212" i="7"/>
  <c r="W212" i="7"/>
  <c r="X212" i="7"/>
  <c r="U213" i="7"/>
  <c r="W213" i="7"/>
  <c r="X213" i="7"/>
  <c r="U214" i="7"/>
  <c r="W214" i="7"/>
  <c r="X214" i="7"/>
  <c r="U215" i="7"/>
  <c r="W215" i="7"/>
  <c r="X215" i="7"/>
  <c r="U216" i="7"/>
  <c r="W216" i="7"/>
  <c r="X216" i="7"/>
  <c r="U217" i="7"/>
  <c r="W217" i="7"/>
  <c r="X217" i="7"/>
  <c r="U218" i="7"/>
  <c r="W218" i="7"/>
  <c r="X218" i="7"/>
  <c r="U219" i="7"/>
  <c r="W219" i="7"/>
  <c r="X219" i="7"/>
  <c r="U220" i="7"/>
  <c r="W220" i="7"/>
  <c r="X220" i="7"/>
  <c r="U221" i="7"/>
  <c r="W221" i="7"/>
  <c r="X221" i="7"/>
  <c r="U222" i="7"/>
  <c r="W222" i="7"/>
  <c r="X222" i="7"/>
  <c r="U223" i="7"/>
  <c r="W223" i="7"/>
  <c r="X223" i="7"/>
  <c r="U224" i="7"/>
  <c r="W224" i="7"/>
  <c r="X224" i="7"/>
  <c r="U225" i="7"/>
  <c r="W225" i="7"/>
  <c r="X225" i="7"/>
  <c r="U226" i="7"/>
  <c r="W226" i="7"/>
  <c r="X226" i="7"/>
  <c r="U227" i="7"/>
  <c r="W227" i="7"/>
  <c r="X227" i="7"/>
  <c r="U228" i="7"/>
  <c r="W228" i="7"/>
  <c r="X228" i="7"/>
  <c r="U229" i="7"/>
  <c r="W229" i="7"/>
  <c r="X229" i="7"/>
  <c r="U230" i="7"/>
  <c r="W230" i="7"/>
  <c r="X230" i="7"/>
  <c r="U231" i="7"/>
  <c r="W231" i="7"/>
  <c r="X231" i="7"/>
  <c r="U232" i="7"/>
  <c r="W232" i="7"/>
  <c r="X232" i="7"/>
  <c r="U233" i="7"/>
  <c r="W233" i="7"/>
  <c r="X233" i="7"/>
  <c r="U234" i="7"/>
  <c r="W234" i="7"/>
  <c r="X234" i="7"/>
  <c r="U235" i="7"/>
  <c r="W235" i="7"/>
  <c r="X235" i="7"/>
  <c r="U236" i="7"/>
  <c r="W236" i="7"/>
  <c r="X236" i="7"/>
  <c r="U237" i="7"/>
  <c r="X237" i="7"/>
  <c r="U238" i="7"/>
  <c r="W238" i="7"/>
  <c r="X238" i="7"/>
  <c r="U239" i="7"/>
  <c r="W239" i="7"/>
  <c r="X239" i="7"/>
  <c r="U240" i="7"/>
  <c r="W240" i="7"/>
  <c r="X240" i="7"/>
  <c r="U241" i="7"/>
  <c r="W241" i="7"/>
  <c r="X241" i="7"/>
  <c r="U242" i="7"/>
  <c r="W242" i="7"/>
  <c r="X242" i="7"/>
  <c r="U243" i="7"/>
  <c r="W243" i="7"/>
  <c r="X243" i="7"/>
  <c r="U244" i="7"/>
  <c r="W244" i="7"/>
  <c r="X244" i="7"/>
  <c r="U245" i="7"/>
  <c r="W245" i="7"/>
  <c r="X245" i="7"/>
  <c r="U246" i="7"/>
  <c r="W246" i="7"/>
  <c r="X246" i="7"/>
  <c r="U247" i="7"/>
  <c r="W247" i="7"/>
  <c r="X247" i="7"/>
  <c r="U248" i="7"/>
  <c r="W248" i="7"/>
  <c r="X248" i="7"/>
  <c r="U249" i="7"/>
  <c r="W249" i="7"/>
  <c r="X249" i="7"/>
  <c r="U250" i="7"/>
  <c r="W250" i="7"/>
  <c r="X250" i="7"/>
  <c r="U251" i="7"/>
  <c r="W251" i="7"/>
  <c r="X251" i="7"/>
  <c r="U252" i="7"/>
  <c r="W252" i="7"/>
  <c r="X252" i="7"/>
  <c r="U253" i="7"/>
  <c r="W253" i="7"/>
  <c r="X253" i="7"/>
  <c r="U254" i="7"/>
  <c r="W254" i="7"/>
  <c r="X254" i="7"/>
  <c r="U255" i="7"/>
  <c r="W255" i="7"/>
  <c r="X255" i="7"/>
  <c r="U256" i="7"/>
  <c r="W256" i="7"/>
  <c r="X256" i="7"/>
  <c r="U257" i="7"/>
  <c r="W257" i="7"/>
  <c r="X257" i="7"/>
  <c r="U258" i="7"/>
  <c r="W258" i="7"/>
  <c r="X258" i="7"/>
  <c r="U259" i="7"/>
  <c r="W259" i="7"/>
  <c r="X259" i="7"/>
  <c r="U260" i="7"/>
  <c r="W260" i="7"/>
  <c r="X260" i="7"/>
  <c r="U261" i="7"/>
  <c r="W261" i="7"/>
  <c r="X261" i="7"/>
  <c r="U262" i="7"/>
  <c r="W262" i="7"/>
  <c r="X262" i="7"/>
  <c r="U263" i="7"/>
  <c r="W263" i="7"/>
  <c r="X263" i="7"/>
  <c r="U264" i="7"/>
  <c r="W264" i="7"/>
  <c r="X264" i="7"/>
  <c r="U265" i="7"/>
  <c r="W265" i="7"/>
  <c r="X265" i="7"/>
  <c r="U266" i="7"/>
  <c r="W266" i="7"/>
  <c r="X266" i="7"/>
  <c r="U267" i="7"/>
  <c r="W267" i="7"/>
  <c r="X267" i="7"/>
  <c r="U268" i="7"/>
  <c r="W268" i="7"/>
  <c r="X268" i="7"/>
  <c r="U269" i="7"/>
  <c r="W269" i="7"/>
  <c r="X269" i="7"/>
  <c r="U270" i="7"/>
  <c r="W270" i="7"/>
  <c r="X270" i="7"/>
  <c r="U271" i="7"/>
  <c r="W271" i="7"/>
  <c r="X271" i="7"/>
  <c r="U272" i="7"/>
  <c r="W272" i="7"/>
  <c r="X272" i="7"/>
  <c r="X168" i="7"/>
  <c r="W168" i="7"/>
  <c r="U168" i="7"/>
  <c r="Q273" i="7"/>
  <c r="R273" i="7"/>
  <c r="S273" i="7"/>
  <c r="N183" i="7"/>
  <c r="V183" i="7" s="1"/>
  <c r="N184" i="7"/>
  <c r="V184" i="7" s="1"/>
  <c r="N185" i="7"/>
  <c r="V185" i="7" s="1"/>
  <c r="N186" i="7"/>
  <c r="V186" i="7" s="1"/>
  <c r="N187" i="7"/>
  <c r="V187" i="7" s="1"/>
  <c r="N188" i="7"/>
  <c r="V188" i="7" s="1"/>
  <c r="N189" i="7"/>
  <c r="V189" i="7" s="1"/>
  <c r="N190" i="7"/>
  <c r="V190" i="7" s="1"/>
  <c r="N191" i="7"/>
  <c r="V191" i="7" s="1"/>
  <c r="N192" i="7"/>
  <c r="V192" i="7" s="1"/>
  <c r="N193" i="7"/>
  <c r="V193" i="7" s="1"/>
  <c r="N194" i="7"/>
  <c r="V194" i="7" s="1"/>
  <c r="N195" i="7"/>
  <c r="V195" i="7" s="1"/>
  <c r="N196" i="7"/>
  <c r="V196" i="7" s="1"/>
  <c r="N197" i="7"/>
  <c r="V197" i="7" s="1"/>
  <c r="N198" i="7"/>
  <c r="V198" i="7" s="1"/>
  <c r="N199" i="7"/>
  <c r="V199" i="7" s="1"/>
  <c r="N200" i="7"/>
  <c r="V200" i="7" s="1"/>
  <c r="N201" i="7"/>
  <c r="V201" i="7" s="1"/>
  <c r="N202" i="7"/>
  <c r="V202" i="7" s="1"/>
  <c r="N203" i="7"/>
  <c r="V203" i="7" s="1"/>
  <c r="N204" i="7"/>
  <c r="V204" i="7" s="1"/>
  <c r="N205" i="7"/>
  <c r="V205" i="7" s="1"/>
  <c r="N206" i="7"/>
  <c r="V206" i="7" s="1"/>
  <c r="N207" i="7"/>
  <c r="V207" i="7" s="1"/>
  <c r="N208" i="7"/>
  <c r="V208" i="7" s="1"/>
  <c r="N209" i="7"/>
  <c r="V209" i="7" s="1"/>
  <c r="N210" i="7"/>
  <c r="V210" i="7" s="1"/>
  <c r="N211" i="7"/>
  <c r="V211" i="7" s="1"/>
  <c r="N212" i="7"/>
  <c r="V212" i="7" s="1"/>
  <c r="N213" i="7"/>
  <c r="V213" i="7" s="1"/>
  <c r="N214" i="7"/>
  <c r="V214" i="7" s="1"/>
  <c r="N215" i="7"/>
  <c r="V215" i="7" s="1"/>
  <c r="N216" i="7"/>
  <c r="V216" i="7" s="1"/>
  <c r="N217" i="7"/>
  <c r="V217" i="7" s="1"/>
  <c r="N218" i="7"/>
  <c r="V218" i="7" s="1"/>
  <c r="N219" i="7"/>
  <c r="V219" i="7" s="1"/>
  <c r="N220" i="7"/>
  <c r="V220" i="7" s="1"/>
  <c r="N221" i="7"/>
  <c r="V221" i="7" s="1"/>
  <c r="N222" i="7"/>
  <c r="V222" i="7" s="1"/>
  <c r="N223" i="7"/>
  <c r="V223" i="7" s="1"/>
  <c r="N224" i="7"/>
  <c r="V224" i="7" s="1"/>
  <c r="N225" i="7"/>
  <c r="V225" i="7" s="1"/>
  <c r="N226" i="7"/>
  <c r="V226" i="7" s="1"/>
  <c r="N227" i="7"/>
  <c r="V227" i="7" s="1"/>
  <c r="N228" i="7"/>
  <c r="V228" i="7" s="1"/>
  <c r="N229" i="7"/>
  <c r="V229" i="7" s="1"/>
  <c r="N230" i="7"/>
  <c r="V230" i="7" s="1"/>
  <c r="N231" i="7"/>
  <c r="V231" i="7" s="1"/>
  <c r="N232" i="7"/>
  <c r="V232" i="7" s="1"/>
  <c r="N233" i="7"/>
  <c r="V233" i="7" s="1"/>
  <c r="N234" i="7"/>
  <c r="V234" i="7" s="1"/>
  <c r="N235" i="7"/>
  <c r="V235" i="7" s="1"/>
  <c r="N236" i="7"/>
  <c r="V236" i="7" s="1"/>
  <c r="N237" i="7"/>
  <c r="V237" i="7" s="1"/>
  <c r="N238" i="7"/>
  <c r="V238" i="7" s="1"/>
  <c r="N239" i="7"/>
  <c r="V239" i="7" s="1"/>
  <c r="N240" i="7"/>
  <c r="V240" i="7" s="1"/>
  <c r="N241" i="7"/>
  <c r="V241" i="7" s="1"/>
  <c r="N242" i="7"/>
  <c r="V242" i="7" s="1"/>
  <c r="N243" i="7"/>
  <c r="V243" i="7" s="1"/>
  <c r="N244" i="7"/>
  <c r="V244" i="7" s="1"/>
  <c r="N245" i="7"/>
  <c r="V245" i="7" s="1"/>
  <c r="N246" i="7"/>
  <c r="V246" i="7" s="1"/>
  <c r="N247" i="7"/>
  <c r="V247" i="7" s="1"/>
  <c r="N248" i="7"/>
  <c r="V248" i="7" s="1"/>
  <c r="N249" i="7"/>
  <c r="V249" i="7" s="1"/>
  <c r="N250" i="7"/>
  <c r="V250" i="7" s="1"/>
  <c r="N251" i="7"/>
  <c r="V251" i="7" s="1"/>
  <c r="N252" i="7"/>
  <c r="V252" i="7" s="1"/>
  <c r="N253" i="7"/>
  <c r="V253" i="7" s="1"/>
  <c r="N254" i="7"/>
  <c r="V254" i="7" s="1"/>
  <c r="N255" i="7"/>
  <c r="V255" i="7" s="1"/>
  <c r="N256" i="7"/>
  <c r="V256" i="7" s="1"/>
  <c r="N257" i="7"/>
  <c r="V257" i="7" s="1"/>
  <c r="N258" i="7"/>
  <c r="V258" i="7" s="1"/>
  <c r="N259" i="7"/>
  <c r="V259" i="7" s="1"/>
  <c r="N260" i="7"/>
  <c r="V260" i="7" s="1"/>
  <c r="N261" i="7"/>
  <c r="V261" i="7" s="1"/>
  <c r="N262" i="7"/>
  <c r="V262" i="7" s="1"/>
  <c r="N263" i="7"/>
  <c r="V263" i="7" s="1"/>
  <c r="N264" i="7"/>
  <c r="V264" i="7" s="1"/>
  <c r="N265" i="7"/>
  <c r="V265" i="7" s="1"/>
  <c r="N266" i="7"/>
  <c r="V266" i="7" s="1"/>
  <c r="N267" i="7"/>
  <c r="V267" i="7" s="1"/>
  <c r="N268" i="7"/>
  <c r="V268" i="7" s="1"/>
  <c r="N269" i="7"/>
  <c r="V269" i="7" s="1"/>
  <c r="N270" i="7"/>
  <c r="V270" i="7" s="1"/>
  <c r="N271" i="7"/>
  <c r="V271" i="7" s="1"/>
  <c r="N272" i="7"/>
  <c r="V272" i="7" s="1"/>
  <c r="N169" i="7"/>
  <c r="N170" i="7"/>
  <c r="V170" i="7" s="1"/>
  <c r="N171" i="7"/>
  <c r="V171" i="7" s="1"/>
  <c r="N172" i="7"/>
  <c r="V172" i="7" s="1"/>
  <c r="N173" i="7"/>
  <c r="V173" i="7" s="1"/>
  <c r="N174" i="7"/>
  <c r="V174" i="7" s="1"/>
  <c r="N175" i="7"/>
  <c r="V175" i="7" s="1"/>
  <c r="N176" i="7"/>
  <c r="V176" i="7" s="1"/>
  <c r="N177" i="7"/>
  <c r="V177" i="7" s="1"/>
  <c r="N178" i="7"/>
  <c r="V178" i="7" s="1"/>
  <c r="N179" i="7"/>
  <c r="V179" i="7" s="1"/>
  <c r="N180" i="7"/>
  <c r="V180" i="7" s="1"/>
  <c r="N181" i="7"/>
  <c r="V181" i="7" s="1"/>
  <c r="N182" i="7"/>
  <c r="V182" i="7" s="1"/>
  <c r="N168" i="7"/>
  <c r="V168" i="7" s="1"/>
  <c r="J273" i="7"/>
  <c r="G273" i="7"/>
  <c r="H273" i="7"/>
  <c r="K174" i="7"/>
  <c r="Y174" i="7" s="1"/>
  <c r="I174" i="7"/>
  <c r="I175" i="7"/>
  <c r="I176" i="7"/>
  <c r="I177" i="7"/>
  <c r="T177" i="7" s="1"/>
  <c r="I178" i="7"/>
  <c r="I179" i="7"/>
  <c r="T179" i="7" s="1"/>
  <c r="I180" i="7"/>
  <c r="I181" i="7"/>
  <c r="I182" i="7"/>
  <c r="I183" i="7"/>
  <c r="T183" i="7" s="1"/>
  <c r="I184" i="7"/>
  <c r="I185" i="7"/>
  <c r="T185" i="7" s="1"/>
  <c r="I186" i="7"/>
  <c r="I187" i="7"/>
  <c r="I188" i="7"/>
  <c r="I189" i="7"/>
  <c r="I190" i="7"/>
  <c r="I191" i="7"/>
  <c r="T191" i="7" s="1"/>
  <c r="I192" i="7"/>
  <c r="I193" i="7"/>
  <c r="I194" i="7"/>
  <c r="I195" i="7"/>
  <c r="T195" i="7" s="1"/>
  <c r="I196" i="7"/>
  <c r="I197" i="7"/>
  <c r="T197" i="7" s="1"/>
  <c r="I198" i="7"/>
  <c r="I199" i="7"/>
  <c r="T199" i="7" s="1"/>
  <c r="I200" i="7"/>
  <c r="I201" i="7"/>
  <c r="T201" i="7" s="1"/>
  <c r="I202" i="7"/>
  <c r="I203" i="7"/>
  <c r="T203" i="7" s="1"/>
  <c r="I204" i="7"/>
  <c r="I205" i="7"/>
  <c r="I206" i="7"/>
  <c r="I207" i="7"/>
  <c r="T207" i="7" s="1"/>
  <c r="I208" i="7"/>
  <c r="I209" i="7"/>
  <c r="T209" i="7" s="1"/>
  <c r="I210" i="7"/>
  <c r="I211" i="7"/>
  <c r="I212" i="7"/>
  <c r="I213" i="7"/>
  <c r="I214" i="7"/>
  <c r="I215" i="7"/>
  <c r="T215" i="7" s="1"/>
  <c r="I216" i="7"/>
  <c r="I217" i="7"/>
  <c r="AC47" i="7"/>
  <c r="AC48" i="7"/>
  <c r="AC49" i="7"/>
  <c r="AC50" i="7"/>
  <c r="AC51" i="7"/>
  <c r="AC52" i="7"/>
  <c r="AC53" i="7"/>
  <c r="AC54" i="7"/>
  <c r="AC55" i="7"/>
  <c r="AC57" i="7"/>
  <c r="AC58" i="7"/>
  <c r="AC59" i="7"/>
  <c r="AC60" i="7"/>
  <c r="AC61" i="7"/>
  <c r="AC62" i="7"/>
  <c r="AC63" i="7"/>
  <c r="AC64" i="7"/>
  <c r="AC65" i="7"/>
  <c r="AC66" i="7"/>
  <c r="AC67" i="7"/>
  <c r="AC68" i="7"/>
  <c r="AC69" i="7"/>
  <c r="AC70" i="7"/>
  <c r="AC71" i="7"/>
  <c r="AC72" i="7"/>
  <c r="AC73" i="7"/>
  <c r="AC74" i="7"/>
  <c r="AC75" i="7"/>
  <c r="AC76" i="7"/>
  <c r="AC77" i="7"/>
  <c r="AC78" i="7"/>
  <c r="AC79" i="7"/>
  <c r="AC80" i="7"/>
  <c r="AC81" i="7"/>
  <c r="AC82" i="7"/>
  <c r="AC83" i="7"/>
  <c r="AC84" i="7"/>
  <c r="AC85" i="7"/>
  <c r="AC86" i="7"/>
  <c r="AC87" i="7"/>
  <c r="AC88" i="7"/>
  <c r="AC89" i="7"/>
  <c r="AC90" i="7"/>
  <c r="AC91" i="7"/>
  <c r="AC92" i="7"/>
  <c r="AC93" i="7"/>
  <c r="AC94" i="7"/>
  <c r="AC95" i="7"/>
  <c r="AC96" i="7"/>
  <c r="AC97" i="7"/>
  <c r="AC98" i="7"/>
  <c r="AC99" i="7"/>
  <c r="AC100" i="7"/>
  <c r="AC101" i="7"/>
  <c r="AC102" i="7"/>
  <c r="AC103" i="7"/>
  <c r="AC104" i="7"/>
  <c r="AC105" i="7"/>
  <c r="AC106" i="7"/>
  <c r="AC107" i="7"/>
  <c r="AC108" i="7"/>
  <c r="AC109" i="7"/>
  <c r="AC110" i="7"/>
  <c r="AC111" i="7"/>
  <c r="AC112" i="7"/>
  <c r="AC113" i="7"/>
  <c r="AC114" i="7"/>
  <c r="AC115" i="7"/>
  <c r="AC116" i="7"/>
  <c r="AC117" i="7"/>
  <c r="AC118" i="7"/>
  <c r="AC119" i="7"/>
  <c r="AC120" i="7"/>
  <c r="AC121" i="7"/>
  <c r="AC122" i="7"/>
  <c r="AC123" i="7"/>
  <c r="AC124" i="7"/>
  <c r="AC125" i="7"/>
  <c r="AC126" i="7"/>
  <c r="AC127" i="7"/>
  <c r="AC128" i="7"/>
  <c r="AC129" i="7"/>
  <c r="AC130" i="7"/>
  <c r="AC131" i="7"/>
  <c r="AC132" i="7"/>
  <c r="AC133" i="7"/>
  <c r="AC134" i="7"/>
  <c r="AC135" i="7"/>
  <c r="AC136" i="7"/>
  <c r="AC137" i="7"/>
  <c r="AC138" i="7"/>
  <c r="AC139" i="7"/>
  <c r="AC140" i="7"/>
  <c r="AC141" i="7"/>
  <c r="AC142" i="7"/>
  <c r="AC143" i="7"/>
  <c r="AC144" i="7"/>
  <c r="AC145" i="7"/>
  <c r="AC146" i="7"/>
  <c r="AC147" i="7"/>
  <c r="AC148" i="7"/>
  <c r="AC149" i="7"/>
  <c r="AC150" i="7"/>
  <c r="AC151" i="7"/>
  <c r="AC152" i="7"/>
  <c r="AC153" i="7"/>
  <c r="AC154" i="7"/>
  <c r="AC155" i="7"/>
  <c r="AC156" i="7"/>
  <c r="AC157" i="7"/>
  <c r="AC158" i="7"/>
  <c r="AC159" i="7"/>
  <c r="AC160" i="7"/>
  <c r="AC161" i="7"/>
  <c r="AC46" i="7"/>
  <c r="W47" i="7"/>
  <c r="X47" i="7"/>
  <c r="W48" i="7"/>
  <c r="X48" i="7"/>
  <c r="W49" i="7"/>
  <c r="X49" i="7"/>
  <c r="W50" i="7"/>
  <c r="X50" i="7"/>
  <c r="W51" i="7"/>
  <c r="X51" i="7"/>
  <c r="W52" i="7"/>
  <c r="X52" i="7"/>
  <c r="W53" i="7"/>
  <c r="X53" i="7"/>
  <c r="W54" i="7"/>
  <c r="X54" i="7"/>
  <c r="W55" i="7"/>
  <c r="X55" i="7"/>
  <c r="W57" i="7"/>
  <c r="X57" i="7"/>
  <c r="W58" i="7"/>
  <c r="X58" i="7"/>
  <c r="W59" i="7"/>
  <c r="X59" i="7"/>
  <c r="W60" i="7"/>
  <c r="X60" i="7"/>
  <c r="W61" i="7"/>
  <c r="X61" i="7"/>
  <c r="W62" i="7"/>
  <c r="X62" i="7"/>
  <c r="W63" i="7"/>
  <c r="X63" i="7"/>
  <c r="W64" i="7"/>
  <c r="X64" i="7"/>
  <c r="W65" i="7"/>
  <c r="X65" i="7"/>
  <c r="W66" i="7"/>
  <c r="X66" i="7"/>
  <c r="W67" i="7"/>
  <c r="X67" i="7"/>
  <c r="W68" i="7"/>
  <c r="X68" i="7"/>
  <c r="W69" i="7"/>
  <c r="X69" i="7"/>
  <c r="W70" i="7"/>
  <c r="X70" i="7"/>
  <c r="W71" i="7"/>
  <c r="X71" i="7"/>
  <c r="W72" i="7"/>
  <c r="X72" i="7"/>
  <c r="W73" i="7"/>
  <c r="X73" i="7"/>
  <c r="W74" i="7"/>
  <c r="X74" i="7"/>
  <c r="W75" i="7"/>
  <c r="X75" i="7"/>
  <c r="W76" i="7"/>
  <c r="X76" i="7"/>
  <c r="W77" i="7"/>
  <c r="X77" i="7"/>
  <c r="W78" i="7"/>
  <c r="X78" i="7"/>
  <c r="W79" i="7"/>
  <c r="X79" i="7"/>
  <c r="W80" i="7"/>
  <c r="X80" i="7"/>
  <c r="W81" i="7"/>
  <c r="X81" i="7"/>
  <c r="W82" i="7"/>
  <c r="X82" i="7"/>
  <c r="W83" i="7"/>
  <c r="X83" i="7"/>
  <c r="W84" i="7"/>
  <c r="X84" i="7"/>
  <c r="W85" i="7"/>
  <c r="X85" i="7"/>
  <c r="W86" i="7"/>
  <c r="X86" i="7"/>
  <c r="W87" i="7"/>
  <c r="X87" i="7"/>
  <c r="W88" i="7"/>
  <c r="X88" i="7"/>
  <c r="W89" i="7"/>
  <c r="X89" i="7"/>
  <c r="W90" i="7"/>
  <c r="X90" i="7"/>
  <c r="W91" i="7"/>
  <c r="X91" i="7"/>
  <c r="W92" i="7"/>
  <c r="X92" i="7"/>
  <c r="W93" i="7"/>
  <c r="X93" i="7"/>
  <c r="W94" i="7"/>
  <c r="X94" i="7"/>
  <c r="W95" i="7"/>
  <c r="X95" i="7"/>
  <c r="W96" i="7"/>
  <c r="X96" i="7"/>
  <c r="W97" i="7"/>
  <c r="X97" i="7"/>
  <c r="W98" i="7"/>
  <c r="X98" i="7"/>
  <c r="W99" i="7"/>
  <c r="X99" i="7"/>
  <c r="W100" i="7"/>
  <c r="X100" i="7"/>
  <c r="W101" i="7"/>
  <c r="X101" i="7"/>
  <c r="W102" i="7"/>
  <c r="X102" i="7"/>
  <c r="W103" i="7"/>
  <c r="X103" i="7"/>
  <c r="W104" i="7"/>
  <c r="X104" i="7"/>
  <c r="W105" i="7"/>
  <c r="X105" i="7"/>
  <c r="W106" i="7"/>
  <c r="X106" i="7"/>
  <c r="W107" i="7"/>
  <c r="X107" i="7"/>
  <c r="W108" i="7"/>
  <c r="X108" i="7"/>
  <c r="W109" i="7"/>
  <c r="X109" i="7"/>
  <c r="W110" i="7"/>
  <c r="X110" i="7"/>
  <c r="W111" i="7"/>
  <c r="X111" i="7"/>
  <c r="W112" i="7"/>
  <c r="X112" i="7"/>
  <c r="W113" i="7"/>
  <c r="X113" i="7"/>
  <c r="W114" i="7"/>
  <c r="X114" i="7"/>
  <c r="W115" i="7"/>
  <c r="X115" i="7"/>
  <c r="W116" i="7"/>
  <c r="X116" i="7"/>
  <c r="W117" i="7"/>
  <c r="X117" i="7"/>
  <c r="W118" i="7"/>
  <c r="X118" i="7"/>
  <c r="W119" i="7"/>
  <c r="X119" i="7"/>
  <c r="W120" i="7"/>
  <c r="X120" i="7"/>
  <c r="W121" i="7"/>
  <c r="X121" i="7"/>
  <c r="W122" i="7"/>
  <c r="X122" i="7"/>
  <c r="W123" i="7"/>
  <c r="X123" i="7"/>
  <c r="W124" i="7"/>
  <c r="X124" i="7"/>
  <c r="W125" i="7"/>
  <c r="X125" i="7"/>
  <c r="W126" i="7"/>
  <c r="X126" i="7"/>
  <c r="W127" i="7"/>
  <c r="X127" i="7"/>
  <c r="W128" i="7"/>
  <c r="X128" i="7"/>
  <c r="W129" i="7"/>
  <c r="X129" i="7"/>
  <c r="W130" i="7"/>
  <c r="X130" i="7"/>
  <c r="W131" i="7"/>
  <c r="X131" i="7"/>
  <c r="W132" i="7"/>
  <c r="X132" i="7"/>
  <c r="W133" i="7"/>
  <c r="X133" i="7"/>
  <c r="W134" i="7"/>
  <c r="X134" i="7"/>
  <c r="W135" i="7"/>
  <c r="X135" i="7"/>
  <c r="W136" i="7"/>
  <c r="X136" i="7"/>
  <c r="W137" i="7"/>
  <c r="X137" i="7"/>
  <c r="W138" i="7"/>
  <c r="X138" i="7"/>
  <c r="W139" i="7"/>
  <c r="X139" i="7"/>
  <c r="W140" i="7"/>
  <c r="X140" i="7"/>
  <c r="W141" i="7"/>
  <c r="X141" i="7"/>
  <c r="W142" i="7"/>
  <c r="X142" i="7"/>
  <c r="W143" i="7"/>
  <c r="X143" i="7"/>
  <c r="W144" i="7"/>
  <c r="X144" i="7"/>
  <c r="W145" i="7"/>
  <c r="X145" i="7"/>
  <c r="W146" i="7"/>
  <c r="X146" i="7"/>
  <c r="W147" i="7"/>
  <c r="X147" i="7"/>
  <c r="W148" i="7"/>
  <c r="X148" i="7"/>
  <c r="W149" i="7"/>
  <c r="X149" i="7"/>
  <c r="W150" i="7"/>
  <c r="X150" i="7"/>
  <c r="W151" i="7"/>
  <c r="X151" i="7"/>
  <c r="W152" i="7"/>
  <c r="X152" i="7"/>
  <c r="W153" i="7"/>
  <c r="X153" i="7"/>
  <c r="W154" i="7"/>
  <c r="X154" i="7"/>
  <c r="W155" i="7"/>
  <c r="X155" i="7"/>
  <c r="W156" i="7"/>
  <c r="X156" i="7"/>
  <c r="W157" i="7"/>
  <c r="X157" i="7"/>
  <c r="W158" i="7"/>
  <c r="X158" i="7"/>
  <c r="W159" i="7"/>
  <c r="X159" i="7"/>
  <c r="W160" i="7"/>
  <c r="X160" i="7"/>
  <c r="W161" i="7"/>
  <c r="X161" i="7"/>
  <c r="X46" i="7"/>
  <c r="W46" i="7"/>
  <c r="U47" i="7"/>
  <c r="U48" i="7"/>
  <c r="U49" i="7"/>
  <c r="U50" i="7"/>
  <c r="U51" i="7"/>
  <c r="U52" i="7"/>
  <c r="U53" i="7"/>
  <c r="U54" i="7"/>
  <c r="U55" i="7"/>
  <c r="U57" i="7"/>
  <c r="U58" i="7"/>
  <c r="U59" i="7"/>
  <c r="U60" i="7"/>
  <c r="U61" i="7"/>
  <c r="U62" i="7"/>
  <c r="U63" i="7"/>
  <c r="U64" i="7"/>
  <c r="U65" i="7"/>
  <c r="U66" i="7"/>
  <c r="U67" i="7"/>
  <c r="U68" i="7"/>
  <c r="U69" i="7"/>
  <c r="U70" i="7"/>
  <c r="U71" i="7"/>
  <c r="U72" i="7"/>
  <c r="U73" i="7"/>
  <c r="U74" i="7"/>
  <c r="U75" i="7"/>
  <c r="U76" i="7"/>
  <c r="U77" i="7"/>
  <c r="U78" i="7"/>
  <c r="U79" i="7"/>
  <c r="U80" i="7"/>
  <c r="U81" i="7"/>
  <c r="U82" i="7"/>
  <c r="U83" i="7"/>
  <c r="U84" i="7"/>
  <c r="U85" i="7"/>
  <c r="U86" i="7"/>
  <c r="U87" i="7"/>
  <c r="U88" i="7"/>
  <c r="U89" i="7"/>
  <c r="U90" i="7"/>
  <c r="U91" i="7"/>
  <c r="U92" i="7"/>
  <c r="U93" i="7"/>
  <c r="U94" i="7"/>
  <c r="U95" i="7"/>
  <c r="U96" i="7"/>
  <c r="U97" i="7"/>
  <c r="U98" i="7"/>
  <c r="U99" i="7"/>
  <c r="U100" i="7"/>
  <c r="U101" i="7"/>
  <c r="U102" i="7"/>
  <c r="U103" i="7"/>
  <c r="U104" i="7"/>
  <c r="U105" i="7"/>
  <c r="U106" i="7"/>
  <c r="U107" i="7"/>
  <c r="U108" i="7"/>
  <c r="U109" i="7"/>
  <c r="U110" i="7"/>
  <c r="U111" i="7"/>
  <c r="U112" i="7"/>
  <c r="U113" i="7"/>
  <c r="U114" i="7"/>
  <c r="U115" i="7"/>
  <c r="U116" i="7"/>
  <c r="U117" i="7"/>
  <c r="U118" i="7"/>
  <c r="U119" i="7"/>
  <c r="U120" i="7"/>
  <c r="U121" i="7"/>
  <c r="U122" i="7"/>
  <c r="U123" i="7"/>
  <c r="U124" i="7"/>
  <c r="U125" i="7"/>
  <c r="U126" i="7"/>
  <c r="U127" i="7"/>
  <c r="U128" i="7"/>
  <c r="U129" i="7"/>
  <c r="U130" i="7"/>
  <c r="U131" i="7"/>
  <c r="U132" i="7"/>
  <c r="U133" i="7"/>
  <c r="U134" i="7"/>
  <c r="U135" i="7"/>
  <c r="U136" i="7"/>
  <c r="U137" i="7"/>
  <c r="U138" i="7"/>
  <c r="U139" i="7"/>
  <c r="U140" i="7"/>
  <c r="U141" i="7"/>
  <c r="U142" i="7"/>
  <c r="U143" i="7"/>
  <c r="U144" i="7"/>
  <c r="U145" i="7"/>
  <c r="U146" i="7"/>
  <c r="U147" i="7"/>
  <c r="U148" i="7"/>
  <c r="U149" i="7"/>
  <c r="U150" i="7"/>
  <c r="U151" i="7"/>
  <c r="U152" i="7"/>
  <c r="U153" i="7"/>
  <c r="U154" i="7"/>
  <c r="U155" i="7"/>
  <c r="U156" i="7"/>
  <c r="U157" i="7"/>
  <c r="U158" i="7"/>
  <c r="U159" i="7"/>
  <c r="U160" i="7"/>
  <c r="U161" i="7"/>
  <c r="U46" i="7"/>
  <c r="S162" i="7"/>
  <c r="R162" i="7"/>
  <c r="N47" i="7"/>
  <c r="V47" i="7" s="1"/>
  <c r="N48" i="7"/>
  <c r="V48" i="7" s="1"/>
  <c r="N49" i="7"/>
  <c r="V49" i="7" s="1"/>
  <c r="N50" i="7"/>
  <c r="V50" i="7" s="1"/>
  <c r="N51" i="7"/>
  <c r="V51" i="7" s="1"/>
  <c r="N52" i="7"/>
  <c r="V52" i="7" s="1"/>
  <c r="N53" i="7"/>
  <c r="V53" i="7" s="1"/>
  <c r="N54" i="7"/>
  <c r="V54" i="7" s="1"/>
  <c r="N55" i="7"/>
  <c r="V55" i="7" s="1"/>
  <c r="N57" i="7"/>
  <c r="V57" i="7" s="1"/>
  <c r="N58" i="7"/>
  <c r="V58" i="7" s="1"/>
  <c r="N59" i="7"/>
  <c r="V59" i="7" s="1"/>
  <c r="N60" i="7"/>
  <c r="V60" i="7" s="1"/>
  <c r="N61" i="7"/>
  <c r="V61" i="7" s="1"/>
  <c r="N62" i="7"/>
  <c r="V62" i="7" s="1"/>
  <c r="N63" i="7"/>
  <c r="V63" i="7" s="1"/>
  <c r="N64" i="7"/>
  <c r="V64" i="7" s="1"/>
  <c r="N65" i="7"/>
  <c r="V65" i="7" s="1"/>
  <c r="N66" i="7"/>
  <c r="V66" i="7" s="1"/>
  <c r="N67" i="7"/>
  <c r="V67" i="7" s="1"/>
  <c r="N68" i="7"/>
  <c r="V68" i="7" s="1"/>
  <c r="N69" i="7"/>
  <c r="V69" i="7" s="1"/>
  <c r="N70" i="7"/>
  <c r="V70" i="7" s="1"/>
  <c r="N71" i="7"/>
  <c r="V71" i="7" s="1"/>
  <c r="N72" i="7"/>
  <c r="V72" i="7" s="1"/>
  <c r="N73" i="7"/>
  <c r="V73" i="7" s="1"/>
  <c r="N74" i="7"/>
  <c r="V74" i="7" s="1"/>
  <c r="N75" i="7"/>
  <c r="V75" i="7" s="1"/>
  <c r="N76" i="7"/>
  <c r="V76" i="7" s="1"/>
  <c r="N77" i="7"/>
  <c r="V77" i="7" s="1"/>
  <c r="N78" i="7"/>
  <c r="V78" i="7" s="1"/>
  <c r="N79" i="7"/>
  <c r="V79" i="7" s="1"/>
  <c r="N80" i="7"/>
  <c r="V80" i="7" s="1"/>
  <c r="N81" i="7"/>
  <c r="V81" i="7" s="1"/>
  <c r="N82" i="7"/>
  <c r="V82" i="7" s="1"/>
  <c r="N83" i="7"/>
  <c r="V83" i="7" s="1"/>
  <c r="N84" i="7"/>
  <c r="V84" i="7" s="1"/>
  <c r="N85" i="7"/>
  <c r="V85" i="7" s="1"/>
  <c r="N86" i="7"/>
  <c r="V86" i="7" s="1"/>
  <c r="N87" i="7"/>
  <c r="V87" i="7" s="1"/>
  <c r="N88" i="7"/>
  <c r="V88" i="7" s="1"/>
  <c r="N89" i="7"/>
  <c r="V89" i="7" s="1"/>
  <c r="N90" i="7"/>
  <c r="V90" i="7" s="1"/>
  <c r="N91" i="7"/>
  <c r="V91" i="7" s="1"/>
  <c r="N92" i="7"/>
  <c r="V92" i="7" s="1"/>
  <c r="N93" i="7"/>
  <c r="V93" i="7" s="1"/>
  <c r="N94" i="7"/>
  <c r="V94" i="7" s="1"/>
  <c r="N95" i="7"/>
  <c r="V95" i="7" s="1"/>
  <c r="N96" i="7"/>
  <c r="V96" i="7" s="1"/>
  <c r="N97" i="7"/>
  <c r="V97" i="7" s="1"/>
  <c r="N98" i="7"/>
  <c r="V98" i="7" s="1"/>
  <c r="N99" i="7"/>
  <c r="V99" i="7" s="1"/>
  <c r="N100" i="7"/>
  <c r="V100" i="7" s="1"/>
  <c r="N101" i="7"/>
  <c r="V101" i="7" s="1"/>
  <c r="N102" i="7"/>
  <c r="V102" i="7" s="1"/>
  <c r="N103" i="7"/>
  <c r="V103" i="7" s="1"/>
  <c r="N104" i="7"/>
  <c r="V104" i="7" s="1"/>
  <c r="N105" i="7"/>
  <c r="V105" i="7" s="1"/>
  <c r="N106" i="7"/>
  <c r="V106" i="7" s="1"/>
  <c r="N107" i="7"/>
  <c r="V107" i="7" s="1"/>
  <c r="N108" i="7"/>
  <c r="V108" i="7" s="1"/>
  <c r="N109" i="7"/>
  <c r="V109" i="7" s="1"/>
  <c r="N110" i="7"/>
  <c r="V110" i="7" s="1"/>
  <c r="N111" i="7"/>
  <c r="V111" i="7" s="1"/>
  <c r="N112" i="7"/>
  <c r="V112" i="7" s="1"/>
  <c r="N113" i="7"/>
  <c r="V113" i="7" s="1"/>
  <c r="N114" i="7"/>
  <c r="V114" i="7" s="1"/>
  <c r="N115" i="7"/>
  <c r="V115" i="7" s="1"/>
  <c r="N116" i="7"/>
  <c r="V116" i="7" s="1"/>
  <c r="N117" i="7"/>
  <c r="V117" i="7" s="1"/>
  <c r="N118" i="7"/>
  <c r="V118" i="7" s="1"/>
  <c r="N119" i="7"/>
  <c r="V119" i="7" s="1"/>
  <c r="N120" i="7"/>
  <c r="V120" i="7" s="1"/>
  <c r="N121" i="7"/>
  <c r="V121" i="7" s="1"/>
  <c r="N122" i="7"/>
  <c r="V122" i="7" s="1"/>
  <c r="N123" i="7"/>
  <c r="V123" i="7" s="1"/>
  <c r="N124" i="7"/>
  <c r="V124" i="7" s="1"/>
  <c r="N125" i="7"/>
  <c r="V125" i="7" s="1"/>
  <c r="N126" i="7"/>
  <c r="V126" i="7" s="1"/>
  <c r="N127" i="7"/>
  <c r="V127" i="7" s="1"/>
  <c r="N128" i="7"/>
  <c r="V128" i="7" s="1"/>
  <c r="N129" i="7"/>
  <c r="V129" i="7" s="1"/>
  <c r="N130" i="7"/>
  <c r="V130" i="7" s="1"/>
  <c r="N131" i="7"/>
  <c r="V131" i="7" s="1"/>
  <c r="N132" i="7"/>
  <c r="V132" i="7" s="1"/>
  <c r="N133" i="7"/>
  <c r="V133" i="7" s="1"/>
  <c r="N134" i="7"/>
  <c r="V134" i="7" s="1"/>
  <c r="N135" i="7"/>
  <c r="V135" i="7" s="1"/>
  <c r="N136" i="7"/>
  <c r="V136" i="7" s="1"/>
  <c r="N137" i="7"/>
  <c r="V137" i="7" s="1"/>
  <c r="N138" i="7"/>
  <c r="V138" i="7" s="1"/>
  <c r="N139" i="7"/>
  <c r="V139" i="7" s="1"/>
  <c r="N140" i="7"/>
  <c r="V140" i="7" s="1"/>
  <c r="N141" i="7"/>
  <c r="V141" i="7" s="1"/>
  <c r="N142" i="7"/>
  <c r="V142" i="7" s="1"/>
  <c r="N143" i="7"/>
  <c r="V143" i="7" s="1"/>
  <c r="N144" i="7"/>
  <c r="V144" i="7" s="1"/>
  <c r="N145" i="7"/>
  <c r="V145" i="7" s="1"/>
  <c r="N146" i="7"/>
  <c r="V146" i="7" s="1"/>
  <c r="N147" i="7"/>
  <c r="V147" i="7" s="1"/>
  <c r="N148" i="7"/>
  <c r="V148" i="7" s="1"/>
  <c r="N149" i="7"/>
  <c r="V149" i="7" s="1"/>
  <c r="N150" i="7"/>
  <c r="V150" i="7" s="1"/>
  <c r="N151" i="7"/>
  <c r="V151" i="7" s="1"/>
  <c r="N152" i="7"/>
  <c r="V152" i="7" s="1"/>
  <c r="N153" i="7"/>
  <c r="V153" i="7" s="1"/>
  <c r="N154" i="7"/>
  <c r="V154" i="7" s="1"/>
  <c r="N155" i="7"/>
  <c r="V155" i="7" s="1"/>
  <c r="N156" i="7"/>
  <c r="V156" i="7" s="1"/>
  <c r="N157" i="7"/>
  <c r="V157" i="7" s="1"/>
  <c r="N158" i="7"/>
  <c r="V158" i="7" s="1"/>
  <c r="N159" i="7"/>
  <c r="V159" i="7" s="1"/>
  <c r="N160" i="7"/>
  <c r="V160" i="7" s="1"/>
  <c r="N161" i="7"/>
  <c r="V161" i="7" s="1"/>
  <c r="N46" i="7"/>
  <c r="V46" i="7" s="1"/>
  <c r="M162" i="7"/>
  <c r="K47" i="7"/>
  <c r="Z47" i="7" s="1"/>
  <c r="K48" i="7"/>
  <c r="K49" i="7"/>
  <c r="K50" i="7"/>
  <c r="Y50" i="7" s="1"/>
  <c r="K51" i="7"/>
  <c r="Z51" i="7" s="1"/>
  <c r="K52" i="7"/>
  <c r="K53" i="7"/>
  <c r="K54" i="7"/>
  <c r="Y54" i="7" s="1"/>
  <c r="K55" i="7"/>
  <c r="Z55" i="7" s="1"/>
  <c r="K57" i="7"/>
  <c r="K58" i="7"/>
  <c r="K59" i="7"/>
  <c r="K60" i="7"/>
  <c r="Y60" i="7" s="1"/>
  <c r="K61" i="7"/>
  <c r="Z61" i="7" s="1"/>
  <c r="K62" i="7"/>
  <c r="K63" i="7"/>
  <c r="K64" i="7"/>
  <c r="Y64" i="7" s="1"/>
  <c r="K65" i="7"/>
  <c r="Z65" i="7" s="1"/>
  <c r="K66" i="7"/>
  <c r="K67" i="7"/>
  <c r="K68" i="7"/>
  <c r="Y68" i="7" s="1"/>
  <c r="K69" i="7"/>
  <c r="Z69" i="7" s="1"/>
  <c r="K70" i="7"/>
  <c r="K71" i="7"/>
  <c r="K72" i="7"/>
  <c r="Y72" i="7" s="1"/>
  <c r="K73" i="7"/>
  <c r="Z73" i="7" s="1"/>
  <c r="K74" i="7"/>
  <c r="K75" i="7"/>
  <c r="K76" i="7"/>
  <c r="Y76" i="7" s="1"/>
  <c r="K77" i="7"/>
  <c r="Z77" i="7" s="1"/>
  <c r="K78" i="7"/>
  <c r="K79" i="7"/>
  <c r="K80" i="7"/>
  <c r="Y80" i="7" s="1"/>
  <c r="K81" i="7"/>
  <c r="Z81" i="7" s="1"/>
  <c r="K82" i="7"/>
  <c r="K83" i="7"/>
  <c r="K84" i="7"/>
  <c r="Y84" i="7" s="1"/>
  <c r="K85" i="7"/>
  <c r="Z85" i="7" s="1"/>
  <c r="K86" i="7"/>
  <c r="K87" i="7"/>
  <c r="K88" i="7"/>
  <c r="Y88" i="7" s="1"/>
  <c r="K89" i="7"/>
  <c r="Z89" i="7" s="1"/>
  <c r="K90" i="7"/>
  <c r="K91" i="7"/>
  <c r="K92" i="7"/>
  <c r="Y92" i="7" s="1"/>
  <c r="K93" i="7"/>
  <c r="Z93" i="7" s="1"/>
  <c r="K94" i="7"/>
  <c r="K95" i="7"/>
  <c r="K96" i="7"/>
  <c r="Y96" i="7" s="1"/>
  <c r="K97" i="7"/>
  <c r="Z97" i="7" s="1"/>
  <c r="K98" i="7"/>
  <c r="K99" i="7"/>
  <c r="K100" i="7"/>
  <c r="Y100" i="7" s="1"/>
  <c r="K101" i="7"/>
  <c r="Z101" i="7" s="1"/>
  <c r="K102" i="7"/>
  <c r="K103" i="7"/>
  <c r="K104" i="7"/>
  <c r="Y104" i="7" s="1"/>
  <c r="K105" i="7"/>
  <c r="Z105" i="7" s="1"/>
  <c r="K106" i="7"/>
  <c r="K107" i="7"/>
  <c r="K108" i="7"/>
  <c r="Y108" i="7" s="1"/>
  <c r="K109" i="7"/>
  <c r="Z109" i="7" s="1"/>
  <c r="K110" i="7"/>
  <c r="Y110" i="7" s="1"/>
  <c r="K111" i="7"/>
  <c r="Y111" i="7" s="1"/>
  <c r="K112" i="7"/>
  <c r="K113" i="7"/>
  <c r="Z113" i="7" s="1"/>
  <c r="K114" i="7"/>
  <c r="Y114" i="7" s="1"/>
  <c r="K115" i="7"/>
  <c r="K116" i="7"/>
  <c r="K117" i="7"/>
  <c r="Z117" i="7" s="1"/>
  <c r="K118" i="7"/>
  <c r="K119" i="7"/>
  <c r="Z119" i="7" s="1"/>
  <c r="K120" i="7"/>
  <c r="Z120" i="7" s="1"/>
  <c r="K121" i="7"/>
  <c r="Z121" i="7" s="1"/>
  <c r="K122" i="7"/>
  <c r="Z122" i="7" s="1"/>
  <c r="K123" i="7"/>
  <c r="Y123" i="7" s="1"/>
  <c r="K124" i="7"/>
  <c r="K125" i="7"/>
  <c r="K126" i="7"/>
  <c r="Z126" i="7" s="1"/>
  <c r="K127" i="7"/>
  <c r="Y127" i="7" s="1"/>
  <c r="K128" i="7"/>
  <c r="K129" i="7"/>
  <c r="K130" i="7"/>
  <c r="K131" i="7"/>
  <c r="Y131" i="7" s="1"/>
  <c r="K132" i="7"/>
  <c r="Z132" i="7" s="1"/>
  <c r="K133" i="7"/>
  <c r="K134" i="7"/>
  <c r="Z134" i="7" s="1"/>
  <c r="K135" i="7"/>
  <c r="Y135" i="7" s="1"/>
  <c r="K136" i="7"/>
  <c r="K137" i="7"/>
  <c r="K138" i="7"/>
  <c r="Z138" i="7" s="1"/>
  <c r="K139" i="7"/>
  <c r="Y139" i="7" s="1"/>
  <c r="K140" i="7"/>
  <c r="K141" i="7"/>
  <c r="K142" i="7"/>
  <c r="K143" i="7"/>
  <c r="Y143" i="7" s="1"/>
  <c r="K144" i="7"/>
  <c r="K145" i="7"/>
  <c r="K146" i="7"/>
  <c r="Z146" i="7" s="1"/>
  <c r="K147" i="7"/>
  <c r="Y147" i="7" s="1"/>
  <c r="K148" i="7"/>
  <c r="K149" i="7"/>
  <c r="K150" i="7"/>
  <c r="Z150" i="7" s="1"/>
  <c r="K151" i="7"/>
  <c r="Y151" i="7" s="1"/>
  <c r="K152" i="7"/>
  <c r="K153" i="7"/>
  <c r="K154" i="7"/>
  <c r="K155" i="7"/>
  <c r="Y155" i="7" s="1"/>
  <c r="K156" i="7"/>
  <c r="K157" i="7"/>
  <c r="K158" i="7"/>
  <c r="Z158" i="7" s="1"/>
  <c r="K159" i="7"/>
  <c r="Y159" i="7" s="1"/>
  <c r="K160" i="7"/>
  <c r="K161" i="7"/>
  <c r="J162" i="7"/>
  <c r="H162" i="7"/>
  <c r="G162" i="7"/>
  <c r="I50" i="7"/>
  <c r="I51" i="7"/>
  <c r="I52" i="7"/>
  <c r="I53" i="7"/>
  <c r="I54" i="7"/>
  <c r="L54" i="7" s="1"/>
  <c r="I55" i="7"/>
  <c r="T55" i="7" s="1"/>
  <c r="I57" i="7"/>
  <c r="I58" i="7"/>
  <c r="I59" i="7"/>
  <c r="I60" i="7"/>
  <c r="L60" i="7" s="1"/>
  <c r="I61" i="7"/>
  <c r="T61" i="7" s="1"/>
  <c r="I62" i="7"/>
  <c r="I63" i="7"/>
  <c r="I64" i="7"/>
  <c r="I65" i="7"/>
  <c r="T65" i="7" s="1"/>
  <c r="I66" i="7"/>
  <c r="I67" i="7"/>
  <c r="I68" i="7"/>
  <c r="I69" i="7"/>
  <c r="I70" i="7"/>
  <c r="I71" i="7"/>
  <c r="I72" i="7"/>
  <c r="L72" i="7" s="1"/>
  <c r="I73" i="7"/>
  <c r="T73" i="7" s="1"/>
  <c r="I74" i="7"/>
  <c r="I75" i="7"/>
  <c r="I76" i="7"/>
  <c r="I77" i="7"/>
  <c r="T77" i="7" s="1"/>
  <c r="I78" i="7"/>
  <c r="I79" i="7"/>
  <c r="I80" i="7"/>
  <c r="I81" i="7"/>
  <c r="T81" i="7" s="1"/>
  <c r="I82" i="7"/>
  <c r="I83" i="7"/>
  <c r="I84" i="7"/>
  <c r="L84" i="7" s="1"/>
  <c r="I85" i="7"/>
  <c r="T85" i="7" s="1"/>
  <c r="I86" i="7"/>
  <c r="I87" i="7"/>
  <c r="I88" i="7"/>
  <c r="I89" i="7"/>
  <c r="T89" i="7" s="1"/>
  <c r="I90" i="7"/>
  <c r="I91" i="7"/>
  <c r="I92" i="7"/>
  <c r="I93" i="7"/>
  <c r="I94" i="7"/>
  <c r="I95" i="7"/>
  <c r="I96" i="7"/>
  <c r="L96" i="7" s="1"/>
  <c r="I97" i="7"/>
  <c r="T97" i="7" s="1"/>
  <c r="I98" i="7"/>
  <c r="I99" i="7"/>
  <c r="I100" i="7"/>
  <c r="I101" i="7"/>
  <c r="T101" i="7" s="1"/>
  <c r="I102" i="7"/>
  <c r="I103" i="7"/>
  <c r="L103" i="7" s="1"/>
  <c r="I104" i="7"/>
  <c r="I105" i="7"/>
  <c r="T105" i="7" s="1"/>
  <c r="I106" i="7"/>
  <c r="I107" i="7"/>
  <c r="I108" i="7"/>
  <c r="L108" i="7" s="1"/>
  <c r="I109" i="7"/>
  <c r="T109" i="7" s="1"/>
  <c r="I110" i="7"/>
  <c r="I111" i="7"/>
  <c r="I112" i="7"/>
  <c r="I113" i="7"/>
  <c r="T113" i="7" s="1"/>
  <c r="I114" i="7"/>
  <c r="I115" i="7"/>
  <c r="L115" i="7" s="1"/>
  <c r="I116" i="7"/>
  <c r="I117" i="7"/>
  <c r="I118" i="7"/>
  <c r="I119" i="7"/>
  <c r="I120" i="7"/>
  <c r="L120" i="7" s="1"/>
  <c r="I121" i="7"/>
  <c r="T121" i="7" s="1"/>
  <c r="I122" i="7"/>
  <c r="I123" i="7"/>
  <c r="I124" i="7"/>
  <c r="I125" i="7"/>
  <c r="T125" i="7" s="1"/>
  <c r="I126" i="7"/>
  <c r="I127" i="7"/>
  <c r="I128" i="7"/>
  <c r="I129" i="7"/>
  <c r="T129" i="7" s="1"/>
  <c r="I130" i="7"/>
  <c r="I131" i="7"/>
  <c r="I132" i="7"/>
  <c r="L132" i="7" s="1"/>
  <c r="I133" i="7"/>
  <c r="T133" i="7" s="1"/>
  <c r="I134" i="7"/>
  <c r="I135" i="7"/>
  <c r="I136" i="7"/>
  <c r="I137" i="7"/>
  <c r="T137" i="7" s="1"/>
  <c r="I138" i="7"/>
  <c r="I139" i="7"/>
  <c r="I140" i="7"/>
  <c r="I141" i="7"/>
  <c r="I142" i="7"/>
  <c r="I143" i="7"/>
  <c r="I144" i="7"/>
  <c r="L144" i="7" s="1"/>
  <c r="I145" i="7"/>
  <c r="T145" i="7" s="1"/>
  <c r="I146" i="7"/>
  <c r="I147" i="7"/>
  <c r="I148" i="7"/>
  <c r="I149" i="7"/>
  <c r="T149" i="7" s="1"/>
  <c r="I150" i="7"/>
  <c r="I151" i="7"/>
  <c r="L151" i="7" s="1"/>
  <c r="I152" i="7"/>
  <c r="I153" i="7"/>
  <c r="T153" i="7" s="1"/>
  <c r="I154" i="7"/>
  <c r="I155" i="7"/>
  <c r="I156" i="7"/>
  <c r="L156" i="7" s="1"/>
  <c r="I157" i="7"/>
  <c r="T157" i="7" s="1"/>
  <c r="I158" i="7"/>
  <c r="I159" i="7"/>
  <c r="I160" i="7"/>
  <c r="I161" i="7"/>
  <c r="T161" i="7" s="1"/>
  <c r="E161" i="7"/>
  <c r="E174" i="7"/>
  <c r="E126" i="7"/>
  <c r="E125" i="7"/>
  <c r="E155" i="7"/>
  <c r="E156" i="7"/>
  <c r="E148" i="7"/>
  <c r="E157" i="7"/>
  <c r="E137" i="7"/>
  <c r="E154" i="7"/>
  <c r="E105" i="7"/>
  <c r="E117" i="7"/>
  <c r="E112" i="7"/>
  <c r="E138" i="7"/>
  <c r="E127" i="7"/>
  <c r="E121" i="7"/>
  <c r="E131" i="7"/>
  <c r="E122" i="7"/>
  <c r="G40" i="7"/>
  <c r="H40" i="7"/>
  <c r="J40" i="7"/>
  <c r="M40" i="7"/>
  <c r="Q40" i="7"/>
  <c r="Q162" i="7"/>
  <c r="R40" i="7"/>
  <c r="S40" i="7"/>
  <c r="AD40" i="7"/>
  <c r="AB40" i="7"/>
  <c r="AA40" i="7"/>
  <c r="AA162" i="7"/>
  <c r="AB162" i="7"/>
  <c r="AD162" i="7"/>
  <c r="AC3" i="7"/>
  <c r="AC4" i="7"/>
  <c r="AC5" i="7"/>
  <c r="AC6" i="7"/>
  <c r="AC7" i="7"/>
  <c r="AC8" i="7"/>
  <c r="AC9" i="7"/>
  <c r="AC10" i="7"/>
  <c r="AC11" i="7"/>
  <c r="AC12" i="7"/>
  <c r="AC13" i="7"/>
  <c r="AC14" i="7"/>
  <c r="AC15" i="7"/>
  <c r="AC16" i="7"/>
  <c r="AC17" i="7"/>
  <c r="AC18" i="7"/>
  <c r="AC19" i="7"/>
  <c r="AC20" i="7"/>
  <c r="AC21" i="7"/>
  <c r="AC22" i="7"/>
  <c r="AC23" i="7"/>
  <c r="AC24" i="7"/>
  <c r="AC25" i="7"/>
  <c r="AC26" i="7"/>
  <c r="AC27" i="7"/>
  <c r="AC28" i="7"/>
  <c r="AC29" i="7"/>
  <c r="AC30" i="7"/>
  <c r="AC31" i="7"/>
  <c r="AC32" i="7"/>
  <c r="AC33" i="7"/>
  <c r="AC34" i="7"/>
  <c r="AC35" i="7"/>
  <c r="AC36" i="7"/>
  <c r="AC37" i="7"/>
  <c r="AC38" i="7"/>
  <c r="AC39" i="7"/>
  <c r="AC2" i="7"/>
  <c r="W3" i="7"/>
  <c r="X3" i="7"/>
  <c r="W4" i="7"/>
  <c r="X4" i="7"/>
  <c r="W5" i="7"/>
  <c r="X5" i="7"/>
  <c r="W6" i="7"/>
  <c r="X6" i="7"/>
  <c r="W7" i="7"/>
  <c r="X7" i="7"/>
  <c r="W8" i="7"/>
  <c r="X8" i="7"/>
  <c r="W9" i="7"/>
  <c r="X9" i="7"/>
  <c r="W10" i="7"/>
  <c r="X10" i="7"/>
  <c r="W11" i="7"/>
  <c r="X11" i="7"/>
  <c r="W12" i="7"/>
  <c r="X12" i="7"/>
  <c r="W13" i="7"/>
  <c r="X13" i="7"/>
  <c r="W14" i="7"/>
  <c r="X14" i="7"/>
  <c r="W15" i="7"/>
  <c r="X15" i="7"/>
  <c r="W16" i="7"/>
  <c r="X16" i="7"/>
  <c r="W17" i="7"/>
  <c r="X17" i="7"/>
  <c r="W18" i="7"/>
  <c r="X18" i="7"/>
  <c r="W19" i="7"/>
  <c r="X19" i="7"/>
  <c r="W20" i="7"/>
  <c r="X20" i="7"/>
  <c r="W21" i="7"/>
  <c r="X21" i="7"/>
  <c r="W22" i="7"/>
  <c r="X22" i="7"/>
  <c r="W23" i="7"/>
  <c r="X23" i="7"/>
  <c r="W24" i="7"/>
  <c r="X24" i="7"/>
  <c r="W25" i="7"/>
  <c r="X25" i="7"/>
  <c r="W26" i="7"/>
  <c r="X26" i="7"/>
  <c r="W27" i="7"/>
  <c r="X27" i="7"/>
  <c r="W28" i="7"/>
  <c r="X28" i="7"/>
  <c r="W29" i="7"/>
  <c r="X29" i="7"/>
  <c r="W30" i="7"/>
  <c r="X30" i="7"/>
  <c r="W31" i="7"/>
  <c r="X31" i="7"/>
  <c r="W32" i="7"/>
  <c r="X32" i="7"/>
  <c r="W33" i="7"/>
  <c r="X33" i="7"/>
  <c r="W34" i="7"/>
  <c r="X34" i="7"/>
  <c r="W35" i="7"/>
  <c r="X35" i="7"/>
  <c r="W36" i="7"/>
  <c r="X36" i="7"/>
  <c r="W37" i="7"/>
  <c r="X37" i="7"/>
  <c r="W38" i="7"/>
  <c r="X38" i="7"/>
  <c r="W39" i="7"/>
  <c r="X39" i="7"/>
  <c r="X2" i="7"/>
  <c r="W2" i="7"/>
  <c r="U3" i="7"/>
  <c r="U4" i="7"/>
  <c r="U5" i="7"/>
  <c r="U6" i="7"/>
  <c r="U7" i="7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21" i="7"/>
  <c r="U22" i="7"/>
  <c r="U23" i="7"/>
  <c r="U24" i="7"/>
  <c r="U25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2" i="7"/>
  <c r="N3" i="7"/>
  <c r="V3" i="7" s="1"/>
  <c r="N4" i="7"/>
  <c r="N5" i="7"/>
  <c r="V5" i="7" s="1"/>
  <c r="N6" i="7"/>
  <c r="V6" i="7" s="1"/>
  <c r="N7" i="7"/>
  <c r="N8" i="7"/>
  <c r="V8" i="7" s="1"/>
  <c r="N9" i="7"/>
  <c r="V9" i="7" s="1"/>
  <c r="N10" i="7"/>
  <c r="V10" i="7" s="1"/>
  <c r="N11" i="7"/>
  <c r="V11" i="7" s="1"/>
  <c r="N12" i="7"/>
  <c r="V12" i="7" s="1"/>
  <c r="N13" i="7"/>
  <c r="V13" i="7" s="1"/>
  <c r="N14" i="7"/>
  <c r="N15" i="7"/>
  <c r="V15" i="7" s="1"/>
  <c r="N16" i="7"/>
  <c r="V16" i="7" s="1"/>
  <c r="N17" i="7"/>
  <c r="V17" i="7" s="1"/>
  <c r="N18" i="7"/>
  <c r="N19" i="7"/>
  <c r="V19" i="7" s="1"/>
  <c r="N20" i="7"/>
  <c r="V20" i="7" s="1"/>
  <c r="N21" i="7"/>
  <c r="V21" i="7" s="1"/>
  <c r="N22" i="7"/>
  <c r="N23" i="7"/>
  <c r="V23" i="7" s="1"/>
  <c r="N24" i="7"/>
  <c r="V24" i="7" s="1"/>
  <c r="N25" i="7"/>
  <c r="V25" i="7" s="1"/>
  <c r="N26" i="7"/>
  <c r="V26" i="7" s="1"/>
  <c r="N27" i="7"/>
  <c r="V27" i="7" s="1"/>
  <c r="N28" i="7"/>
  <c r="V28" i="7" s="1"/>
  <c r="N29" i="7"/>
  <c r="V29" i="7" s="1"/>
  <c r="N30" i="7"/>
  <c r="N31" i="7"/>
  <c r="V31" i="7" s="1"/>
  <c r="N32" i="7"/>
  <c r="V32" i="7" s="1"/>
  <c r="N33" i="7"/>
  <c r="V33" i="7" s="1"/>
  <c r="N34" i="7"/>
  <c r="V34" i="7" s="1"/>
  <c r="N35" i="7"/>
  <c r="V35" i="7" s="1"/>
  <c r="N36" i="7"/>
  <c r="V36" i="7" s="1"/>
  <c r="N37" i="7"/>
  <c r="V37" i="7" s="1"/>
  <c r="N38" i="7"/>
  <c r="N39" i="7"/>
  <c r="V39" i="7" s="1"/>
  <c r="N2" i="7"/>
  <c r="V2" i="7" s="1"/>
  <c r="K169" i="7"/>
  <c r="K170" i="7"/>
  <c r="Y170" i="7" s="1"/>
  <c r="K171" i="7"/>
  <c r="K172" i="7"/>
  <c r="K173" i="7"/>
  <c r="K175" i="7"/>
  <c r="Z175" i="7" s="1"/>
  <c r="K176" i="7"/>
  <c r="K177" i="7"/>
  <c r="K178" i="7"/>
  <c r="Y178" i="7" s="1"/>
  <c r="K179" i="7"/>
  <c r="Z179" i="7" s="1"/>
  <c r="K180" i="7"/>
  <c r="K181" i="7"/>
  <c r="K182" i="7"/>
  <c r="Y182" i="7" s="1"/>
  <c r="K183" i="7"/>
  <c r="Z183" i="7" s="1"/>
  <c r="K184" i="7"/>
  <c r="K185" i="7"/>
  <c r="K186" i="7"/>
  <c r="Y186" i="7" s="1"/>
  <c r="K187" i="7"/>
  <c r="Z187" i="7" s="1"/>
  <c r="K188" i="7"/>
  <c r="K189" i="7"/>
  <c r="K190" i="7"/>
  <c r="Y190" i="7" s="1"/>
  <c r="K191" i="7"/>
  <c r="Z191" i="7" s="1"/>
  <c r="K192" i="7"/>
  <c r="K193" i="7"/>
  <c r="K194" i="7"/>
  <c r="Y194" i="7" s="1"/>
  <c r="K195" i="7"/>
  <c r="Z195" i="7" s="1"/>
  <c r="K196" i="7"/>
  <c r="K197" i="7"/>
  <c r="K198" i="7"/>
  <c r="Y198" i="7" s="1"/>
  <c r="K199" i="7"/>
  <c r="Z199" i="7" s="1"/>
  <c r="K200" i="7"/>
  <c r="K201" i="7"/>
  <c r="K202" i="7"/>
  <c r="Y202" i="7" s="1"/>
  <c r="K203" i="7"/>
  <c r="Z203" i="7" s="1"/>
  <c r="K204" i="7"/>
  <c r="K205" i="7"/>
  <c r="K206" i="7"/>
  <c r="Y206" i="7" s="1"/>
  <c r="K207" i="7"/>
  <c r="Z207" i="7" s="1"/>
  <c r="K208" i="7"/>
  <c r="K209" i="7"/>
  <c r="K210" i="7"/>
  <c r="Y210" i="7" s="1"/>
  <c r="K211" i="7"/>
  <c r="Z211" i="7" s="1"/>
  <c r="K212" i="7"/>
  <c r="K213" i="7"/>
  <c r="K214" i="7"/>
  <c r="Y214" i="7" s="1"/>
  <c r="K215" i="7"/>
  <c r="Z215" i="7" s="1"/>
  <c r="K216" i="7"/>
  <c r="K217" i="7"/>
  <c r="K218" i="7"/>
  <c r="Y218" i="7" s="1"/>
  <c r="K219" i="7"/>
  <c r="Z219" i="7" s="1"/>
  <c r="K220" i="7"/>
  <c r="K221" i="7"/>
  <c r="K222" i="7"/>
  <c r="Y222" i="7" s="1"/>
  <c r="K223" i="7"/>
  <c r="Z223" i="7" s="1"/>
  <c r="K224" i="7"/>
  <c r="K225" i="7"/>
  <c r="K226" i="7"/>
  <c r="Y226" i="7" s="1"/>
  <c r="K227" i="7"/>
  <c r="Z227" i="7" s="1"/>
  <c r="K228" i="7"/>
  <c r="K229" i="7"/>
  <c r="K230" i="7"/>
  <c r="Y230" i="7" s="1"/>
  <c r="K231" i="7"/>
  <c r="Z231" i="7" s="1"/>
  <c r="K232" i="7"/>
  <c r="K233" i="7"/>
  <c r="K234" i="7"/>
  <c r="Y234" i="7" s="1"/>
  <c r="K235" i="7"/>
  <c r="Z235" i="7" s="1"/>
  <c r="K236" i="7"/>
  <c r="K237" i="7"/>
  <c r="Y237" i="7" s="1"/>
  <c r="K238" i="7"/>
  <c r="Z238" i="7" s="1"/>
  <c r="K239" i="7"/>
  <c r="K240" i="7"/>
  <c r="K241" i="7"/>
  <c r="Y241" i="7" s="1"/>
  <c r="K242" i="7"/>
  <c r="Z242" i="7" s="1"/>
  <c r="K243" i="7"/>
  <c r="K244" i="7"/>
  <c r="K245" i="7"/>
  <c r="Y245" i="7" s="1"/>
  <c r="K246" i="7"/>
  <c r="Z246" i="7" s="1"/>
  <c r="K247" i="7"/>
  <c r="K248" i="7"/>
  <c r="K249" i="7"/>
  <c r="K250" i="7"/>
  <c r="Z250" i="7" s="1"/>
  <c r="K251" i="7"/>
  <c r="K252" i="7"/>
  <c r="K253" i="7"/>
  <c r="Y253" i="7" s="1"/>
  <c r="K254" i="7"/>
  <c r="Z254" i="7" s="1"/>
  <c r="K255" i="7"/>
  <c r="K256" i="7"/>
  <c r="K257" i="7"/>
  <c r="Y257" i="7" s="1"/>
  <c r="K258" i="7"/>
  <c r="Z258" i="7" s="1"/>
  <c r="K259" i="7"/>
  <c r="K260" i="7"/>
  <c r="K261" i="7"/>
  <c r="K262" i="7"/>
  <c r="Z262" i="7" s="1"/>
  <c r="K263" i="7"/>
  <c r="K264" i="7"/>
  <c r="K265" i="7"/>
  <c r="Y265" i="7" s="1"/>
  <c r="K266" i="7"/>
  <c r="Z266" i="7" s="1"/>
  <c r="K267" i="7"/>
  <c r="K268" i="7"/>
  <c r="K269" i="7"/>
  <c r="Y269" i="7" s="1"/>
  <c r="K270" i="7"/>
  <c r="Z270" i="7" s="1"/>
  <c r="K271" i="7"/>
  <c r="K272" i="7"/>
  <c r="K168" i="7"/>
  <c r="Z168" i="7" s="1"/>
  <c r="K46" i="7"/>
  <c r="K3" i="7"/>
  <c r="K4" i="7"/>
  <c r="Z4" i="7" s="1"/>
  <c r="K5" i="7"/>
  <c r="Y5" i="7" s="1"/>
  <c r="K6" i="7"/>
  <c r="K7" i="7"/>
  <c r="Y7" i="7" s="1"/>
  <c r="K8" i="7"/>
  <c r="Z8" i="7" s="1"/>
  <c r="K9" i="7"/>
  <c r="Y9" i="7" s="1"/>
  <c r="K10" i="7"/>
  <c r="K11" i="7"/>
  <c r="Z11" i="7" s="1"/>
  <c r="K12" i="7"/>
  <c r="Y12" i="7" s="1"/>
  <c r="K13" i="7"/>
  <c r="K14" i="7"/>
  <c r="Y14" i="7" s="1"/>
  <c r="K15" i="7"/>
  <c r="Z15" i="7" s="1"/>
  <c r="K16" i="7"/>
  <c r="Y16" i="7" s="1"/>
  <c r="K17" i="7"/>
  <c r="K18" i="7"/>
  <c r="Z18" i="7" s="1"/>
  <c r="K19" i="7"/>
  <c r="Z19" i="7" s="1"/>
  <c r="K20" i="7"/>
  <c r="Y20" i="7" s="1"/>
  <c r="K21" i="7"/>
  <c r="K22" i="7"/>
  <c r="Y22" i="7" s="1"/>
  <c r="K23" i="7"/>
  <c r="Z23" i="7" s="1"/>
  <c r="K24" i="7"/>
  <c r="Y24" i="7" s="1"/>
  <c r="K25" i="7"/>
  <c r="Y25" i="7" s="1"/>
  <c r="K26" i="7"/>
  <c r="Y26" i="7" s="1"/>
  <c r="K27" i="7"/>
  <c r="Z27" i="7" s="1"/>
  <c r="K28" i="7"/>
  <c r="Y28" i="7" s="1"/>
  <c r="K29" i="7"/>
  <c r="Z29" i="7" s="1"/>
  <c r="K30" i="7"/>
  <c r="K31" i="7"/>
  <c r="Z31" i="7" s="1"/>
  <c r="K32" i="7"/>
  <c r="Y32" i="7" s="1"/>
  <c r="K33" i="7"/>
  <c r="Z33" i="7" s="1"/>
  <c r="K34" i="7"/>
  <c r="K35" i="7"/>
  <c r="Z35" i="7" s="1"/>
  <c r="K36" i="7"/>
  <c r="Y36" i="7" s="1"/>
  <c r="K37" i="7"/>
  <c r="Y37" i="7" s="1"/>
  <c r="K38" i="7"/>
  <c r="Y38" i="7" s="1"/>
  <c r="K39" i="7"/>
  <c r="Z39" i="7" s="1"/>
  <c r="K2" i="7"/>
  <c r="Y2" i="7" s="1"/>
  <c r="I169" i="7"/>
  <c r="I170" i="7"/>
  <c r="I171" i="7"/>
  <c r="P171" i="7" s="1"/>
  <c r="I172" i="7"/>
  <c r="I173" i="7"/>
  <c r="I218" i="7"/>
  <c r="I219" i="7"/>
  <c r="P219" i="7" s="1"/>
  <c r="I220" i="7"/>
  <c r="I221" i="7"/>
  <c r="I222" i="7"/>
  <c r="I223" i="7"/>
  <c r="I224" i="7"/>
  <c r="I225" i="7"/>
  <c r="I226" i="7"/>
  <c r="I227" i="7"/>
  <c r="P227" i="7" s="1"/>
  <c r="I228" i="7"/>
  <c r="I229" i="7"/>
  <c r="I230" i="7"/>
  <c r="I231" i="7"/>
  <c r="I232" i="7"/>
  <c r="I233" i="7"/>
  <c r="I234" i="7"/>
  <c r="I235" i="7"/>
  <c r="P235" i="7" s="1"/>
  <c r="I236" i="7"/>
  <c r="I237" i="7"/>
  <c r="I238" i="7"/>
  <c r="I239" i="7"/>
  <c r="I240" i="7"/>
  <c r="I241" i="7"/>
  <c r="I242" i="7"/>
  <c r="I243" i="7"/>
  <c r="P243" i="7" s="1"/>
  <c r="I244" i="7"/>
  <c r="I245" i="7"/>
  <c r="P245" i="7" s="1"/>
  <c r="I246" i="7"/>
  <c r="I247" i="7"/>
  <c r="I248" i="7"/>
  <c r="I249" i="7"/>
  <c r="P249" i="7" s="1"/>
  <c r="I250" i="7"/>
  <c r="I251" i="7"/>
  <c r="P251" i="7" s="1"/>
  <c r="I252" i="7"/>
  <c r="I253" i="7"/>
  <c r="I254" i="7"/>
  <c r="I255" i="7"/>
  <c r="I256" i="7"/>
  <c r="I257" i="7"/>
  <c r="I258" i="7"/>
  <c r="I259" i="7"/>
  <c r="P259" i="7" s="1"/>
  <c r="I260" i="7"/>
  <c r="I261" i="7"/>
  <c r="I262" i="7"/>
  <c r="I263" i="7"/>
  <c r="I264" i="7"/>
  <c r="I265" i="7"/>
  <c r="P265" i="7" s="1"/>
  <c r="I266" i="7"/>
  <c r="I267" i="7"/>
  <c r="P267" i="7" s="1"/>
  <c r="I268" i="7"/>
  <c r="I269" i="7"/>
  <c r="I270" i="7"/>
  <c r="I271" i="7"/>
  <c r="I272" i="7"/>
  <c r="I168" i="7"/>
  <c r="I47" i="7"/>
  <c r="L47" i="7" s="1"/>
  <c r="I48" i="7"/>
  <c r="P48" i="7" s="1"/>
  <c r="I49" i="7"/>
  <c r="P49" i="7" s="1"/>
  <c r="I46" i="7"/>
  <c r="I16" i="7"/>
  <c r="I17" i="7"/>
  <c r="T17" i="7" s="1"/>
  <c r="I18" i="7"/>
  <c r="T18" i="7" s="1"/>
  <c r="I19" i="7"/>
  <c r="T19" i="7" s="1"/>
  <c r="I20" i="7"/>
  <c r="I21" i="7"/>
  <c r="T21" i="7" s="1"/>
  <c r="I22" i="7"/>
  <c r="T22" i="7" s="1"/>
  <c r="I23" i="7"/>
  <c r="T23" i="7" s="1"/>
  <c r="I24" i="7"/>
  <c r="I25" i="7"/>
  <c r="T25" i="7" s="1"/>
  <c r="I26" i="7"/>
  <c r="T26" i="7" s="1"/>
  <c r="I27" i="7"/>
  <c r="T27" i="7" s="1"/>
  <c r="I28" i="7"/>
  <c r="I29" i="7"/>
  <c r="T29" i="7" s="1"/>
  <c r="I30" i="7"/>
  <c r="T30" i="7" s="1"/>
  <c r="I31" i="7"/>
  <c r="T31" i="7" s="1"/>
  <c r="I32" i="7"/>
  <c r="I33" i="7"/>
  <c r="T33" i="7" s="1"/>
  <c r="I34" i="7"/>
  <c r="T34" i="7" s="1"/>
  <c r="I35" i="7"/>
  <c r="T35" i="7" s="1"/>
  <c r="I36" i="7"/>
  <c r="I37" i="7"/>
  <c r="T37" i="7" s="1"/>
  <c r="I38" i="7"/>
  <c r="T38" i="7" s="1"/>
  <c r="I39" i="7"/>
  <c r="T39" i="7" s="1"/>
  <c r="I3" i="7"/>
  <c r="T3" i="7" s="1"/>
  <c r="I4" i="7"/>
  <c r="T4" i="7" s="1"/>
  <c r="I5" i="7"/>
  <c r="I6" i="7"/>
  <c r="T6" i="7" s="1"/>
  <c r="I7" i="7"/>
  <c r="T7" i="7" s="1"/>
  <c r="I8" i="7"/>
  <c r="T8" i="7" s="1"/>
  <c r="I9" i="7"/>
  <c r="I10" i="7"/>
  <c r="T10" i="7" s="1"/>
  <c r="I11" i="7"/>
  <c r="T11" i="7" s="1"/>
  <c r="I12" i="7"/>
  <c r="I13" i="7"/>
  <c r="T13" i="7" s="1"/>
  <c r="I14" i="7"/>
  <c r="T14" i="7" s="1"/>
  <c r="I15" i="7"/>
  <c r="T15" i="7" s="1"/>
  <c r="I2" i="7"/>
  <c r="E272" i="7"/>
  <c r="E271" i="7"/>
  <c r="E270" i="7"/>
  <c r="E269" i="7"/>
  <c r="E268" i="7"/>
  <c r="E267" i="7"/>
  <c r="E266" i="7"/>
  <c r="E265" i="7"/>
  <c r="E264" i="7"/>
  <c r="E263" i="7"/>
  <c r="E262" i="7"/>
  <c r="E261" i="7"/>
  <c r="E260" i="7"/>
  <c r="E259" i="7"/>
  <c r="E258" i="7"/>
  <c r="E257" i="7"/>
  <c r="E256" i="7"/>
  <c r="E255" i="7"/>
  <c r="E254" i="7"/>
  <c r="E253" i="7"/>
  <c r="E252" i="7"/>
  <c r="E251" i="7"/>
  <c r="E250" i="7"/>
  <c r="E249" i="7"/>
  <c r="E248" i="7"/>
  <c r="E247" i="7"/>
  <c r="E246" i="7"/>
  <c r="E245" i="7"/>
  <c r="E244" i="7"/>
  <c r="E243" i="7"/>
  <c r="E242" i="7"/>
  <c r="E241" i="7"/>
  <c r="E240" i="7"/>
  <c r="E239" i="7"/>
  <c r="E238" i="7"/>
  <c r="E237" i="7"/>
  <c r="E236" i="7"/>
  <c r="E235" i="7"/>
  <c r="E234" i="7"/>
  <c r="E233" i="7"/>
  <c r="E232" i="7"/>
  <c r="E231" i="7"/>
  <c r="E230" i="7"/>
  <c r="E229" i="7"/>
  <c r="E228" i="7"/>
  <c r="E227" i="7"/>
  <c r="E226" i="7"/>
  <c r="E225" i="7"/>
  <c r="E224" i="7"/>
  <c r="E223" i="7"/>
  <c r="E222" i="7"/>
  <c r="E221" i="7"/>
  <c r="E220" i="7"/>
  <c r="E219" i="7"/>
  <c r="E218" i="7"/>
  <c r="E217" i="7"/>
  <c r="E216" i="7"/>
  <c r="E215" i="7"/>
  <c r="E214" i="7"/>
  <c r="E213" i="7"/>
  <c r="E212" i="7"/>
  <c r="E211" i="7"/>
  <c r="E210" i="7"/>
  <c r="E209" i="7"/>
  <c r="E208" i="7"/>
  <c r="E207" i="7"/>
  <c r="E206" i="7"/>
  <c r="E205" i="7"/>
  <c r="E204" i="7"/>
  <c r="E203" i="7"/>
  <c r="E202" i="7"/>
  <c r="E201" i="7"/>
  <c r="E200" i="7"/>
  <c r="E199" i="7"/>
  <c r="E198" i="7"/>
  <c r="E197" i="7"/>
  <c r="E196" i="7"/>
  <c r="E195" i="7"/>
  <c r="E194" i="7"/>
  <c r="E193" i="7"/>
  <c r="E192" i="7"/>
  <c r="E191" i="7"/>
  <c r="E190" i="7"/>
  <c r="E189" i="7"/>
  <c r="E188" i="7"/>
  <c r="E187" i="7"/>
  <c r="E186" i="7"/>
  <c r="E185" i="7"/>
  <c r="E184" i="7"/>
  <c r="E183" i="7"/>
  <c r="E182" i="7"/>
  <c r="E181" i="7"/>
  <c r="E180" i="7"/>
  <c r="E179" i="7"/>
  <c r="E178" i="7"/>
  <c r="E177" i="7"/>
  <c r="E176" i="7"/>
  <c r="E175" i="7"/>
  <c r="E173" i="7"/>
  <c r="E172" i="7"/>
  <c r="E171" i="7"/>
  <c r="E170" i="7"/>
  <c r="E169" i="7"/>
  <c r="E168" i="7"/>
  <c r="E160" i="7"/>
  <c r="E159" i="7"/>
  <c r="E158" i="7"/>
  <c r="E153" i="7"/>
  <c r="E152" i="7"/>
  <c r="E151" i="7"/>
  <c r="E150" i="7"/>
  <c r="E149" i="7"/>
  <c r="E147" i="7"/>
  <c r="E146" i="7"/>
  <c r="E145" i="7"/>
  <c r="E144" i="7"/>
  <c r="E143" i="7"/>
  <c r="E142" i="7"/>
  <c r="E141" i="7"/>
  <c r="E140" i="7"/>
  <c r="E139" i="7"/>
  <c r="E136" i="7"/>
  <c r="E135" i="7"/>
  <c r="E134" i="7"/>
  <c r="E133" i="7"/>
  <c r="E132" i="7"/>
  <c r="E130" i="7"/>
  <c r="E129" i="7"/>
  <c r="E128" i="7"/>
  <c r="E124" i="7"/>
  <c r="E123" i="7"/>
  <c r="E120" i="7"/>
  <c r="E119" i="7"/>
  <c r="E118" i="7"/>
  <c r="E116" i="7"/>
  <c r="E115" i="7"/>
  <c r="E114" i="7"/>
  <c r="E113" i="7"/>
  <c r="E111" i="7"/>
  <c r="E110" i="7"/>
  <c r="E109" i="7"/>
  <c r="E108" i="7"/>
  <c r="E107" i="7"/>
  <c r="E106" i="7"/>
  <c r="E104" i="7"/>
  <c r="E103" i="7"/>
  <c r="E102" i="7"/>
  <c r="E101" i="7"/>
  <c r="E100" i="7"/>
  <c r="E99" i="7"/>
  <c r="E98" i="7"/>
  <c r="E97" i="7"/>
  <c r="E96" i="7"/>
  <c r="E95" i="7"/>
  <c r="E94" i="7"/>
  <c r="E93" i="7"/>
  <c r="E92" i="7"/>
  <c r="E91" i="7"/>
  <c r="E90" i="7"/>
  <c r="E89" i="7"/>
  <c r="E88" i="7"/>
  <c r="E87" i="7"/>
  <c r="E86" i="7"/>
  <c r="E85" i="7"/>
  <c r="E84" i="7"/>
  <c r="E83" i="7"/>
  <c r="E82" i="7"/>
  <c r="E81" i="7"/>
  <c r="E80" i="7"/>
  <c r="E79" i="7"/>
  <c r="E78" i="7"/>
  <c r="E77" i="7"/>
  <c r="E76" i="7"/>
  <c r="E75" i="7"/>
  <c r="E74" i="7"/>
  <c r="E73" i="7"/>
  <c r="E72" i="7"/>
  <c r="E71" i="7"/>
  <c r="E70" i="7"/>
  <c r="E69" i="7"/>
  <c r="E68" i="7"/>
  <c r="E67" i="7"/>
  <c r="E66" i="7"/>
  <c r="E65" i="7"/>
  <c r="E64" i="7"/>
  <c r="E63" i="7"/>
  <c r="E62" i="7"/>
  <c r="E61" i="7"/>
  <c r="E60" i="7"/>
  <c r="E59" i="7"/>
  <c r="E58" i="7"/>
  <c r="E57" i="7"/>
  <c r="E55" i="7"/>
  <c r="E54" i="7"/>
  <c r="E53" i="7"/>
  <c r="E52" i="7"/>
  <c r="E51" i="7"/>
  <c r="E50" i="7"/>
  <c r="E49" i="7"/>
  <c r="E48" i="7"/>
  <c r="E47" i="7"/>
  <c r="E46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5" i="7"/>
  <c r="E4" i="7"/>
  <c r="E3" i="7"/>
  <c r="E2" i="7"/>
  <c r="P46" i="7" l="1"/>
  <c r="L173" i="7"/>
  <c r="L170" i="7"/>
  <c r="D165" i="7"/>
  <c r="E65" i="2"/>
  <c r="E183" i="2"/>
  <c r="D43" i="7"/>
  <c r="P214" i="7"/>
  <c r="P208" i="7"/>
  <c r="P202" i="7"/>
  <c r="P196" i="7"/>
  <c r="P190" i="7"/>
  <c r="P184" i="7"/>
  <c r="P182" i="7"/>
  <c r="P176" i="7"/>
  <c r="L262" i="7"/>
  <c r="L237" i="7"/>
  <c r="L225" i="7"/>
  <c r="P155" i="7"/>
  <c r="P143" i="7"/>
  <c r="P131" i="7"/>
  <c r="P119" i="7"/>
  <c r="P107" i="7"/>
  <c r="P95" i="7"/>
  <c r="P83" i="7"/>
  <c r="P71" i="7"/>
  <c r="P59" i="7"/>
  <c r="P53" i="7"/>
  <c r="O156" i="7"/>
  <c r="O144" i="7"/>
  <c r="O132" i="7"/>
  <c r="O102" i="7"/>
  <c r="O90" i="7"/>
  <c r="O78" i="7"/>
  <c r="O66" i="7"/>
  <c r="O48" i="7"/>
  <c r="L234" i="7"/>
  <c r="O98" i="7"/>
  <c r="O86" i="7"/>
  <c r="O74" i="7"/>
  <c r="O57" i="7"/>
  <c r="P212" i="7"/>
  <c r="P206" i="7"/>
  <c r="P200" i="7"/>
  <c r="P194" i="7"/>
  <c r="P188" i="7"/>
  <c r="L246" i="7"/>
  <c r="L250" i="7"/>
  <c r="P150" i="7"/>
  <c r="P138" i="7"/>
  <c r="P126" i="7"/>
  <c r="P114" i="7"/>
  <c r="P102" i="7"/>
  <c r="P90" i="7"/>
  <c r="P78" i="7"/>
  <c r="P66" i="7"/>
  <c r="L157" i="7"/>
  <c r="L145" i="7"/>
  <c r="L133" i="7"/>
  <c r="O103" i="7"/>
  <c r="O91" i="7"/>
  <c r="O67" i="7"/>
  <c r="O49" i="7"/>
  <c r="L67" i="7"/>
  <c r="O134" i="7"/>
  <c r="O62" i="7"/>
  <c r="O122" i="7"/>
  <c r="L266" i="7"/>
  <c r="O110" i="7"/>
  <c r="P105" i="7"/>
  <c r="Z156" i="7"/>
  <c r="P213" i="7"/>
  <c r="P189" i="7"/>
  <c r="P215" i="7"/>
  <c r="E162" i="7"/>
  <c r="P81" i="7"/>
  <c r="P195" i="7"/>
  <c r="P158" i="7"/>
  <c r="P146" i="7"/>
  <c r="P134" i="7"/>
  <c r="P122" i="7"/>
  <c r="P110" i="7"/>
  <c r="P98" i="7"/>
  <c r="P86" i="7"/>
  <c r="P74" i="7"/>
  <c r="P62" i="7"/>
  <c r="P57" i="7"/>
  <c r="O158" i="7"/>
  <c r="Z144" i="7"/>
  <c r="Y119" i="7"/>
  <c r="Z88" i="7"/>
  <c r="P183" i="7"/>
  <c r="O152" i="7"/>
  <c r="O140" i="7"/>
  <c r="O128" i="7"/>
  <c r="O116" i="7"/>
  <c r="O146" i="7"/>
  <c r="P180" i="7"/>
  <c r="P174" i="7"/>
  <c r="P179" i="7"/>
  <c r="D277" i="7"/>
  <c r="E132" i="3"/>
  <c r="E221" i="1"/>
  <c r="E403" i="1"/>
  <c r="E23" i="1"/>
  <c r="L169" i="7"/>
  <c r="P159" i="7"/>
  <c r="L159" i="7"/>
  <c r="P147" i="7"/>
  <c r="L147" i="7"/>
  <c r="T141" i="7"/>
  <c r="P141" i="7"/>
  <c r="P135" i="7"/>
  <c r="L135" i="7"/>
  <c r="P123" i="7"/>
  <c r="L123" i="7"/>
  <c r="T117" i="7"/>
  <c r="P117" i="7"/>
  <c r="P111" i="7"/>
  <c r="L111" i="7"/>
  <c r="P99" i="7"/>
  <c r="L99" i="7"/>
  <c r="T93" i="7"/>
  <c r="P93" i="7"/>
  <c r="P87" i="7"/>
  <c r="L87" i="7"/>
  <c r="P75" i="7"/>
  <c r="L75" i="7"/>
  <c r="T69" i="7"/>
  <c r="P69" i="7"/>
  <c r="P63" i="7"/>
  <c r="L63" i="7"/>
  <c r="T51" i="7"/>
  <c r="P51" i="7"/>
  <c r="O160" i="7"/>
  <c r="Z160" i="7"/>
  <c r="Z154" i="7"/>
  <c r="O154" i="7"/>
  <c r="O148" i="7"/>
  <c r="Z148" i="7"/>
  <c r="Z142" i="7"/>
  <c r="O142" i="7"/>
  <c r="O136" i="7"/>
  <c r="Z136" i="7"/>
  <c r="Z130" i="7"/>
  <c r="O130" i="7"/>
  <c r="O124" i="7"/>
  <c r="Z124" i="7"/>
  <c r="Y118" i="7"/>
  <c r="Z118" i="7"/>
  <c r="O118" i="7"/>
  <c r="O112" i="7"/>
  <c r="O106" i="7"/>
  <c r="O94" i="7"/>
  <c r="O82" i="7"/>
  <c r="O70" i="7"/>
  <c r="O58" i="7"/>
  <c r="O52" i="7"/>
  <c r="L127" i="7"/>
  <c r="P129" i="7"/>
  <c r="L218" i="7"/>
  <c r="Z46" i="7"/>
  <c r="O46" i="7"/>
  <c r="O115" i="7"/>
  <c r="Z115" i="7"/>
  <c r="O79" i="7"/>
  <c r="L79" i="7"/>
  <c r="L91" i="7"/>
  <c r="T217" i="7"/>
  <c r="P217" i="7"/>
  <c r="T211" i="7"/>
  <c r="P211" i="7"/>
  <c r="P205" i="7"/>
  <c r="T205" i="7"/>
  <c r="T193" i="7"/>
  <c r="P193" i="7"/>
  <c r="T187" i="7"/>
  <c r="P187" i="7"/>
  <c r="P181" i="7"/>
  <c r="T181" i="7"/>
  <c r="T175" i="7"/>
  <c r="P175" i="7"/>
  <c r="P199" i="7"/>
  <c r="L139" i="7"/>
  <c r="L49" i="7"/>
  <c r="P153" i="7"/>
  <c r="Z112" i="7"/>
  <c r="W273" i="7"/>
  <c r="L230" i="7"/>
  <c r="L152" i="7"/>
  <c r="L140" i="7"/>
  <c r="L128" i="7"/>
  <c r="L116" i="7"/>
  <c r="L104" i="7"/>
  <c r="L92" i="7"/>
  <c r="L80" i="7"/>
  <c r="L68" i="7"/>
  <c r="L50" i="7"/>
  <c r="L153" i="7"/>
  <c r="L141" i="7"/>
  <c r="L129" i="7"/>
  <c r="O99" i="7"/>
  <c r="O87" i="7"/>
  <c r="O75" i="7"/>
  <c r="O63" i="7"/>
  <c r="P161" i="7"/>
  <c r="P137" i="7"/>
  <c r="P113" i="7"/>
  <c r="P89" i="7"/>
  <c r="P65" i="7"/>
  <c r="P47" i="7"/>
  <c r="P203" i="7"/>
  <c r="L229" i="7"/>
  <c r="P151" i="7"/>
  <c r="P139" i="7"/>
  <c r="P127" i="7"/>
  <c r="P115" i="7"/>
  <c r="P103" i="7"/>
  <c r="P91" i="7"/>
  <c r="P79" i="7"/>
  <c r="P67" i="7"/>
  <c r="L143" i="7"/>
  <c r="L119" i="7"/>
  <c r="L95" i="7"/>
  <c r="L71" i="7"/>
  <c r="L53" i="7"/>
  <c r="O150" i="7"/>
  <c r="O126" i="7"/>
  <c r="P157" i="7"/>
  <c r="P133" i="7"/>
  <c r="P109" i="7"/>
  <c r="P85" i="7"/>
  <c r="P61" i="7"/>
  <c r="Z72" i="7"/>
  <c r="P201" i="7"/>
  <c r="P185" i="7"/>
  <c r="T213" i="7"/>
  <c r="T189" i="7"/>
  <c r="L233" i="7"/>
  <c r="L221" i="7"/>
  <c r="P149" i="7"/>
  <c r="P125" i="7"/>
  <c r="P101" i="7"/>
  <c r="P77" i="7"/>
  <c r="Z152" i="7"/>
  <c r="Z140" i="7"/>
  <c r="Z128" i="7"/>
  <c r="Y116" i="7"/>
  <c r="Z104" i="7"/>
  <c r="P216" i="7"/>
  <c r="P210" i="7"/>
  <c r="P204" i="7"/>
  <c r="P198" i="7"/>
  <c r="P192" i="7"/>
  <c r="P186" i="7"/>
  <c r="L202" i="7"/>
  <c r="L160" i="7"/>
  <c r="P154" i="7"/>
  <c r="L148" i="7"/>
  <c r="P142" i="7"/>
  <c r="L136" i="7"/>
  <c r="P130" i="7"/>
  <c r="L124" i="7"/>
  <c r="P118" i="7"/>
  <c r="L112" i="7"/>
  <c r="P106" i="7"/>
  <c r="L100" i="7"/>
  <c r="P94" i="7"/>
  <c r="L88" i="7"/>
  <c r="P82" i="7"/>
  <c r="L76" i="7"/>
  <c r="P70" i="7"/>
  <c r="L64" i="7"/>
  <c r="P58" i="7"/>
  <c r="P52" i="7"/>
  <c r="L161" i="7"/>
  <c r="L149" i="7"/>
  <c r="L137" i="7"/>
  <c r="L125" i="7"/>
  <c r="O107" i="7"/>
  <c r="O95" i="7"/>
  <c r="O83" i="7"/>
  <c r="O71" i="7"/>
  <c r="O59" i="7"/>
  <c r="O53" i="7"/>
  <c r="L155" i="7"/>
  <c r="L131" i="7"/>
  <c r="L107" i="7"/>
  <c r="L83" i="7"/>
  <c r="L59" i="7"/>
  <c r="O138" i="7"/>
  <c r="O114" i="7"/>
  <c r="P145" i="7"/>
  <c r="P121" i="7"/>
  <c r="P97" i="7"/>
  <c r="P73" i="7"/>
  <c r="P55" i="7"/>
  <c r="X162" i="7"/>
  <c r="AC162" i="7"/>
  <c r="P197" i="7"/>
  <c r="L174" i="7"/>
  <c r="L186" i="7"/>
  <c r="P209" i="7"/>
  <c r="P177" i="7"/>
  <c r="U162" i="7"/>
  <c r="P178" i="7"/>
  <c r="P207" i="7"/>
  <c r="P191" i="7"/>
  <c r="V162" i="7"/>
  <c r="T257" i="7"/>
  <c r="L257" i="7"/>
  <c r="T241" i="7"/>
  <c r="L241" i="7"/>
  <c r="Z261" i="7"/>
  <c r="O261" i="7"/>
  <c r="Z249" i="7"/>
  <c r="O249" i="7"/>
  <c r="Z233" i="7"/>
  <c r="Y233" i="7"/>
  <c r="O233" i="7"/>
  <c r="Z225" i="7"/>
  <c r="Y225" i="7"/>
  <c r="O225" i="7"/>
  <c r="Z213" i="7"/>
  <c r="Y213" i="7"/>
  <c r="O213" i="7"/>
  <c r="Z197" i="7"/>
  <c r="Y197" i="7"/>
  <c r="O197" i="7"/>
  <c r="Z185" i="7"/>
  <c r="Y185" i="7"/>
  <c r="O185" i="7"/>
  <c r="Y172" i="7"/>
  <c r="O172" i="7"/>
  <c r="Z172" i="7"/>
  <c r="P272" i="7"/>
  <c r="L272" i="7"/>
  <c r="P268" i="7"/>
  <c r="L268" i="7"/>
  <c r="P264" i="7"/>
  <c r="L264" i="7"/>
  <c r="P260" i="7"/>
  <c r="L260" i="7"/>
  <c r="P256" i="7"/>
  <c r="L256" i="7"/>
  <c r="P252" i="7"/>
  <c r="L252" i="7"/>
  <c r="P248" i="7"/>
  <c r="L248" i="7"/>
  <c r="P244" i="7"/>
  <c r="L244" i="7"/>
  <c r="P240" i="7"/>
  <c r="L240" i="7"/>
  <c r="P236" i="7"/>
  <c r="L236" i="7"/>
  <c r="T236" i="7"/>
  <c r="P232" i="7"/>
  <c r="L232" i="7"/>
  <c r="T232" i="7"/>
  <c r="P228" i="7"/>
  <c r="L228" i="7"/>
  <c r="T228" i="7"/>
  <c r="P224" i="7"/>
  <c r="L224" i="7"/>
  <c r="T224" i="7"/>
  <c r="P220" i="7"/>
  <c r="L220" i="7"/>
  <c r="T220" i="7"/>
  <c r="P172" i="7"/>
  <c r="L172" i="7"/>
  <c r="T172" i="7"/>
  <c r="Z272" i="7"/>
  <c r="Y272" i="7"/>
  <c r="O272" i="7"/>
  <c r="Z268" i="7"/>
  <c r="Y268" i="7"/>
  <c r="O268" i="7"/>
  <c r="Z264" i="7"/>
  <c r="Y264" i="7"/>
  <c r="O264" i="7"/>
  <c r="Z260" i="7"/>
  <c r="Y260" i="7"/>
  <c r="O260" i="7"/>
  <c r="Z256" i="7"/>
  <c r="Y256" i="7"/>
  <c r="O256" i="7"/>
  <c r="Z252" i="7"/>
  <c r="Y252" i="7"/>
  <c r="O252" i="7"/>
  <c r="Z248" i="7"/>
  <c r="Y248" i="7"/>
  <c r="O248" i="7"/>
  <c r="Z244" i="7"/>
  <c r="Y244" i="7"/>
  <c r="O244" i="7"/>
  <c r="Z240" i="7"/>
  <c r="Y240" i="7"/>
  <c r="O240" i="7"/>
  <c r="Y236" i="7"/>
  <c r="O236" i="7"/>
  <c r="Z236" i="7"/>
  <c r="Y232" i="7"/>
  <c r="O232" i="7"/>
  <c r="Z232" i="7"/>
  <c r="Y228" i="7"/>
  <c r="O228" i="7"/>
  <c r="Z228" i="7"/>
  <c r="Y224" i="7"/>
  <c r="O224" i="7"/>
  <c r="Z224" i="7"/>
  <c r="Y220" i="7"/>
  <c r="O220" i="7"/>
  <c r="Z220" i="7"/>
  <c r="Y216" i="7"/>
  <c r="O216" i="7"/>
  <c r="Z216" i="7"/>
  <c r="Y212" i="7"/>
  <c r="O212" i="7"/>
  <c r="Z212" i="7"/>
  <c r="Y208" i="7"/>
  <c r="O208" i="7"/>
  <c r="Z208" i="7"/>
  <c r="Y204" i="7"/>
  <c r="O204" i="7"/>
  <c r="Z204" i="7"/>
  <c r="Y200" i="7"/>
  <c r="O200" i="7"/>
  <c r="Z200" i="7"/>
  <c r="Y196" i="7"/>
  <c r="O196" i="7"/>
  <c r="Z196" i="7"/>
  <c r="Y192" i="7"/>
  <c r="O192" i="7"/>
  <c r="Z192" i="7"/>
  <c r="Y188" i="7"/>
  <c r="O188" i="7"/>
  <c r="Z188" i="7"/>
  <c r="Y184" i="7"/>
  <c r="O184" i="7"/>
  <c r="Z184" i="7"/>
  <c r="Y180" i="7"/>
  <c r="O180" i="7"/>
  <c r="Z180" i="7"/>
  <c r="Y176" i="7"/>
  <c r="O176" i="7"/>
  <c r="Z176" i="7"/>
  <c r="Y171" i="7"/>
  <c r="O171" i="7"/>
  <c r="L46" i="7"/>
  <c r="L158" i="7"/>
  <c r="L154" i="7"/>
  <c r="L150" i="7"/>
  <c r="L146" i="7"/>
  <c r="L142" i="7"/>
  <c r="L138" i="7"/>
  <c r="L134" i="7"/>
  <c r="L130" i="7"/>
  <c r="L126" i="7"/>
  <c r="L122" i="7"/>
  <c r="L118" i="7"/>
  <c r="L114" i="7"/>
  <c r="L110" i="7"/>
  <c r="L106" i="7"/>
  <c r="L102" i="7"/>
  <c r="L98" i="7"/>
  <c r="L94" i="7"/>
  <c r="L90" i="7"/>
  <c r="L86" i="7"/>
  <c r="L82" i="7"/>
  <c r="L78" i="7"/>
  <c r="L74" i="7"/>
  <c r="L70" i="7"/>
  <c r="L66" i="7"/>
  <c r="L62" i="7"/>
  <c r="L58" i="7"/>
  <c r="L57" i="7"/>
  <c r="L52" i="7"/>
  <c r="L48" i="7"/>
  <c r="O161" i="7"/>
  <c r="O157" i="7"/>
  <c r="O153" i="7"/>
  <c r="O149" i="7"/>
  <c r="O145" i="7"/>
  <c r="O141" i="7"/>
  <c r="O137" i="7"/>
  <c r="O133" i="7"/>
  <c r="O129" i="7"/>
  <c r="O125" i="7"/>
  <c r="O121" i="7"/>
  <c r="O117" i="7"/>
  <c r="O113" i="7"/>
  <c r="O109" i="7"/>
  <c r="O105" i="7"/>
  <c r="O101" i="7"/>
  <c r="O97" i="7"/>
  <c r="O93" i="7"/>
  <c r="O89" i="7"/>
  <c r="O85" i="7"/>
  <c r="O81" i="7"/>
  <c r="O77" i="7"/>
  <c r="O73" i="7"/>
  <c r="O69" i="7"/>
  <c r="O65" i="7"/>
  <c r="O61" i="7"/>
  <c r="O55" i="7"/>
  <c r="O51" i="7"/>
  <c r="O47" i="7"/>
  <c r="P160" i="7"/>
  <c r="P156" i="7"/>
  <c r="P152" i="7"/>
  <c r="P148" i="7"/>
  <c r="P144" i="7"/>
  <c r="P140" i="7"/>
  <c r="P136" i="7"/>
  <c r="P132" i="7"/>
  <c r="P128" i="7"/>
  <c r="P124" i="7"/>
  <c r="P120" i="7"/>
  <c r="P116" i="7"/>
  <c r="P112" i="7"/>
  <c r="P108" i="7"/>
  <c r="P104" i="7"/>
  <c r="P100" i="7"/>
  <c r="P96" i="7"/>
  <c r="P92" i="7"/>
  <c r="P88" i="7"/>
  <c r="P84" i="7"/>
  <c r="P80" i="7"/>
  <c r="P76" i="7"/>
  <c r="P72" i="7"/>
  <c r="P68" i="7"/>
  <c r="P64" i="7"/>
  <c r="P60" i="7"/>
  <c r="P54" i="7"/>
  <c r="P50" i="7"/>
  <c r="T160" i="7"/>
  <c r="T158" i="7"/>
  <c r="T156" i="7"/>
  <c r="T154" i="7"/>
  <c r="T152" i="7"/>
  <c r="T150" i="7"/>
  <c r="T148" i="7"/>
  <c r="T146" i="7"/>
  <c r="T144" i="7"/>
  <c r="T142" i="7"/>
  <c r="T140" i="7"/>
  <c r="T138" i="7"/>
  <c r="T136" i="7"/>
  <c r="T134" i="7"/>
  <c r="T132" i="7"/>
  <c r="T130" i="7"/>
  <c r="T128" i="7"/>
  <c r="T126" i="7"/>
  <c r="T124" i="7"/>
  <c r="T122" i="7"/>
  <c r="T120" i="7"/>
  <c r="T118" i="7"/>
  <c r="T116" i="7"/>
  <c r="T114" i="7"/>
  <c r="T112" i="7"/>
  <c r="T110" i="7"/>
  <c r="T108" i="7"/>
  <c r="T106" i="7"/>
  <c r="T104" i="7"/>
  <c r="T102" i="7"/>
  <c r="T100" i="7"/>
  <c r="T98" i="7"/>
  <c r="T96" i="7"/>
  <c r="T94" i="7"/>
  <c r="T92" i="7"/>
  <c r="T90" i="7"/>
  <c r="T88" i="7"/>
  <c r="T86" i="7"/>
  <c r="T84" i="7"/>
  <c r="T82" i="7"/>
  <c r="T80" i="7"/>
  <c r="T78" i="7"/>
  <c r="T76" i="7"/>
  <c r="T74" i="7"/>
  <c r="T72" i="7"/>
  <c r="T70" i="7"/>
  <c r="T68" i="7"/>
  <c r="T66" i="7"/>
  <c r="T64" i="7"/>
  <c r="T62" i="7"/>
  <c r="T60" i="7"/>
  <c r="T58" i="7"/>
  <c r="T57" i="7"/>
  <c r="T54" i="7"/>
  <c r="T52" i="7"/>
  <c r="T50" i="7"/>
  <c r="T48" i="7"/>
  <c r="Y46" i="7"/>
  <c r="Y160" i="7"/>
  <c r="Z159" i="7"/>
  <c r="Y156" i="7"/>
  <c r="Z155" i="7"/>
  <c r="Y152" i="7"/>
  <c r="Z151" i="7"/>
  <c r="Y148" i="7"/>
  <c r="Z147" i="7"/>
  <c r="Y144" i="7"/>
  <c r="Z143" i="7"/>
  <c r="Y140" i="7"/>
  <c r="Z139" i="7"/>
  <c r="Y136" i="7"/>
  <c r="Z135" i="7"/>
  <c r="Y132" i="7"/>
  <c r="Z131" i="7"/>
  <c r="Y128" i="7"/>
  <c r="Z127" i="7"/>
  <c r="Y124" i="7"/>
  <c r="Z123" i="7"/>
  <c r="Y115" i="7"/>
  <c r="Z114" i="7"/>
  <c r="Y113" i="7"/>
  <c r="Y112" i="7"/>
  <c r="Z111" i="7"/>
  <c r="Z108" i="7"/>
  <c r="Y105" i="7"/>
  <c r="Z92" i="7"/>
  <c r="Y89" i="7"/>
  <c r="Z76" i="7"/>
  <c r="Y73" i="7"/>
  <c r="Z60" i="7"/>
  <c r="Z50" i="7"/>
  <c r="Y47" i="7"/>
  <c r="L214" i="7"/>
  <c r="L198" i="7"/>
  <c r="L182" i="7"/>
  <c r="O168" i="7"/>
  <c r="P257" i="7"/>
  <c r="P241" i="7"/>
  <c r="P233" i="7"/>
  <c r="P225" i="7"/>
  <c r="P169" i="7"/>
  <c r="U273" i="7"/>
  <c r="Y261" i="7"/>
  <c r="Y249" i="7"/>
  <c r="T269" i="7"/>
  <c r="L269" i="7"/>
  <c r="T261" i="7"/>
  <c r="L261" i="7"/>
  <c r="T253" i="7"/>
  <c r="L253" i="7"/>
  <c r="T249" i="7"/>
  <c r="L249" i="7"/>
  <c r="Z269" i="7"/>
  <c r="O269" i="7"/>
  <c r="Z257" i="7"/>
  <c r="O257" i="7"/>
  <c r="Z245" i="7"/>
  <c r="O245" i="7"/>
  <c r="Z241" i="7"/>
  <c r="O241" i="7"/>
  <c r="Z229" i="7"/>
  <c r="Y229" i="7"/>
  <c r="O229" i="7"/>
  <c r="Z217" i="7"/>
  <c r="Y217" i="7"/>
  <c r="O217" i="7"/>
  <c r="Z209" i="7"/>
  <c r="Y209" i="7"/>
  <c r="O209" i="7"/>
  <c r="Z201" i="7"/>
  <c r="Y201" i="7"/>
  <c r="O201" i="7"/>
  <c r="Z189" i="7"/>
  <c r="Y189" i="7"/>
  <c r="O189" i="7"/>
  <c r="Z177" i="7"/>
  <c r="Y177" i="7"/>
  <c r="O177" i="7"/>
  <c r="T270" i="7"/>
  <c r="P270" i="7"/>
  <c r="T266" i="7"/>
  <c r="P266" i="7"/>
  <c r="T262" i="7"/>
  <c r="P262" i="7"/>
  <c r="T258" i="7"/>
  <c r="P258" i="7"/>
  <c r="T254" i="7"/>
  <c r="P254" i="7"/>
  <c r="T250" i="7"/>
  <c r="P250" i="7"/>
  <c r="T246" i="7"/>
  <c r="P246" i="7"/>
  <c r="T242" i="7"/>
  <c r="P242" i="7"/>
  <c r="T238" i="7"/>
  <c r="P238" i="7"/>
  <c r="P234" i="7"/>
  <c r="T234" i="7"/>
  <c r="P230" i="7"/>
  <c r="T230" i="7"/>
  <c r="P226" i="7"/>
  <c r="T226" i="7"/>
  <c r="P222" i="7"/>
  <c r="T222" i="7"/>
  <c r="P218" i="7"/>
  <c r="T218" i="7"/>
  <c r="P170" i="7"/>
  <c r="T170" i="7"/>
  <c r="O270" i="7"/>
  <c r="Y270" i="7"/>
  <c r="O266" i="7"/>
  <c r="Y266" i="7"/>
  <c r="O262" i="7"/>
  <c r="Y262" i="7"/>
  <c r="O258" i="7"/>
  <c r="Y258" i="7"/>
  <c r="O254" i="7"/>
  <c r="Y254" i="7"/>
  <c r="O250" i="7"/>
  <c r="Y250" i="7"/>
  <c r="O246" i="7"/>
  <c r="Y246" i="7"/>
  <c r="O242" i="7"/>
  <c r="Y242" i="7"/>
  <c r="O238" i="7"/>
  <c r="Y238" i="7"/>
  <c r="Z234" i="7"/>
  <c r="O234" i="7"/>
  <c r="Z230" i="7"/>
  <c r="O230" i="7"/>
  <c r="Z226" i="7"/>
  <c r="O226" i="7"/>
  <c r="Z222" i="7"/>
  <c r="O222" i="7"/>
  <c r="Z218" i="7"/>
  <c r="O218" i="7"/>
  <c r="Z214" i="7"/>
  <c r="O214" i="7"/>
  <c r="Z210" i="7"/>
  <c r="O210" i="7"/>
  <c r="Z206" i="7"/>
  <c r="O206" i="7"/>
  <c r="Z202" i="7"/>
  <c r="O202" i="7"/>
  <c r="Z198" i="7"/>
  <c r="O198" i="7"/>
  <c r="Z194" i="7"/>
  <c r="O194" i="7"/>
  <c r="Z190" i="7"/>
  <c r="O190" i="7"/>
  <c r="Z186" i="7"/>
  <c r="O186" i="7"/>
  <c r="Z182" i="7"/>
  <c r="O182" i="7"/>
  <c r="Z178" i="7"/>
  <c r="O178" i="7"/>
  <c r="Z173" i="7"/>
  <c r="Y173" i="7"/>
  <c r="O173" i="7"/>
  <c r="Z169" i="7"/>
  <c r="Y169" i="7"/>
  <c r="O169" i="7"/>
  <c r="Z106" i="7"/>
  <c r="Y106" i="7"/>
  <c r="Z102" i="7"/>
  <c r="Y102" i="7"/>
  <c r="Z98" i="7"/>
  <c r="Y98" i="7"/>
  <c r="Z94" i="7"/>
  <c r="Y94" i="7"/>
  <c r="Z90" i="7"/>
  <c r="Y90" i="7"/>
  <c r="Z86" i="7"/>
  <c r="Y86" i="7"/>
  <c r="Z82" i="7"/>
  <c r="Y82" i="7"/>
  <c r="Z78" i="7"/>
  <c r="Y78" i="7"/>
  <c r="Z74" i="7"/>
  <c r="Y74" i="7"/>
  <c r="Z70" i="7"/>
  <c r="Y70" i="7"/>
  <c r="Z66" i="7"/>
  <c r="Y66" i="7"/>
  <c r="Z62" i="7"/>
  <c r="Y62" i="7"/>
  <c r="Z58" i="7"/>
  <c r="Y58" i="7"/>
  <c r="Z57" i="7"/>
  <c r="Y57" i="7"/>
  <c r="Z52" i="7"/>
  <c r="Y52" i="7"/>
  <c r="Z48" i="7"/>
  <c r="Y48" i="7"/>
  <c r="T46" i="7"/>
  <c r="Y161" i="7"/>
  <c r="Y157" i="7"/>
  <c r="Y153" i="7"/>
  <c r="Y149" i="7"/>
  <c r="Y145" i="7"/>
  <c r="Y141" i="7"/>
  <c r="Y137" i="7"/>
  <c r="Y133" i="7"/>
  <c r="Y129" i="7"/>
  <c r="Y125" i="7"/>
  <c r="Y117" i="7"/>
  <c r="Y101" i="7"/>
  <c r="Y85" i="7"/>
  <c r="Y69" i="7"/>
  <c r="Y168" i="7"/>
  <c r="T272" i="7"/>
  <c r="T268" i="7"/>
  <c r="T264" i="7"/>
  <c r="T260" i="7"/>
  <c r="T256" i="7"/>
  <c r="T252" i="7"/>
  <c r="T248" i="7"/>
  <c r="T244" i="7"/>
  <c r="T240" i="7"/>
  <c r="T237" i="7"/>
  <c r="T233" i="7"/>
  <c r="T229" i="7"/>
  <c r="T225" i="7"/>
  <c r="T221" i="7"/>
  <c r="T173" i="7"/>
  <c r="Z171" i="7"/>
  <c r="T169" i="7"/>
  <c r="N162" i="7"/>
  <c r="O159" i="7"/>
  <c r="O155" i="7"/>
  <c r="O151" i="7"/>
  <c r="O147" i="7"/>
  <c r="O143" i="7"/>
  <c r="O139" i="7"/>
  <c r="O135" i="7"/>
  <c r="O131" i="7"/>
  <c r="O127" i="7"/>
  <c r="O123" i="7"/>
  <c r="O119" i="7"/>
  <c r="O111" i="7"/>
  <c r="T159" i="7"/>
  <c r="T155" i="7"/>
  <c r="T151" i="7"/>
  <c r="T147" i="7"/>
  <c r="T143" i="7"/>
  <c r="T139" i="7"/>
  <c r="T135" i="7"/>
  <c r="T131" i="7"/>
  <c r="T127" i="7"/>
  <c r="T123" i="7"/>
  <c r="T119" i="7"/>
  <c r="T115" i="7"/>
  <c r="T111" i="7"/>
  <c r="T107" i="7"/>
  <c r="T103" i="7"/>
  <c r="T99" i="7"/>
  <c r="T95" i="7"/>
  <c r="T91" i="7"/>
  <c r="T87" i="7"/>
  <c r="T83" i="7"/>
  <c r="T79" i="7"/>
  <c r="T75" i="7"/>
  <c r="T71" i="7"/>
  <c r="T67" i="7"/>
  <c r="T63" i="7"/>
  <c r="T59" i="7"/>
  <c r="T53" i="7"/>
  <c r="T49" i="7"/>
  <c r="T47" i="7"/>
  <c r="W162" i="7"/>
  <c r="Z161" i="7"/>
  <c r="Y158" i="7"/>
  <c r="Z157" i="7"/>
  <c r="Y154" i="7"/>
  <c r="Z153" i="7"/>
  <c r="Y150" i="7"/>
  <c r="Z149" i="7"/>
  <c r="Y146" i="7"/>
  <c r="Z145" i="7"/>
  <c r="Y142" i="7"/>
  <c r="Z141" i="7"/>
  <c r="Y138" i="7"/>
  <c r="Z137" i="7"/>
  <c r="Y134" i="7"/>
  <c r="Z133" i="7"/>
  <c r="Y130" i="7"/>
  <c r="Z129" i="7"/>
  <c r="Y126" i="7"/>
  <c r="Z125" i="7"/>
  <c r="Y122" i="7"/>
  <c r="Y121" i="7"/>
  <c r="Y120" i="7"/>
  <c r="Z116" i="7"/>
  <c r="Z100" i="7"/>
  <c r="Y97" i="7"/>
  <c r="Z84" i="7"/>
  <c r="Y81" i="7"/>
  <c r="Z68" i="7"/>
  <c r="Y65" i="7"/>
  <c r="Y55" i="7"/>
  <c r="L270" i="7"/>
  <c r="L254" i="7"/>
  <c r="L238" i="7"/>
  <c r="L222" i="7"/>
  <c r="L206" i="7"/>
  <c r="L190" i="7"/>
  <c r="P269" i="7"/>
  <c r="P261" i="7"/>
  <c r="P253" i="7"/>
  <c r="P237" i="7"/>
  <c r="P229" i="7"/>
  <c r="P221" i="7"/>
  <c r="P173" i="7"/>
  <c r="X273" i="7"/>
  <c r="AC273" i="7"/>
  <c r="T168" i="7"/>
  <c r="P168" i="7"/>
  <c r="L168" i="7"/>
  <c r="T265" i="7"/>
  <c r="L265" i="7"/>
  <c r="T245" i="7"/>
  <c r="L245" i="7"/>
  <c r="Z265" i="7"/>
  <c r="O265" i="7"/>
  <c r="Z253" i="7"/>
  <c r="O253" i="7"/>
  <c r="Z237" i="7"/>
  <c r="O237" i="7"/>
  <c r="Z221" i="7"/>
  <c r="Y221" i="7"/>
  <c r="O221" i="7"/>
  <c r="Z205" i="7"/>
  <c r="Y205" i="7"/>
  <c r="O205" i="7"/>
  <c r="Z193" i="7"/>
  <c r="Y193" i="7"/>
  <c r="O193" i="7"/>
  <c r="Z181" i="7"/>
  <c r="Y181" i="7"/>
  <c r="O181" i="7"/>
  <c r="T271" i="7"/>
  <c r="L271" i="7"/>
  <c r="T267" i="7"/>
  <c r="L267" i="7"/>
  <c r="T263" i="7"/>
  <c r="L263" i="7"/>
  <c r="T259" i="7"/>
  <c r="L259" i="7"/>
  <c r="T255" i="7"/>
  <c r="L255" i="7"/>
  <c r="T251" i="7"/>
  <c r="L251" i="7"/>
  <c r="T247" i="7"/>
  <c r="L247" i="7"/>
  <c r="T243" i="7"/>
  <c r="L243" i="7"/>
  <c r="T239" i="7"/>
  <c r="L239" i="7"/>
  <c r="T235" i="7"/>
  <c r="L235" i="7"/>
  <c r="T231" i="7"/>
  <c r="L231" i="7"/>
  <c r="T227" i="7"/>
  <c r="L227" i="7"/>
  <c r="T223" i="7"/>
  <c r="L223" i="7"/>
  <c r="T219" i="7"/>
  <c r="L219" i="7"/>
  <c r="T171" i="7"/>
  <c r="L171" i="7"/>
  <c r="Y271" i="7"/>
  <c r="Z271" i="7"/>
  <c r="O271" i="7"/>
  <c r="Y267" i="7"/>
  <c r="Z267" i="7"/>
  <c r="O267" i="7"/>
  <c r="Y263" i="7"/>
  <c r="Z263" i="7"/>
  <c r="O263" i="7"/>
  <c r="Y259" i="7"/>
  <c r="Z259" i="7"/>
  <c r="O259" i="7"/>
  <c r="Y255" i="7"/>
  <c r="Z255" i="7"/>
  <c r="O255" i="7"/>
  <c r="Y251" i="7"/>
  <c r="Z251" i="7"/>
  <c r="O251" i="7"/>
  <c r="Y247" i="7"/>
  <c r="Z247" i="7"/>
  <c r="O247" i="7"/>
  <c r="Y243" i="7"/>
  <c r="Z243" i="7"/>
  <c r="O243" i="7"/>
  <c r="Y239" i="7"/>
  <c r="Z239" i="7"/>
  <c r="O239" i="7"/>
  <c r="Y235" i="7"/>
  <c r="O235" i="7"/>
  <c r="Y231" i="7"/>
  <c r="O231" i="7"/>
  <c r="Y227" i="7"/>
  <c r="O227" i="7"/>
  <c r="Y223" i="7"/>
  <c r="O223" i="7"/>
  <c r="Y219" i="7"/>
  <c r="O219" i="7"/>
  <c r="L215" i="7"/>
  <c r="Y215" i="7"/>
  <c r="O215" i="7"/>
  <c r="L211" i="7"/>
  <c r="Y211" i="7"/>
  <c r="O211" i="7"/>
  <c r="L207" i="7"/>
  <c r="Y207" i="7"/>
  <c r="O207" i="7"/>
  <c r="L203" i="7"/>
  <c r="Y203" i="7"/>
  <c r="O203" i="7"/>
  <c r="L199" i="7"/>
  <c r="Y199" i="7"/>
  <c r="O199" i="7"/>
  <c r="L195" i="7"/>
  <c r="Y195" i="7"/>
  <c r="O195" i="7"/>
  <c r="L191" i="7"/>
  <c r="Y191" i="7"/>
  <c r="O191" i="7"/>
  <c r="L187" i="7"/>
  <c r="Y187" i="7"/>
  <c r="O187" i="7"/>
  <c r="L183" i="7"/>
  <c r="Y183" i="7"/>
  <c r="O183" i="7"/>
  <c r="L179" i="7"/>
  <c r="Y179" i="7"/>
  <c r="O179" i="7"/>
  <c r="L175" i="7"/>
  <c r="Y175" i="7"/>
  <c r="O175" i="7"/>
  <c r="Z170" i="7"/>
  <c r="O170" i="7"/>
  <c r="Y107" i="7"/>
  <c r="Z107" i="7"/>
  <c r="Y103" i="7"/>
  <c r="Z103" i="7"/>
  <c r="Y99" i="7"/>
  <c r="Z99" i="7"/>
  <c r="Y95" i="7"/>
  <c r="Z95" i="7"/>
  <c r="Y91" i="7"/>
  <c r="Z91" i="7"/>
  <c r="Y87" i="7"/>
  <c r="Z87" i="7"/>
  <c r="Y83" i="7"/>
  <c r="Z83" i="7"/>
  <c r="Y79" i="7"/>
  <c r="Z79" i="7"/>
  <c r="Y75" i="7"/>
  <c r="Z75" i="7"/>
  <c r="Y71" i="7"/>
  <c r="Z71" i="7"/>
  <c r="Y67" i="7"/>
  <c r="Z67" i="7"/>
  <c r="Y63" i="7"/>
  <c r="Z63" i="7"/>
  <c r="Y59" i="7"/>
  <c r="Z59" i="7"/>
  <c r="Y53" i="7"/>
  <c r="Z53" i="7"/>
  <c r="Y49" i="7"/>
  <c r="Z49" i="7"/>
  <c r="Z174" i="7"/>
  <c r="O174" i="7"/>
  <c r="V169" i="7"/>
  <c r="V273" i="7" s="1"/>
  <c r="N273" i="7"/>
  <c r="L121" i="7"/>
  <c r="L117" i="7"/>
  <c r="L113" i="7"/>
  <c r="L109" i="7"/>
  <c r="L105" i="7"/>
  <c r="L101" i="7"/>
  <c r="L97" i="7"/>
  <c r="L93" i="7"/>
  <c r="L89" i="7"/>
  <c r="L85" i="7"/>
  <c r="L81" i="7"/>
  <c r="L77" i="7"/>
  <c r="L73" i="7"/>
  <c r="L69" i="7"/>
  <c r="L65" i="7"/>
  <c r="L61" i="7"/>
  <c r="L55" i="7"/>
  <c r="L51" i="7"/>
  <c r="O120" i="7"/>
  <c r="O108" i="7"/>
  <c r="O104" i="7"/>
  <c r="O100" i="7"/>
  <c r="O96" i="7"/>
  <c r="O92" i="7"/>
  <c r="O88" i="7"/>
  <c r="O84" i="7"/>
  <c r="O80" i="7"/>
  <c r="O76" i="7"/>
  <c r="O72" i="7"/>
  <c r="O68" i="7"/>
  <c r="O64" i="7"/>
  <c r="O60" i="7"/>
  <c r="O54" i="7"/>
  <c r="O50" i="7"/>
  <c r="Z110" i="7"/>
  <c r="Y109" i="7"/>
  <c r="Z96" i="7"/>
  <c r="Y93" i="7"/>
  <c r="Z80" i="7"/>
  <c r="Y77" i="7"/>
  <c r="Z64" i="7"/>
  <c r="Y61" i="7"/>
  <c r="Z54" i="7"/>
  <c r="Y51" i="7"/>
  <c r="L217" i="7"/>
  <c r="L213" i="7"/>
  <c r="L209" i="7"/>
  <c r="L205" i="7"/>
  <c r="L201" i="7"/>
  <c r="L197" i="7"/>
  <c r="L193" i="7"/>
  <c r="L189" i="7"/>
  <c r="L185" i="7"/>
  <c r="L181" i="7"/>
  <c r="L177" i="7"/>
  <c r="L258" i="7"/>
  <c r="L242" i="7"/>
  <c r="L226" i="7"/>
  <c r="L210" i="7"/>
  <c r="L194" i="7"/>
  <c r="L178" i="7"/>
  <c r="P271" i="7"/>
  <c r="P263" i="7"/>
  <c r="P255" i="7"/>
  <c r="P247" i="7"/>
  <c r="P239" i="7"/>
  <c r="P231" i="7"/>
  <c r="P223" i="7"/>
  <c r="T214" i="7"/>
  <c r="T210" i="7"/>
  <c r="T206" i="7"/>
  <c r="T202" i="7"/>
  <c r="T198" i="7"/>
  <c r="T194" i="7"/>
  <c r="T190" i="7"/>
  <c r="T186" i="7"/>
  <c r="T182" i="7"/>
  <c r="T178" i="7"/>
  <c r="T174" i="7"/>
  <c r="T216" i="7"/>
  <c r="T212" i="7"/>
  <c r="T208" i="7"/>
  <c r="T204" i="7"/>
  <c r="T200" i="7"/>
  <c r="T196" i="7"/>
  <c r="T192" i="7"/>
  <c r="T188" i="7"/>
  <c r="T184" i="7"/>
  <c r="T180" i="7"/>
  <c r="T176" i="7"/>
  <c r="L216" i="7"/>
  <c r="L212" i="7"/>
  <c r="L208" i="7"/>
  <c r="L204" i="7"/>
  <c r="L200" i="7"/>
  <c r="L196" i="7"/>
  <c r="L192" i="7"/>
  <c r="L188" i="7"/>
  <c r="L184" i="7"/>
  <c r="L180" i="7"/>
  <c r="L176" i="7"/>
  <c r="O3" i="7"/>
  <c r="P36" i="7"/>
  <c r="P32" i="7"/>
  <c r="P28" i="7"/>
  <c r="P24" i="7"/>
  <c r="P20" i="7"/>
  <c r="P16" i="7"/>
  <c r="L2" i="7"/>
  <c r="O21" i="7"/>
  <c r="O17" i="7"/>
  <c r="O13" i="7"/>
  <c r="O10" i="7"/>
  <c r="O6" i="7"/>
  <c r="Z32" i="7"/>
  <c r="I162" i="7"/>
  <c r="Z20" i="7"/>
  <c r="O34" i="7"/>
  <c r="L30" i="7"/>
  <c r="P21" i="7"/>
  <c r="Z2" i="7"/>
  <c r="Z36" i="7"/>
  <c r="Z5" i="7"/>
  <c r="E40" i="7"/>
  <c r="O2" i="7"/>
  <c r="P37" i="7"/>
  <c r="Z16" i="7"/>
  <c r="P10" i="7"/>
  <c r="AC40" i="7"/>
  <c r="I273" i="7"/>
  <c r="K40" i="7"/>
  <c r="K162" i="7" s="1"/>
  <c r="P29" i="7"/>
  <c r="P13" i="7"/>
  <c r="U40" i="7"/>
  <c r="X40" i="7"/>
  <c r="Z28" i="7"/>
  <c r="Z12" i="7"/>
  <c r="P6" i="7"/>
  <c r="K273" i="7"/>
  <c r="N40" i="7"/>
  <c r="P25" i="7"/>
  <c r="E273" i="7"/>
  <c r="P12" i="7"/>
  <c r="P9" i="7"/>
  <c r="P5" i="7"/>
  <c r="P38" i="7"/>
  <c r="P30" i="7"/>
  <c r="P22" i="7"/>
  <c r="O18" i="7"/>
  <c r="P14" i="7"/>
  <c r="O7" i="7"/>
  <c r="P4" i="7"/>
  <c r="P33" i="7"/>
  <c r="P17" i="7"/>
  <c r="P3" i="7"/>
  <c r="Z24" i="7"/>
  <c r="Z9" i="7"/>
  <c r="W40" i="7"/>
  <c r="O22" i="7"/>
  <c r="O14" i="7"/>
  <c r="O4" i="7"/>
  <c r="O33" i="7"/>
  <c r="P2" i="7"/>
  <c r="L33" i="7"/>
  <c r="L25" i="7"/>
  <c r="L17" i="7"/>
  <c r="L10" i="7"/>
  <c r="L3" i="7"/>
  <c r="Y33" i="7"/>
  <c r="Y17" i="7"/>
  <c r="Y6" i="7"/>
  <c r="Y3" i="7"/>
  <c r="O15" i="7"/>
  <c r="O8" i="7"/>
  <c r="O38" i="7"/>
  <c r="O30" i="7"/>
  <c r="L34" i="7"/>
  <c r="L26" i="7"/>
  <c r="L18" i="7"/>
  <c r="L4" i="7"/>
  <c r="P34" i="7"/>
  <c r="P26" i="7"/>
  <c r="P18" i="7"/>
  <c r="P7" i="7"/>
  <c r="T36" i="7"/>
  <c r="T32" i="7"/>
  <c r="T28" i="7"/>
  <c r="T5" i="7"/>
  <c r="Z37" i="7"/>
  <c r="Y34" i="7"/>
  <c r="Y30" i="7"/>
  <c r="Z25" i="7"/>
  <c r="Z21" i="7"/>
  <c r="Y18" i="7"/>
  <c r="Z13" i="7"/>
  <c r="Z6" i="7"/>
  <c r="Y4" i="7"/>
  <c r="O20" i="7"/>
  <c r="O16" i="7"/>
  <c r="O12" i="7"/>
  <c r="O9" i="7"/>
  <c r="O5" i="7"/>
  <c r="O39" i="7"/>
  <c r="O35" i="7"/>
  <c r="O31" i="7"/>
  <c r="O27" i="7"/>
  <c r="O23" i="7"/>
  <c r="L39" i="7"/>
  <c r="L35" i="7"/>
  <c r="L31" i="7"/>
  <c r="L27" i="7"/>
  <c r="L23" i="7"/>
  <c r="L19" i="7"/>
  <c r="L15" i="7"/>
  <c r="L11" i="7"/>
  <c r="L8" i="7"/>
  <c r="P39" i="7"/>
  <c r="P35" i="7"/>
  <c r="P31" i="7"/>
  <c r="P27" i="7"/>
  <c r="P23" i="7"/>
  <c r="P19" i="7"/>
  <c r="P15" i="7"/>
  <c r="P11" i="7"/>
  <c r="P8" i="7"/>
  <c r="T2" i="7"/>
  <c r="Y39" i="7"/>
  <c r="Z38" i="7"/>
  <c r="V38" i="7"/>
  <c r="Y35" i="7"/>
  <c r="Z34" i="7"/>
  <c r="Y31" i="7"/>
  <c r="Z30" i="7"/>
  <c r="V30" i="7"/>
  <c r="Y27" i="7"/>
  <c r="Z26" i="7"/>
  <c r="Y23" i="7"/>
  <c r="Z22" i="7"/>
  <c r="V22" i="7"/>
  <c r="Y19" i="7"/>
  <c r="V18" i="7"/>
  <c r="Y15" i="7"/>
  <c r="Z14" i="7"/>
  <c r="V14" i="7"/>
  <c r="Y11" i="7"/>
  <c r="Y8" i="7"/>
  <c r="Z7" i="7"/>
  <c r="V7" i="7"/>
  <c r="V4" i="7"/>
  <c r="I40" i="7"/>
  <c r="O37" i="7"/>
  <c r="O29" i="7"/>
  <c r="O25" i="7"/>
  <c r="L37" i="7"/>
  <c r="L29" i="7"/>
  <c r="L21" i="7"/>
  <c r="L13" i="7"/>
  <c r="L6" i="7"/>
  <c r="Y29" i="7"/>
  <c r="Y21" i="7"/>
  <c r="Y13" i="7"/>
  <c r="Y10" i="7"/>
  <c r="O19" i="7"/>
  <c r="O11" i="7"/>
  <c r="O26" i="7"/>
  <c r="L38" i="7"/>
  <c r="L22" i="7"/>
  <c r="L14" i="7"/>
  <c r="L7" i="7"/>
  <c r="T24" i="7"/>
  <c r="T20" i="7"/>
  <c r="T16" i="7"/>
  <c r="T12" i="7"/>
  <c r="T9" i="7"/>
  <c r="Z17" i="7"/>
  <c r="Z10" i="7"/>
  <c r="Z3" i="7"/>
  <c r="O36" i="7"/>
  <c r="O32" i="7"/>
  <c r="O28" i="7"/>
  <c r="O24" i="7"/>
  <c r="L36" i="7"/>
  <c r="L32" i="7"/>
  <c r="L28" i="7"/>
  <c r="L24" i="7"/>
  <c r="L20" i="7"/>
  <c r="L16" i="7"/>
  <c r="L12" i="7"/>
  <c r="L9" i="7"/>
  <c r="L5" i="7"/>
  <c r="Z162" i="7" l="1"/>
  <c r="O162" i="7"/>
  <c r="Z273" i="7"/>
  <c r="P162" i="7"/>
  <c r="T273" i="7"/>
  <c r="Y273" i="7"/>
  <c r="O273" i="7"/>
  <c r="P273" i="7"/>
  <c r="Y162" i="7"/>
  <c r="L273" i="7"/>
  <c r="T162" i="7"/>
  <c r="L162" i="7"/>
  <c r="Y40" i="7"/>
  <c r="Z40" i="7"/>
  <c r="V40" i="7"/>
  <c r="L40" i="7"/>
  <c r="O40" i="7"/>
  <c r="P40" i="7"/>
  <c r="T40" i="7"/>
  <c r="G180" i="2" l="1"/>
  <c r="H180" i="2"/>
  <c r="J180" i="2"/>
  <c r="M180" i="2"/>
  <c r="Q180" i="2"/>
  <c r="R180" i="2"/>
  <c r="S180" i="2"/>
  <c r="AA180" i="2"/>
  <c r="AB180" i="2"/>
  <c r="AD180" i="2"/>
  <c r="G62" i="2"/>
  <c r="H62" i="2"/>
  <c r="J62" i="2"/>
  <c r="M62" i="2"/>
  <c r="Q62" i="2"/>
  <c r="R62" i="2"/>
  <c r="S62" i="2"/>
  <c r="AA62" i="2"/>
  <c r="AB62" i="2"/>
  <c r="AD62" i="2"/>
  <c r="G5" i="2"/>
  <c r="H5" i="2"/>
  <c r="J5" i="2"/>
  <c r="M5" i="2"/>
  <c r="Q5" i="2"/>
  <c r="R5" i="2"/>
  <c r="S5" i="2"/>
  <c r="AA5" i="2"/>
  <c r="AB5" i="2"/>
  <c r="AD5" i="2"/>
  <c r="G400" i="1"/>
  <c r="H400" i="1"/>
  <c r="J400" i="1"/>
  <c r="M400" i="1"/>
  <c r="Q400" i="1"/>
  <c r="R400" i="1"/>
  <c r="S400" i="1"/>
  <c r="AA400" i="1"/>
  <c r="AB400" i="1"/>
  <c r="AD400" i="1"/>
  <c r="G218" i="1"/>
  <c r="H218" i="1"/>
  <c r="J218" i="1"/>
  <c r="M218" i="1"/>
  <c r="Q218" i="1"/>
  <c r="R218" i="1"/>
  <c r="S218" i="1"/>
  <c r="AA218" i="1"/>
  <c r="AB218" i="1"/>
  <c r="AD218" i="1"/>
  <c r="AA20" i="1"/>
  <c r="AB20" i="1"/>
  <c r="AD20" i="1"/>
  <c r="S20" i="1"/>
  <c r="R20" i="1"/>
  <c r="Q20" i="1"/>
  <c r="M20" i="1"/>
  <c r="J20" i="1"/>
  <c r="H20" i="1"/>
  <c r="G20" i="1"/>
  <c r="AC211" i="3" l="1"/>
  <c r="X211" i="3"/>
  <c r="W211" i="3"/>
  <c r="U211" i="3"/>
  <c r="P211" i="3"/>
  <c r="N211" i="3"/>
  <c r="V211" i="3" s="1"/>
  <c r="L211" i="3"/>
  <c r="K211" i="3"/>
  <c r="Y211" i="3" s="1"/>
  <c r="I211" i="3"/>
  <c r="T211" i="3" s="1"/>
  <c r="D211" i="3"/>
  <c r="AC210" i="3"/>
  <c r="X210" i="3"/>
  <c r="W210" i="3"/>
  <c r="U210" i="3"/>
  <c r="P210" i="3"/>
  <c r="N210" i="3"/>
  <c r="V210" i="3" s="1"/>
  <c r="L210" i="3"/>
  <c r="K210" i="3"/>
  <c r="Y210" i="3" s="1"/>
  <c r="I210" i="3"/>
  <c r="T210" i="3" s="1"/>
  <c r="D210" i="3"/>
  <c r="AC209" i="3"/>
  <c r="X209" i="3"/>
  <c r="W209" i="3"/>
  <c r="U209" i="3"/>
  <c r="P209" i="3"/>
  <c r="N209" i="3"/>
  <c r="V209" i="3" s="1"/>
  <c r="L209" i="3"/>
  <c r="K209" i="3"/>
  <c r="Z209" i="3" s="1"/>
  <c r="I209" i="3"/>
  <c r="T209" i="3" s="1"/>
  <c r="D209" i="3"/>
  <c r="AC208" i="3"/>
  <c r="X208" i="3"/>
  <c r="W208" i="3"/>
  <c r="U208" i="3"/>
  <c r="P208" i="3"/>
  <c r="N208" i="3"/>
  <c r="V208" i="3" s="1"/>
  <c r="L208" i="3"/>
  <c r="K208" i="3"/>
  <c r="Z208" i="3" s="1"/>
  <c r="I208" i="3"/>
  <c r="T208" i="3" s="1"/>
  <c r="D208" i="3"/>
  <c r="AC207" i="3"/>
  <c r="X207" i="3"/>
  <c r="W207" i="3"/>
  <c r="U207" i="3"/>
  <c r="P207" i="3"/>
  <c r="N207" i="3"/>
  <c r="V207" i="3" s="1"/>
  <c r="L207" i="3"/>
  <c r="K207" i="3"/>
  <c r="Y207" i="3" s="1"/>
  <c r="I207" i="3"/>
  <c r="T207" i="3" s="1"/>
  <c r="D207" i="3"/>
  <c r="AC206" i="3"/>
  <c r="X206" i="3"/>
  <c r="W206" i="3"/>
  <c r="U206" i="3"/>
  <c r="P206" i="3"/>
  <c r="N206" i="3"/>
  <c r="V206" i="3" s="1"/>
  <c r="L206" i="3"/>
  <c r="K206" i="3"/>
  <c r="Y206" i="3" s="1"/>
  <c r="I206" i="3"/>
  <c r="T206" i="3" s="1"/>
  <c r="D206" i="3"/>
  <c r="AC205" i="3"/>
  <c r="X205" i="3"/>
  <c r="W205" i="3"/>
  <c r="U205" i="3"/>
  <c r="P205" i="3"/>
  <c r="N205" i="3"/>
  <c r="V205" i="3" s="1"/>
  <c r="L205" i="3"/>
  <c r="K205" i="3"/>
  <c r="Y205" i="3" s="1"/>
  <c r="I205" i="3"/>
  <c r="T205" i="3" s="1"/>
  <c r="D205" i="3"/>
  <c r="AC204" i="3"/>
  <c r="X204" i="3"/>
  <c r="W204" i="3"/>
  <c r="U204" i="3"/>
  <c r="P204" i="3"/>
  <c r="N204" i="3"/>
  <c r="V204" i="3" s="1"/>
  <c r="L204" i="3"/>
  <c r="K204" i="3"/>
  <c r="Y204" i="3" s="1"/>
  <c r="I204" i="3"/>
  <c r="T204" i="3" s="1"/>
  <c r="D204" i="3"/>
  <c r="AC203" i="3"/>
  <c r="X203" i="3"/>
  <c r="W203" i="3"/>
  <c r="U203" i="3"/>
  <c r="P203" i="3"/>
  <c r="N203" i="3"/>
  <c r="V203" i="3" s="1"/>
  <c r="L203" i="3"/>
  <c r="K203" i="3"/>
  <c r="Y203" i="3" s="1"/>
  <c r="I203" i="3"/>
  <c r="T203" i="3" s="1"/>
  <c r="D203" i="3"/>
  <c r="AC202" i="3"/>
  <c r="X202" i="3"/>
  <c r="W202" i="3"/>
  <c r="U202" i="3"/>
  <c r="P202" i="3"/>
  <c r="N202" i="3"/>
  <c r="V202" i="3" s="1"/>
  <c r="L202" i="3"/>
  <c r="K202" i="3"/>
  <c r="Y202" i="3" s="1"/>
  <c r="I202" i="3"/>
  <c r="T202" i="3" s="1"/>
  <c r="D202" i="3"/>
  <c r="AC201" i="3"/>
  <c r="X201" i="3"/>
  <c r="W201" i="3"/>
  <c r="U201" i="3"/>
  <c r="P201" i="3"/>
  <c r="N201" i="3"/>
  <c r="L201" i="3"/>
  <c r="K201" i="3"/>
  <c r="Y201" i="3" s="1"/>
  <c r="I201" i="3"/>
  <c r="T201" i="3" s="1"/>
  <c r="D201" i="3"/>
  <c r="AC200" i="3"/>
  <c r="X200" i="3"/>
  <c r="W200" i="3"/>
  <c r="U200" i="3"/>
  <c r="P200" i="3"/>
  <c r="N200" i="3"/>
  <c r="V200" i="3" s="1"/>
  <c r="L200" i="3"/>
  <c r="K200" i="3"/>
  <c r="Z200" i="3" s="1"/>
  <c r="I200" i="3"/>
  <c r="T200" i="3" s="1"/>
  <c r="D200" i="3"/>
  <c r="AC199" i="3"/>
  <c r="X199" i="3"/>
  <c r="W199" i="3"/>
  <c r="U199" i="3"/>
  <c r="P199" i="3"/>
  <c r="N199" i="3"/>
  <c r="V199" i="3" s="1"/>
  <c r="L199" i="3"/>
  <c r="K199" i="3"/>
  <c r="Z199" i="3" s="1"/>
  <c r="I199" i="3"/>
  <c r="T199" i="3" s="1"/>
  <c r="D199" i="3"/>
  <c r="AC198" i="3"/>
  <c r="X198" i="3"/>
  <c r="W198" i="3"/>
  <c r="U198" i="3"/>
  <c r="P198" i="3"/>
  <c r="N198" i="3"/>
  <c r="V198" i="3" s="1"/>
  <c r="L198" i="3"/>
  <c r="K198" i="3"/>
  <c r="Z198" i="3" s="1"/>
  <c r="I198" i="3"/>
  <c r="D198" i="3"/>
  <c r="AC197" i="3"/>
  <c r="X197" i="3"/>
  <c r="W197" i="3"/>
  <c r="U197" i="3"/>
  <c r="P197" i="3"/>
  <c r="N197" i="3"/>
  <c r="V197" i="3" s="1"/>
  <c r="L197" i="3"/>
  <c r="K197" i="3"/>
  <c r="Y197" i="3" s="1"/>
  <c r="I197" i="3"/>
  <c r="D197" i="3"/>
  <c r="AC196" i="3"/>
  <c r="X196" i="3"/>
  <c r="W196" i="3"/>
  <c r="U196" i="3"/>
  <c r="P196" i="3"/>
  <c r="N196" i="3"/>
  <c r="V196" i="3" s="1"/>
  <c r="L196" i="3"/>
  <c r="K196" i="3"/>
  <c r="Y196" i="3" s="1"/>
  <c r="I196" i="3"/>
  <c r="D196" i="3"/>
  <c r="AC195" i="3"/>
  <c r="X195" i="3"/>
  <c r="W195" i="3"/>
  <c r="U195" i="3"/>
  <c r="P195" i="3"/>
  <c r="N195" i="3"/>
  <c r="V195" i="3" s="1"/>
  <c r="L195" i="3"/>
  <c r="K195" i="3"/>
  <c r="Z195" i="3" s="1"/>
  <c r="I195" i="3"/>
  <c r="D195" i="3"/>
  <c r="AC194" i="3"/>
  <c r="X194" i="3"/>
  <c r="W194" i="3"/>
  <c r="U194" i="3"/>
  <c r="P194" i="3"/>
  <c r="N194" i="3"/>
  <c r="V194" i="3" s="1"/>
  <c r="L194" i="3"/>
  <c r="K194" i="3"/>
  <c r="Y194" i="3" s="1"/>
  <c r="I194" i="3"/>
  <c r="D194" i="3"/>
  <c r="AC193" i="3"/>
  <c r="X193" i="3"/>
  <c r="W193" i="3"/>
  <c r="U193" i="3"/>
  <c r="P193" i="3"/>
  <c r="N193" i="3"/>
  <c r="V193" i="3" s="1"/>
  <c r="L193" i="3"/>
  <c r="K193" i="3"/>
  <c r="Z193" i="3" s="1"/>
  <c r="I193" i="3"/>
  <c r="D193" i="3"/>
  <c r="AC192" i="3"/>
  <c r="X192" i="3"/>
  <c r="W192" i="3"/>
  <c r="U192" i="3"/>
  <c r="P192" i="3"/>
  <c r="N192" i="3"/>
  <c r="V192" i="3" s="1"/>
  <c r="L192" i="3"/>
  <c r="K192" i="3"/>
  <c r="Y192" i="3" s="1"/>
  <c r="I192" i="3"/>
  <c r="D192" i="3"/>
  <c r="AC191" i="3"/>
  <c r="X191" i="3"/>
  <c r="W191" i="3"/>
  <c r="U191" i="3"/>
  <c r="P191" i="3"/>
  <c r="N191" i="3"/>
  <c r="V191" i="3" s="1"/>
  <c r="L191" i="3"/>
  <c r="K191" i="3"/>
  <c r="Y191" i="3" s="1"/>
  <c r="I191" i="3"/>
  <c r="D191" i="3"/>
  <c r="AC190" i="3"/>
  <c r="X190" i="3"/>
  <c r="W190" i="3"/>
  <c r="U190" i="3"/>
  <c r="P190" i="3"/>
  <c r="N190" i="3"/>
  <c r="V190" i="3" s="1"/>
  <c r="L190" i="3"/>
  <c r="K190" i="3"/>
  <c r="Y190" i="3" s="1"/>
  <c r="I190" i="3"/>
  <c r="D190" i="3"/>
  <c r="AC189" i="3"/>
  <c r="X189" i="3"/>
  <c r="W189" i="3"/>
  <c r="U189" i="3"/>
  <c r="P189" i="3"/>
  <c r="N189" i="3"/>
  <c r="V189" i="3" s="1"/>
  <c r="L189" i="3"/>
  <c r="K189" i="3"/>
  <c r="Z189" i="3" s="1"/>
  <c r="I189" i="3"/>
  <c r="D189" i="3"/>
  <c r="AC188" i="3"/>
  <c r="X188" i="3"/>
  <c r="W188" i="3"/>
  <c r="U188" i="3"/>
  <c r="P188" i="3"/>
  <c r="N188" i="3"/>
  <c r="V188" i="3" s="1"/>
  <c r="L188" i="3"/>
  <c r="K188" i="3"/>
  <c r="Z188" i="3" s="1"/>
  <c r="I188" i="3"/>
  <c r="D188" i="3"/>
  <c r="AC187" i="3"/>
  <c r="X187" i="3"/>
  <c r="W187" i="3"/>
  <c r="U187" i="3"/>
  <c r="P187" i="3"/>
  <c r="N187" i="3"/>
  <c r="V187" i="3" s="1"/>
  <c r="L187" i="3"/>
  <c r="K187" i="3"/>
  <c r="Y187" i="3" s="1"/>
  <c r="I187" i="3"/>
  <c r="D187" i="3"/>
  <c r="AC186" i="3"/>
  <c r="X186" i="3"/>
  <c r="W186" i="3"/>
  <c r="U186" i="3"/>
  <c r="P186" i="3"/>
  <c r="N186" i="3"/>
  <c r="V186" i="3" s="1"/>
  <c r="L186" i="3"/>
  <c r="K186" i="3"/>
  <c r="Y186" i="3" s="1"/>
  <c r="I186" i="3"/>
  <c r="D186" i="3"/>
  <c r="AC185" i="3"/>
  <c r="X185" i="3"/>
  <c r="W185" i="3"/>
  <c r="U185" i="3"/>
  <c r="P185" i="3"/>
  <c r="N185" i="3"/>
  <c r="V185" i="3" s="1"/>
  <c r="L185" i="3"/>
  <c r="K185" i="3"/>
  <c r="Y185" i="3" s="1"/>
  <c r="I185" i="3"/>
  <c r="D185" i="3"/>
  <c r="AC184" i="3"/>
  <c r="X184" i="3"/>
  <c r="W184" i="3"/>
  <c r="U184" i="3"/>
  <c r="P184" i="3"/>
  <c r="N184" i="3"/>
  <c r="V184" i="3" s="1"/>
  <c r="L184" i="3"/>
  <c r="K184" i="3"/>
  <c r="Y184" i="3" s="1"/>
  <c r="I184" i="3"/>
  <c r="D184" i="3"/>
  <c r="AC183" i="3"/>
  <c r="X183" i="3"/>
  <c r="W183" i="3"/>
  <c r="U183" i="3"/>
  <c r="P183" i="3"/>
  <c r="N183" i="3"/>
  <c r="V183" i="3" s="1"/>
  <c r="L183" i="3"/>
  <c r="K183" i="3"/>
  <c r="Y183" i="3" s="1"/>
  <c r="I183" i="3"/>
  <c r="D183" i="3"/>
  <c r="AC182" i="3"/>
  <c r="X182" i="3"/>
  <c r="W182" i="3"/>
  <c r="U182" i="3"/>
  <c r="P182" i="3"/>
  <c r="N182" i="3"/>
  <c r="L182" i="3"/>
  <c r="K182" i="3"/>
  <c r="Y182" i="3" s="1"/>
  <c r="I182" i="3"/>
  <c r="T182" i="3" s="1"/>
  <c r="D182" i="3"/>
  <c r="AC181" i="3"/>
  <c r="X181" i="3"/>
  <c r="W181" i="3"/>
  <c r="U181" i="3"/>
  <c r="P181" i="3"/>
  <c r="N181" i="3"/>
  <c r="L181" i="3"/>
  <c r="K181" i="3"/>
  <c r="Y181" i="3" s="1"/>
  <c r="I181" i="3"/>
  <c r="T181" i="3" s="1"/>
  <c r="D181" i="3"/>
  <c r="AC180" i="3"/>
  <c r="X180" i="3"/>
  <c r="W180" i="3"/>
  <c r="U180" i="3"/>
  <c r="P180" i="3"/>
  <c r="N180" i="3"/>
  <c r="L180" i="3"/>
  <c r="K180" i="3"/>
  <c r="Y180" i="3" s="1"/>
  <c r="I180" i="3"/>
  <c r="T180" i="3" s="1"/>
  <c r="D180" i="3"/>
  <c r="AC179" i="3"/>
  <c r="X179" i="3"/>
  <c r="W179" i="3"/>
  <c r="U179" i="3"/>
  <c r="P179" i="3"/>
  <c r="N179" i="3"/>
  <c r="L179" i="3"/>
  <c r="K179" i="3"/>
  <c r="Z179" i="3" s="1"/>
  <c r="I179" i="3"/>
  <c r="T179" i="3" s="1"/>
  <c r="D179" i="3"/>
  <c r="AC178" i="3"/>
  <c r="X178" i="3"/>
  <c r="W178" i="3"/>
  <c r="U178" i="3"/>
  <c r="P178" i="3"/>
  <c r="N178" i="3"/>
  <c r="L178" i="3"/>
  <c r="K178" i="3"/>
  <c r="Y178" i="3" s="1"/>
  <c r="I178" i="3"/>
  <c r="T178" i="3" s="1"/>
  <c r="D178" i="3"/>
  <c r="AC177" i="3"/>
  <c r="X177" i="3"/>
  <c r="W177" i="3"/>
  <c r="U177" i="3"/>
  <c r="P177" i="3"/>
  <c r="N177" i="3"/>
  <c r="L177" i="3"/>
  <c r="K177" i="3"/>
  <c r="Y177" i="3" s="1"/>
  <c r="I177" i="3"/>
  <c r="T177" i="3" s="1"/>
  <c r="D177" i="3"/>
  <c r="AC176" i="3"/>
  <c r="X176" i="3"/>
  <c r="W176" i="3"/>
  <c r="U176" i="3"/>
  <c r="P176" i="3"/>
  <c r="N176" i="3"/>
  <c r="L176" i="3"/>
  <c r="K176" i="3"/>
  <c r="Z176" i="3" s="1"/>
  <c r="I176" i="3"/>
  <c r="T176" i="3" s="1"/>
  <c r="D176" i="3"/>
  <c r="AC175" i="3"/>
  <c r="X175" i="3"/>
  <c r="W175" i="3"/>
  <c r="U175" i="3"/>
  <c r="P175" i="3"/>
  <c r="N175" i="3"/>
  <c r="L175" i="3"/>
  <c r="K175" i="3"/>
  <c r="Z175" i="3" s="1"/>
  <c r="I175" i="3"/>
  <c r="T175" i="3" s="1"/>
  <c r="D175" i="3"/>
  <c r="AC174" i="3"/>
  <c r="X174" i="3"/>
  <c r="W174" i="3"/>
  <c r="U174" i="3"/>
  <c r="P174" i="3"/>
  <c r="N174" i="3"/>
  <c r="L174" i="3"/>
  <c r="K174" i="3"/>
  <c r="Y174" i="3" s="1"/>
  <c r="I174" i="3"/>
  <c r="T174" i="3" s="1"/>
  <c r="D174" i="3"/>
  <c r="AC173" i="3"/>
  <c r="X173" i="3"/>
  <c r="W173" i="3"/>
  <c r="U173" i="3"/>
  <c r="P173" i="3"/>
  <c r="N173" i="3"/>
  <c r="L173" i="3"/>
  <c r="K173" i="3"/>
  <c r="Y173" i="3" s="1"/>
  <c r="I173" i="3"/>
  <c r="T173" i="3" s="1"/>
  <c r="D173" i="3"/>
  <c r="AC172" i="3"/>
  <c r="X172" i="3"/>
  <c r="W172" i="3"/>
  <c r="U172" i="3"/>
  <c r="P172" i="3"/>
  <c r="N172" i="3"/>
  <c r="L172" i="3"/>
  <c r="K172" i="3"/>
  <c r="Y172" i="3" s="1"/>
  <c r="I172" i="3"/>
  <c r="T172" i="3" s="1"/>
  <c r="D172" i="3"/>
  <c r="AC171" i="3"/>
  <c r="X171" i="3"/>
  <c r="W171" i="3"/>
  <c r="U171" i="3"/>
  <c r="P171" i="3"/>
  <c r="N171" i="3"/>
  <c r="L171" i="3"/>
  <c r="K171" i="3"/>
  <c r="Y171" i="3" s="1"/>
  <c r="I171" i="3"/>
  <c r="T171" i="3" s="1"/>
  <c r="D171" i="3"/>
  <c r="AC170" i="3"/>
  <c r="X170" i="3"/>
  <c r="W170" i="3"/>
  <c r="U170" i="3"/>
  <c r="P170" i="3"/>
  <c r="N170" i="3"/>
  <c r="L170" i="3"/>
  <c r="K170" i="3"/>
  <c r="Y170" i="3" s="1"/>
  <c r="I170" i="3"/>
  <c r="T170" i="3" s="1"/>
  <c r="D170" i="3"/>
  <c r="AC169" i="3"/>
  <c r="X169" i="3"/>
  <c r="W169" i="3"/>
  <c r="U169" i="3"/>
  <c r="P169" i="3"/>
  <c r="N169" i="3"/>
  <c r="L169" i="3"/>
  <c r="K169" i="3"/>
  <c r="Y169" i="3" s="1"/>
  <c r="I169" i="3"/>
  <c r="T169" i="3" s="1"/>
  <c r="D169" i="3"/>
  <c r="AC168" i="3"/>
  <c r="X168" i="3"/>
  <c r="W168" i="3"/>
  <c r="U168" i="3"/>
  <c r="P168" i="3"/>
  <c r="N168" i="3"/>
  <c r="V168" i="3" s="1"/>
  <c r="L168" i="3"/>
  <c r="K168" i="3"/>
  <c r="Y168" i="3" s="1"/>
  <c r="I168" i="3"/>
  <c r="D168" i="3"/>
  <c r="AC167" i="3"/>
  <c r="X167" i="3"/>
  <c r="W167" i="3"/>
  <c r="U167" i="3"/>
  <c r="P167" i="3"/>
  <c r="N167" i="3"/>
  <c r="L167" i="3"/>
  <c r="K167" i="3"/>
  <c r="Z167" i="3" s="1"/>
  <c r="I167" i="3"/>
  <c r="T167" i="3" s="1"/>
  <c r="D167" i="3"/>
  <c r="AC166" i="3"/>
  <c r="X166" i="3"/>
  <c r="W166" i="3"/>
  <c r="U166" i="3"/>
  <c r="P166" i="3"/>
  <c r="N166" i="3"/>
  <c r="L166" i="3"/>
  <c r="K166" i="3"/>
  <c r="Y166" i="3" s="1"/>
  <c r="I166" i="3"/>
  <c r="T166" i="3" s="1"/>
  <c r="D166" i="3"/>
  <c r="AC165" i="3"/>
  <c r="X165" i="3"/>
  <c r="W165" i="3"/>
  <c r="U165" i="3"/>
  <c r="P165" i="3"/>
  <c r="N165" i="3"/>
  <c r="L165" i="3"/>
  <c r="K165" i="3"/>
  <c r="Y165" i="3" s="1"/>
  <c r="I165" i="3"/>
  <c r="T165" i="3" s="1"/>
  <c r="D165" i="3"/>
  <c r="AC164" i="3"/>
  <c r="X164" i="3"/>
  <c r="W164" i="3"/>
  <c r="U164" i="3"/>
  <c r="P164" i="3"/>
  <c r="N164" i="3"/>
  <c r="L164" i="3"/>
  <c r="K164" i="3"/>
  <c r="Z164" i="3" s="1"/>
  <c r="I164" i="3"/>
  <c r="T164" i="3" s="1"/>
  <c r="D164" i="3"/>
  <c r="AC163" i="3"/>
  <c r="X163" i="3"/>
  <c r="W163" i="3"/>
  <c r="U163" i="3"/>
  <c r="P163" i="3"/>
  <c r="N163" i="3"/>
  <c r="L163" i="3"/>
  <c r="K163" i="3"/>
  <c r="Y163" i="3" s="1"/>
  <c r="I163" i="3"/>
  <c r="T163" i="3" s="1"/>
  <c r="D163" i="3"/>
  <c r="AC162" i="3"/>
  <c r="X162" i="3"/>
  <c r="W162" i="3"/>
  <c r="U162" i="3"/>
  <c r="P162" i="3"/>
  <c r="N162" i="3"/>
  <c r="L162" i="3"/>
  <c r="K162" i="3"/>
  <c r="Y162" i="3" s="1"/>
  <c r="I162" i="3"/>
  <c r="T162" i="3" s="1"/>
  <c r="D162" i="3"/>
  <c r="AC161" i="3"/>
  <c r="X161" i="3"/>
  <c r="W161" i="3"/>
  <c r="U161" i="3"/>
  <c r="P161" i="3"/>
  <c r="N161" i="3"/>
  <c r="L161" i="3"/>
  <c r="K161" i="3"/>
  <c r="Y161" i="3" s="1"/>
  <c r="I161" i="3"/>
  <c r="T161" i="3" s="1"/>
  <c r="D161" i="3"/>
  <c r="AC160" i="3"/>
  <c r="X160" i="3"/>
  <c r="W160" i="3"/>
  <c r="U160" i="3"/>
  <c r="P160" i="3"/>
  <c r="N160" i="3"/>
  <c r="L160" i="3"/>
  <c r="K160" i="3"/>
  <c r="Y160" i="3" s="1"/>
  <c r="I160" i="3"/>
  <c r="T160" i="3" s="1"/>
  <c r="D160" i="3"/>
  <c r="AC159" i="3"/>
  <c r="X159" i="3"/>
  <c r="W159" i="3"/>
  <c r="U159" i="3"/>
  <c r="P159" i="3"/>
  <c r="N159" i="3"/>
  <c r="L159" i="3"/>
  <c r="K159" i="3"/>
  <c r="Z159" i="3" s="1"/>
  <c r="I159" i="3"/>
  <c r="T159" i="3" s="1"/>
  <c r="D159" i="3"/>
  <c r="AC158" i="3"/>
  <c r="X158" i="3"/>
  <c r="W158" i="3"/>
  <c r="U158" i="3"/>
  <c r="P158" i="3"/>
  <c r="N158" i="3"/>
  <c r="L158" i="3"/>
  <c r="K158" i="3"/>
  <c r="Z158" i="3" s="1"/>
  <c r="I158" i="3"/>
  <c r="T158" i="3" s="1"/>
  <c r="D158" i="3"/>
  <c r="AC157" i="3"/>
  <c r="X157" i="3"/>
  <c r="W157" i="3"/>
  <c r="U157" i="3"/>
  <c r="P157" i="3"/>
  <c r="N157" i="3"/>
  <c r="L157" i="3"/>
  <c r="K157" i="3"/>
  <c r="Z157" i="3" s="1"/>
  <c r="I157" i="3"/>
  <c r="T157" i="3" s="1"/>
  <c r="D157" i="3"/>
  <c r="AC156" i="3"/>
  <c r="X156" i="3"/>
  <c r="W156" i="3"/>
  <c r="U156" i="3"/>
  <c r="P156" i="3"/>
  <c r="N156" i="3"/>
  <c r="L156" i="3"/>
  <c r="K156" i="3"/>
  <c r="Y156" i="3" s="1"/>
  <c r="I156" i="3"/>
  <c r="T156" i="3" s="1"/>
  <c r="D156" i="3"/>
  <c r="AC155" i="3"/>
  <c r="X155" i="3"/>
  <c r="W155" i="3"/>
  <c r="U155" i="3"/>
  <c r="P155" i="3"/>
  <c r="N155" i="3"/>
  <c r="L155" i="3"/>
  <c r="K155" i="3"/>
  <c r="Z155" i="3" s="1"/>
  <c r="I155" i="3"/>
  <c r="T155" i="3" s="1"/>
  <c r="D155" i="3"/>
  <c r="AC154" i="3"/>
  <c r="X154" i="3"/>
  <c r="W154" i="3"/>
  <c r="U154" i="3"/>
  <c r="P154" i="3"/>
  <c r="N154" i="3"/>
  <c r="L154" i="3"/>
  <c r="K154" i="3"/>
  <c r="Y154" i="3" s="1"/>
  <c r="I154" i="3"/>
  <c r="T154" i="3" s="1"/>
  <c r="D154" i="3"/>
  <c r="AC153" i="3"/>
  <c r="X153" i="3"/>
  <c r="W153" i="3"/>
  <c r="U153" i="3"/>
  <c r="P153" i="3"/>
  <c r="N153" i="3"/>
  <c r="L153" i="3"/>
  <c r="K153" i="3"/>
  <c r="Y153" i="3" s="1"/>
  <c r="I153" i="3"/>
  <c r="T153" i="3" s="1"/>
  <c r="D153" i="3"/>
  <c r="AC152" i="3"/>
  <c r="X152" i="3"/>
  <c r="W152" i="3"/>
  <c r="U152" i="3"/>
  <c r="P152" i="3"/>
  <c r="N152" i="3"/>
  <c r="L152" i="3"/>
  <c r="K152" i="3"/>
  <c r="Z152" i="3" s="1"/>
  <c r="I152" i="3"/>
  <c r="T152" i="3" s="1"/>
  <c r="D152" i="3"/>
  <c r="AC151" i="3"/>
  <c r="X151" i="3"/>
  <c r="W151" i="3"/>
  <c r="U151" i="3"/>
  <c r="P151" i="3"/>
  <c r="N151" i="3"/>
  <c r="L151" i="3"/>
  <c r="K151" i="3"/>
  <c r="Y151" i="3" s="1"/>
  <c r="I151" i="3"/>
  <c r="T151" i="3" s="1"/>
  <c r="D151" i="3"/>
  <c r="AC150" i="3"/>
  <c r="X150" i="3"/>
  <c r="W150" i="3"/>
  <c r="U150" i="3"/>
  <c r="P150" i="3"/>
  <c r="N150" i="3"/>
  <c r="L150" i="3"/>
  <c r="K150" i="3"/>
  <c r="Y150" i="3" s="1"/>
  <c r="I150" i="3"/>
  <c r="T150" i="3" s="1"/>
  <c r="D150" i="3"/>
  <c r="AC149" i="3"/>
  <c r="X149" i="3"/>
  <c r="W149" i="3"/>
  <c r="U149" i="3"/>
  <c r="P149" i="3"/>
  <c r="N149" i="3"/>
  <c r="L149" i="3"/>
  <c r="K149" i="3"/>
  <c r="Y149" i="3" s="1"/>
  <c r="I149" i="3"/>
  <c r="T149" i="3" s="1"/>
  <c r="D149" i="3"/>
  <c r="AC148" i="3"/>
  <c r="X148" i="3"/>
  <c r="W148" i="3"/>
  <c r="U148" i="3"/>
  <c r="P148" i="3"/>
  <c r="N148" i="3"/>
  <c r="L148" i="3"/>
  <c r="K148" i="3"/>
  <c r="Y148" i="3" s="1"/>
  <c r="I148" i="3"/>
  <c r="T148" i="3" s="1"/>
  <c r="D148" i="3"/>
  <c r="AC147" i="3"/>
  <c r="X147" i="3"/>
  <c r="W147" i="3"/>
  <c r="U147" i="3"/>
  <c r="P147" i="3"/>
  <c r="N147" i="3"/>
  <c r="L147" i="3"/>
  <c r="K147" i="3"/>
  <c r="Y147" i="3" s="1"/>
  <c r="I147" i="3"/>
  <c r="T147" i="3" s="1"/>
  <c r="D147" i="3"/>
  <c r="AC146" i="3"/>
  <c r="X146" i="3"/>
  <c r="W146" i="3"/>
  <c r="U146" i="3"/>
  <c r="P146" i="3"/>
  <c r="N146" i="3"/>
  <c r="L146" i="3"/>
  <c r="K146" i="3"/>
  <c r="Z146" i="3" s="1"/>
  <c r="I146" i="3"/>
  <c r="T146" i="3" s="1"/>
  <c r="D146" i="3"/>
  <c r="AC145" i="3"/>
  <c r="X145" i="3"/>
  <c r="W145" i="3"/>
  <c r="U145" i="3"/>
  <c r="P145" i="3"/>
  <c r="N145" i="3"/>
  <c r="L145" i="3"/>
  <c r="K145" i="3"/>
  <c r="Y145" i="3" s="1"/>
  <c r="I145" i="3"/>
  <c r="T145" i="3" s="1"/>
  <c r="D145" i="3"/>
  <c r="AC144" i="3"/>
  <c r="X144" i="3"/>
  <c r="W144" i="3"/>
  <c r="U144" i="3"/>
  <c r="P144" i="3"/>
  <c r="N144" i="3"/>
  <c r="L144" i="3"/>
  <c r="K144" i="3"/>
  <c r="Y144" i="3" s="1"/>
  <c r="I144" i="3"/>
  <c r="T144" i="3" s="1"/>
  <c r="D144" i="3"/>
  <c r="AC143" i="3"/>
  <c r="X143" i="3"/>
  <c r="W143" i="3"/>
  <c r="U143" i="3"/>
  <c r="P143" i="3"/>
  <c r="N143" i="3"/>
  <c r="L143" i="3"/>
  <c r="K143" i="3"/>
  <c r="Y143" i="3" s="1"/>
  <c r="I143" i="3"/>
  <c r="T143" i="3" s="1"/>
  <c r="D143" i="3"/>
  <c r="AC142" i="3"/>
  <c r="X142" i="3"/>
  <c r="W142" i="3"/>
  <c r="U142" i="3"/>
  <c r="P142" i="3"/>
  <c r="N142" i="3"/>
  <c r="L142" i="3"/>
  <c r="K142" i="3"/>
  <c r="Y142" i="3" s="1"/>
  <c r="I142" i="3"/>
  <c r="T142" i="3" s="1"/>
  <c r="D142" i="3"/>
  <c r="AC141" i="3"/>
  <c r="X141" i="3"/>
  <c r="W141" i="3"/>
  <c r="U141" i="3"/>
  <c r="P141" i="3"/>
  <c r="N141" i="3"/>
  <c r="L141" i="3"/>
  <c r="K141" i="3"/>
  <c r="Y141" i="3" s="1"/>
  <c r="I141" i="3"/>
  <c r="T141" i="3" s="1"/>
  <c r="D141" i="3"/>
  <c r="AC140" i="3"/>
  <c r="X140" i="3"/>
  <c r="W140" i="3"/>
  <c r="U140" i="3"/>
  <c r="P140" i="3"/>
  <c r="N140" i="3"/>
  <c r="L140" i="3"/>
  <c r="K140" i="3"/>
  <c r="Y140" i="3" s="1"/>
  <c r="I140" i="3"/>
  <c r="T140" i="3" s="1"/>
  <c r="D140" i="3"/>
  <c r="AC139" i="3"/>
  <c r="X139" i="3"/>
  <c r="W139" i="3"/>
  <c r="U139" i="3"/>
  <c r="P139" i="3"/>
  <c r="N139" i="3"/>
  <c r="L139" i="3"/>
  <c r="K139" i="3"/>
  <c r="Y139" i="3" s="1"/>
  <c r="I139" i="3"/>
  <c r="T139" i="3" s="1"/>
  <c r="D139" i="3"/>
  <c r="AC138" i="3"/>
  <c r="X138" i="3"/>
  <c r="W138" i="3"/>
  <c r="U138" i="3"/>
  <c r="P138" i="3"/>
  <c r="N138" i="3"/>
  <c r="L138" i="3"/>
  <c r="K138" i="3"/>
  <c r="Z138" i="3" s="1"/>
  <c r="I138" i="3"/>
  <c r="T138" i="3" s="1"/>
  <c r="D138" i="3"/>
  <c r="AC137" i="3"/>
  <c r="X137" i="3"/>
  <c r="W137" i="3"/>
  <c r="U137" i="3"/>
  <c r="P137" i="3"/>
  <c r="N137" i="3"/>
  <c r="L137" i="3"/>
  <c r="K137" i="3"/>
  <c r="Y137" i="3" s="1"/>
  <c r="I137" i="3"/>
  <c r="T137" i="3" s="1"/>
  <c r="D137" i="3"/>
  <c r="AC136" i="3"/>
  <c r="X136" i="3"/>
  <c r="W136" i="3"/>
  <c r="U136" i="3"/>
  <c r="P136" i="3"/>
  <c r="N136" i="3"/>
  <c r="L136" i="3"/>
  <c r="K136" i="3"/>
  <c r="Y136" i="3" s="1"/>
  <c r="I136" i="3"/>
  <c r="T136" i="3" s="1"/>
  <c r="D136" i="3"/>
  <c r="AC135" i="3"/>
  <c r="X135" i="3"/>
  <c r="W135" i="3"/>
  <c r="U135" i="3"/>
  <c r="P135" i="3"/>
  <c r="N135" i="3"/>
  <c r="V135" i="3" s="1"/>
  <c r="L135" i="3"/>
  <c r="K135" i="3"/>
  <c r="Y135" i="3" s="1"/>
  <c r="I135" i="3"/>
  <c r="D135" i="3"/>
  <c r="AD128" i="3"/>
  <c r="X128" i="3"/>
  <c r="W128" i="3"/>
  <c r="U128" i="3"/>
  <c r="P128" i="3"/>
  <c r="N128" i="3"/>
  <c r="V128" i="3" s="1"/>
  <c r="L128" i="3"/>
  <c r="K128" i="3"/>
  <c r="Y128" i="3" s="1"/>
  <c r="I128" i="3"/>
  <c r="T128" i="3" s="1"/>
  <c r="D128" i="3"/>
  <c r="AD127" i="3"/>
  <c r="X127" i="3"/>
  <c r="W127" i="3"/>
  <c r="U127" i="3"/>
  <c r="P127" i="3"/>
  <c r="N127" i="3"/>
  <c r="V127" i="3" s="1"/>
  <c r="L127" i="3"/>
  <c r="K127" i="3"/>
  <c r="Y127" i="3" s="1"/>
  <c r="I127" i="3"/>
  <c r="T127" i="3" s="1"/>
  <c r="D127" i="3"/>
  <c r="AD126" i="3"/>
  <c r="X126" i="3"/>
  <c r="W126" i="3"/>
  <c r="U126" i="3"/>
  <c r="P126" i="3"/>
  <c r="N126" i="3"/>
  <c r="V126" i="3" s="1"/>
  <c r="L126" i="3"/>
  <c r="K126" i="3"/>
  <c r="Y126" i="3" s="1"/>
  <c r="I126" i="3"/>
  <c r="T126" i="3" s="1"/>
  <c r="D126" i="3"/>
  <c r="AD125" i="3"/>
  <c r="X125" i="3"/>
  <c r="W125" i="3"/>
  <c r="U125" i="3"/>
  <c r="P125" i="3"/>
  <c r="N125" i="3"/>
  <c r="V125" i="3" s="1"/>
  <c r="L125" i="3"/>
  <c r="K125" i="3"/>
  <c r="Y125" i="3" s="1"/>
  <c r="I125" i="3"/>
  <c r="T125" i="3" s="1"/>
  <c r="D125" i="3"/>
  <c r="AD124" i="3"/>
  <c r="X124" i="3"/>
  <c r="W124" i="3"/>
  <c r="U124" i="3"/>
  <c r="P124" i="3"/>
  <c r="N124" i="3"/>
  <c r="V124" i="3" s="1"/>
  <c r="L124" i="3"/>
  <c r="K124" i="3"/>
  <c r="Y124" i="3" s="1"/>
  <c r="I124" i="3"/>
  <c r="T124" i="3" s="1"/>
  <c r="D124" i="3"/>
  <c r="AD123" i="3"/>
  <c r="X123" i="3"/>
  <c r="W123" i="3"/>
  <c r="U123" i="3"/>
  <c r="P123" i="3"/>
  <c r="N123" i="3"/>
  <c r="V123" i="3" s="1"/>
  <c r="L123" i="3"/>
  <c r="K123" i="3"/>
  <c r="Y123" i="3" s="1"/>
  <c r="I123" i="3"/>
  <c r="T123" i="3" s="1"/>
  <c r="D123" i="3"/>
  <c r="AD122" i="3"/>
  <c r="X122" i="3"/>
  <c r="W122" i="3"/>
  <c r="U122" i="3"/>
  <c r="P122" i="3"/>
  <c r="N122" i="3"/>
  <c r="V122" i="3" s="1"/>
  <c r="L122" i="3"/>
  <c r="K122" i="3"/>
  <c r="Y122" i="3" s="1"/>
  <c r="I122" i="3"/>
  <c r="T122" i="3" s="1"/>
  <c r="D122" i="3"/>
  <c r="AD121" i="3"/>
  <c r="X121" i="3"/>
  <c r="W121" i="3"/>
  <c r="U121" i="3"/>
  <c r="P121" i="3"/>
  <c r="N121" i="3"/>
  <c r="V121" i="3" s="1"/>
  <c r="L121" i="3"/>
  <c r="K121" i="3"/>
  <c r="Y121" i="3" s="1"/>
  <c r="I121" i="3"/>
  <c r="T121" i="3" s="1"/>
  <c r="D121" i="3"/>
  <c r="AD120" i="3"/>
  <c r="X120" i="3"/>
  <c r="W120" i="3"/>
  <c r="U120" i="3"/>
  <c r="P120" i="3"/>
  <c r="N120" i="3"/>
  <c r="V120" i="3" s="1"/>
  <c r="L120" i="3"/>
  <c r="K120" i="3"/>
  <c r="Y120" i="3" s="1"/>
  <c r="I120" i="3"/>
  <c r="T120" i="3" s="1"/>
  <c r="D120" i="3"/>
  <c r="AD119" i="3"/>
  <c r="X119" i="3"/>
  <c r="W119" i="3"/>
  <c r="U119" i="3"/>
  <c r="P119" i="3"/>
  <c r="N119" i="3"/>
  <c r="V119" i="3" s="1"/>
  <c r="L119" i="3"/>
  <c r="K119" i="3"/>
  <c r="Y119" i="3" s="1"/>
  <c r="I119" i="3"/>
  <c r="T119" i="3" s="1"/>
  <c r="D119" i="3"/>
  <c r="AD118" i="3"/>
  <c r="X118" i="3"/>
  <c r="W118" i="3"/>
  <c r="U118" i="3"/>
  <c r="P118" i="3"/>
  <c r="N118" i="3"/>
  <c r="V118" i="3" s="1"/>
  <c r="L118" i="3"/>
  <c r="K118" i="3"/>
  <c r="Y118" i="3" s="1"/>
  <c r="I118" i="3"/>
  <c r="T118" i="3" s="1"/>
  <c r="D118" i="3"/>
  <c r="AD117" i="3"/>
  <c r="X117" i="3"/>
  <c r="W117" i="3"/>
  <c r="U117" i="3"/>
  <c r="P117" i="3"/>
  <c r="N117" i="3"/>
  <c r="V117" i="3" s="1"/>
  <c r="L117" i="3"/>
  <c r="K117" i="3"/>
  <c r="Y117" i="3" s="1"/>
  <c r="I117" i="3"/>
  <c r="D117" i="3"/>
  <c r="AD116" i="3"/>
  <c r="X116" i="3"/>
  <c r="W116" i="3"/>
  <c r="U116" i="3"/>
  <c r="P116" i="3"/>
  <c r="N116" i="3"/>
  <c r="V116" i="3" s="1"/>
  <c r="L116" i="3"/>
  <c r="K116" i="3"/>
  <c r="Y116" i="3" s="1"/>
  <c r="I116" i="3"/>
  <c r="T116" i="3" s="1"/>
  <c r="D116" i="3"/>
  <c r="AD115" i="3"/>
  <c r="X115" i="3"/>
  <c r="W115" i="3"/>
  <c r="U115" i="3"/>
  <c r="P115" i="3"/>
  <c r="N115" i="3"/>
  <c r="V115" i="3" s="1"/>
  <c r="L115" i="3"/>
  <c r="K115" i="3"/>
  <c r="Y115" i="3" s="1"/>
  <c r="I115" i="3"/>
  <c r="T115" i="3" s="1"/>
  <c r="D115" i="3"/>
  <c r="AD114" i="3"/>
  <c r="X114" i="3"/>
  <c r="W114" i="3"/>
  <c r="U114" i="3"/>
  <c r="P114" i="3"/>
  <c r="N114" i="3"/>
  <c r="V114" i="3" s="1"/>
  <c r="L114" i="3"/>
  <c r="K114" i="3"/>
  <c r="Y114" i="3" s="1"/>
  <c r="I114" i="3"/>
  <c r="T114" i="3" s="1"/>
  <c r="D114" i="3"/>
  <c r="AD113" i="3"/>
  <c r="X113" i="3"/>
  <c r="W113" i="3"/>
  <c r="U113" i="3"/>
  <c r="P113" i="3"/>
  <c r="N113" i="3"/>
  <c r="V113" i="3" s="1"/>
  <c r="L113" i="3"/>
  <c r="K113" i="3"/>
  <c r="Y113" i="3" s="1"/>
  <c r="I113" i="3"/>
  <c r="T113" i="3" s="1"/>
  <c r="D113" i="3"/>
  <c r="AD112" i="3"/>
  <c r="X112" i="3"/>
  <c r="W112" i="3"/>
  <c r="U112" i="3"/>
  <c r="P112" i="3"/>
  <c r="N112" i="3"/>
  <c r="V112" i="3" s="1"/>
  <c r="L112" i="3"/>
  <c r="K112" i="3"/>
  <c r="Y112" i="3" s="1"/>
  <c r="I112" i="3"/>
  <c r="T112" i="3" s="1"/>
  <c r="D112" i="3"/>
  <c r="AD111" i="3"/>
  <c r="X111" i="3"/>
  <c r="W111" i="3"/>
  <c r="U111" i="3"/>
  <c r="P111" i="3"/>
  <c r="N111" i="3"/>
  <c r="V111" i="3" s="1"/>
  <c r="L111" i="3"/>
  <c r="K111" i="3"/>
  <c r="Y111" i="3" s="1"/>
  <c r="I111" i="3"/>
  <c r="T111" i="3" s="1"/>
  <c r="D111" i="3"/>
  <c r="AD110" i="3"/>
  <c r="X110" i="3"/>
  <c r="W110" i="3"/>
  <c r="U110" i="3"/>
  <c r="P110" i="3"/>
  <c r="N110" i="3"/>
  <c r="V110" i="3" s="1"/>
  <c r="L110" i="3"/>
  <c r="K110" i="3"/>
  <c r="Y110" i="3" s="1"/>
  <c r="I110" i="3"/>
  <c r="T110" i="3" s="1"/>
  <c r="D110" i="3"/>
  <c r="AD109" i="3"/>
  <c r="X109" i="3"/>
  <c r="W109" i="3"/>
  <c r="U109" i="3"/>
  <c r="P109" i="3"/>
  <c r="N109" i="3"/>
  <c r="V109" i="3" s="1"/>
  <c r="L109" i="3"/>
  <c r="K109" i="3"/>
  <c r="Y109" i="3" s="1"/>
  <c r="I109" i="3"/>
  <c r="D109" i="3"/>
  <c r="AD108" i="3"/>
  <c r="X108" i="3"/>
  <c r="W108" i="3"/>
  <c r="U108" i="3"/>
  <c r="P108" i="3"/>
  <c r="N108" i="3"/>
  <c r="V108" i="3" s="1"/>
  <c r="L108" i="3"/>
  <c r="K108" i="3"/>
  <c r="Y108" i="3" s="1"/>
  <c r="I108" i="3"/>
  <c r="T108" i="3" s="1"/>
  <c r="D108" i="3"/>
  <c r="AD107" i="3"/>
  <c r="X107" i="3"/>
  <c r="W107" i="3"/>
  <c r="U107" i="3"/>
  <c r="P107" i="3"/>
  <c r="N107" i="3"/>
  <c r="V107" i="3" s="1"/>
  <c r="L107" i="3"/>
  <c r="K107" i="3"/>
  <c r="Y107" i="3" s="1"/>
  <c r="I107" i="3"/>
  <c r="T107" i="3" s="1"/>
  <c r="D107" i="3"/>
  <c r="AD106" i="3"/>
  <c r="X106" i="3"/>
  <c r="W106" i="3"/>
  <c r="U106" i="3"/>
  <c r="P106" i="3"/>
  <c r="N106" i="3"/>
  <c r="V106" i="3" s="1"/>
  <c r="L106" i="3"/>
  <c r="K106" i="3"/>
  <c r="Y106" i="3" s="1"/>
  <c r="I106" i="3"/>
  <c r="T106" i="3" s="1"/>
  <c r="D106" i="3"/>
  <c r="AD105" i="3"/>
  <c r="X105" i="3"/>
  <c r="W105" i="3"/>
  <c r="U105" i="3"/>
  <c r="P105" i="3"/>
  <c r="N105" i="3"/>
  <c r="V105" i="3" s="1"/>
  <c r="L105" i="3"/>
  <c r="K105" i="3"/>
  <c r="Y105" i="3" s="1"/>
  <c r="I105" i="3"/>
  <c r="T105" i="3" s="1"/>
  <c r="D105" i="3"/>
  <c r="AD104" i="3"/>
  <c r="X104" i="3"/>
  <c r="W104" i="3"/>
  <c r="U104" i="3"/>
  <c r="P104" i="3"/>
  <c r="N104" i="3"/>
  <c r="V104" i="3" s="1"/>
  <c r="L104" i="3"/>
  <c r="K104" i="3"/>
  <c r="Y104" i="3" s="1"/>
  <c r="I104" i="3"/>
  <c r="T104" i="3" s="1"/>
  <c r="D104" i="3"/>
  <c r="AD103" i="3"/>
  <c r="X103" i="3"/>
  <c r="W103" i="3"/>
  <c r="U103" i="3"/>
  <c r="P103" i="3"/>
  <c r="N103" i="3"/>
  <c r="V103" i="3" s="1"/>
  <c r="L103" i="3"/>
  <c r="K103" i="3"/>
  <c r="Y103" i="3" s="1"/>
  <c r="I103" i="3"/>
  <c r="T103" i="3" s="1"/>
  <c r="D103" i="3"/>
  <c r="AD102" i="3"/>
  <c r="X102" i="3"/>
  <c r="W102" i="3"/>
  <c r="U102" i="3"/>
  <c r="P102" i="3"/>
  <c r="N102" i="3"/>
  <c r="V102" i="3" s="1"/>
  <c r="L102" i="3"/>
  <c r="K102" i="3"/>
  <c r="Y102" i="3" s="1"/>
  <c r="I102" i="3"/>
  <c r="T102" i="3" s="1"/>
  <c r="D102" i="3"/>
  <c r="AD101" i="3"/>
  <c r="X101" i="3"/>
  <c r="W101" i="3"/>
  <c r="U101" i="3"/>
  <c r="P101" i="3"/>
  <c r="N101" i="3"/>
  <c r="V101" i="3" s="1"/>
  <c r="L101" i="3"/>
  <c r="K101" i="3"/>
  <c r="Y101" i="3" s="1"/>
  <c r="I101" i="3"/>
  <c r="T101" i="3" s="1"/>
  <c r="D101" i="3"/>
  <c r="AD100" i="3"/>
  <c r="X100" i="3"/>
  <c r="W100" i="3"/>
  <c r="U100" i="3"/>
  <c r="P100" i="3"/>
  <c r="N100" i="3"/>
  <c r="V100" i="3" s="1"/>
  <c r="L100" i="3"/>
  <c r="K100" i="3"/>
  <c r="Y100" i="3" s="1"/>
  <c r="I100" i="3"/>
  <c r="T100" i="3" s="1"/>
  <c r="D100" i="3"/>
  <c r="AD99" i="3"/>
  <c r="X99" i="3"/>
  <c r="W99" i="3"/>
  <c r="U99" i="3"/>
  <c r="P99" i="3"/>
  <c r="N99" i="3"/>
  <c r="V99" i="3" s="1"/>
  <c r="L99" i="3"/>
  <c r="K99" i="3"/>
  <c r="Y99" i="3" s="1"/>
  <c r="I99" i="3"/>
  <c r="D99" i="3"/>
  <c r="AD98" i="3"/>
  <c r="X98" i="3"/>
  <c r="W98" i="3"/>
  <c r="U98" i="3"/>
  <c r="P98" i="3"/>
  <c r="N98" i="3"/>
  <c r="V98" i="3" s="1"/>
  <c r="L98" i="3"/>
  <c r="K98" i="3"/>
  <c r="Y98" i="3" s="1"/>
  <c r="I98" i="3"/>
  <c r="T98" i="3" s="1"/>
  <c r="D98" i="3"/>
  <c r="AD97" i="3"/>
  <c r="X97" i="3"/>
  <c r="W97" i="3"/>
  <c r="U97" i="3"/>
  <c r="P97" i="3"/>
  <c r="N97" i="3"/>
  <c r="V97" i="3" s="1"/>
  <c r="L97" i="3"/>
  <c r="K97" i="3"/>
  <c r="Y97" i="3" s="1"/>
  <c r="I97" i="3"/>
  <c r="D97" i="3"/>
  <c r="AD96" i="3"/>
  <c r="X96" i="3"/>
  <c r="W96" i="3"/>
  <c r="U96" i="3"/>
  <c r="P96" i="3"/>
  <c r="N96" i="3"/>
  <c r="V96" i="3" s="1"/>
  <c r="L96" i="3"/>
  <c r="K96" i="3"/>
  <c r="Y96" i="3" s="1"/>
  <c r="I96" i="3"/>
  <c r="T96" i="3" s="1"/>
  <c r="D96" i="3"/>
  <c r="AD95" i="3"/>
  <c r="X95" i="3"/>
  <c r="W95" i="3"/>
  <c r="U95" i="3"/>
  <c r="P95" i="3"/>
  <c r="N95" i="3"/>
  <c r="V95" i="3" s="1"/>
  <c r="L95" i="3"/>
  <c r="K95" i="3"/>
  <c r="Y95" i="3" s="1"/>
  <c r="I95" i="3"/>
  <c r="T95" i="3" s="1"/>
  <c r="D95" i="3"/>
  <c r="AD94" i="3"/>
  <c r="X94" i="3"/>
  <c r="W94" i="3"/>
  <c r="U94" i="3"/>
  <c r="P94" i="3"/>
  <c r="N94" i="3"/>
  <c r="V94" i="3" s="1"/>
  <c r="L94" i="3"/>
  <c r="K94" i="3"/>
  <c r="Y94" i="3" s="1"/>
  <c r="I94" i="3"/>
  <c r="T94" i="3" s="1"/>
  <c r="D94" i="3"/>
  <c r="AD93" i="3"/>
  <c r="X93" i="3"/>
  <c r="W93" i="3"/>
  <c r="U93" i="3"/>
  <c r="P93" i="3"/>
  <c r="N93" i="3"/>
  <c r="V93" i="3" s="1"/>
  <c r="L93" i="3"/>
  <c r="K93" i="3"/>
  <c r="Y93" i="3" s="1"/>
  <c r="I93" i="3"/>
  <c r="T93" i="3" s="1"/>
  <c r="D93" i="3"/>
  <c r="AD92" i="3"/>
  <c r="X92" i="3"/>
  <c r="W92" i="3"/>
  <c r="U92" i="3"/>
  <c r="P92" i="3"/>
  <c r="N92" i="3"/>
  <c r="V92" i="3" s="1"/>
  <c r="L92" i="3"/>
  <c r="K92" i="3"/>
  <c r="Y92" i="3" s="1"/>
  <c r="I92" i="3"/>
  <c r="T92" i="3" s="1"/>
  <c r="D92" i="3"/>
  <c r="AD91" i="3"/>
  <c r="X91" i="3"/>
  <c r="W91" i="3"/>
  <c r="U91" i="3"/>
  <c r="P91" i="3"/>
  <c r="N91" i="3"/>
  <c r="V91" i="3" s="1"/>
  <c r="L91" i="3"/>
  <c r="K91" i="3"/>
  <c r="Y91" i="3" s="1"/>
  <c r="I91" i="3"/>
  <c r="T91" i="3" s="1"/>
  <c r="D91" i="3"/>
  <c r="AD90" i="3"/>
  <c r="X90" i="3"/>
  <c r="W90" i="3"/>
  <c r="U90" i="3"/>
  <c r="P90" i="3"/>
  <c r="N90" i="3"/>
  <c r="V90" i="3" s="1"/>
  <c r="L90" i="3"/>
  <c r="K90" i="3"/>
  <c r="Y90" i="3" s="1"/>
  <c r="I90" i="3"/>
  <c r="T90" i="3" s="1"/>
  <c r="D90" i="3"/>
  <c r="AD89" i="3"/>
  <c r="X89" i="3"/>
  <c r="W89" i="3"/>
  <c r="U89" i="3"/>
  <c r="P89" i="3"/>
  <c r="N89" i="3"/>
  <c r="V89" i="3" s="1"/>
  <c r="L89" i="3"/>
  <c r="K89" i="3"/>
  <c r="Y89" i="3" s="1"/>
  <c r="I89" i="3"/>
  <c r="D89" i="3"/>
  <c r="AD88" i="3"/>
  <c r="X88" i="3"/>
  <c r="W88" i="3"/>
  <c r="U88" i="3"/>
  <c r="P88" i="3"/>
  <c r="N88" i="3"/>
  <c r="V88" i="3" s="1"/>
  <c r="L88" i="3"/>
  <c r="K88" i="3"/>
  <c r="Y88" i="3" s="1"/>
  <c r="I88" i="3"/>
  <c r="T88" i="3" s="1"/>
  <c r="D88" i="3"/>
  <c r="AD87" i="3"/>
  <c r="X87" i="3"/>
  <c r="W87" i="3"/>
  <c r="U87" i="3"/>
  <c r="P87" i="3"/>
  <c r="N87" i="3"/>
  <c r="V87" i="3" s="1"/>
  <c r="L87" i="3"/>
  <c r="K87" i="3"/>
  <c r="Y87" i="3" s="1"/>
  <c r="I87" i="3"/>
  <c r="D87" i="3"/>
  <c r="AD86" i="3"/>
  <c r="X86" i="3"/>
  <c r="W86" i="3"/>
  <c r="U86" i="3"/>
  <c r="P86" i="3"/>
  <c r="N86" i="3"/>
  <c r="V86" i="3" s="1"/>
  <c r="L86" i="3"/>
  <c r="K86" i="3"/>
  <c r="Y86" i="3" s="1"/>
  <c r="I86" i="3"/>
  <c r="T86" i="3" s="1"/>
  <c r="D86" i="3"/>
  <c r="AD85" i="3"/>
  <c r="X85" i="3"/>
  <c r="W85" i="3"/>
  <c r="U85" i="3"/>
  <c r="P85" i="3"/>
  <c r="N85" i="3"/>
  <c r="V85" i="3" s="1"/>
  <c r="L85" i="3"/>
  <c r="K85" i="3"/>
  <c r="Y85" i="3" s="1"/>
  <c r="I85" i="3"/>
  <c r="T85" i="3" s="1"/>
  <c r="D85" i="3"/>
  <c r="AD84" i="3"/>
  <c r="X84" i="3"/>
  <c r="W84" i="3"/>
  <c r="U84" i="3"/>
  <c r="P84" i="3"/>
  <c r="N84" i="3"/>
  <c r="V84" i="3" s="1"/>
  <c r="L84" i="3"/>
  <c r="K84" i="3"/>
  <c r="Y84" i="3" s="1"/>
  <c r="I84" i="3"/>
  <c r="T84" i="3" s="1"/>
  <c r="D84" i="3"/>
  <c r="AD83" i="3"/>
  <c r="X83" i="3"/>
  <c r="W83" i="3"/>
  <c r="U83" i="3"/>
  <c r="P83" i="3"/>
  <c r="N83" i="3"/>
  <c r="V83" i="3" s="1"/>
  <c r="L83" i="3"/>
  <c r="K83" i="3"/>
  <c r="Y83" i="3" s="1"/>
  <c r="I83" i="3"/>
  <c r="D83" i="3"/>
  <c r="AD82" i="3"/>
  <c r="X82" i="3"/>
  <c r="W82" i="3"/>
  <c r="U82" i="3"/>
  <c r="P82" i="3"/>
  <c r="N82" i="3"/>
  <c r="V82" i="3" s="1"/>
  <c r="L82" i="3"/>
  <c r="K82" i="3"/>
  <c r="Y82" i="3" s="1"/>
  <c r="I82" i="3"/>
  <c r="T82" i="3" s="1"/>
  <c r="D82" i="3"/>
  <c r="AD81" i="3"/>
  <c r="X81" i="3"/>
  <c r="W81" i="3"/>
  <c r="U81" i="3"/>
  <c r="P81" i="3"/>
  <c r="N81" i="3"/>
  <c r="V81" i="3" s="1"/>
  <c r="L81" i="3"/>
  <c r="K81" i="3"/>
  <c r="Y81" i="3" s="1"/>
  <c r="I81" i="3"/>
  <c r="T81" i="3" s="1"/>
  <c r="D81" i="3"/>
  <c r="AD80" i="3"/>
  <c r="X80" i="3"/>
  <c r="W80" i="3"/>
  <c r="U80" i="3"/>
  <c r="P80" i="3"/>
  <c r="N80" i="3"/>
  <c r="V80" i="3" s="1"/>
  <c r="L80" i="3"/>
  <c r="K80" i="3"/>
  <c r="Y80" i="3" s="1"/>
  <c r="I80" i="3"/>
  <c r="T80" i="3" s="1"/>
  <c r="D80" i="3"/>
  <c r="AD79" i="3"/>
  <c r="X79" i="3"/>
  <c r="W79" i="3"/>
  <c r="U79" i="3"/>
  <c r="P79" i="3"/>
  <c r="N79" i="3"/>
  <c r="V79" i="3" s="1"/>
  <c r="L79" i="3"/>
  <c r="K79" i="3"/>
  <c r="Y79" i="3" s="1"/>
  <c r="I79" i="3"/>
  <c r="T79" i="3" s="1"/>
  <c r="D79" i="3"/>
  <c r="AD78" i="3"/>
  <c r="X78" i="3"/>
  <c r="W78" i="3"/>
  <c r="U78" i="3"/>
  <c r="P78" i="3"/>
  <c r="N78" i="3"/>
  <c r="V78" i="3" s="1"/>
  <c r="L78" i="3"/>
  <c r="K78" i="3"/>
  <c r="Y78" i="3" s="1"/>
  <c r="I78" i="3"/>
  <c r="T78" i="3" s="1"/>
  <c r="D78" i="3"/>
  <c r="AD77" i="3"/>
  <c r="X77" i="3"/>
  <c r="W77" i="3"/>
  <c r="U77" i="3"/>
  <c r="P77" i="3"/>
  <c r="N77" i="3"/>
  <c r="V77" i="3" s="1"/>
  <c r="L77" i="3"/>
  <c r="K77" i="3"/>
  <c r="Y77" i="3" s="1"/>
  <c r="I77" i="3"/>
  <c r="D77" i="3"/>
  <c r="AD76" i="3"/>
  <c r="X76" i="3"/>
  <c r="W76" i="3"/>
  <c r="U76" i="3"/>
  <c r="P76" i="3"/>
  <c r="N76" i="3"/>
  <c r="V76" i="3" s="1"/>
  <c r="L76" i="3"/>
  <c r="K76" i="3"/>
  <c r="Y76" i="3" s="1"/>
  <c r="I76" i="3"/>
  <c r="T76" i="3" s="1"/>
  <c r="D76" i="3"/>
  <c r="AD74" i="3"/>
  <c r="X74" i="3"/>
  <c r="W74" i="3"/>
  <c r="U74" i="3"/>
  <c r="P74" i="3"/>
  <c r="N74" i="3"/>
  <c r="V74" i="3" s="1"/>
  <c r="L74" i="3"/>
  <c r="K74" i="3"/>
  <c r="Y74" i="3" s="1"/>
  <c r="I74" i="3"/>
  <c r="T74" i="3" s="1"/>
  <c r="D74" i="3"/>
  <c r="AD73" i="3"/>
  <c r="X73" i="3"/>
  <c r="W73" i="3"/>
  <c r="U73" i="3"/>
  <c r="P73" i="3"/>
  <c r="N73" i="3"/>
  <c r="V73" i="3" s="1"/>
  <c r="L73" i="3"/>
  <c r="K73" i="3"/>
  <c r="Y73" i="3" s="1"/>
  <c r="I73" i="3"/>
  <c r="T73" i="3" s="1"/>
  <c r="D73" i="3"/>
  <c r="AD72" i="3"/>
  <c r="X72" i="3"/>
  <c r="W72" i="3"/>
  <c r="U72" i="3"/>
  <c r="P72" i="3"/>
  <c r="N72" i="3"/>
  <c r="V72" i="3" s="1"/>
  <c r="L72" i="3"/>
  <c r="K72" i="3"/>
  <c r="Y72" i="3" s="1"/>
  <c r="I72" i="3"/>
  <c r="T72" i="3" s="1"/>
  <c r="D72" i="3"/>
  <c r="AD71" i="3"/>
  <c r="X71" i="3"/>
  <c r="W71" i="3"/>
  <c r="U71" i="3"/>
  <c r="P71" i="3"/>
  <c r="N71" i="3"/>
  <c r="V71" i="3" s="1"/>
  <c r="L71" i="3"/>
  <c r="K71" i="3"/>
  <c r="Y71" i="3" s="1"/>
  <c r="I71" i="3"/>
  <c r="D71" i="3"/>
  <c r="AD70" i="3"/>
  <c r="X70" i="3"/>
  <c r="W70" i="3"/>
  <c r="U70" i="3"/>
  <c r="P70" i="3"/>
  <c r="N70" i="3"/>
  <c r="V70" i="3" s="1"/>
  <c r="L70" i="3"/>
  <c r="K70" i="3"/>
  <c r="Y70" i="3" s="1"/>
  <c r="I70" i="3"/>
  <c r="T70" i="3" s="1"/>
  <c r="D70" i="3"/>
  <c r="AD69" i="3"/>
  <c r="X69" i="3"/>
  <c r="W69" i="3"/>
  <c r="U69" i="3"/>
  <c r="P69" i="3"/>
  <c r="N69" i="3"/>
  <c r="V69" i="3" s="1"/>
  <c r="L69" i="3"/>
  <c r="K69" i="3"/>
  <c r="Y69" i="3" s="1"/>
  <c r="I69" i="3"/>
  <c r="D69" i="3"/>
  <c r="AD68" i="3"/>
  <c r="X68" i="3"/>
  <c r="W68" i="3"/>
  <c r="U68" i="3"/>
  <c r="P68" i="3"/>
  <c r="N68" i="3"/>
  <c r="V68" i="3" s="1"/>
  <c r="L68" i="3"/>
  <c r="K68" i="3"/>
  <c r="Y68" i="3" s="1"/>
  <c r="I68" i="3"/>
  <c r="T68" i="3" s="1"/>
  <c r="D68" i="3"/>
  <c r="AD67" i="3"/>
  <c r="X67" i="3"/>
  <c r="W67" i="3"/>
  <c r="U67" i="3"/>
  <c r="P67" i="3"/>
  <c r="N67" i="3"/>
  <c r="V67" i="3" s="1"/>
  <c r="L67" i="3"/>
  <c r="K67" i="3"/>
  <c r="Y67" i="3" s="1"/>
  <c r="I67" i="3"/>
  <c r="D67" i="3"/>
  <c r="AD66" i="3"/>
  <c r="X66" i="3"/>
  <c r="W66" i="3"/>
  <c r="U66" i="3"/>
  <c r="P66" i="3"/>
  <c r="N66" i="3"/>
  <c r="V66" i="3" s="1"/>
  <c r="L66" i="3"/>
  <c r="K66" i="3"/>
  <c r="Y66" i="3" s="1"/>
  <c r="I66" i="3"/>
  <c r="T66" i="3" s="1"/>
  <c r="D66" i="3"/>
  <c r="AD65" i="3"/>
  <c r="X65" i="3"/>
  <c r="W65" i="3"/>
  <c r="U65" i="3"/>
  <c r="P65" i="3"/>
  <c r="N65" i="3"/>
  <c r="V65" i="3" s="1"/>
  <c r="L65" i="3"/>
  <c r="K65" i="3"/>
  <c r="Y65" i="3" s="1"/>
  <c r="I65" i="3"/>
  <c r="T65" i="3" s="1"/>
  <c r="D65" i="3"/>
  <c r="AD64" i="3"/>
  <c r="X64" i="3"/>
  <c r="W64" i="3"/>
  <c r="U64" i="3"/>
  <c r="P64" i="3"/>
  <c r="N64" i="3"/>
  <c r="V64" i="3" s="1"/>
  <c r="L64" i="3"/>
  <c r="K64" i="3"/>
  <c r="Y64" i="3" s="1"/>
  <c r="I64" i="3"/>
  <c r="T64" i="3" s="1"/>
  <c r="D64" i="3"/>
  <c r="AD63" i="3"/>
  <c r="X63" i="3"/>
  <c r="W63" i="3"/>
  <c r="U63" i="3"/>
  <c r="P63" i="3"/>
  <c r="N63" i="3"/>
  <c r="V63" i="3" s="1"/>
  <c r="L63" i="3"/>
  <c r="K63" i="3"/>
  <c r="Y63" i="3" s="1"/>
  <c r="I63" i="3"/>
  <c r="T63" i="3" s="1"/>
  <c r="D63" i="3"/>
  <c r="AD62" i="3"/>
  <c r="X62" i="3"/>
  <c r="W62" i="3"/>
  <c r="U62" i="3"/>
  <c r="P62" i="3"/>
  <c r="N62" i="3"/>
  <c r="V62" i="3" s="1"/>
  <c r="L62" i="3"/>
  <c r="K62" i="3"/>
  <c r="Y62" i="3" s="1"/>
  <c r="I62" i="3"/>
  <c r="T62" i="3" s="1"/>
  <c r="D62" i="3"/>
  <c r="AD61" i="3"/>
  <c r="X61" i="3"/>
  <c r="W61" i="3"/>
  <c r="U61" i="3"/>
  <c r="P61" i="3"/>
  <c r="N61" i="3"/>
  <c r="V61" i="3" s="1"/>
  <c r="L61" i="3"/>
  <c r="K61" i="3"/>
  <c r="Y61" i="3" s="1"/>
  <c r="I61" i="3"/>
  <c r="T61" i="3" s="1"/>
  <c r="D61" i="3"/>
  <c r="AD60" i="3"/>
  <c r="X60" i="3"/>
  <c r="W60" i="3"/>
  <c r="U60" i="3"/>
  <c r="P60" i="3"/>
  <c r="N60" i="3"/>
  <c r="V60" i="3" s="1"/>
  <c r="L60" i="3"/>
  <c r="K60" i="3"/>
  <c r="Y60" i="3" s="1"/>
  <c r="I60" i="3"/>
  <c r="T60" i="3" s="1"/>
  <c r="D60" i="3"/>
  <c r="AD59" i="3"/>
  <c r="X59" i="3"/>
  <c r="W59" i="3"/>
  <c r="U59" i="3"/>
  <c r="P59" i="3"/>
  <c r="N59" i="3"/>
  <c r="V59" i="3" s="1"/>
  <c r="L59" i="3"/>
  <c r="K59" i="3"/>
  <c r="Y59" i="3" s="1"/>
  <c r="I59" i="3"/>
  <c r="T59" i="3" s="1"/>
  <c r="D59" i="3"/>
  <c r="AD58" i="3"/>
  <c r="X58" i="3"/>
  <c r="W58" i="3"/>
  <c r="U58" i="3"/>
  <c r="P58" i="3"/>
  <c r="N58" i="3"/>
  <c r="V58" i="3" s="1"/>
  <c r="L58" i="3"/>
  <c r="K58" i="3"/>
  <c r="Y58" i="3" s="1"/>
  <c r="I58" i="3"/>
  <c r="T58" i="3" s="1"/>
  <c r="D58" i="3"/>
  <c r="AD57" i="3"/>
  <c r="X57" i="3"/>
  <c r="W57" i="3"/>
  <c r="U57" i="3"/>
  <c r="P57" i="3"/>
  <c r="N57" i="3"/>
  <c r="V57" i="3" s="1"/>
  <c r="L57" i="3"/>
  <c r="K57" i="3"/>
  <c r="Y57" i="3" s="1"/>
  <c r="I57" i="3"/>
  <c r="T57" i="3" s="1"/>
  <c r="D57" i="3"/>
  <c r="AD56" i="3"/>
  <c r="X56" i="3"/>
  <c r="W56" i="3"/>
  <c r="U56" i="3"/>
  <c r="P56" i="3"/>
  <c r="N56" i="3"/>
  <c r="V56" i="3" s="1"/>
  <c r="L56" i="3"/>
  <c r="K56" i="3"/>
  <c r="Y56" i="3" s="1"/>
  <c r="I56" i="3"/>
  <c r="T56" i="3" s="1"/>
  <c r="D56" i="3"/>
  <c r="AD55" i="3"/>
  <c r="X55" i="3"/>
  <c r="W55" i="3"/>
  <c r="U55" i="3"/>
  <c r="P55" i="3"/>
  <c r="N55" i="3"/>
  <c r="V55" i="3" s="1"/>
  <c r="L55" i="3"/>
  <c r="K55" i="3"/>
  <c r="Y55" i="3" s="1"/>
  <c r="I55" i="3"/>
  <c r="T55" i="3" s="1"/>
  <c r="D55" i="3"/>
  <c r="AD54" i="3"/>
  <c r="X54" i="3"/>
  <c r="W54" i="3"/>
  <c r="U54" i="3"/>
  <c r="P54" i="3"/>
  <c r="N54" i="3"/>
  <c r="V54" i="3" s="1"/>
  <c r="L54" i="3"/>
  <c r="K54" i="3"/>
  <c r="Y54" i="3" s="1"/>
  <c r="I54" i="3"/>
  <c r="T54" i="3" s="1"/>
  <c r="D54" i="3"/>
  <c r="AD53" i="3"/>
  <c r="X53" i="3"/>
  <c r="W53" i="3"/>
  <c r="U53" i="3"/>
  <c r="P53" i="3"/>
  <c r="N53" i="3"/>
  <c r="V53" i="3" s="1"/>
  <c r="L53" i="3"/>
  <c r="K53" i="3"/>
  <c r="Y53" i="3" s="1"/>
  <c r="I53" i="3"/>
  <c r="T53" i="3" s="1"/>
  <c r="D53" i="3"/>
  <c r="AD52" i="3"/>
  <c r="X52" i="3"/>
  <c r="W52" i="3"/>
  <c r="U52" i="3"/>
  <c r="P52" i="3"/>
  <c r="N52" i="3"/>
  <c r="V52" i="3" s="1"/>
  <c r="L52" i="3"/>
  <c r="K52" i="3"/>
  <c r="Y52" i="3" s="1"/>
  <c r="I52" i="3"/>
  <c r="T52" i="3" s="1"/>
  <c r="D52" i="3"/>
  <c r="AD51" i="3"/>
  <c r="X51" i="3"/>
  <c r="W51" i="3"/>
  <c r="U51" i="3"/>
  <c r="P51" i="3"/>
  <c r="N51" i="3"/>
  <c r="V51" i="3" s="1"/>
  <c r="L51" i="3"/>
  <c r="K51" i="3"/>
  <c r="Y51" i="3" s="1"/>
  <c r="I51" i="3"/>
  <c r="T51" i="3" s="1"/>
  <c r="D51" i="3"/>
  <c r="AD50" i="3"/>
  <c r="X50" i="3"/>
  <c r="W50" i="3"/>
  <c r="U50" i="3"/>
  <c r="P50" i="3"/>
  <c r="N50" i="3"/>
  <c r="V50" i="3" s="1"/>
  <c r="L50" i="3"/>
  <c r="K50" i="3"/>
  <c r="Y50" i="3" s="1"/>
  <c r="I50" i="3"/>
  <c r="T50" i="3" s="1"/>
  <c r="D50" i="3"/>
  <c r="AD49" i="3"/>
  <c r="X49" i="3"/>
  <c r="W49" i="3"/>
  <c r="U49" i="3"/>
  <c r="P49" i="3"/>
  <c r="N49" i="3"/>
  <c r="V49" i="3" s="1"/>
  <c r="L49" i="3"/>
  <c r="K49" i="3"/>
  <c r="Y49" i="3" s="1"/>
  <c r="I49" i="3"/>
  <c r="T49" i="3" s="1"/>
  <c r="D49" i="3"/>
  <c r="AD48" i="3"/>
  <c r="X48" i="3"/>
  <c r="W48" i="3"/>
  <c r="U48" i="3"/>
  <c r="P48" i="3"/>
  <c r="N48" i="3"/>
  <c r="V48" i="3" s="1"/>
  <c r="L48" i="3"/>
  <c r="K48" i="3"/>
  <c r="Y48" i="3" s="1"/>
  <c r="I48" i="3"/>
  <c r="T48" i="3" s="1"/>
  <c r="D48" i="3"/>
  <c r="AD47" i="3"/>
  <c r="X47" i="3"/>
  <c r="W47" i="3"/>
  <c r="U47" i="3"/>
  <c r="P47" i="3"/>
  <c r="N47" i="3"/>
  <c r="V47" i="3" s="1"/>
  <c r="L47" i="3"/>
  <c r="K47" i="3"/>
  <c r="Y47" i="3" s="1"/>
  <c r="I47" i="3"/>
  <c r="T47" i="3" s="1"/>
  <c r="D47" i="3"/>
  <c r="AD46" i="3"/>
  <c r="X46" i="3"/>
  <c r="W46" i="3"/>
  <c r="U46" i="3"/>
  <c r="P46" i="3"/>
  <c r="N46" i="3"/>
  <c r="V46" i="3" s="1"/>
  <c r="L46" i="3"/>
  <c r="K46" i="3"/>
  <c r="Y46" i="3" s="1"/>
  <c r="I46" i="3"/>
  <c r="T46" i="3" s="1"/>
  <c r="D46" i="3"/>
  <c r="AD45" i="3"/>
  <c r="X45" i="3"/>
  <c r="W45" i="3"/>
  <c r="U45" i="3"/>
  <c r="P45" i="3"/>
  <c r="N45" i="3"/>
  <c r="V45" i="3" s="1"/>
  <c r="L45" i="3"/>
  <c r="K45" i="3"/>
  <c r="Y45" i="3" s="1"/>
  <c r="I45" i="3"/>
  <c r="T45" i="3" s="1"/>
  <c r="D45" i="3"/>
  <c r="AD44" i="3"/>
  <c r="X44" i="3"/>
  <c r="W44" i="3"/>
  <c r="U44" i="3"/>
  <c r="P44" i="3"/>
  <c r="N44" i="3"/>
  <c r="V44" i="3" s="1"/>
  <c r="L44" i="3"/>
  <c r="K44" i="3"/>
  <c r="Y44" i="3" s="1"/>
  <c r="I44" i="3"/>
  <c r="T44" i="3" s="1"/>
  <c r="D44" i="3"/>
  <c r="AD43" i="3"/>
  <c r="X43" i="3"/>
  <c r="W43" i="3"/>
  <c r="U43" i="3"/>
  <c r="P43" i="3"/>
  <c r="N43" i="3"/>
  <c r="V43" i="3" s="1"/>
  <c r="L43" i="3"/>
  <c r="K43" i="3"/>
  <c r="Y43" i="3" s="1"/>
  <c r="I43" i="3"/>
  <c r="T43" i="3" s="1"/>
  <c r="D43" i="3"/>
  <c r="AD42" i="3"/>
  <c r="X42" i="3"/>
  <c r="W42" i="3"/>
  <c r="U42" i="3"/>
  <c r="P42" i="3"/>
  <c r="N42" i="3"/>
  <c r="V42" i="3" s="1"/>
  <c r="L42" i="3"/>
  <c r="K42" i="3"/>
  <c r="Y42" i="3" s="1"/>
  <c r="I42" i="3"/>
  <c r="T42" i="3" s="1"/>
  <c r="D42" i="3"/>
  <c r="AD41" i="3"/>
  <c r="X41" i="3"/>
  <c r="W41" i="3"/>
  <c r="U41" i="3"/>
  <c r="P41" i="3"/>
  <c r="N41" i="3"/>
  <c r="V41" i="3" s="1"/>
  <c r="L41" i="3"/>
  <c r="K41" i="3"/>
  <c r="Y41" i="3" s="1"/>
  <c r="I41" i="3"/>
  <c r="T41" i="3" s="1"/>
  <c r="D41" i="3"/>
  <c r="AD40" i="3"/>
  <c r="X40" i="3"/>
  <c r="W40" i="3"/>
  <c r="U40" i="3"/>
  <c r="P40" i="3"/>
  <c r="N40" i="3"/>
  <c r="V40" i="3" s="1"/>
  <c r="L40" i="3"/>
  <c r="K40" i="3"/>
  <c r="Y40" i="3" s="1"/>
  <c r="I40" i="3"/>
  <c r="T40" i="3" s="1"/>
  <c r="D40" i="3"/>
  <c r="AD39" i="3"/>
  <c r="X39" i="3"/>
  <c r="W39" i="3"/>
  <c r="U39" i="3"/>
  <c r="P39" i="3"/>
  <c r="N39" i="3"/>
  <c r="V39" i="3" s="1"/>
  <c r="L39" i="3"/>
  <c r="K39" i="3"/>
  <c r="Y39" i="3" s="1"/>
  <c r="I39" i="3"/>
  <c r="T39" i="3" s="1"/>
  <c r="D39" i="3"/>
  <c r="AD38" i="3"/>
  <c r="X38" i="3"/>
  <c r="W38" i="3"/>
  <c r="U38" i="3"/>
  <c r="P38" i="3"/>
  <c r="N38" i="3"/>
  <c r="V38" i="3" s="1"/>
  <c r="L38" i="3"/>
  <c r="K38" i="3"/>
  <c r="Y38" i="3" s="1"/>
  <c r="I38" i="3"/>
  <c r="T38" i="3" s="1"/>
  <c r="D38" i="3"/>
  <c r="AD37" i="3"/>
  <c r="X37" i="3"/>
  <c r="W37" i="3"/>
  <c r="U37" i="3"/>
  <c r="P37" i="3"/>
  <c r="N37" i="3"/>
  <c r="V37" i="3" s="1"/>
  <c r="L37" i="3"/>
  <c r="K37" i="3"/>
  <c r="Y37" i="3" s="1"/>
  <c r="I37" i="3"/>
  <c r="T37" i="3" s="1"/>
  <c r="D37" i="3"/>
  <c r="AD36" i="3"/>
  <c r="X36" i="3"/>
  <c r="W36" i="3"/>
  <c r="U36" i="3"/>
  <c r="P36" i="3"/>
  <c r="N36" i="3"/>
  <c r="V36" i="3" s="1"/>
  <c r="L36" i="3"/>
  <c r="K36" i="3"/>
  <c r="Y36" i="3" s="1"/>
  <c r="I36" i="3"/>
  <c r="T36" i="3" s="1"/>
  <c r="D36" i="3"/>
  <c r="AD35" i="3"/>
  <c r="X35" i="3"/>
  <c r="W35" i="3"/>
  <c r="U35" i="3"/>
  <c r="P35" i="3"/>
  <c r="N35" i="3"/>
  <c r="V35" i="3" s="1"/>
  <c r="L35" i="3"/>
  <c r="K35" i="3"/>
  <c r="Y35" i="3" s="1"/>
  <c r="I35" i="3"/>
  <c r="T35" i="3" s="1"/>
  <c r="D35" i="3"/>
  <c r="AD34" i="3"/>
  <c r="X34" i="3"/>
  <c r="W34" i="3"/>
  <c r="U34" i="3"/>
  <c r="P34" i="3"/>
  <c r="N34" i="3"/>
  <c r="V34" i="3" s="1"/>
  <c r="L34" i="3"/>
  <c r="K34" i="3"/>
  <c r="Y34" i="3" s="1"/>
  <c r="I34" i="3"/>
  <c r="D34" i="3"/>
  <c r="AD33" i="3"/>
  <c r="X33" i="3"/>
  <c r="W33" i="3"/>
  <c r="U33" i="3"/>
  <c r="P33" i="3"/>
  <c r="N33" i="3"/>
  <c r="V33" i="3" s="1"/>
  <c r="L33" i="3"/>
  <c r="K33" i="3"/>
  <c r="Y33" i="3" s="1"/>
  <c r="I33" i="3"/>
  <c r="T33" i="3" s="1"/>
  <c r="D33" i="3"/>
  <c r="AD32" i="3"/>
  <c r="X32" i="3"/>
  <c r="W32" i="3"/>
  <c r="U32" i="3"/>
  <c r="P32" i="3"/>
  <c r="N32" i="3"/>
  <c r="V32" i="3" s="1"/>
  <c r="L32" i="3"/>
  <c r="K32" i="3"/>
  <c r="Y32" i="3" s="1"/>
  <c r="I32" i="3"/>
  <c r="T32" i="3" s="1"/>
  <c r="D32" i="3"/>
  <c r="AD31" i="3"/>
  <c r="X31" i="3"/>
  <c r="W31" i="3"/>
  <c r="U31" i="3"/>
  <c r="P31" i="3"/>
  <c r="N31" i="3"/>
  <c r="V31" i="3" s="1"/>
  <c r="L31" i="3"/>
  <c r="K31" i="3"/>
  <c r="Y31" i="3" s="1"/>
  <c r="I31" i="3"/>
  <c r="T31" i="3" s="1"/>
  <c r="D31" i="3"/>
  <c r="AD30" i="3"/>
  <c r="X30" i="3"/>
  <c r="W30" i="3"/>
  <c r="U30" i="3"/>
  <c r="P30" i="3"/>
  <c r="N30" i="3"/>
  <c r="V30" i="3" s="1"/>
  <c r="L30" i="3"/>
  <c r="K30" i="3"/>
  <c r="Y30" i="3" s="1"/>
  <c r="I30" i="3"/>
  <c r="T30" i="3" s="1"/>
  <c r="D30" i="3"/>
  <c r="AD20" i="3"/>
  <c r="X20" i="3"/>
  <c r="W20" i="3"/>
  <c r="U20" i="3"/>
  <c r="P20" i="3"/>
  <c r="N20" i="3"/>
  <c r="V20" i="3" s="1"/>
  <c r="L20" i="3"/>
  <c r="K20" i="3"/>
  <c r="Y20" i="3" s="1"/>
  <c r="I20" i="3"/>
  <c r="D20" i="3"/>
  <c r="AD19" i="3"/>
  <c r="X19" i="3"/>
  <c r="W19" i="3"/>
  <c r="U19" i="3"/>
  <c r="P19" i="3"/>
  <c r="N19" i="3"/>
  <c r="V19" i="3" s="1"/>
  <c r="L19" i="3"/>
  <c r="K19" i="3"/>
  <c r="Z19" i="3" s="1"/>
  <c r="I19" i="3"/>
  <c r="D19" i="3"/>
  <c r="AD18" i="3"/>
  <c r="X18" i="3"/>
  <c r="W18" i="3"/>
  <c r="U18" i="3"/>
  <c r="P18" i="3"/>
  <c r="N18" i="3"/>
  <c r="V18" i="3" s="1"/>
  <c r="L18" i="3"/>
  <c r="K18" i="3"/>
  <c r="Y18" i="3" s="1"/>
  <c r="I18" i="3"/>
  <c r="D18" i="3"/>
  <c r="AD17" i="3"/>
  <c r="X17" i="3"/>
  <c r="W17" i="3"/>
  <c r="U17" i="3"/>
  <c r="P17" i="3"/>
  <c r="N17" i="3"/>
  <c r="V17" i="3" s="1"/>
  <c r="L17" i="3"/>
  <c r="K17" i="3"/>
  <c r="Y17" i="3" s="1"/>
  <c r="I17" i="3"/>
  <c r="D17" i="3"/>
  <c r="AD16" i="3"/>
  <c r="X16" i="3"/>
  <c r="W16" i="3"/>
  <c r="U16" i="3"/>
  <c r="P16" i="3"/>
  <c r="N16" i="3"/>
  <c r="V16" i="3" s="1"/>
  <c r="L16" i="3"/>
  <c r="K16" i="3"/>
  <c r="Y16" i="3" s="1"/>
  <c r="I16" i="3"/>
  <c r="D16" i="3"/>
  <c r="AD15" i="3"/>
  <c r="X15" i="3"/>
  <c r="W15" i="3"/>
  <c r="U15" i="3"/>
  <c r="P15" i="3"/>
  <c r="N15" i="3"/>
  <c r="V15" i="3" s="1"/>
  <c r="L15" i="3"/>
  <c r="K15" i="3"/>
  <c r="Z15" i="3" s="1"/>
  <c r="I15" i="3"/>
  <c r="D15" i="3"/>
  <c r="AD14" i="3"/>
  <c r="X14" i="3"/>
  <c r="W14" i="3"/>
  <c r="U14" i="3"/>
  <c r="P14" i="3"/>
  <c r="N14" i="3"/>
  <c r="V14" i="3" s="1"/>
  <c r="L14" i="3"/>
  <c r="K14" i="3"/>
  <c r="Y14" i="3" s="1"/>
  <c r="I14" i="3"/>
  <c r="D14" i="3"/>
  <c r="AD13" i="3"/>
  <c r="X13" i="3"/>
  <c r="W13" i="3"/>
  <c r="U13" i="3"/>
  <c r="P13" i="3"/>
  <c r="N13" i="3"/>
  <c r="V13" i="3" s="1"/>
  <c r="L13" i="3"/>
  <c r="K13" i="3"/>
  <c r="Z13" i="3" s="1"/>
  <c r="I13" i="3"/>
  <c r="D13" i="3"/>
  <c r="AD12" i="3"/>
  <c r="X12" i="3"/>
  <c r="W12" i="3"/>
  <c r="U12" i="3"/>
  <c r="P12" i="3"/>
  <c r="N12" i="3"/>
  <c r="L12" i="3"/>
  <c r="K12" i="3"/>
  <c r="Z12" i="3" s="1"/>
  <c r="I12" i="3"/>
  <c r="D12" i="3"/>
  <c r="AD11" i="3"/>
  <c r="X11" i="3"/>
  <c r="W11" i="3"/>
  <c r="U11" i="3"/>
  <c r="P11" i="3"/>
  <c r="N11" i="3"/>
  <c r="V11" i="3" s="1"/>
  <c r="L11" i="3"/>
  <c r="K11" i="3"/>
  <c r="Z11" i="3" s="1"/>
  <c r="I11" i="3"/>
  <c r="D11" i="3"/>
  <c r="AD10" i="3"/>
  <c r="X10" i="3"/>
  <c r="W10" i="3"/>
  <c r="U10" i="3"/>
  <c r="P10" i="3"/>
  <c r="N10" i="3"/>
  <c r="V10" i="3" s="1"/>
  <c r="L10" i="3"/>
  <c r="K10" i="3"/>
  <c r="Z10" i="3" s="1"/>
  <c r="I10" i="3"/>
  <c r="D10" i="3"/>
  <c r="AD9" i="3"/>
  <c r="X9" i="3"/>
  <c r="W9" i="3"/>
  <c r="U9" i="3"/>
  <c r="P9" i="3"/>
  <c r="N9" i="3"/>
  <c r="V9" i="3" s="1"/>
  <c r="L9" i="3"/>
  <c r="K9" i="3"/>
  <c r="Z9" i="3" s="1"/>
  <c r="I9" i="3"/>
  <c r="D9" i="3"/>
  <c r="AD8" i="3"/>
  <c r="X8" i="3"/>
  <c r="W8" i="3"/>
  <c r="U8" i="3"/>
  <c r="P8" i="3"/>
  <c r="N8" i="3"/>
  <c r="V8" i="3" s="1"/>
  <c r="L8" i="3"/>
  <c r="K8" i="3"/>
  <c r="Y8" i="3" s="1"/>
  <c r="I8" i="3"/>
  <c r="D8" i="3"/>
  <c r="AD7" i="3"/>
  <c r="X7" i="3"/>
  <c r="W7" i="3"/>
  <c r="U7" i="3"/>
  <c r="P7" i="3"/>
  <c r="N7" i="3"/>
  <c r="V7" i="3" s="1"/>
  <c r="L7" i="3"/>
  <c r="K7" i="3"/>
  <c r="Z7" i="3" s="1"/>
  <c r="I7" i="3"/>
  <c r="D7" i="3"/>
  <c r="AD6" i="3"/>
  <c r="X6" i="3"/>
  <c r="W6" i="3"/>
  <c r="U6" i="3"/>
  <c r="P6" i="3"/>
  <c r="N6" i="3"/>
  <c r="L6" i="3"/>
  <c r="K6" i="3"/>
  <c r="Z6" i="3" s="1"/>
  <c r="I6" i="3"/>
  <c r="D6" i="3"/>
  <c r="AD5" i="3"/>
  <c r="X5" i="3"/>
  <c r="W5" i="3"/>
  <c r="U5" i="3"/>
  <c r="P5" i="3"/>
  <c r="N5" i="3"/>
  <c r="L5" i="3"/>
  <c r="K5" i="3"/>
  <c r="Y5" i="3" s="1"/>
  <c r="I5" i="3"/>
  <c r="D5" i="3"/>
  <c r="AD4" i="3"/>
  <c r="X4" i="3"/>
  <c r="W4" i="3"/>
  <c r="U4" i="3"/>
  <c r="P4" i="3"/>
  <c r="N4" i="3"/>
  <c r="V4" i="3" s="1"/>
  <c r="L4" i="3"/>
  <c r="K4" i="3"/>
  <c r="Z4" i="3" s="1"/>
  <c r="I4" i="3"/>
  <c r="D4" i="3"/>
  <c r="AD3" i="3"/>
  <c r="X3" i="3"/>
  <c r="W3" i="3"/>
  <c r="U3" i="3"/>
  <c r="P3" i="3"/>
  <c r="N3" i="3"/>
  <c r="V3" i="3" s="1"/>
  <c r="L3" i="3"/>
  <c r="K3" i="3"/>
  <c r="Z3" i="3" s="1"/>
  <c r="I3" i="3"/>
  <c r="D3" i="3"/>
  <c r="AD2" i="3"/>
  <c r="X2" i="3"/>
  <c r="W2" i="3"/>
  <c r="U2" i="3"/>
  <c r="P2" i="3"/>
  <c r="N2" i="3"/>
  <c r="V2" i="3" s="1"/>
  <c r="L2" i="3"/>
  <c r="K2" i="3"/>
  <c r="Z2" i="3" s="1"/>
  <c r="I2" i="3"/>
  <c r="D2" i="3"/>
  <c r="O9" i="3" l="1"/>
  <c r="O193" i="3"/>
  <c r="O8" i="3"/>
  <c r="O2" i="3"/>
  <c r="Z50" i="3"/>
  <c r="O189" i="3"/>
  <c r="O188" i="3"/>
  <c r="T87" i="3"/>
  <c r="O187" i="3"/>
  <c r="D21" i="3"/>
  <c r="O3" i="3"/>
  <c r="Z78" i="3"/>
  <c r="Z90" i="3"/>
  <c r="Z84" i="3"/>
  <c r="Z211" i="3"/>
  <c r="Z80" i="3"/>
  <c r="Z88" i="3"/>
  <c r="O135" i="3"/>
  <c r="O183" i="3"/>
  <c r="O195" i="3"/>
  <c r="O194" i="3"/>
  <c r="O14" i="3"/>
  <c r="V6" i="3"/>
  <c r="O13" i="3"/>
  <c r="O30" i="3"/>
  <c r="V5" i="3"/>
  <c r="V12" i="3"/>
  <c r="O19" i="3"/>
  <c r="Z86" i="3"/>
  <c r="T97" i="3"/>
  <c r="T109" i="3"/>
  <c r="Z48" i="3"/>
  <c r="Z74" i="3"/>
  <c r="O186" i="3"/>
  <c r="O192" i="3"/>
  <c r="O198" i="3"/>
  <c r="O7" i="3"/>
  <c r="O15" i="3"/>
  <c r="O185" i="3"/>
  <c r="O191" i="3"/>
  <c r="O197" i="3"/>
  <c r="O20" i="3"/>
  <c r="Z82" i="3"/>
  <c r="O184" i="3"/>
  <c r="O190" i="3"/>
  <c r="O196" i="3"/>
  <c r="T13" i="3"/>
  <c r="T34" i="3"/>
  <c r="T67" i="3"/>
  <c r="T69" i="3"/>
  <c r="T14" i="3"/>
  <c r="Z72" i="3"/>
  <c r="V138" i="3"/>
  <c r="V141" i="3"/>
  <c r="V144" i="3"/>
  <c r="V147" i="3"/>
  <c r="V150" i="3"/>
  <c r="V153" i="3"/>
  <c r="V156" i="3"/>
  <c r="V159" i="3"/>
  <c r="V162" i="3"/>
  <c r="V165" i="3"/>
  <c r="D129" i="3"/>
  <c r="T15" i="3"/>
  <c r="V201" i="3"/>
  <c r="T2" i="3"/>
  <c r="T8" i="3"/>
  <c r="T20" i="3"/>
  <c r="T3" i="3"/>
  <c r="T9" i="3"/>
  <c r="O4" i="3"/>
  <c r="O10" i="3"/>
  <c r="T10" i="3"/>
  <c r="O16" i="3"/>
  <c r="T16" i="3"/>
  <c r="Z68" i="3"/>
  <c r="Z70" i="3"/>
  <c r="V137" i="3"/>
  <c r="V140" i="3"/>
  <c r="V143" i="3"/>
  <c r="V146" i="3"/>
  <c r="V149" i="3"/>
  <c r="V152" i="3"/>
  <c r="V155" i="3"/>
  <c r="V158" i="3"/>
  <c r="V161" i="3"/>
  <c r="V164" i="3"/>
  <c r="V167" i="3"/>
  <c r="T7" i="3"/>
  <c r="T19" i="3"/>
  <c r="T4" i="3"/>
  <c r="O5" i="3"/>
  <c r="T5" i="3"/>
  <c r="O11" i="3"/>
  <c r="T11" i="3"/>
  <c r="O17" i="3"/>
  <c r="T17" i="3"/>
  <c r="Z56" i="3"/>
  <c r="Z58" i="3"/>
  <c r="Z60" i="3"/>
  <c r="Z62" i="3"/>
  <c r="Z65" i="3"/>
  <c r="O6" i="3"/>
  <c r="T6" i="3"/>
  <c r="O12" i="3"/>
  <c r="T12" i="3"/>
  <c r="O18" i="3"/>
  <c r="T18" i="3"/>
  <c r="T71" i="3"/>
  <c r="T77" i="3"/>
  <c r="T83" i="3"/>
  <c r="T89" i="3"/>
  <c r="V136" i="3"/>
  <c r="V139" i="3"/>
  <c r="V142" i="3"/>
  <c r="V145" i="3"/>
  <c r="V148" i="3"/>
  <c r="V151" i="3"/>
  <c r="V154" i="3"/>
  <c r="V157" i="3"/>
  <c r="V160" i="3"/>
  <c r="V163" i="3"/>
  <c r="V166" i="3"/>
  <c r="T99" i="3"/>
  <c r="T117" i="3"/>
  <c r="V169" i="3"/>
  <c r="V170" i="3"/>
  <c r="V171" i="3"/>
  <c r="V172" i="3"/>
  <c r="V173" i="3"/>
  <c r="V174" i="3"/>
  <c r="V175" i="3"/>
  <c r="V176" i="3"/>
  <c r="V177" i="3"/>
  <c r="V178" i="3"/>
  <c r="V179" i="3"/>
  <c r="V180" i="3"/>
  <c r="V181" i="3"/>
  <c r="V182" i="3"/>
  <c r="D212" i="3"/>
  <c r="T135" i="3"/>
  <c r="Z182" i="3"/>
  <c r="O136" i="3"/>
  <c r="O137" i="3"/>
  <c r="O138" i="3"/>
  <c r="O139" i="3"/>
  <c r="O140" i="3"/>
  <c r="O141" i="3"/>
  <c r="O142" i="3"/>
  <c r="O143" i="3"/>
  <c r="O144" i="3"/>
  <c r="O145" i="3"/>
  <c r="O146" i="3"/>
  <c r="O147" i="3"/>
  <c r="O148" i="3"/>
  <c r="O149" i="3"/>
  <c r="O150" i="3"/>
  <c r="O151" i="3"/>
  <c r="O152" i="3"/>
  <c r="O153" i="3"/>
  <c r="O154" i="3"/>
  <c r="O155" i="3"/>
  <c r="O156" i="3"/>
  <c r="O157" i="3"/>
  <c r="O158" i="3"/>
  <c r="O159" i="3"/>
  <c r="O160" i="3"/>
  <c r="O161" i="3"/>
  <c r="O162" i="3"/>
  <c r="O163" i="3"/>
  <c r="O164" i="3"/>
  <c r="O165" i="3"/>
  <c r="O166" i="3"/>
  <c r="O167" i="3"/>
  <c r="O168" i="3"/>
  <c r="T168" i="3"/>
  <c r="O201" i="3"/>
  <c r="O202" i="3"/>
  <c r="O203" i="3"/>
  <c r="O169" i="3"/>
  <c r="O170" i="3"/>
  <c r="O171" i="3"/>
  <c r="O172" i="3"/>
  <c r="O173" i="3"/>
  <c r="O174" i="3"/>
  <c r="O175" i="3"/>
  <c r="O176" i="3"/>
  <c r="O177" i="3"/>
  <c r="O178" i="3"/>
  <c r="O179" i="3"/>
  <c r="O180" i="3"/>
  <c r="O181" i="3"/>
  <c r="O182" i="3"/>
  <c r="T183" i="3"/>
  <c r="T184" i="3"/>
  <c r="T185" i="3"/>
  <c r="T186" i="3"/>
  <c r="T187" i="3"/>
  <c r="T188" i="3"/>
  <c r="T189" i="3"/>
  <c r="T190" i="3"/>
  <c r="T191" i="3"/>
  <c r="T192" i="3"/>
  <c r="T193" i="3"/>
  <c r="T194" i="3"/>
  <c r="T195" i="3"/>
  <c r="T196" i="3"/>
  <c r="T197" i="3"/>
  <c r="T198" i="3"/>
  <c r="O209" i="3"/>
  <c r="O210" i="3"/>
  <c r="Z137" i="3"/>
  <c r="Z142" i="3"/>
  <c r="Z144" i="3"/>
  <c r="Z147" i="3"/>
  <c r="Z148" i="3"/>
  <c r="Z150" i="3"/>
  <c r="Z151" i="3"/>
  <c r="Z153" i="3"/>
  <c r="Z154" i="3"/>
  <c r="Z160" i="3"/>
  <c r="Z161" i="3"/>
  <c r="Z162" i="3"/>
  <c r="Z163" i="3"/>
  <c r="Z165" i="3"/>
  <c r="Z169" i="3"/>
  <c r="Z172" i="3"/>
  <c r="Z177" i="3"/>
  <c r="Z183" i="3"/>
  <c r="Z184" i="3"/>
  <c r="Z185" i="3"/>
  <c r="Z186" i="3"/>
  <c r="Z187" i="3"/>
  <c r="Z190" i="3"/>
  <c r="Z194" i="3"/>
  <c r="Z201" i="3"/>
  <c r="Z204" i="3"/>
  <c r="Z206" i="3"/>
  <c r="Z210" i="3"/>
  <c r="Z135" i="3"/>
  <c r="Z136" i="3"/>
  <c r="Z139" i="3"/>
  <c r="Z140" i="3"/>
  <c r="Z141" i="3"/>
  <c r="Z143" i="3"/>
  <c r="Z145" i="3"/>
  <c r="Z149" i="3"/>
  <c r="Z156" i="3"/>
  <c r="Z166" i="3"/>
  <c r="Z168" i="3"/>
  <c r="Z170" i="3"/>
  <c r="Z171" i="3"/>
  <c r="Z173" i="3"/>
  <c r="Z174" i="3"/>
  <c r="Z178" i="3"/>
  <c r="Z180" i="3"/>
  <c r="Z181" i="3"/>
  <c r="Z191" i="3"/>
  <c r="Z192" i="3"/>
  <c r="Z196" i="3"/>
  <c r="Z197" i="3"/>
  <c r="Z202" i="3"/>
  <c r="Z203" i="3"/>
  <c r="Z205" i="3"/>
  <c r="Z207" i="3"/>
  <c r="Y138" i="3"/>
  <c r="Y146" i="3"/>
  <c r="Y152" i="3"/>
  <c r="Y155" i="3"/>
  <c r="Y157" i="3"/>
  <c r="Y158" i="3"/>
  <c r="Y159" i="3"/>
  <c r="Y164" i="3"/>
  <c r="Y167" i="3"/>
  <c r="Y175" i="3"/>
  <c r="Y176" i="3"/>
  <c r="Y179" i="3"/>
  <c r="Y188" i="3"/>
  <c r="Y189" i="3"/>
  <c r="Y193" i="3"/>
  <c r="Y195" i="3"/>
  <c r="Y198" i="3"/>
  <c r="O199" i="3"/>
  <c r="Y199" i="3"/>
  <c r="O200" i="3"/>
  <c r="Y200" i="3"/>
  <c r="O204" i="3"/>
  <c r="O205" i="3"/>
  <c r="O206" i="3"/>
  <c r="O207" i="3"/>
  <c r="O208" i="3"/>
  <c r="Y208" i="3"/>
  <c r="Y209" i="3"/>
  <c r="O211" i="3"/>
  <c r="Z30" i="3"/>
  <c r="Z32" i="3"/>
  <c r="Z34" i="3"/>
  <c r="Z36" i="3"/>
  <c r="Z38" i="3"/>
  <c r="Z40" i="3"/>
  <c r="Z42" i="3"/>
  <c r="Z45" i="3"/>
  <c r="Z47" i="3"/>
  <c r="Z49" i="3"/>
  <c r="Z51" i="3"/>
  <c r="Z53" i="3"/>
  <c r="Z55" i="3"/>
  <c r="Z57" i="3"/>
  <c r="Z59" i="3"/>
  <c r="Z61" i="3"/>
  <c r="Z63" i="3"/>
  <c r="Z64" i="3"/>
  <c r="Z66" i="3"/>
  <c r="Z67" i="3"/>
  <c r="Z69" i="3"/>
  <c r="Z71" i="3"/>
  <c r="Z73" i="3"/>
  <c r="Z76" i="3"/>
  <c r="Z77" i="3"/>
  <c r="Z79" i="3"/>
  <c r="Z81" i="3"/>
  <c r="Z83" i="3"/>
  <c r="Z85" i="3"/>
  <c r="Z87" i="3"/>
  <c r="Z89" i="3"/>
  <c r="Z91" i="3"/>
  <c r="Z93" i="3"/>
  <c r="Z95" i="3"/>
  <c r="Z97" i="3"/>
  <c r="Z99" i="3"/>
  <c r="Z101" i="3"/>
  <c r="Z103" i="3"/>
  <c r="Z105" i="3"/>
  <c r="Z107" i="3"/>
  <c r="Z109" i="3"/>
  <c r="Z111" i="3"/>
  <c r="Z113" i="3"/>
  <c r="Z115" i="3"/>
  <c r="Z117" i="3"/>
  <c r="Z119" i="3"/>
  <c r="Z121" i="3"/>
  <c r="Z123" i="3"/>
  <c r="Z125" i="3"/>
  <c r="Z127" i="3"/>
  <c r="O31" i="3"/>
  <c r="O33" i="3"/>
  <c r="O35" i="3"/>
  <c r="O37" i="3"/>
  <c r="O39" i="3"/>
  <c r="O41" i="3"/>
  <c r="O43" i="3"/>
  <c r="O44" i="3"/>
  <c r="O46" i="3"/>
  <c r="O48" i="3"/>
  <c r="O50" i="3"/>
  <c r="O52" i="3"/>
  <c r="O54" i="3"/>
  <c r="O56" i="3"/>
  <c r="O58" i="3"/>
  <c r="O60" i="3"/>
  <c r="O62" i="3"/>
  <c r="O65" i="3"/>
  <c r="O68" i="3"/>
  <c r="O70" i="3"/>
  <c r="O72" i="3"/>
  <c r="O74" i="3"/>
  <c r="O78" i="3"/>
  <c r="O80" i="3"/>
  <c r="O82" i="3"/>
  <c r="O84" i="3"/>
  <c r="O86" i="3"/>
  <c r="O88" i="3"/>
  <c r="O90" i="3"/>
  <c r="O92" i="3"/>
  <c r="O94" i="3"/>
  <c r="O96" i="3"/>
  <c r="O98" i="3"/>
  <c r="O100" i="3"/>
  <c r="O102" i="3"/>
  <c r="O104" i="3"/>
  <c r="O106" i="3"/>
  <c r="O108" i="3"/>
  <c r="O110" i="3"/>
  <c r="O112" i="3"/>
  <c r="O114" i="3"/>
  <c r="O116" i="3"/>
  <c r="O118" i="3"/>
  <c r="O120" i="3"/>
  <c r="O122" i="3"/>
  <c r="O124" i="3"/>
  <c r="O126" i="3"/>
  <c r="O128" i="3"/>
  <c r="Z31" i="3"/>
  <c r="Z33" i="3"/>
  <c r="Z35" i="3"/>
  <c r="Z37" i="3"/>
  <c r="Z39" i="3"/>
  <c r="Z41" i="3"/>
  <c r="Z43" i="3"/>
  <c r="Z44" i="3"/>
  <c r="Z46" i="3"/>
  <c r="Z52" i="3"/>
  <c r="Z54" i="3"/>
  <c r="Z92" i="3"/>
  <c r="Z94" i="3"/>
  <c r="Z96" i="3"/>
  <c r="Z98" i="3"/>
  <c r="Z100" i="3"/>
  <c r="Z102" i="3"/>
  <c r="Z104" i="3"/>
  <c r="Z106" i="3"/>
  <c r="Z108" i="3"/>
  <c r="Z110" i="3"/>
  <c r="Z112" i="3"/>
  <c r="Z114" i="3"/>
  <c r="Z116" i="3"/>
  <c r="Z118" i="3"/>
  <c r="Z120" i="3"/>
  <c r="Z122" i="3"/>
  <c r="Z124" i="3"/>
  <c r="Z126" i="3"/>
  <c r="Z128" i="3"/>
  <c r="O32" i="3"/>
  <c r="O34" i="3"/>
  <c r="O36" i="3"/>
  <c r="O38" i="3"/>
  <c r="O40" i="3"/>
  <c r="O42" i="3"/>
  <c r="O45" i="3"/>
  <c r="O47" i="3"/>
  <c r="O49" i="3"/>
  <c r="O51" i="3"/>
  <c r="O53" i="3"/>
  <c r="O55" i="3"/>
  <c r="O57" i="3"/>
  <c r="O59" i="3"/>
  <c r="O61" i="3"/>
  <c r="O63" i="3"/>
  <c r="O64" i="3"/>
  <c r="O66" i="3"/>
  <c r="O67" i="3"/>
  <c r="O69" i="3"/>
  <c r="O71" i="3"/>
  <c r="O73" i="3"/>
  <c r="O76" i="3"/>
  <c r="O77" i="3"/>
  <c r="O79" i="3"/>
  <c r="O81" i="3"/>
  <c r="O83" i="3"/>
  <c r="O85" i="3"/>
  <c r="O87" i="3"/>
  <c r="O89" i="3"/>
  <c r="O91" i="3"/>
  <c r="O93" i="3"/>
  <c r="O95" i="3"/>
  <c r="O97" i="3"/>
  <c r="O99" i="3"/>
  <c r="O101" i="3"/>
  <c r="O103" i="3"/>
  <c r="O105" i="3"/>
  <c r="O107" i="3"/>
  <c r="O109" i="3"/>
  <c r="O111" i="3"/>
  <c r="O113" i="3"/>
  <c r="O115" i="3"/>
  <c r="O117" i="3"/>
  <c r="O119" i="3"/>
  <c r="O121" i="3"/>
  <c r="O123" i="3"/>
  <c r="O125" i="3"/>
  <c r="O127" i="3"/>
  <c r="Z5" i="3"/>
  <c r="Z8" i="3"/>
  <c r="Z14" i="3"/>
  <c r="Z16" i="3"/>
  <c r="Z17" i="3"/>
  <c r="Z18" i="3"/>
  <c r="Z20" i="3"/>
  <c r="Y2" i="3"/>
  <c r="Y3" i="3"/>
  <c r="Y4" i="3"/>
  <c r="Y6" i="3"/>
  <c r="Y7" i="3"/>
  <c r="Y9" i="3"/>
  <c r="Y10" i="3"/>
  <c r="Y11" i="3"/>
  <c r="Y12" i="3"/>
  <c r="Y13" i="3"/>
  <c r="Y15" i="3"/>
  <c r="Y19" i="3"/>
  <c r="AC179" i="2" l="1"/>
  <c r="X179" i="2"/>
  <c r="W179" i="2"/>
  <c r="U179" i="2"/>
  <c r="O179" i="2"/>
  <c r="N179" i="2"/>
  <c r="V179" i="2" s="1"/>
  <c r="L179" i="2"/>
  <c r="K179" i="2"/>
  <c r="Y179" i="2" s="1"/>
  <c r="I179" i="2"/>
  <c r="T179" i="2" s="1"/>
  <c r="D179" i="2"/>
  <c r="AC178" i="2"/>
  <c r="X178" i="2"/>
  <c r="W178" i="2"/>
  <c r="U178" i="2"/>
  <c r="O178" i="2"/>
  <c r="N178" i="2"/>
  <c r="V178" i="2" s="1"/>
  <c r="L178" i="2"/>
  <c r="K178" i="2"/>
  <c r="Y178" i="2" s="1"/>
  <c r="I178" i="2"/>
  <c r="D178" i="2"/>
  <c r="AC177" i="2"/>
  <c r="X177" i="2"/>
  <c r="W177" i="2"/>
  <c r="U177" i="2"/>
  <c r="O177" i="2"/>
  <c r="N177" i="2"/>
  <c r="V177" i="2" s="1"/>
  <c r="L177" i="2"/>
  <c r="K177" i="2"/>
  <c r="Y177" i="2" s="1"/>
  <c r="I177" i="2"/>
  <c r="D177" i="2"/>
  <c r="AC176" i="2"/>
  <c r="X176" i="2"/>
  <c r="W176" i="2"/>
  <c r="U176" i="2"/>
  <c r="O176" i="2"/>
  <c r="N176" i="2"/>
  <c r="V176" i="2" s="1"/>
  <c r="L176" i="2"/>
  <c r="K176" i="2"/>
  <c r="Y176" i="2" s="1"/>
  <c r="I176" i="2"/>
  <c r="D176" i="2"/>
  <c r="AC175" i="2"/>
  <c r="X175" i="2"/>
  <c r="W175" i="2"/>
  <c r="U175" i="2"/>
  <c r="O175" i="2"/>
  <c r="N175" i="2"/>
  <c r="V175" i="2" s="1"/>
  <c r="L175" i="2"/>
  <c r="K175" i="2"/>
  <c r="Z175" i="2" s="1"/>
  <c r="I175" i="2"/>
  <c r="T175" i="2" s="1"/>
  <c r="D175" i="2"/>
  <c r="AC174" i="2"/>
  <c r="X174" i="2"/>
  <c r="W174" i="2"/>
  <c r="U174" i="2"/>
  <c r="O174" i="2"/>
  <c r="N174" i="2"/>
  <c r="V174" i="2" s="1"/>
  <c r="L174" i="2"/>
  <c r="K174" i="2"/>
  <c r="Z174" i="2" s="1"/>
  <c r="I174" i="2"/>
  <c r="D174" i="2"/>
  <c r="AC173" i="2"/>
  <c r="X173" i="2"/>
  <c r="W173" i="2"/>
  <c r="U173" i="2"/>
  <c r="O173" i="2"/>
  <c r="N173" i="2"/>
  <c r="V173" i="2" s="1"/>
  <c r="L173" i="2"/>
  <c r="K173" i="2"/>
  <c r="Y173" i="2" s="1"/>
  <c r="I173" i="2"/>
  <c r="T173" i="2" s="1"/>
  <c r="D173" i="2"/>
  <c r="AC172" i="2"/>
  <c r="X172" i="2"/>
  <c r="W172" i="2"/>
  <c r="U172" i="2"/>
  <c r="O172" i="2"/>
  <c r="N172" i="2"/>
  <c r="V172" i="2" s="1"/>
  <c r="L172" i="2"/>
  <c r="K172" i="2"/>
  <c r="Y172" i="2" s="1"/>
  <c r="I172" i="2"/>
  <c r="T172" i="2" s="1"/>
  <c r="D172" i="2"/>
  <c r="AC171" i="2"/>
  <c r="X171" i="2"/>
  <c r="W171" i="2"/>
  <c r="U171" i="2"/>
  <c r="O171" i="2"/>
  <c r="N171" i="2"/>
  <c r="V171" i="2" s="1"/>
  <c r="L171" i="2"/>
  <c r="K171" i="2"/>
  <c r="Y171" i="2" s="1"/>
  <c r="I171" i="2"/>
  <c r="T171" i="2" s="1"/>
  <c r="D171" i="2"/>
  <c r="AC170" i="2"/>
  <c r="X170" i="2"/>
  <c r="W170" i="2"/>
  <c r="U170" i="2"/>
  <c r="O170" i="2"/>
  <c r="N170" i="2"/>
  <c r="V170" i="2" s="1"/>
  <c r="L170" i="2"/>
  <c r="K170" i="2"/>
  <c r="Y170" i="2" s="1"/>
  <c r="I170" i="2"/>
  <c r="D170" i="2"/>
  <c r="AC169" i="2"/>
  <c r="X169" i="2"/>
  <c r="W169" i="2"/>
  <c r="U169" i="2"/>
  <c r="O169" i="2"/>
  <c r="N169" i="2"/>
  <c r="V169" i="2" s="1"/>
  <c r="L169" i="2"/>
  <c r="K169" i="2"/>
  <c r="Y169" i="2" s="1"/>
  <c r="I169" i="2"/>
  <c r="D169" i="2"/>
  <c r="AC168" i="2"/>
  <c r="X168" i="2"/>
  <c r="W168" i="2"/>
  <c r="U168" i="2"/>
  <c r="O168" i="2"/>
  <c r="N168" i="2"/>
  <c r="V168" i="2" s="1"/>
  <c r="L168" i="2"/>
  <c r="K168" i="2"/>
  <c r="Y168" i="2" s="1"/>
  <c r="I168" i="2"/>
  <c r="D168" i="2"/>
  <c r="AC167" i="2"/>
  <c r="X167" i="2"/>
  <c r="W167" i="2"/>
  <c r="U167" i="2"/>
  <c r="O167" i="2"/>
  <c r="N167" i="2"/>
  <c r="V167" i="2" s="1"/>
  <c r="L167" i="2"/>
  <c r="K167" i="2"/>
  <c r="Y167" i="2" s="1"/>
  <c r="I167" i="2"/>
  <c r="T167" i="2" s="1"/>
  <c r="D167" i="2"/>
  <c r="AC166" i="2"/>
  <c r="X166" i="2"/>
  <c r="W166" i="2"/>
  <c r="U166" i="2"/>
  <c r="O166" i="2"/>
  <c r="N166" i="2"/>
  <c r="V166" i="2" s="1"/>
  <c r="L166" i="2"/>
  <c r="K166" i="2"/>
  <c r="Z166" i="2" s="1"/>
  <c r="I166" i="2"/>
  <c r="D166" i="2"/>
  <c r="AC165" i="2"/>
  <c r="X165" i="2"/>
  <c r="W165" i="2"/>
  <c r="U165" i="2"/>
  <c r="O165" i="2"/>
  <c r="N165" i="2"/>
  <c r="V165" i="2" s="1"/>
  <c r="L165" i="2"/>
  <c r="K165" i="2"/>
  <c r="Y165" i="2" s="1"/>
  <c r="I165" i="2"/>
  <c r="T165" i="2" s="1"/>
  <c r="D165" i="2"/>
  <c r="AC164" i="2"/>
  <c r="X164" i="2"/>
  <c r="W164" i="2"/>
  <c r="U164" i="2"/>
  <c r="O164" i="2"/>
  <c r="N164" i="2"/>
  <c r="V164" i="2" s="1"/>
  <c r="L164" i="2"/>
  <c r="K164" i="2"/>
  <c r="Y164" i="2" s="1"/>
  <c r="I164" i="2"/>
  <c r="T164" i="2" s="1"/>
  <c r="D164" i="2"/>
  <c r="AC163" i="2"/>
  <c r="X163" i="2"/>
  <c r="W163" i="2"/>
  <c r="U163" i="2"/>
  <c r="O163" i="2"/>
  <c r="N163" i="2"/>
  <c r="V163" i="2" s="1"/>
  <c r="L163" i="2"/>
  <c r="K163" i="2"/>
  <c r="Z163" i="2" s="1"/>
  <c r="I163" i="2"/>
  <c r="T163" i="2" s="1"/>
  <c r="D163" i="2"/>
  <c r="AC162" i="2"/>
  <c r="X162" i="2"/>
  <c r="W162" i="2"/>
  <c r="U162" i="2"/>
  <c r="O162" i="2"/>
  <c r="N162" i="2"/>
  <c r="V162" i="2" s="1"/>
  <c r="L162" i="2"/>
  <c r="K162" i="2"/>
  <c r="Y162" i="2" s="1"/>
  <c r="I162" i="2"/>
  <c r="D162" i="2"/>
  <c r="AC161" i="2"/>
  <c r="X161" i="2"/>
  <c r="W161" i="2"/>
  <c r="U161" i="2"/>
  <c r="O161" i="2"/>
  <c r="N161" i="2"/>
  <c r="V161" i="2" s="1"/>
  <c r="L161" i="2"/>
  <c r="K161" i="2"/>
  <c r="Y161" i="2" s="1"/>
  <c r="I161" i="2"/>
  <c r="D161" i="2"/>
  <c r="AC160" i="2"/>
  <c r="X160" i="2"/>
  <c r="W160" i="2"/>
  <c r="U160" i="2"/>
  <c r="O160" i="2"/>
  <c r="N160" i="2"/>
  <c r="V160" i="2" s="1"/>
  <c r="L160" i="2"/>
  <c r="K160" i="2"/>
  <c r="Y160" i="2" s="1"/>
  <c r="I160" i="2"/>
  <c r="D160" i="2"/>
  <c r="AC159" i="2"/>
  <c r="X159" i="2"/>
  <c r="W159" i="2"/>
  <c r="U159" i="2"/>
  <c r="O159" i="2"/>
  <c r="N159" i="2"/>
  <c r="V159" i="2" s="1"/>
  <c r="L159" i="2"/>
  <c r="K159" i="2"/>
  <c r="Y159" i="2" s="1"/>
  <c r="I159" i="2"/>
  <c r="T159" i="2" s="1"/>
  <c r="D159" i="2"/>
  <c r="AC158" i="2"/>
  <c r="X158" i="2"/>
  <c r="W158" i="2"/>
  <c r="U158" i="2"/>
  <c r="O158" i="2"/>
  <c r="N158" i="2"/>
  <c r="V158" i="2" s="1"/>
  <c r="L158" i="2"/>
  <c r="K158" i="2"/>
  <c r="Z158" i="2" s="1"/>
  <c r="I158" i="2"/>
  <c r="D158" i="2"/>
  <c r="AC157" i="2"/>
  <c r="X157" i="2"/>
  <c r="W157" i="2"/>
  <c r="U157" i="2"/>
  <c r="O157" i="2"/>
  <c r="N157" i="2"/>
  <c r="V157" i="2" s="1"/>
  <c r="L157" i="2"/>
  <c r="K157" i="2"/>
  <c r="Y157" i="2" s="1"/>
  <c r="I157" i="2"/>
  <c r="T157" i="2" s="1"/>
  <c r="D157" i="2"/>
  <c r="AC156" i="2"/>
  <c r="X156" i="2"/>
  <c r="W156" i="2"/>
  <c r="U156" i="2"/>
  <c r="O156" i="2"/>
  <c r="N156" i="2"/>
  <c r="V156" i="2" s="1"/>
  <c r="L156" i="2"/>
  <c r="K156" i="2"/>
  <c r="Y156" i="2" s="1"/>
  <c r="I156" i="2"/>
  <c r="T156" i="2" s="1"/>
  <c r="D156" i="2"/>
  <c r="AC155" i="2"/>
  <c r="X155" i="2"/>
  <c r="W155" i="2"/>
  <c r="U155" i="2"/>
  <c r="O155" i="2"/>
  <c r="N155" i="2"/>
  <c r="V155" i="2" s="1"/>
  <c r="L155" i="2"/>
  <c r="K155" i="2"/>
  <c r="Y155" i="2" s="1"/>
  <c r="I155" i="2"/>
  <c r="T155" i="2" s="1"/>
  <c r="D155" i="2"/>
  <c r="AC154" i="2"/>
  <c r="X154" i="2"/>
  <c r="W154" i="2"/>
  <c r="U154" i="2"/>
  <c r="O154" i="2"/>
  <c r="N154" i="2"/>
  <c r="V154" i="2" s="1"/>
  <c r="L154" i="2"/>
  <c r="K154" i="2"/>
  <c r="Y154" i="2" s="1"/>
  <c r="I154" i="2"/>
  <c r="D154" i="2"/>
  <c r="AC153" i="2"/>
  <c r="X153" i="2"/>
  <c r="W153" i="2"/>
  <c r="U153" i="2"/>
  <c r="O153" i="2"/>
  <c r="N153" i="2"/>
  <c r="V153" i="2" s="1"/>
  <c r="L153" i="2"/>
  <c r="K153" i="2"/>
  <c r="Y153" i="2" s="1"/>
  <c r="I153" i="2"/>
  <c r="D153" i="2"/>
  <c r="AC152" i="2"/>
  <c r="X152" i="2"/>
  <c r="W152" i="2"/>
  <c r="U152" i="2"/>
  <c r="O152" i="2"/>
  <c r="N152" i="2"/>
  <c r="V152" i="2" s="1"/>
  <c r="L152" i="2"/>
  <c r="K152" i="2"/>
  <c r="Y152" i="2" s="1"/>
  <c r="I152" i="2"/>
  <c r="D152" i="2"/>
  <c r="AC151" i="2"/>
  <c r="X151" i="2"/>
  <c r="W151" i="2"/>
  <c r="U151" i="2"/>
  <c r="O151" i="2"/>
  <c r="N151" i="2"/>
  <c r="V151" i="2" s="1"/>
  <c r="L151" i="2"/>
  <c r="K151" i="2"/>
  <c r="Z151" i="2" s="1"/>
  <c r="I151" i="2"/>
  <c r="T151" i="2" s="1"/>
  <c r="D151" i="2"/>
  <c r="AC150" i="2"/>
  <c r="X150" i="2"/>
  <c r="W150" i="2"/>
  <c r="U150" i="2"/>
  <c r="O150" i="2"/>
  <c r="N150" i="2"/>
  <c r="V150" i="2" s="1"/>
  <c r="L150" i="2"/>
  <c r="K150" i="2"/>
  <c r="Z150" i="2" s="1"/>
  <c r="I150" i="2"/>
  <c r="D150" i="2"/>
  <c r="AC149" i="2"/>
  <c r="X149" i="2"/>
  <c r="W149" i="2"/>
  <c r="U149" i="2"/>
  <c r="O149" i="2"/>
  <c r="N149" i="2"/>
  <c r="V149" i="2" s="1"/>
  <c r="L149" i="2"/>
  <c r="K149" i="2"/>
  <c r="Y149" i="2" s="1"/>
  <c r="I149" i="2"/>
  <c r="T149" i="2" s="1"/>
  <c r="D149" i="2"/>
  <c r="AC148" i="2"/>
  <c r="X148" i="2"/>
  <c r="W148" i="2"/>
  <c r="U148" i="2"/>
  <c r="O148" i="2"/>
  <c r="N148" i="2"/>
  <c r="V148" i="2" s="1"/>
  <c r="L148" i="2"/>
  <c r="K148" i="2"/>
  <c r="Y148" i="2" s="1"/>
  <c r="I148" i="2"/>
  <c r="T148" i="2" s="1"/>
  <c r="D148" i="2"/>
  <c r="AC147" i="2"/>
  <c r="X147" i="2"/>
  <c r="W147" i="2"/>
  <c r="U147" i="2"/>
  <c r="O147" i="2"/>
  <c r="N147" i="2"/>
  <c r="V147" i="2" s="1"/>
  <c r="L147" i="2"/>
  <c r="K147" i="2"/>
  <c r="Z147" i="2" s="1"/>
  <c r="I147" i="2"/>
  <c r="T147" i="2" s="1"/>
  <c r="D147" i="2"/>
  <c r="AC146" i="2"/>
  <c r="X146" i="2"/>
  <c r="W146" i="2"/>
  <c r="U146" i="2"/>
  <c r="O146" i="2"/>
  <c r="N146" i="2"/>
  <c r="L146" i="2"/>
  <c r="K146" i="2"/>
  <c r="Z146" i="2" s="1"/>
  <c r="I146" i="2"/>
  <c r="D146" i="2"/>
  <c r="AC145" i="2"/>
  <c r="X145" i="2"/>
  <c r="W145" i="2"/>
  <c r="U145" i="2"/>
  <c r="O145" i="2"/>
  <c r="N145" i="2"/>
  <c r="V145" i="2" s="1"/>
  <c r="L145" i="2"/>
  <c r="K145" i="2"/>
  <c r="Y145" i="2" s="1"/>
  <c r="I145" i="2"/>
  <c r="D145" i="2"/>
  <c r="AC144" i="2"/>
  <c r="X144" i="2"/>
  <c r="W144" i="2"/>
  <c r="U144" i="2"/>
  <c r="O144" i="2"/>
  <c r="N144" i="2"/>
  <c r="V144" i="2" s="1"/>
  <c r="L144" i="2"/>
  <c r="K144" i="2"/>
  <c r="Y144" i="2" s="1"/>
  <c r="I144" i="2"/>
  <c r="T144" i="2" s="1"/>
  <c r="D144" i="2"/>
  <c r="AC143" i="2"/>
  <c r="X143" i="2"/>
  <c r="W143" i="2"/>
  <c r="U143" i="2"/>
  <c r="O143" i="2"/>
  <c r="N143" i="2"/>
  <c r="V143" i="2" s="1"/>
  <c r="L143" i="2"/>
  <c r="K143" i="2"/>
  <c r="Y143" i="2" s="1"/>
  <c r="I143" i="2"/>
  <c r="D143" i="2"/>
  <c r="AC142" i="2"/>
  <c r="X142" i="2"/>
  <c r="W142" i="2"/>
  <c r="U142" i="2"/>
  <c r="O142" i="2"/>
  <c r="N142" i="2"/>
  <c r="V142" i="2" s="1"/>
  <c r="L142" i="2"/>
  <c r="K142" i="2"/>
  <c r="Z142" i="2" s="1"/>
  <c r="I142" i="2"/>
  <c r="D142" i="2"/>
  <c r="AC141" i="2"/>
  <c r="X141" i="2"/>
  <c r="W141" i="2"/>
  <c r="U141" i="2"/>
  <c r="O141" i="2"/>
  <c r="N141" i="2"/>
  <c r="V141" i="2" s="1"/>
  <c r="L141" i="2"/>
  <c r="K141" i="2"/>
  <c r="Y141" i="2" s="1"/>
  <c r="I141" i="2"/>
  <c r="T141" i="2" s="1"/>
  <c r="D141" i="2"/>
  <c r="AC140" i="2"/>
  <c r="X140" i="2"/>
  <c r="W140" i="2"/>
  <c r="U140" i="2"/>
  <c r="O140" i="2"/>
  <c r="N140" i="2"/>
  <c r="V140" i="2" s="1"/>
  <c r="L140" i="2"/>
  <c r="K140" i="2"/>
  <c r="Z140" i="2" s="1"/>
  <c r="I140" i="2"/>
  <c r="T140" i="2" s="1"/>
  <c r="D140" i="2"/>
  <c r="AC139" i="2"/>
  <c r="X139" i="2"/>
  <c r="W139" i="2"/>
  <c r="U139" i="2"/>
  <c r="O139" i="2"/>
  <c r="N139" i="2"/>
  <c r="V139" i="2" s="1"/>
  <c r="L139" i="2"/>
  <c r="K139" i="2"/>
  <c r="Y139" i="2" s="1"/>
  <c r="I139" i="2"/>
  <c r="D139" i="2"/>
  <c r="AC138" i="2"/>
  <c r="X138" i="2"/>
  <c r="W138" i="2"/>
  <c r="U138" i="2"/>
  <c r="O138" i="2"/>
  <c r="N138" i="2"/>
  <c r="V138" i="2" s="1"/>
  <c r="L138" i="2"/>
  <c r="K138" i="2"/>
  <c r="Y138" i="2" s="1"/>
  <c r="I138" i="2"/>
  <c r="T138" i="2" s="1"/>
  <c r="D138" i="2"/>
  <c r="AC137" i="2"/>
  <c r="X137" i="2"/>
  <c r="W137" i="2"/>
  <c r="U137" i="2"/>
  <c r="O137" i="2"/>
  <c r="N137" i="2"/>
  <c r="V137" i="2" s="1"/>
  <c r="L137" i="2"/>
  <c r="K137" i="2"/>
  <c r="Y137" i="2" s="1"/>
  <c r="I137" i="2"/>
  <c r="D137" i="2"/>
  <c r="AC136" i="2"/>
  <c r="X136" i="2"/>
  <c r="W136" i="2"/>
  <c r="U136" i="2"/>
  <c r="O136" i="2"/>
  <c r="N136" i="2"/>
  <c r="V136" i="2" s="1"/>
  <c r="L136" i="2"/>
  <c r="K136" i="2"/>
  <c r="Y136" i="2" s="1"/>
  <c r="I136" i="2"/>
  <c r="T136" i="2" s="1"/>
  <c r="D136" i="2"/>
  <c r="AC135" i="2"/>
  <c r="X135" i="2"/>
  <c r="W135" i="2"/>
  <c r="U135" i="2"/>
  <c r="O135" i="2"/>
  <c r="N135" i="2"/>
  <c r="V135" i="2" s="1"/>
  <c r="L135" i="2"/>
  <c r="K135" i="2"/>
  <c r="Y135" i="2" s="1"/>
  <c r="I135" i="2"/>
  <c r="D135" i="2"/>
  <c r="AC134" i="2"/>
  <c r="X134" i="2"/>
  <c r="W134" i="2"/>
  <c r="U134" i="2"/>
  <c r="O134" i="2"/>
  <c r="N134" i="2"/>
  <c r="V134" i="2" s="1"/>
  <c r="L134" i="2"/>
  <c r="K134" i="2"/>
  <c r="Z134" i="2" s="1"/>
  <c r="I134" i="2"/>
  <c r="T134" i="2" s="1"/>
  <c r="D134" i="2"/>
  <c r="AC133" i="2"/>
  <c r="X133" i="2"/>
  <c r="W133" i="2"/>
  <c r="U133" i="2"/>
  <c r="O133" i="2"/>
  <c r="N133" i="2"/>
  <c r="V133" i="2" s="1"/>
  <c r="L133" i="2"/>
  <c r="K133" i="2"/>
  <c r="Y133" i="2" s="1"/>
  <c r="I133" i="2"/>
  <c r="T133" i="2" s="1"/>
  <c r="D133" i="2"/>
  <c r="AC132" i="2"/>
  <c r="X132" i="2"/>
  <c r="W132" i="2"/>
  <c r="U132" i="2"/>
  <c r="O132" i="2"/>
  <c r="N132" i="2"/>
  <c r="V132" i="2" s="1"/>
  <c r="L132" i="2"/>
  <c r="K132" i="2"/>
  <c r="Y132" i="2" s="1"/>
  <c r="I132" i="2"/>
  <c r="T132" i="2" s="1"/>
  <c r="D132" i="2"/>
  <c r="AC131" i="2"/>
  <c r="X131" i="2"/>
  <c r="W131" i="2"/>
  <c r="U131" i="2"/>
  <c r="O131" i="2"/>
  <c r="N131" i="2"/>
  <c r="V131" i="2" s="1"/>
  <c r="L131" i="2"/>
  <c r="K131" i="2"/>
  <c r="Y131" i="2" s="1"/>
  <c r="I131" i="2"/>
  <c r="D131" i="2"/>
  <c r="AC130" i="2"/>
  <c r="X130" i="2"/>
  <c r="W130" i="2"/>
  <c r="U130" i="2"/>
  <c r="O130" i="2"/>
  <c r="N130" i="2"/>
  <c r="V130" i="2" s="1"/>
  <c r="L130" i="2"/>
  <c r="K130" i="2"/>
  <c r="Y130" i="2" s="1"/>
  <c r="I130" i="2"/>
  <c r="T130" i="2" s="1"/>
  <c r="D130" i="2"/>
  <c r="AC129" i="2"/>
  <c r="X129" i="2"/>
  <c r="W129" i="2"/>
  <c r="U129" i="2"/>
  <c r="O129" i="2"/>
  <c r="N129" i="2"/>
  <c r="V129" i="2" s="1"/>
  <c r="L129" i="2"/>
  <c r="K129" i="2"/>
  <c r="Y129" i="2" s="1"/>
  <c r="I129" i="2"/>
  <c r="D129" i="2"/>
  <c r="AC128" i="2"/>
  <c r="X128" i="2"/>
  <c r="W128" i="2"/>
  <c r="U128" i="2"/>
  <c r="O128" i="2"/>
  <c r="N128" i="2"/>
  <c r="V128" i="2" s="1"/>
  <c r="L128" i="2"/>
  <c r="K128" i="2"/>
  <c r="Y128" i="2" s="1"/>
  <c r="I128" i="2"/>
  <c r="T128" i="2" s="1"/>
  <c r="D128" i="2"/>
  <c r="AC127" i="2"/>
  <c r="X127" i="2"/>
  <c r="W127" i="2"/>
  <c r="U127" i="2"/>
  <c r="O127" i="2"/>
  <c r="N127" i="2"/>
  <c r="V127" i="2" s="1"/>
  <c r="L127" i="2"/>
  <c r="K127" i="2"/>
  <c r="Y127" i="2" s="1"/>
  <c r="I127" i="2"/>
  <c r="D127" i="2"/>
  <c r="AC126" i="2"/>
  <c r="X126" i="2"/>
  <c r="W126" i="2"/>
  <c r="U126" i="2"/>
  <c r="O126" i="2"/>
  <c r="N126" i="2"/>
  <c r="V126" i="2" s="1"/>
  <c r="L126" i="2"/>
  <c r="K126" i="2"/>
  <c r="Z126" i="2" s="1"/>
  <c r="I126" i="2"/>
  <c r="D126" i="2"/>
  <c r="AC125" i="2"/>
  <c r="X125" i="2"/>
  <c r="W125" i="2"/>
  <c r="U125" i="2"/>
  <c r="O125" i="2"/>
  <c r="N125" i="2"/>
  <c r="V125" i="2" s="1"/>
  <c r="L125" i="2"/>
  <c r="K125" i="2"/>
  <c r="Y125" i="2" s="1"/>
  <c r="I125" i="2"/>
  <c r="T125" i="2" s="1"/>
  <c r="D125" i="2"/>
  <c r="AC124" i="2"/>
  <c r="X124" i="2"/>
  <c r="W124" i="2"/>
  <c r="U124" i="2"/>
  <c r="O124" i="2"/>
  <c r="N124" i="2"/>
  <c r="V124" i="2" s="1"/>
  <c r="L124" i="2"/>
  <c r="K124" i="2"/>
  <c r="Y124" i="2" s="1"/>
  <c r="I124" i="2"/>
  <c r="T124" i="2" s="1"/>
  <c r="D124" i="2"/>
  <c r="AC123" i="2"/>
  <c r="X123" i="2"/>
  <c r="W123" i="2"/>
  <c r="U123" i="2"/>
  <c r="O123" i="2"/>
  <c r="N123" i="2"/>
  <c r="V123" i="2" s="1"/>
  <c r="L123" i="2"/>
  <c r="K123" i="2"/>
  <c r="Y123" i="2" s="1"/>
  <c r="I123" i="2"/>
  <c r="D123" i="2"/>
  <c r="AC122" i="2"/>
  <c r="X122" i="2"/>
  <c r="W122" i="2"/>
  <c r="U122" i="2"/>
  <c r="O122" i="2"/>
  <c r="N122" i="2"/>
  <c r="V122" i="2" s="1"/>
  <c r="L122" i="2"/>
  <c r="K122" i="2"/>
  <c r="Y122" i="2" s="1"/>
  <c r="I122" i="2"/>
  <c r="T122" i="2" s="1"/>
  <c r="D122" i="2"/>
  <c r="AC121" i="2"/>
  <c r="X121" i="2"/>
  <c r="W121" i="2"/>
  <c r="U121" i="2"/>
  <c r="O121" i="2"/>
  <c r="N121" i="2"/>
  <c r="V121" i="2" s="1"/>
  <c r="L121" i="2"/>
  <c r="K121" i="2"/>
  <c r="Y121" i="2" s="1"/>
  <c r="I121" i="2"/>
  <c r="D121" i="2"/>
  <c r="AC120" i="2"/>
  <c r="X120" i="2"/>
  <c r="W120" i="2"/>
  <c r="U120" i="2"/>
  <c r="O120" i="2"/>
  <c r="N120" i="2"/>
  <c r="V120" i="2" s="1"/>
  <c r="L120" i="2"/>
  <c r="K120" i="2"/>
  <c r="Z120" i="2" s="1"/>
  <c r="I120" i="2"/>
  <c r="T120" i="2" s="1"/>
  <c r="D120" i="2"/>
  <c r="AC119" i="2"/>
  <c r="X119" i="2"/>
  <c r="W119" i="2"/>
  <c r="U119" i="2"/>
  <c r="O119" i="2"/>
  <c r="N119" i="2"/>
  <c r="V119" i="2" s="1"/>
  <c r="L119" i="2"/>
  <c r="K119" i="2"/>
  <c r="Y119" i="2" s="1"/>
  <c r="I119" i="2"/>
  <c r="D119" i="2"/>
  <c r="AC118" i="2"/>
  <c r="X118" i="2"/>
  <c r="W118" i="2"/>
  <c r="U118" i="2"/>
  <c r="O118" i="2"/>
  <c r="N118" i="2"/>
  <c r="V118" i="2" s="1"/>
  <c r="L118" i="2"/>
  <c r="K118" i="2"/>
  <c r="Z118" i="2" s="1"/>
  <c r="I118" i="2"/>
  <c r="D118" i="2"/>
  <c r="AC117" i="2"/>
  <c r="X117" i="2"/>
  <c r="W117" i="2"/>
  <c r="U117" i="2"/>
  <c r="O117" i="2"/>
  <c r="N117" i="2"/>
  <c r="V117" i="2" s="1"/>
  <c r="L117" i="2"/>
  <c r="K117" i="2"/>
  <c r="Y117" i="2" s="1"/>
  <c r="I117" i="2"/>
  <c r="T117" i="2" s="1"/>
  <c r="D117" i="2"/>
  <c r="AC116" i="2"/>
  <c r="X116" i="2"/>
  <c r="W116" i="2"/>
  <c r="U116" i="2"/>
  <c r="O116" i="2"/>
  <c r="N116" i="2"/>
  <c r="V116" i="2" s="1"/>
  <c r="L116" i="2"/>
  <c r="K116" i="2"/>
  <c r="Z116" i="2" s="1"/>
  <c r="I116" i="2"/>
  <c r="T116" i="2" s="1"/>
  <c r="D116" i="2"/>
  <c r="AC115" i="2"/>
  <c r="X115" i="2"/>
  <c r="W115" i="2"/>
  <c r="U115" i="2"/>
  <c r="O115" i="2"/>
  <c r="N115" i="2"/>
  <c r="V115" i="2" s="1"/>
  <c r="L115" i="2"/>
  <c r="K115" i="2"/>
  <c r="Y115" i="2" s="1"/>
  <c r="I115" i="2"/>
  <c r="D115" i="2"/>
  <c r="AC114" i="2"/>
  <c r="X114" i="2"/>
  <c r="W114" i="2"/>
  <c r="U114" i="2"/>
  <c r="O114" i="2"/>
  <c r="N114" i="2"/>
  <c r="V114" i="2" s="1"/>
  <c r="L114" i="2"/>
  <c r="K114" i="2"/>
  <c r="Y114" i="2" s="1"/>
  <c r="I114" i="2"/>
  <c r="T114" i="2" s="1"/>
  <c r="D114" i="2"/>
  <c r="AC113" i="2"/>
  <c r="X113" i="2"/>
  <c r="W113" i="2"/>
  <c r="U113" i="2"/>
  <c r="O113" i="2"/>
  <c r="N113" i="2"/>
  <c r="V113" i="2" s="1"/>
  <c r="L113" i="2"/>
  <c r="K113" i="2"/>
  <c r="Y113" i="2" s="1"/>
  <c r="I113" i="2"/>
  <c r="D113" i="2"/>
  <c r="AC112" i="2"/>
  <c r="X112" i="2"/>
  <c r="W112" i="2"/>
  <c r="U112" i="2"/>
  <c r="O112" i="2"/>
  <c r="N112" i="2"/>
  <c r="V112" i="2" s="1"/>
  <c r="L112" i="2"/>
  <c r="K112" i="2"/>
  <c r="Z112" i="2" s="1"/>
  <c r="I112" i="2"/>
  <c r="T112" i="2" s="1"/>
  <c r="D112" i="2"/>
  <c r="AC111" i="2"/>
  <c r="X111" i="2"/>
  <c r="W111" i="2"/>
  <c r="U111" i="2"/>
  <c r="O111" i="2"/>
  <c r="N111" i="2"/>
  <c r="V111" i="2" s="1"/>
  <c r="L111" i="2"/>
  <c r="K111" i="2"/>
  <c r="Y111" i="2" s="1"/>
  <c r="I111" i="2"/>
  <c r="D111" i="2"/>
  <c r="AC110" i="2"/>
  <c r="X110" i="2"/>
  <c r="W110" i="2"/>
  <c r="U110" i="2"/>
  <c r="T110" i="2"/>
  <c r="O110" i="2"/>
  <c r="N110" i="2"/>
  <c r="V110" i="2" s="1"/>
  <c r="L110" i="2"/>
  <c r="K110" i="2"/>
  <c r="Z110" i="2" s="1"/>
  <c r="I110" i="2"/>
  <c r="D110" i="2"/>
  <c r="AC109" i="2"/>
  <c r="X109" i="2"/>
  <c r="W109" i="2"/>
  <c r="U109" i="2"/>
  <c r="O109" i="2"/>
  <c r="N109" i="2"/>
  <c r="V109" i="2" s="1"/>
  <c r="L109" i="2"/>
  <c r="K109" i="2"/>
  <c r="Y109" i="2" s="1"/>
  <c r="I109" i="2"/>
  <c r="T109" i="2" s="1"/>
  <c r="D109" i="2"/>
  <c r="AC108" i="2"/>
  <c r="X108" i="2"/>
  <c r="W108" i="2"/>
  <c r="U108" i="2"/>
  <c r="O108" i="2"/>
  <c r="N108" i="2"/>
  <c r="V108" i="2" s="1"/>
  <c r="L108" i="2"/>
  <c r="K108" i="2"/>
  <c r="Y108" i="2" s="1"/>
  <c r="I108" i="2"/>
  <c r="T108" i="2" s="1"/>
  <c r="D108" i="2"/>
  <c r="AC107" i="2"/>
  <c r="X107" i="2"/>
  <c r="W107" i="2"/>
  <c r="U107" i="2"/>
  <c r="O107" i="2"/>
  <c r="N107" i="2"/>
  <c r="V107" i="2" s="1"/>
  <c r="L107" i="2"/>
  <c r="K107" i="2"/>
  <c r="Y107" i="2" s="1"/>
  <c r="I107" i="2"/>
  <c r="D107" i="2"/>
  <c r="AC106" i="2"/>
  <c r="X106" i="2"/>
  <c r="W106" i="2"/>
  <c r="U106" i="2"/>
  <c r="O106" i="2"/>
  <c r="N106" i="2"/>
  <c r="V106" i="2" s="1"/>
  <c r="L106" i="2"/>
  <c r="K106" i="2"/>
  <c r="Y106" i="2" s="1"/>
  <c r="I106" i="2"/>
  <c r="T106" i="2" s="1"/>
  <c r="D106" i="2"/>
  <c r="AC105" i="2"/>
  <c r="X105" i="2"/>
  <c r="W105" i="2"/>
  <c r="U105" i="2"/>
  <c r="O105" i="2"/>
  <c r="N105" i="2"/>
  <c r="V105" i="2" s="1"/>
  <c r="L105" i="2"/>
  <c r="K105" i="2"/>
  <c r="Y105" i="2" s="1"/>
  <c r="I105" i="2"/>
  <c r="D105" i="2"/>
  <c r="AC104" i="2"/>
  <c r="X104" i="2"/>
  <c r="W104" i="2"/>
  <c r="U104" i="2"/>
  <c r="O104" i="2"/>
  <c r="N104" i="2"/>
  <c r="V104" i="2" s="1"/>
  <c r="L104" i="2"/>
  <c r="K104" i="2"/>
  <c r="Y104" i="2" s="1"/>
  <c r="I104" i="2"/>
  <c r="T104" i="2" s="1"/>
  <c r="D104" i="2"/>
  <c r="AC103" i="2"/>
  <c r="X103" i="2"/>
  <c r="W103" i="2"/>
  <c r="U103" i="2"/>
  <c r="O103" i="2"/>
  <c r="N103" i="2"/>
  <c r="V103" i="2" s="1"/>
  <c r="L103" i="2"/>
  <c r="K103" i="2"/>
  <c r="Y103" i="2" s="1"/>
  <c r="I103" i="2"/>
  <c r="D103" i="2"/>
  <c r="AC102" i="2"/>
  <c r="X102" i="2"/>
  <c r="W102" i="2"/>
  <c r="U102" i="2"/>
  <c r="O102" i="2"/>
  <c r="N102" i="2"/>
  <c r="V102" i="2" s="1"/>
  <c r="L102" i="2"/>
  <c r="K102" i="2"/>
  <c r="Z102" i="2" s="1"/>
  <c r="I102" i="2"/>
  <c r="D102" i="2"/>
  <c r="AC101" i="2"/>
  <c r="X101" i="2"/>
  <c r="W101" i="2"/>
  <c r="U101" i="2"/>
  <c r="O101" i="2"/>
  <c r="N101" i="2"/>
  <c r="V101" i="2" s="1"/>
  <c r="L101" i="2"/>
  <c r="K101" i="2"/>
  <c r="Y101" i="2" s="1"/>
  <c r="I101" i="2"/>
  <c r="T101" i="2" s="1"/>
  <c r="D101" i="2"/>
  <c r="AC100" i="2"/>
  <c r="X100" i="2"/>
  <c r="W100" i="2"/>
  <c r="U100" i="2"/>
  <c r="O100" i="2"/>
  <c r="N100" i="2"/>
  <c r="V100" i="2" s="1"/>
  <c r="L100" i="2"/>
  <c r="K100" i="2"/>
  <c r="Y100" i="2" s="1"/>
  <c r="I100" i="2"/>
  <c r="T100" i="2" s="1"/>
  <c r="D100" i="2"/>
  <c r="AC99" i="2"/>
  <c r="X99" i="2"/>
  <c r="W99" i="2"/>
  <c r="U99" i="2"/>
  <c r="O99" i="2"/>
  <c r="N99" i="2"/>
  <c r="V99" i="2" s="1"/>
  <c r="L99" i="2"/>
  <c r="K99" i="2"/>
  <c r="Y99" i="2" s="1"/>
  <c r="I99" i="2"/>
  <c r="D99" i="2"/>
  <c r="AC98" i="2"/>
  <c r="X98" i="2"/>
  <c r="W98" i="2"/>
  <c r="U98" i="2"/>
  <c r="O98" i="2"/>
  <c r="N98" i="2"/>
  <c r="V98" i="2" s="1"/>
  <c r="L98" i="2"/>
  <c r="K98" i="2"/>
  <c r="Y98" i="2" s="1"/>
  <c r="I98" i="2"/>
  <c r="T98" i="2" s="1"/>
  <c r="D98" i="2"/>
  <c r="AC97" i="2"/>
  <c r="X97" i="2"/>
  <c r="W97" i="2"/>
  <c r="U97" i="2"/>
  <c r="O97" i="2"/>
  <c r="N97" i="2"/>
  <c r="V97" i="2" s="1"/>
  <c r="L97" i="2"/>
  <c r="K97" i="2"/>
  <c r="Y97" i="2" s="1"/>
  <c r="I97" i="2"/>
  <c r="D97" i="2"/>
  <c r="AC96" i="2"/>
  <c r="X96" i="2"/>
  <c r="W96" i="2"/>
  <c r="U96" i="2"/>
  <c r="O96" i="2"/>
  <c r="N96" i="2"/>
  <c r="V96" i="2" s="1"/>
  <c r="L96" i="2"/>
  <c r="K96" i="2"/>
  <c r="Z96" i="2" s="1"/>
  <c r="I96" i="2"/>
  <c r="T96" i="2" s="1"/>
  <c r="D96" i="2"/>
  <c r="AC95" i="2"/>
  <c r="X95" i="2"/>
  <c r="W95" i="2"/>
  <c r="U95" i="2"/>
  <c r="O95" i="2"/>
  <c r="N95" i="2"/>
  <c r="V95" i="2" s="1"/>
  <c r="L95" i="2"/>
  <c r="K95" i="2"/>
  <c r="Y95" i="2" s="1"/>
  <c r="I95" i="2"/>
  <c r="D95" i="2"/>
  <c r="AC94" i="2"/>
  <c r="X94" i="2"/>
  <c r="W94" i="2"/>
  <c r="U94" i="2"/>
  <c r="O94" i="2"/>
  <c r="N94" i="2"/>
  <c r="V94" i="2" s="1"/>
  <c r="L94" i="2"/>
  <c r="K94" i="2"/>
  <c r="Z94" i="2" s="1"/>
  <c r="I94" i="2"/>
  <c r="D94" i="2"/>
  <c r="AC93" i="2"/>
  <c r="X93" i="2"/>
  <c r="W93" i="2"/>
  <c r="U93" i="2"/>
  <c r="O93" i="2"/>
  <c r="N93" i="2"/>
  <c r="V93" i="2" s="1"/>
  <c r="L93" i="2"/>
  <c r="K93" i="2"/>
  <c r="Y93" i="2" s="1"/>
  <c r="I93" i="2"/>
  <c r="T93" i="2" s="1"/>
  <c r="D93" i="2"/>
  <c r="AC92" i="2"/>
  <c r="X92" i="2"/>
  <c r="W92" i="2"/>
  <c r="U92" i="2"/>
  <c r="O92" i="2"/>
  <c r="N92" i="2"/>
  <c r="V92" i="2" s="1"/>
  <c r="L92" i="2"/>
  <c r="K92" i="2"/>
  <c r="Z92" i="2" s="1"/>
  <c r="I92" i="2"/>
  <c r="T92" i="2" s="1"/>
  <c r="D92" i="2"/>
  <c r="AC91" i="2"/>
  <c r="X91" i="2"/>
  <c r="W91" i="2"/>
  <c r="U91" i="2"/>
  <c r="O91" i="2"/>
  <c r="N91" i="2"/>
  <c r="V91" i="2" s="1"/>
  <c r="L91" i="2"/>
  <c r="K91" i="2"/>
  <c r="Y91" i="2" s="1"/>
  <c r="I91" i="2"/>
  <c r="D91" i="2"/>
  <c r="AC90" i="2"/>
  <c r="X90" i="2"/>
  <c r="W90" i="2"/>
  <c r="U90" i="2"/>
  <c r="O90" i="2"/>
  <c r="N90" i="2"/>
  <c r="V90" i="2" s="1"/>
  <c r="L90" i="2"/>
  <c r="K90" i="2"/>
  <c r="Y90" i="2" s="1"/>
  <c r="I90" i="2"/>
  <c r="T90" i="2" s="1"/>
  <c r="D90" i="2"/>
  <c r="AC89" i="2"/>
  <c r="X89" i="2"/>
  <c r="W89" i="2"/>
  <c r="U89" i="2"/>
  <c r="O89" i="2"/>
  <c r="N89" i="2"/>
  <c r="V89" i="2" s="1"/>
  <c r="L89" i="2"/>
  <c r="K89" i="2"/>
  <c r="Y89" i="2" s="1"/>
  <c r="I89" i="2"/>
  <c r="D89" i="2"/>
  <c r="AC88" i="2"/>
  <c r="X88" i="2"/>
  <c r="W88" i="2"/>
  <c r="U88" i="2"/>
  <c r="O88" i="2"/>
  <c r="N88" i="2"/>
  <c r="V88" i="2" s="1"/>
  <c r="L88" i="2"/>
  <c r="K88" i="2"/>
  <c r="Z88" i="2" s="1"/>
  <c r="I88" i="2"/>
  <c r="T88" i="2" s="1"/>
  <c r="D88" i="2"/>
  <c r="AC87" i="2"/>
  <c r="X87" i="2"/>
  <c r="W87" i="2"/>
  <c r="U87" i="2"/>
  <c r="O87" i="2"/>
  <c r="N87" i="2"/>
  <c r="V87" i="2" s="1"/>
  <c r="L87" i="2"/>
  <c r="K87" i="2"/>
  <c r="Y87" i="2" s="1"/>
  <c r="I87" i="2"/>
  <c r="D87" i="2"/>
  <c r="AC86" i="2"/>
  <c r="X86" i="2"/>
  <c r="W86" i="2"/>
  <c r="U86" i="2"/>
  <c r="O86" i="2"/>
  <c r="N86" i="2"/>
  <c r="V86" i="2" s="1"/>
  <c r="L86" i="2"/>
  <c r="K86" i="2"/>
  <c r="Z86" i="2" s="1"/>
  <c r="I86" i="2"/>
  <c r="T86" i="2" s="1"/>
  <c r="D86" i="2"/>
  <c r="AC85" i="2"/>
  <c r="X85" i="2"/>
  <c r="W85" i="2"/>
  <c r="U85" i="2"/>
  <c r="O85" i="2"/>
  <c r="N85" i="2"/>
  <c r="V85" i="2" s="1"/>
  <c r="L85" i="2"/>
  <c r="K85" i="2"/>
  <c r="Y85" i="2" s="1"/>
  <c r="I85" i="2"/>
  <c r="T85" i="2" s="1"/>
  <c r="D85" i="2"/>
  <c r="AC84" i="2"/>
  <c r="X84" i="2"/>
  <c r="W84" i="2"/>
  <c r="U84" i="2"/>
  <c r="O84" i="2"/>
  <c r="N84" i="2"/>
  <c r="V84" i="2" s="1"/>
  <c r="L84" i="2"/>
  <c r="K84" i="2"/>
  <c r="Z84" i="2" s="1"/>
  <c r="I84" i="2"/>
  <c r="T84" i="2" s="1"/>
  <c r="D84" i="2"/>
  <c r="AC83" i="2"/>
  <c r="X83" i="2"/>
  <c r="W83" i="2"/>
  <c r="U83" i="2"/>
  <c r="O83" i="2"/>
  <c r="N83" i="2"/>
  <c r="V83" i="2" s="1"/>
  <c r="L83" i="2"/>
  <c r="K83" i="2"/>
  <c r="Y83" i="2" s="1"/>
  <c r="I83" i="2"/>
  <c r="D83" i="2"/>
  <c r="AC82" i="2"/>
  <c r="X82" i="2"/>
  <c r="W82" i="2"/>
  <c r="U82" i="2"/>
  <c r="O82" i="2"/>
  <c r="N82" i="2"/>
  <c r="V82" i="2" s="1"/>
  <c r="L82" i="2"/>
  <c r="K82" i="2"/>
  <c r="Y82" i="2" s="1"/>
  <c r="I82" i="2"/>
  <c r="T82" i="2" s="1"/>
  <c r="D82" i="2"/>
  <c r="AC81" i="2"/>
  <c r="X81" i="2"/>
  <c r="W81" i="2"/>
  <c r="U81" i="2"/>
  <c r="O81" i="2"/>
  <c r="N81" i="2"/>
  <c r="V81" i="2" s="1"/>
  <c r="L81" i="2"/>
  <c r="K81" i="2"/>
  <c r="Y81" i="2" s="1"/>
  <c r="I81" i="2"/>
  <c r="D81" i="2"/>
  <c r="AC80" i="2"/>
  <c r="X80" i="2"/>
  <c r="W80" i="2"/>
  <c r="U80" i="2"/>
  <c r="O80" i="2"/>
  <c r="N80" i="2"/>
  <c r="V80" i="2" s="1"/>
  <c r="L80" i="2"/>
  <c r="K80" i="2"/>
  <c r="Z80" i="2" s="1"/>
  <c r="I80" i="2"/>
  <c r="T80" i="2" s="1"/>
  <c r="D80" i="2"/>
  <c r="AC79" i="2"/>
  <c r="X79" i="2"/>
  <c r="W79" i="2"/>
  <c r="U79" i="2"/>
  <c r="O79" i="2"/>
  <c r="N79" i="2"/>
  <c r="V79" i="2" s="1"/>
  <c r="L79" i="2"/>
  <c r="K79" i="2"/>
  <c r="Y79" i="2" s="1"/>
  <c r="I79" i="2"/>
  <c r="D79" i="2"/>
  <c r="AC78" i="2"/>
  <c r="X78" i="2"/>
  <c r="W78" i="2"/>
  <c r="U78" i="2"/>
  <c r="O78" i="2"/>
  <c r="N78" i="2"/>
  <c r="V78" i="2" s="1"/>
  <c r="L78" i="2"/>
  <c r="K78" i="2"/>
  <c r="Z78" i="2" s="1"/>
  <c r="I78" i="2"/>
  <c r="D78" i="2"/>
  <c r="AC77" i="2"/>
  <c r="X77" i="2"/>
  <c r="W77" i="2"/>
  <c r="U77" i="2"/>
  <c r="O77" i="2"/>
  <c r="N77" i="2"/>
  <c r="V77" i="2" s="1"/>
  <c r="L77" i="2"/>
  <c r="K77" i="2"/>
  <c r="Y77" i="2" s="1"/>
  <c r="I77" i="2"/>
  <c r="T77" i="2" s="1"/>
  <c r="D77" i="2"/>
  <c r="AC76" i="2"/>
  <c r="X76" i="2"/>
  <c r="W76" i="2"/>
  <c r="U76" i="2"/>
  <c r="O76" i="2"/>
  <c r="N76" i="2"/>
  <c r="V76" i="2" s="1"/>
  <c r="L76" i="2"/>
  <c r="K76" i="2"/>
  <c r="Z76" i="2" s="1"/>
  <c r="I76" i="2"/>
  <c r="T76" i="2" s="1"/>
  <c r="D76" i="2"/>
  <c r="AC75" i="2"/>
  <c r="X75" i="2"/>
  <c r="W75" i="2"/>
  <c r="U75" i="2"/>
  <c r="O75" i="2"/>
  <c r="N75" i="2"/>
  <c r="V75" i="2" s="1"/>
  <c r="L75" i="2"/>
  <c r="K75" i="2"/>
  <c r="Y75" i="2" s="1"/>
  <c r="I75" i="2"/>
  <c r="D75" i="2"/>
  <c r="AC74" i="2"/>
  <c r="X74" i="2"/>
  <c r="W74" i="2"/>
  <c r="U74" i="2"/>
  <c r="O74" i="2"/>
  <c r="N74" i="2"/>
  <c r="V74" i="2" s="1"/>
  <c r="L74" i="2"/>
  <c r="K74" i="2"/>
  <c r="Y74" i="2" s="1"/>
  <c r="I74" i="2"/>
  <c r="T74" i="2" s="1"/>
  <c r="D74" i="2"/>
  <c r="AC73" i="2"/>
  <c r="X73" i="2"/>
  <c r="W73" i="2"/>
  <c r="U73" i="2"/>
  <c r="O73" i="2"/>
  <c r="N73" i="2"/>
  <c r="V73" i="2" s="1"/>
  <c r="L73" i="2"/>
  <c r="K73" i="2"/>
  <c r="Y73" i="2" s="1"/>
  <c r="I73" i="2"/>
  <c r="D73" i="2"/>
  <c r="AC72" i="2"/>
  <c r="X72" i="2"/>
  <c r="W72" i="2"/>
  <c r="U72" i="2"/>
  <c r="O72" i="2"/>
  <c r="N72" i="2"/>
  <c r="V72" i="2" s="1"/>
  <c r="L72" i="2"/>
  <c r="K72" i="2"/>
  <c r="Y72" i="2" s="1"/>
  <c r="I72" i="2"/>
  <c r="T72" i="2" s="1"/>
  <c r="D72" i="2"/>
  <c r="AC71" i="2"/>
  <c r="X71" i="2"/>
  <c r="W71" i="2"/>
  <c r="U71" i="2"/>
  <c r="O71" i="2"/>
  <c r="N71" i="2"/>
  <c r="V71" i="2" s="1"/>
  <c r="L71" i="2"/>
  <c r="K71" i="2"/>
  <c r="Y71" i="2" s="1"/>
  <c r="I71" i="2"/>
  <c r="D71" i="2"/>
  <c r="AC70" i="2"/>
  <c r="X70" i="2"/>
  <c r="W70" i="2"/>
  <c r="U70" i="2"/>
  <c r="O70" i="2"/>
  <c r="N70" i="2"/>
  <c r="V70" i="2" s="1"/>
  <c r="L70" i="2"/>
  <c r="K70" i="2"/>
  <c r="Z70" i="2" s="1"/>
  <c r="I70" i="2"/>
  <c r="D70" i="2"/>
  <c r="AC69" i="2"/>
  <c r="X69" i="2"/>
  <c r="W69" i="2"/>
  <c r="U69" i="2"/>
  <c r="O69" i="2"/>
  <c r="N69" i="2"/>
  <c r="V69" i="2" s="1"/>
  <c r="L69" i="2"/>
  <c r="K69" i="2"/>
  <c r="Y69" i="2" s="1"/>
  <c r="I69" i="2"/>
  <c r="T69" i="2" s="1"/>
  <c r="D69" i="2"/>
  <c r="AC68" i="2"/>
  <c r="X68" i="2"/>
  <c r="W68" i="2"/>
  <c r="U68" i="2"/>
  <c r="O68" i="2"/>
  <c r="N68" i="2"/>
  <c r="V68" i="2" s="1"/>
  <c r="L68" i="2"/>
  <c r="K68" i="2"/>
  <c r="Y68" i="2" s="1"/>
  <c r="I68" i="2"/>
  <c r="T68" i="2" s="1"/>
  <c r="D68" i="2"/>
  <c r="AC67" i="2"/>
  <c r="X67" i="2"/>
  <c r="W67" i="2"/>
  <c r="U67" i="2"/>
  <c r="O67" i="2"/>
  <c r="N67" i="2"/>
  <c r="V67" i="2" s="1"/>
  <c r="L67" i="2"/>
  <c r="K67" i="2"/>
  <c r="Y67" i="2" s="1"/>
  <c r="I67" i="2"/>
  <c r="D67" i="2"/>
  <c r="AC61" i="2"/>
  <c r="X61" i="2"/>
  <c r="W61" i="2"/>
  <c r="U61" i="2"/>
  <c r="O61" i="2"/>
  <c r="N61" i="2"/>
  <c r="V61" i="2" s="1"/>
  <c r="L61" i="2"/>
  <c r="K61" i="2"/>
  <c r="Y61" i="2" s="1"/>
  <c r="I61" i="2"/>
  <c r="T61" i="2" s="1"/>
  <c r="D61" i="2"/>
  <c r="AC60" i="2"/>
  <c r="X60" i="2"/>
  <c r="W60" i="2"/>
  <c r="U60" i="2"/>
  <c r="O60" i="2"/>
  <c r="N60" i="2"/>
  <c r="V60" i="2" s="1"/>
  <c r="L60" i="2"/>
  <c r="K60" i="2"/>
  <c r="Z60" i="2" s="1"/>
  <c r="I60" i="2"/>
  <c r="D60" i="2"/>
  <c r="AC59" i="2"/>
  <c r="X59" i="2"/>
  <c r="W59" i="2"/>
  <c r="U59" i="2"/>
  <c r="O59" i="2"/>
  <c r="N59" i="2"/>
  <c r="V59" i="2" s="1"/>
  <c r="L59" i="2"/>
  <c r="K59" i="2"/>
  <c r="Z59" i="2" s="1"/>
  <c r="I59" i="2"/>
  <c r="D59" i="2"/>
  <c r="AC58" i="2"/>
  <c r="X58" i="2"/>
  <c r="W58" i="2"/>
  <c r="U58" i="2"/>
  <c r="O58" i="2"/>
  <c r="N58" i="2"/>
  <c r="V58" i="2" s="1"/>
  <c r="L58" i="2"/>
  <c r="K58" i="2"/>
  <c r="Z58" i="2" s="1"/>
  <c r="I58" i="2"/>
  <c r="D58" i="2"/>
  <c r="AC57" i="2"/>
  <c r="X57" i="2"/>
  <c r="W57" i="2"/>
  <c r="U57" i="2"/>
  <c r="O57" i="2"/>
  <c r="N57" i="2"/>
  <c r="V57" i="2" s="1"/>
  <c r="L57" i="2"/>
  <c r="K57" i="2"/>
  <c r="Y57" i="2" s="1"/>
  <c r="I57" i="2"/>
  <c r="D57" i="2"/>
  <c r="AC56" i="2"/>
  <c r="X56" i="2"/>
  <c r="W56" i="2"/>
  <c r="U56" i="2"/>
  <c r="O56" i="2"/>
  <c r="N56" i="2"/>
  <c r="V56" i="2" s="1"/>
  <c r="L56" i="2"/>
  <c r="K56" i="2"/>
  <c r="Z56" i="2" s="1"/>
  <c r="I56" i="2"/>
  <c r="D56" i="2"/>
  <c r="AC54" i="2"/>
  <c r="X54" i="2"/>
  <c r="W54" i="2"/>
  <c r="U54" i="2"/>
  <c r="O54" i="2"/>
  <c r="N54" i="2"/>
  <c r="V54" i="2" s="1"/>
  <c r="L54" i="2"/>
  <c r="K54" i="2"/>
  <c r="Z54" i="2" s="1"/>
  <c r="I54" i="2"/>
  <c r="T54" i="2" s="1"/>
  <c r="D54" i="2"/>
  <c r="AC53" i="2"/>
  <c r="X53" i="2"/>
  <c r="W53" i="2"/>
  <c r="U53" i="2"/>
  <c r="O53" i="2"/>
  <c r="N53" i="2"/>
  <c r="V53" i="2" s="1"/>
  <c r="L53" i="2"/>
  <c r="K53" i="2"/>
  <c r="Y53" i="2" s="1"/>
  <c r="I53" i="2"/>
  <c r="T53" i="2" s="1"/>
  <c r="D53" i="2"/>
  <c r="AC52" i="2"/>
  <c r="X52" i="2"/>
  <c r="W52" i="2"/>
  <c r="U52" i="2"/>
  <c r="O52" i="2"/>
  <c r="N52" i="2"/>
  <c r="V52" i="2" s="1"/>
  <c r="L52" i="2"/>
  <c r="K52" i="2"/>
  <c r="Y52" i="2" s="1"/>
  <c r="I52" i="2"/>
  <c r="T52" i="2" s="1"/>
  <c r="D52" i="2"/>
  <c r="AC51" i="2"/>
  <c r="X51" i="2"/>
  <c r="W51" i="2"/>
  <c r="U51" i="2"/>
  <c r="O51" i="2"/>
  <c r="N51" i="2"/>
  <c r="V51" i="2" s="1"/>
  <c r="L51" i="2"/>
  <c r="K51" i="2"/>
  <c r="Z51" i="2" s="1"/>
  <c r="I51" i="2"/>
  <c r="D51" i="2"/>
  <c r="AC50" i="2"/>
  <c r="X50" i="2"/>
  <c r="W50" i="2"/>
  <c r="U50" i="2"/>
  <c r="O50" i="2"/>
  <c r="N50" i="2"/>
  <c r="V50" i="2" s="1"/>
  <c r="L50" i="2"/>
  <c r="K50" i="2"/>
  <c r="Y50" i="2" s="1"/>
  <c r="I50" i="2"/>
  <c r="T50" i="2" s="1"/>
  <c r="D50" i="2"/>
  <c r="AC49" i="2"/>
  <c r="X49" i="2"/>
  <c r="W49" i="2"/>
  <c r="U49" i="2"/>
  <c r="O49" i="2"/>
  <c r="N49" i="2"/>
  <c r="V49" i="2" s="1"/>
  <c r="L49" i="2"/>
  <c r="K49" i="2"/>
  <c r="Y49" i="2" s="1"/>
  <c r="I49" i="2"/>
  <c r="T49" i="2" s="1"/>
  <c r="D49" i="2"/>
  <c r="AC48" i="2"/>
  <c r="X48" i="2"/>
  <c r="W48" i="2"/>
  <c r="U48" i="2"/>
  <c r="O48" i="2"/>
  <c r="N48" i="2"/>
  <c r="V48" i="2" s="1"/>
  <c r="L48" i="2"/>
  <c r="K48" i="2"/>
  <c r="Y48" i="2" s="1"/>
  <c r="I48" i="2"/>
  <c r="T48" i="2" s="1"/>
  <c r="D48" i="2"/>
  <c r="AC47" i="2"/>
  <c r="X47" i="2"/>
  <c r="W47" i="2"/>
  <c r="U47" i="2"/>
  <c r="O47" i="2"/>
  <c r="N47" i="2"/>
  <c r="V47" i="2" s="1"/>
  <c r="L47" i="2"/>
  <c r="K47" i="2"/>
  <c r="Z47" i="2" s="1"/>
  <c r="I47" i="2"/>
  <c r="D47" i="2"/>
  <c r="AC46" i="2"/>
  <c r="X46" i="2"/>
  <c r="W46" i="2"/>
  <c r="U46" i="2"/>
  <c r="O46" i="2"/>
  <c r="N46" i="2"/>
  <c r="V46" i="2" s="1"/>
  <c r="L46" i="2"/>
  <c r="K46" i="2"/>
  <c r="Y46" i="2" s="1"/>
  <c r="I46" i="2"/>
  <c r="T46" i="2" s="1"/>
  <c r="D46" i="2"/>
  <c r="AC45" i="2"/>
  <c r="X45" i="2"/>
  <c r="W45" i="2"/>
  <c r="U45" i="2"/>
  <c r="O45" i="2"/>
  <c r="N45" i="2"/>
  <c r="V45" i="2" s="1"/>
  <c r="L45" i="2"/>
  <c r="K45" i="2"/>
  <c r="Y45" i="2" s="1"/>
  <c r="I45" i="2"/>
  <c r="T45" i="2" s="1"/>
  <c r="D45" i="2"/>
  <c r="AC44" i="2"/>
  <c r="X44" i="2"/>
  <c r="W44" i="2"/>
  <c r="U44" i="2"/>
  <c r="O44" i="2"/>
  <c r="N44" i="2"/>
  <c r="V44" i="2" s="1"/>
  <c r="L44" i="2"/>
  <c r="K44" i="2"/>
  <c r="Y44" i="2" s="1"/>
  <c r="I44" i="2"/>
  <c r="T44" i="2" s="1"/>
  <c r="D44" i="2"/>
  <c r="AC43" i="2"/>
  <c r="X43" i="2"/>
  <c r="W43" i="2"/>
  <c r="U43" i="2"/>
  <c r="O43" i="2"/>
  <c r="N43" i="2"/>
  <c r="V43" i="2" s="1"/>
  <c r="L43" i="2"/>
  <c r="K43" i="2"/>
  <c r="Z43" i="2" s="1"/>
  <c r="I43" i="2"/>
  <c r="D43" i="2"/>
  <c r="AC42" i="2"/>
  <c r="X42" i="2"/>
  <c r="W42" i="2"/>
  <c r="U42" i="2"/>
  <c r="O42" i="2"/>
  <c r="N42" i="2"/>
  <c r="V42" i="2" s="1"/>
  <c r="L42" i="2"/>
  <c r="K42" i="2"/>
  <c r="Y42" i="2" s="1"/>
  <c r="I42" i="2"/>
  <c r="T42" i="2" s="1"/>
  <c r="D42" i="2"/>
  <c r="AC41" i="2"/>
  <c r="X41" i="2"/>
  <c r="W41" i="2"/>
  <c r="U41" i="2"/>
  <c r="O41" i="2"/>
  <c r="N41" i="2"/>
  <c r="V41" i="2" s="1"/>
  <c r="L41" i="2"/>
  <c r="K41" i="2"/>
  <c r="Y41" i="2" s="1"/>
  <c r="I41" i="2"/>
  <c r="T41" i="2" s="1"/>
  <c r="D41" i="2"/>
  <c r="AC40" i="2"/>
  <c r="X40" i="2"/>
  <c r="W40" i="2"/>
  <c r="U40" i="2"/>
  <c r="O40" i="2"/>
  <c r="N40" i="2"/>
  <c r="V40" i="2" s="1"/>
  <c r="L40" i="2"/>
  <c r="K40" i="2"/>
  <c r="Y40" i="2" s="1"/>
  <c r="I40" i="2"/>
  <c r="T40" i="2" s="1"/>
  <c r="D40" i="2"/>
  <c r="AC39" i="2"/>
  <c r="X39" i="2"/>
  <c r="W39" i="2"/>
  <c r="U39" i="2"/>
  <c r="O39" i="2"/>
  <c r="N39" i="2"/>
  <c r="V39" i="2" s="1"/>
  <c r="L39" i="2"/>
  <c r="K39" i="2"/>
  <c r="Z39" i="2" s="1"/>
  <c r="I39" i="2"/>
  <c r="D39" i="2"/>
  <c r="AC38" i="2"/>
  <c r="X38" i="2"/>
  <c r="W38" i="2"/>
  <c r="U38" i="2"/>
  <c r="O38" i="2"/>
  <c r="N38" i="2"/>
  <c r="V38" i="2" s="1"/>
  <c r="L38" i="2"/>
  <c r="K38" i="2"/>
  <c r="Y38" i="2" s="1"/>
  <c r="I38" i="2"/>
  <c r="T38" i="2" s="1"/>
  <c r="D38" i="2"/>
  <c r="AC37" i="2"/>
  <c r="X37" i="2"/>
  <c r="W37" i="2"/>
  <c r="U37" i="2"/>
  <c r="O37" i="2"/>
  <c r="N37" i="2"/>
  <c r="V37" i="2" s="1"/>
  <c r="L37" i="2"/>
  <c r="K37" i="2"/>
  <c r="Y37" i="2" s="1"/>
  <c r="I37" i="2"/>
  <c r="T37" i="2" s="1"/>
  <c r="D37" i="2"/>
  <c r="AC36" i="2"/>
  <c r="X36" i="2"/>
  <c r="W36" i="2"/>
  <c r="U36" i="2"/>
  <c r="O36" i="2"/>
  <c r="N36" i="2"/>
  <c r="V36" i="2" s="1"/>
  <c r="L36" i="2"/>
  <c r="K36" i="2"/>
  <c r="Y36" i="2" s="1"/>
  <c r="I36" i="2"/>
  <c r="T36" i="2" s="1"/>
  <c r="D36" i="2"/>
  <c r="AC35" i="2"/>
  <c r="X35" i="2"/>
  <c r="W35" i="2"/>
  <c r="U35" i="2"/>
  <c r="O35" i="2"/>
  <c r="N35" i="2"/>
  <c r="V35" i="2" s="1"/>
  <c r="L35" i="2"/>
  <c r="K35" i="2"/>
  <c r="Z35" i="2" s="1"/>
  <c r="I35" i="2"/>
  <c r="D35" i="2"/>
  <c r="AC34" i="2"/>
  <c r="X34" i="2"/>
  <c r="W34" i="2"/>
  <c r="U34" i="2"/>
  <c r="O34" i="2"/>
  <c r="N34" i="2"/>
  <c r="V34" i="2" s="1"/>
  <c r="L34" i="2"/>
  <c r="K34" i="2"/>
  <c r="Y34" i="2" s="1"/>
  <c r="I34" i="2"/>
  <c r="T34" i="2" s="1"/>
  <c r="D34" i="2"/>
  <c r="AC33" i="2"/>
  <c r="X33" i="2"/>
  <c r="W33" i="2"/>
  <c r="U33" i="2"/>
  <c r="O33" i="2"/>
  <c r="N33" i="2"/>
  <c r="V33" i="2" s="1"/>
  <c r="L33" i="2"/>
  <c r="K33" i="2"/>
  <c r="Y33" i="2" s="1"/>
  <c r="I33" i="2"/>
  <c r="T33" i="2" s="1"/>
  <c r="D33" i="2"/>
  <c r="AC32" i="2"/>
  <c r="X32" i="2"/>
  <c r="W32" i="2"/>
  <c r="U32" i="2"/>
  <c r="O32" i="2"/>
  <c r="N32" i="2"/>
  <c r="V32" i="2" s="1"/>
  <c r="L32" i="2"/>
  <c r="K32" i="2"/>
  <c r="Y32" i="2" s="1"/>
  <c r="I32" i="2"/>
  <c r="T32" i="2" s="1"/>
  <c r="D32" i="2"/>
  <c r="AC31" i="2"/>
  <c r="X31" i="2"/>
  <c r="W31" i="2"/>
  <c r="U31" i="2"/>
  <c r="O31" i="2"/>
  <c r="N31" i="2"/>
  <c r="V31" i="2" s="1"/>
  <c r="L31" i="2"/>
  <c r="K31" i="2"/>
  <c r="Z31" i="2" s="1"/>
  <c r="I31" i="2"/>
  <c r="D31" i="2"/>
  <c r="AC30" i="2"/>
  <c r="X30" i="2"/>
  <c r="W30" i="2"/>
  <c r="U30" i="2"/>
  <c r="O30" i="2"/>
  <c r="N30" i="2"/>
  <c r="V30" i="2" s="1"/>
  <c r="L30" i="2"/>
  <c r="K30" i="2"/>
  <c r="Y30" i="2" s="1"/>
  <c r="I30" i="2"/>
  <c r="T30" i="2" s="1"/>
  <c r="D30" i="2"/>
  <c r="AC29" i="2"/>
  <c r="X29" i="2"/>
  <c r="W29" i="2"/>
  <c r="U29" i="2"/>
  <c r="O29" i="2"/>
  <c r="N29" i="2"/>
  <c r="V29" i="2" s="1"/>
  <c r="L29" i="2"/>
  <c r="K29" i="2"/>
  <c r="Y29" i="2" s="1"/>
  <c r="I29" i="2"/>
  <c r="T29" i="2" s="1"/>
  <c r="D29" i="2"/>
  <c r="AC28" i="2"/>
  <c r="X28" i="2"/>
  <c r="W28" i="2"/>
  <c r="U28" i="2"/>
  <c r="O28" i="2"/>
  <c r="N28" i="2"/>
  <c r="V28" i="2" s="1"/>
  <c r="L28" i="2"/>
  <c r="K28" i="2"/>
  <c r="Y28" i="2" s="1"/>
  <c r="I28" i="2"/>
  <c r="T28" i="2" s="1"/>
  <c r="D28" i="2"/>
  <c r="AC27" i="2"/>
  <c r="X27" i="2"/>
  <c r="W27" i="2"/>
  <c r="U27" i="2"/>
  <c r="O27" i="2"/>
  <c r="N27" i="2"/>
  <c r="V27" i="2" s="1"/>
  <c r="L27" i="2"/>
  <c r="K27" i="2"/>
  <c r="Z27" i="2" s="1"/>
  <c r="I27" i="2"/>
  <c r="D27" i="2"/>
  <c r="AC26" i="2"/>
  <c r="X26" i="2"/>
  <c r="W26" i="2"/>
  <c r="U26" i="2"/>
  <c r="O26" i="2"/>
  <c r="N26" i="2"/>
  <c r="V26" i="2" s="1"/>
  <c r="L26" i="2"/>
  <c r="K26" i="2"/>
  <c r="Y26" i="2" s="1"/>
  <c r="I26" i="2"/>
  <c r="T26" i="2" s="1"/>
  <c r="D26" i="2"/>
  <c r="AC25" i="2"/>
  <c r="X25" i="2"/>
  <c r="W25" i="2"/>
  <c r="U25" i="2"/>
  <c r="O25" i="2"/>
  <c r="N25" i="2"/>
  <c r="V25" i="2" s="1"/>
  <c r="L25" i="2"/>
  <c r="K25" i="2"/>
  <c r="Y25" i="2" s="1"/>
  <c r="I25" i="2"/>
  <c r="T25" i="2" s="1"/>
  <c r="D25" i="2"/>
  <c r="AC24" i="2"/>
  <c r="X24" i="2"/>
  <c r="W24" i="2"/>
  <c r="U24" i="2"/>
  <c r="O24" i="2"/>
  <c r="N24" i="2"/>
  <c r="V24" i="2" s="1"/>
  <c r="L24" i="2"/>
  <c r="K24" i="2"/>
  <c r="Y24" i="2" s="1"/>
  <c r="I24" i="2"/>
  <c r="T24" i="2" s="1"/>
  <c r="D24" i="2"/>
  <c r="AC23" i="2"/>
  <c r="X23" i="2"/>
  <c r="W23" i="2"/>
  <c r="U23" i="2"/>
  <c r="O23" i="2"/>
  <c r="N23" i="2"/>
  <c r="V23" i="2" s="1"/>
  <c r="L23" i="2"/>
  <c r="K23" i="2"/>
  <c r="Z23" i="2" s="1"/>
  <c r="I23" i="2"/>
  <c r="D23" i="2"/>
  <c r="AC22" i="2"/>
  <c r="X22" i="2"/>
  <c r="W22" i="2"/>
  <c r="U22" i="2"/>
  <c r="T22" i="2"/>
  <c r="O22" i="2"/>
  <c r="N22" i="2"/>
  <c r="V22" i="2" s="1"/>
  <c r="L22" i="2"/>
  <c r="K22" i="2"/>
  <c r="Y22" i="2" s="1"/>
  <c r="I22" i="2"/>
  <c r="D22" i="2"/>
  <c r="AC21" i="2"/>
  <c r="X21" i="2"/>
  <c r="W21" i="2"/>
  <c r="U21" i="2"/>
  <c r="O21" i="2"/>
  <c r="N21" i="2"/>
  <c r="V21" i="2" s="1"/>
  <c r="L21" i="2"/>
  <c r="K21" i="2"/>
  <c r="Y21" i="2" s="1"/>
  <c r="I21" i="2"/>
  <c r="T21" i="2" s="1"/>
  <c r="D21" i="2"/>
  <c r="AC20" i="2"/>
  <c r="X20" i="2"/>
  <c r="W20" i="2"/>
  <c r="U20" i="2"/>
  <c r="O20" i="2"/>
  <c r="N20" i="2"/>
  <c r="V20" i="2" s="1"/>
  <c r="L20" i="2"/>
  <c r="K20" i="2"/>
  <c r="Y20" i="2" s="1"/>
  <c r="I20" i="2"/>
  <c r="T20" i="2" s="1"/>
  <c r="D20" i="2"/>
  <c r="AC19" i="2"/>
  <c r="X19" i="2"/>
  <c r="W19" i="2"/>
  <c r="U19" i="2"/>
  <c r="O19" i="2"/>
  <c r="N19" i="2"/>
  <c r="V19" i="2" s="1"/>
  <c r="L19" i="2"/>
  <c r="K19" i="2"/>
  <c r="Z19" i="2" s="1"/>
  <c r="I19" i="2"/>
  <c r="D19" i="2"/>
  <c r="AC18" i="2"/>
  <c r="X18" i="2"/>
  <c r="W18" i="2"/>
  <c r="U18" i="2"/>
  <c r="O18" i="2"/>
  <c r="N18" i="2"/>
  <c r="V18" i="2" s="1"/>
  <c r="L18" i="2"/>
  <c r="K18" i="2"/>
  <c r="Y18" i="2" s="1"/>
  <c r="I18" i="2"/>
  <c r="T18" i="2" s="1"/>
  <c r="D18" i="2"/>
  <c r="AC17" i="2"/>
  <c r="X17" i="2"/>
  <c r="W17" i="2"/>
  <c r="U17" i="2"/>
  <c r="O17" i="2"/>
  <c r="N17" i="2"/>
  <c r="V17" i="2" s="1"/>
  <c r="L17" i="2"/>
  <c r="K17" i="2"/>
  <c r="Y17" i="2" s="1"/>
  <c r="I17" i="2"/>
  <c r="T17" i="2" s="1"/>
  <c r="D17" i="2"/>
  <c r="AC16" i="2"/>
  <c r="X16" i="2"/>
  <c r="W16" i="2"/>
  <c r="U16" i="2"/>
  <c r="O16" i="2"/>
  <c r="N16" i="2"/>
  <c r="V16" i="2" s="1"/>
  <c r="L16" i="2"/>
  <c r="K16" i="2"/>
  <c r="Y16" i="2" s="1"/>
  <c r="I16" i="2"/>
  <c r="T16" i="2" s="1"/>
  <c r="D16" i="2"/>
  <c r="AC15" i="2"/>
  <c r="X15" i="2"/>
  <c r="W15" i="2"/>
  <c r="U15" i="2"/>
  <c r="O15" i="2"/>
  <c r="N15" i="2"/>
  <c r="V15" i="2" s="1"/>
  <c r="L15" i="2"/>
  <c r="K15" i="2"/>
  <c r="Z15" i="2" s="1"/>
  <c r="I15" i="2"/>
  <c r="D15" i="2"/>
  <c r="AC14" i="2"/>
  <c r="X14" i="2"/>
  <c r="W14" i="2"/>
  <c r="U14" i="2"/>
  <c r="O14" i="2"/>
  <c r="N14" i="2"/>
  <c r="V14" i="2" s="1"/>
  <c r="L14" i="2"/>
  <c r="K14" i="2"/>
  <c r="Y14" i="2" s="1"/>
  <c r="I14" i="2"/>
  <c r="T14" i="2" s="1"/>
  <c r="D14" i="2"/>
  <c r="AC13" i="2"/>
  <c r="X13" i="2"/>
  <c r="W13" i="2"/>
  <c r="U13" i="2"/>
  <c r="O13" i="2"/>
  <c r="N13" i="2"/>
  <c r="V13" i="2" s="1"/>
  <c r="L13" i="2"/>
  <c r="K13" i="2"/>
  <c r="Y13" i="2" s="1"/>
  <c r="I13" i="2"/>
  <c r="T13" i="2" s="1"/>
  <c r="D13" i="2"/>
  <c r="AC12" i="2"/>
  <c r="X12" i="2"/>
  <c r="W12" i="2"/>
  <c r="U12" i="2"/>
  <c r="O12" i="2"/>
  <c r="N12" i="2"/>
  <c r="V12" i="2" s="1"/>
  <c r="L12" i="2"/>
  <c r="K12" i="2"/>
  <c r="Y12" i="2" s="1"/>
  <c r="I12" i="2"/>
  <c r="T12" i="2" s="1"/>
  <c r="D12" i="2"/>
  <c r="AC11" i="2"/>
  <c r="X11" i="2"/>
  <c r="W11" i="2"/>
  <c r="U11" i="2"/>
  <c r="O11" i="2"/>
  <c r="N11" i="2"/>
  <c r="V11" i="2" s="1"/>
  <c r="L11" i="2"/>
  <c r="K11" i="2"/>
  <c r="Z11" i="2" s="1"/>
  <c r="I11" i="2"/>
  <c r="D11" i="2"/>
  <c r="AC10" i="2"/>
  <c r="X10" i="2"/>
  <c r="W10" i="2"/>
  <c r="U10" i="2"/>
  <c r="O10" i="2"/>
  <c r="N10" i="2"/>
  <c r="V10" i="2" s="1"/>
  <c r="L10" i="2"/>
  <c r="K10" i="2"/>
  <c r="Y10" i="2" s="1"/>
  <c r="I10" i="2"/>
  <c r="T10" i="2" s="1"/>
  <c r="D10" i="2"/>
  <c r="AC9" i="2"/>
  <c r="X9" i="2"/>
  <c r="W9" i="2"/>
  <c r="U9" i="2"/>
  <c r="O9" i="2"/>
  <c r="N9" i="2"/>
  <c r="L9" i="2"/>
  <c r="K9" i="2"/>
  <c r="I9" i="2"/>
  <c r="T9" i="2" s="1"/>
  <c r="D9" i="2"/>
  <c r="AC4" i="2"/>
  <c r="X4" i="2"/>
  <c r="W4" i="2"/>
  <c r="U4" i="2"/>
  <c r="O4" i="2"/>
  <c r="N4" i="2"/>
  <c r="V4" i="2" s="1"/>
  <c r="L4" i="2"/>
  <c r="K4" i="2"/>
  <c r="Y4" i="2" s="1"/>
  <c r="I4" i="2"/>
  <c r="T4" i="2" s="1"/>
  <c r="D4" i="2"/>
  <c r="AC3" i="2"/>
  <c r="X3" i="2"/>
  <c r="W3" i="2"/>
  <c r="U3" i="2"/>
  <c r="O3" i="2"/>
  <c r="N3" i="2"/>
  <c r="V3" i="2" s="1"/>
  <c r="L3" i="2"/>
  <c r="K3" i="2"/>
  <c r="Y3" i="2" s="1"/>
  <c r="I3" i="2"/>
  <c r="D3" i="2"/>
  <c r="AC2" i="2"/>
  <c r="X2" i="2"/>
  <c r="W2" i="2"/>
  <c r="U2" i="2"/>
  <c r="O2" i="2"/>
  <c r="N2" i="2"/>
  <c r="L2" i="2"/>
  <c r="K2" i="2"/>
  <c r="I2" i="2"/>
  <c r="T2" i="2" s="1"/>
  <c r="D2" i="2"/>
  <c r="Z30" i="2" l="1"/>
  <c r="Z10" i="2"/>
  <c r="P126" i="2"/>
  <c r="P140" i="2"/>
  <c r="P35" i="2"/>
  <c r="P9" i="2"/>
  <c r="P103" i="2"/>
  <c r="P78" i="2"/>
  <c r="Z22" i="2"/>
  <c r="Z149" i="2"/>
  <c r="P163" i="2"/>
  <c r="P57" i="2"/>
  <c r="Z75" i="2"/>
  <c r="P160" i="2"/>
  <c r="Z138" i="2"/>
  <c r="Z50" i="2"/>
  <c r="P102" i="2"/>
  <c r="P127" i="2"/>
  <c r="P166" i="2"/>
  <c r="P176" i="2"/>
  <c r="P70" i="2"/>
  <c r="P73" i="2"/>
  <c r="P169" i="2"/>
  <c r="P47" i="2"/>
  <c r="P171" i="2"/>
  <c r="P27" i="2"/>
  <c r="Z98" i="2"/>
  <c r="Z38" i="2"/>
  <c r="T78" i="2"/>
  <c r="P79" i="2"/>
  <c r="P92" i="2"/>
  <c r="L62" i="2"/>
  <c r="T102" i="2"/>
  <c r="P116" i="2"/>
  <c r="P142" i="2"/>
  <c r="P145" i="2"/>
  <c r="T126" i="2"/>
  <c r="P164" i="2"/>
  <c r="Z74" i="2"/>
  <c r="Z99" i="2"/>
  <c r="P19" i="2"/>
  <c r="P94" i="2"/>
  <c r="Z123" i="2"/>
  <c r="Z173" i="2"/>
  <c r="O5" i="2"/>
  <c r="P45" i="2"/>
  <c r="P97" i="2"/>
  <c r="P58" i="2"/>
  <c r="P118" i="2"/>
  <c r="P121" i="2"/>
  <c r="Z122" i="2"/>
  <c r="Z165" i="2"/>
  <c r="AC62" i="2"/>
  <c r="T57" i="2"/>
  <c r="Z14" i="2"/>
  <c r="Z42" i="2"/>
  <c r="P11" i="2"/>
  <c r="X5" i="2"/>
  <c r="Z18" i="2"/>
  <c r="P15" i="2"/>
  <c r="P25" i="2"/>
  <c r="P33" i="2"/>
  <c r="P43" i="2"/>
  <c r="Z46" i="2"/>
  <c r="Y56" i="2"/>
  <c r="P69" i="2"/>
  <c r="T70" i="2"/>
  <c r="P71" i="2"/>
  <c r="P84" i="2"/>
  <c r="P89" i="2"/>
  <c r="Z90" i="2"/>
  <c r="Z91" i="2"/>
  <c r="T94" i="2"/>
  <c r="P95" i="2"/>
  <c r="P108" i="2"/>
  <c r="P113" i="2"/>
  <c r="Z114" i="2"/>
  <c r="Z115" i="2"/>
  <c r="T118" i="2"/>
  <c r="P119" i="2"/>
  <c r="P132" i="2"/>
  <c r="P137" i="2"/>
  <c r="Z139" i="2"/>
  <c r="T142" i="2"/>
  <c r="P143" i="2"/>
  <c r="W180" i="2"/>
  <c r="P156" i="2"/>
  <c r="P174" i="2"/>
  <c r="T58" i="2"/>
  <c r="P68" i="2"/>
  <c r="P93" i="2"/>
  <c r="P117" i="2"/>
  <c r="P141" i="2"/>
  <c r="P152" i="2"/>
  <c r="P155" i="2"/>
  <c r="P158" i="2"/>
  <c r="P168" i="2"/>
  <c r="P172" i="2"/>
  <c r="P177" i="2"/>
  <c r="P161" i="2"/>
  <c r="Z162" i="2"/>
  <c r="P77" i="2"/>
  <c r="P101" i="2"/>
  <c r="P125" i="2"/>
  <c r="N180" i="2"/>
  <c r="AC180" i="2"/>
  <c r="P148" i="2"/>
  <c r="D5" i="2"/>
  <c r="P29" i="2"/>
  <c r="Z3" i="2"/>
  <c r="P31" i="2"/>
  <c r="Z34" i="2"/>
  <c r="P39" i="2"/>
  <c r="P56" i="2"/>
  <c r="P76" i="2"/>
  <c r="P81" i="2"/>
  <c r="Z82" i="2"/>
  <c r="Z83" i="2"/>
  <c r="P87" i="2"/>
  <c r="P100" i="2"/>
  <c r="P105" i="2"/>
  <c r="Z106" i="2"/>
  <c r="Z107" i="2"/>
  <c r="P111" i="2"/>
  <c r="P124" i="2"/>
  <c r="P129" i="2"/>
  <c r="Z130" i="2"/>
  <c r="Z131" i="2"/>
  <c r="P135" i="2"/>
  <c r="P147" i="2"/>
  <c r="P150" i="2"/>
  <c r="Z157" i="2"/>
  <c r="P37" i="2"/>
  <c r="W5" i="2"/>
  <c r="P23" i="2"/>
  <c r="Z26" i="2"/>
  <c r="P51" i="2"/>
  <c r="P60" i="2"/>
  <c r="Z67" i="2"/>
  <c r="P85" i="2"/>
  <c r="P86" i="2"/>
  <c r="P109" i="2"/>
  <c r="P110" i="2"/>
  <c r="P133" i="2"/>
  <c r="P134" i="2"/>
  <c r="P153" i="2"/>
  <c r="Z154" i="2"/>
  <c r="Z170" i="2"/>
  <c r="Y9" i="2"/>
  <c r="K62" i="2"/>
  <c r="Y94" i="2"/>
  <c r="Y102" i="2"/>
  <c r="Y118" i="2"/>
  <c r="Y142" i="2"/>
  <c r="Y150" i="2"/>
  <c r="Y158" i="2"/>
  <c r="Y174" i="2"/>
  <c r="AC5" i="2"/>
  <c r="P4" i="2"/>
  <c r="Y11" i="2"/>
  <c r="Z12" i="2"/>
  <c r="Y15" i="2"/>
  <c r="Z16" i="2"/>
  <c r="Y19" i="2"/>
  <c r="Z24" i="2"/>
  <c r="Y27" i="2"/>
  <c r="Z28" i="2"/>
  <c r="Y31" i="2"/>
  <c r="Z32" i="2"/>
  <c r="Y35" i="2"/>
  <c r="Z36" i="2"/>
  <c r="Y39" i="2"/>
  <c r="Z40" i="2"/>
  <c r="P41" i="2"/>
  <c r="Y43" i="2"/>
  <c r="Z44" i="2"/>
  <c r="Y47" i="2"/>
  <c r="Z48" i="2"/>
  <c r="P49" i="2"/>
  <c r="Y51" i="2"/>
  <c r="Z52" i="2"/>
  <c r="P53" i="2"/>
  <c r="Y60" i="2"/>
  <c r="Z61" i="2"/>
  <c r="T73" i="2"/>
  <c r="T81" i="2"/>
  <c r="T89" i="2"/>
  <c r="T97" i="2"/>
  <c r="T105" i="2"/>
  <c r="T113" i="2"/>
  <c r="T121" i="2"/>
  <c r="T129" i="2"/>
  <c r="T137" i="2"/>
  <c r="T145" i="2"/>
  <c r="L180" i="2"/>
  <c r="V146" i="2"/>
  <c r="V180" i="2" s="1"/>
  <c r="Z178" i="2"/>
  <c r="P179" i="2"/>
  <c r="Z2" i="2"/>
  <c r="K5" i="2"/>
  <c r="Y70" i="2"/>
  <c r="Y78" i="2"/>
  <c r="Y86" i="2"/>
  <c r="Y126" i="2"/>
  <c r="Y134" i="2"/>
  <c r="L5" i="2"/>
  <c r="U5" i="2"/>
  <c r="X62" i="2"/>
  <c r="P13" i="2"/>
  <c r="P17" i="2"/>
  <c r="Z20" i="2"/>
  <c r="P21" i="2"/>
  <c r="Y23" i="2"/>
  <c r="Y2" i="2"/>
  <c r="Y5" i="2" s="1"/>
  <c r="I62" i="2"/>
  <c r="O62" i="2"/>
  <c r="W62" i="2"/>
  <c r="P10" i="2"/>
  <c r="P14" i="2"/>
  <c r="P18" i="2"/>
  <c r="P22" i="2"/>
  <c r="P26" i="2"/>
  <c r="P30" i="2"/>
  <c r="P34" i="2"/>
  <c r="P38" i="2"/>
  <c r="P42" i="2"/>
  <c r="P46" i="2"/>
  <c r="P50" i="2"/>
  <c r="P59" i="2"/>
  <c r="Y59" i="2"/>
  <c r="P67" i="2"/>
  <c r="Z71" i="2"/>
  <c r="P72" i="2"/>
  <c r="P75" i="2"/>
  <c r="Z79" i="2"/>
  <c r="P80" i="2"/>
  <c r="P83" i="2"/>
  <c r="Z87" i="2"/>
  <c r="P88" i="2"/>
  <c r="P91" i="2"/>
  <c r="Z95" i="2"/>
  <c r="P96" i="2"/>
  <c r="P99" i="2"/>
  <c r="Z103" i="2"/>
  <c r="P104" i="2"/>
  <c r="P107" i="2"/>
  <c r="Z111" i="2"/>
  <c r="P112" i="2"/>
  <c r="P115" i="2"/>
  <c r="Z119" i="2"/>
  <c r="P120" i="2"/>
  <c r="P123" i="2"/>
  <c r="Z127" i="2"/>
  <c r="P128" i="2"/>
  <c r="P131" i="2"/>
  <c r="Z135" i="2"/>
  <c r="P136" i="2"/>
  <c r="P139" i="2"/>
  <c r="Z143" i="2"/>
  <c r="P144" i="2"/>
  <c r="K180" i="2"/>
  <c r="U180" i="2"/>
  <c r="Y146" i="2"/>
  <c r="P149" i="2"/>
  <c r="T152" i="2"/>
  <c r="Z153" i="2"/>
  <c r="P157" i="2"/>
  <c r="T160" i="2"/>
  <c r="Z161" i="2"/>
  <c r="P165" i="2"/>
  <c r="T168" i="2"/>
  <c r="Z169" i="2"/>
  <c r="P173" i="2"/>
  <c r="T176" i="2"/>
  <c r="Z177" i="2"/>
  <c r="V2" i="2"/>
  <c r="V5" i="2" s="1"/>
  <c r="N5" i="2"/>
  <c r="P2" i="2"/>
  <c r="I5" i="2"/>
  <c r="V9" i="2"/>
  <c r="V62" i="2" s="1"/>
  <c r="N62" i="2"/>
  <c r="P146" i="2"/>
  <c r="I180" i="2"/>
  <c r="Y110" i="2"/>
  <c r="Y166" i="2"/>
  <c r="P3" i="2"/>
  <c r="D62" i="2"/>
  <c r="U62" i="2"/>
  <c r="P54" i="2"/>
  <c r="D180" i="2"/>
  <c r="P74" i="2"/>
  <c r="P82" i="2"/>
  <c r="P90" i="2"/>
  <c r="P98" i="2"/>
  <c r="P106" i="2"/>
  <c r="P114" i="2"/>
  <c r="P122" i="2"/>
  <c r="P130" i="2"/>
  <c r="P138" i="2"/>
  <c r="O180" i="2"/>
  <c r="X180" i="2"/>
  <c r="P151" i="2"/>
  <c r="T153" i="2"/>
  <c r="P154" i="2"/>
  <c r="P159" i="2"/>
  <c r="T161" i="2"/>
  <c r="P162" i="2"/>
  <c r="P167" i="2"/>
  <c r="T169" i="2"/>
  <c r="P170" i="2"/>
  <c r="P175" i="2"/>
  <c r="T177" i="2"/>
  <c r="P178" i="2"/>
  <c r="Z68" i="2"/>
  <c r="Z72" i="2"/>
  <c r="Z100" i="2"/>
  <c r="Z104" i="2"/>
  <c r="Z108" i="2"/>
  <c r="Z124" i="2"/>
  <c r="Z128" i="2"/>
  <c r="Z132" i="2"/>
  <c r="Z136" i="2"/>
  <c r="Z144" i="2"/>
  <c r="Z155" i="2"/>
  <c r="Z159" i="2"/>
  <c r="Z167" i="2"/>
  <c r="Z171" i="2"/>
  <c r="Z179" i="2"/>
  <c r="T67" i="2"/>
  <c r="Z69" i="2"/>
  <c r="T71" i="2"/>
  <c r="Z73" i="2"/>
  <c r="T75" i="2"/>
  <c r="Y76" i="2"/>
  <c r="Z77" i="2"/>
  <c r="T79" i="2"/>
  <c r="Y80" i="2"/>
  <c r="Z81" i="2"/>
  <c r="T83" i="2"/>
  <c r="Y84" i="2"/>
  <c r="Z85" i="2"/>
  <c r="T87" i="2"/>
  <c r="Y88" i="2"/>
  <c r="Z89" i="2"/>
  <c r="T91" i="2"/>
  <c r="Y92" i="2"/>
  <c r="Z93" i="2"/>
  <c r="T95" i="2"/>
  <c r="Y96" i="2"/>
  <c r="Z97" i="2"/>
  <c r="T99" i="2"/>
  <c r="Z101" i="2"/>
  <c r="T103" i="2"/>
  <c r="Z105" i="2"/>
  <c r="T107" i="2"/>
  <c r="Z109" i="2"/>
  <c r="T111" i="2"/>
  <c r="Y112" i="2"/>
  <c r="Z113" i="2"/>
  <c r="T115" i="2"/>
  <c r="Y116" i="2"/>
  <c r="Z117" i="2"/>
  <c r="T119" i="2"/>
  <c r="Y120" i="2"/>
  <c r="Z121" i="2"/>
  <c r="T123" i="2"/>
  <c r="Z125" i="2"/>
  <c r="T127" i="2"/>
  <c r="Z129" i="2"/>
  <c r="T131" i="2"/>
  <c r="Z133" i="2"/>
  <c r="T135" i="2"/>
  <c r="Z137" i="2"/>
  <c r="T139" i="2"/>
  <c r="Y140" i="2"/>
  <c r="Z141" i="2"/>
  <c r="T143" i="2"/>
  <c r="Z145" i="2"/>
  <c r="T146" i="2"/>
  <c r="Y147" i="2"/>
  <c r="Z148" i="2"/>
  <c r="T150" i="2"/>
  <c r="Y151" i="2"/>
  <c r="Z152" i="2"/>
  <c r="T154" i="2"/>
  <c r="Z156" i="2"/>
  <c r="T158" i="2"/>
  <c r="Z160" i="2"/>
  <c r="T162" i="2"/>
  <c r="Y163" i="2"/>
  <c r="Z164" i="2"/>
  <c r="T166" i="2"/>
  <c r="Z168" i="2"/>
  <c r="T170" i="2"/>
  <c r="Z172" i="2"/>
  <c r="T174" i="2"/>
  <c r="Y175" i="2"/>
  <c r="Z176" i="2"/>
  <c r="T178" i="2"/>
  <c r="P12" i="2"/>
  <c r="P16" i="2"/>
  <c r="P20" i="2"/>
  <c r="P24" i="2"/>
  <c r="P28" i="2"/>
  <c r="P32" i="2"/>
  <c r="P36" i="2"/>
  <c r="P40" i="2"/>
  <c r="P44" i="2"/>
  <c r="P48" i="2"/>
  <c r="P52" i="2"/>
  <c r="Y54" i="2"/>
  <c r="Y58" i="2"/>
  <c r="P61" i="2"/>
  <c r="Z9" i="2"/>
  <c r="T11" i="2"/>
  <c r="Z13" i="2"/>
  <c r="T15" i="2"/>
  <c r="Z17" i="2"/>
  <c r="T19" i="2"/>
  <c r="Z21" i="2"/>
  <c r="T23" i="2"/>
  <c r="Z25" i="2"/>
  <c r="T27" i="2"/>
  <c r="Z29" i="2"/>
  <c r="T31" i="2"/>
  <c r="Z33" i="2"/>
  <c r="T35" i="2"/>
  <c r="Z37" i="2"/>
  <c r="T39" i="2"/>
  <c r="Z41" i="2"/>
  <c r="T43" i="2"/>
  <c r="Z45" i="2"/>
  <c r="T47" i="2"/>
  <c r="Z49" i="2"/>
  <c r="T51" i="2"/>
  <c r="Z53" i="2"/>
  <c r="T56" i="2"/>
  <c r="Z57" i="2"/>
  <c r="T59" i="2"/>
  <c r="T60" i="2"/>
  <c r="Z4" i="2"/>
  <c r="T3" i="2"/>
  <c r="T5" i="2" s="1"/>
  <c r="T62" i="2" l="1"/>
  <c r="Z180" i="2"/>
  <c r="P62" i="2"/>
  <c r="Z62" i="2"/>
  <c r="P180" i="2"/>
  <c r="P5" i="2"/>
  <c r="Y180" i="2"/>
  <c r="T180" i="2"/>
  <c r="Z5" i="2"/>
  <c r="Y62" i="2"/>
  <c r="AC399" i="1"/>
  <c r="X399" i="1"/>
  <c r="W399" i="1"/>
  <c r="U399" i="1"/>
  <c r="O399" i="1"/>
  <c r="N399" i="1"/>
  <c r="V399" i="1" s="1"/>
  <c r="L399" i="1"/>
  <c r="K399" i="1"/>
  <c r="Y399" i="1" s="1"/>
  <c r="I399" i="1"/>
  <c r="T399" i="1" s="1"/>
  <c r="D399" i="1"/>
  <c r="AC398" i="1"/>
  <c r="X398" i="1"/>
  <c r="W398" i="1"/>
  <c r="U398" i="1"/>
  <c r="O398" i="1"/>
  <c r="N398" i="1"/>
  <c r="V398" i="1" s="1"/>
  <c r="L398" i="1"/>
  <c r="K398" i="1"/>
  <c r="Y398" i="1" s="1"/>
  <c r="I398" i="1"/>
  <c r="T398" i="1" s="1"/>
  <c r="D398" i="1"/>
  <c r="AC397" i="1"/>
  <c r="X397" i="1"/>
  <c r="W397" i="1"/>
  <c r="U397" i="1"/>
  <c r="O397" i="1"/>
  <c r="N397" i="1"/>
  <c r="V397" i="1" s="1"/>
  <c r="L397" i="1"/>
  <c r="K397" i="1"/>
  <c r="I397" i="1"/>
  <c r="D397" i="1"/>
  <c r="AC396" i="1"/>
  <c r="X396" i="1"/>
  <c r="W396" i="1"/>
  <c r="U396" i="1"/>
  <c r="O396" i="1"/>
  <c r="N396" i="1"/>
  <c r="V396" i="1" s="1"/>
  <c r="L396" i="1"/>
  <c r="K396" i="1"/>
  <c r="Z396" i="1" s="1"/>
  <c r="I396" i="1"/>
  <c r="D396" i="1"/>
  <c r="AC395" i="1"/>
  <c r="X395" i="1"/>
  <c r="W395" i="1"/>
  <c r="U395" i="1"/>
  <c r="O395" i="1"/>
  <c r="N395" i="1"/>
  <c r="V395" i="1" s="1"/>
  <c r="L395" i="1"/>
  <c r="K395" i="1"/>
  <c r="Y395" i="1" s="1"/>
  <c r="I395" i="1"/>
  <c r="D395" i="1"/>
  <c r="AC394" i="1"/>
  <c r="X394" i="1"/>
  <c r="W394" i="1"/>
  <c r="U394" i="1"/>
  <c r="O394" i="1"/>
  <c r="N394" i="1"/>
  <c r="V394" i="1" s="1"/>
  <c r="L394" i="1"/>
  <c r="K394" i="1"/>
  <c r="Y394" i="1" s="1"/>
  <c r="I394" i="1"/>
  <c r="T394" i="1" s="1"/>
  <c r="D394" i="1"/>
  <c r="AC393" i="1"/>
  <c r="X393" i="1"/>
  <c r="W393" i="1"/>
  <c r="U393" i="1"/>
  <c r="O393" i="1"/>
  <c r="N393" i="1"/>
  <c r="V393" i="1" s="1"/>
  <c r="L393" i="1"/>
  <c r="K393" i="1"/>
  <c r="Z393" i="1" s="1"/>
  <c r="I393" i="1"/>
  <c r="D393" i="1"/>
  <c r="AC392" i="1"/>
  <c r="X392" i="1"/>
  <c r="W392" i="1"/>
  <c r="U392" i="1"/>
  <c r="O392" i="1"/>
  <c r="N392" i="1"/>
  <c r="V392" i="1" s="1"/>
  <c r="L392" i="1"/>
  <c r="K392" i="1"/>
  <c r="Z392" i="1" s="1"/>
  <c r="I392" i="1"/>
  <c r="T392" i="1" s="1"/>
  <c r="D392" i="1"/>
  <c r="AC391" i="1"/>
  <c r="X391" i="1"/>
  <c r="W391" i="1"/>
  <c r="U391" i="1"/>
  <c r="O391" i="1"/>
  <c r="N391" i="1"/>
  <c r="V391" i="1" s="1"/>
  <c r="L391" i="1"/>
  <c r="K391" i="1"/>
  <c r="I391" i="1"/>
  <c r="D391" i="1"/>
  <c r="AC390" i="1"/>
  <c r="X390" i="1"/>
  <c r="W390" i="1"/>
  <c r="U390" i="1"/>
  <c r="O390" i="1"/>
  <c r="N390" i="1"/>
  <c r="V390" i="1" s="1"/>
  <c r="L390" i="1"/>
  <c r="K390" i="1"/>
  <c r="Y390" i="1" s="1"/>
  <c r="I390" i="1"/>
  <c r="T390" i="1" s="1"/>
  <c r="D390" i="1"/>
  <c r="AC389" i="1"/>
  <c r="X389" i="1"/>
  <c r="W389" i="1"/>
  <c r="U389" i="1"/>
  <c r="O389" i="1"/>
  <c r="N389" i="1"/>
  <c r="V389" i="1" s="1"/>
  <c r="L389" i="1"/>
  <c r="K389" i="1"/>
  <c r="I389" i="1"/>
  <c r="D389" i="1"/>
  <c r="AC388" i="1"/>
  <c r="X388" i="1"/>
  <c r="W388" i="1"/>
  <c r="U388" i="1"/>
  <c r="O388" i="1"/>
  <c r="N388" i="1"/>
  <c r="V388" i="1" s="1"/>
  <c r="L388" i="1"/>
  <c r="K388" i="1"/>
  <c r="Y388" i="1" s="1"/>
  <c r="I388" i="1"/>
  <c r="T388" i="1" s="1"/>
  <c r="D388" i="1"/>
  <c r="AC387" i="1"/>
  <c r="X387" i="1"/>
  <c r="W387" i="1"/>
  <c r="U387" i="1"/>
  <c r="O387" i="1"/>
  <c r="N387" i="1"/>
  <c r="V387" i="1" s="1"/>
  <c r="L387" i="1"/>
  <c r="K387" i="1"/>
  <c r="Y387" i="1" s="1"/>
  <c r="I387" i="1"/>
  <c r="T387" i="1" s="1"/>
  <c r="D387" i="1"/>
  <c r="AC386" i="1"/>
  <c r="X386" i="1"/>
  <c r="W386" i="1"/>
  <c r="U386" i="1"/>
  <c r="O386" i="1"/>
  <c r="N386" i="1"/>
  <c r="V386" i="1" s="1"/>
  <c r="L386" i="1"/>
  <c r="K386" i="1"/>
  <c r="Y386" i="1" s="1"/>
  <c r="I386" i="1"/>
  <c r="T386" i="1" s="1"/>
  <c r="D386" i="1"/>
  <c r="AC384" i="1"/>
  <c r="X384" i="1"/>
  <c r="W384" i="1"/>
  <c r="U384" i="1"/>
  <c r="O384" i="1"/>
  <c r="N384" i="1"/>
  <c r="V384" i="1" s="1"/>
  <c r="L384" i="1"/>
  <c r="K384" i="1"/>
  <c r="Y384" i="1" s="1"/>
  <c r="I384" i="1"/>
  <c r="T384" i="1" s="1"/>
  <c r="D384" i="1"/>
  <c r="AC383" i="1"/>
  <c r="X383" i="1"/>
  <c r="W383" i="1"/>
  <c r="U383" i="1"/>
  <c r="O383" i="1"/>
  <c r="N383" i="1"/>
  <c r="V383" i="1" s="1"/>
  <c r="L383" i="1"/>
  <c r="K383" i="1"/>
  <c r="Y383" i="1" s="1"/>
  <c r="I383" i="1"/>
  <c r="T383" i="1" s="1"/>
  <c r="D383" i="1"/>
  <c r="AC382" i="1"/>
  <c r="X382" i="1"/>
  <c r="W382" i="1"/>
  <c r="U382" i="1"/>
  <c r="O382" i="1"/>
  <c r="N382" i="1"/>
  <c r="V382" i="1" s="1"/>
  <c r="L382" i="1"/>
  <c r="K382" i="1"/>
  <c r="Y382" i="1" s="1"/>
  <c r="I382" i="1"/>
  <c r="T382" i="1" s="1"/>
  <c r="D382" i="1"/>
  <c r="AC381" i="1"/>
  <c r="X381" i="1"/>
  <c r="W381" i="1"/>
  <c r="U381" i="1"/>
  <c r="O381" i="1"/>
  <c r="N381" i="1"/>
  <c r="V381" i="1" s="1"/>
  <c r="L381" i="1"/>
  <c r="K381" i="1"/>
  <c r="I381" i="1"/>
  <c r="D381" i="1"/>
  <c r="AC380" i="1"/>
  <c r="X380" i="1"/>
  <c r="W380" i="1"/>
  <c r="U380" i="1"/>
  <c r="O380" i="1"/>
  <c r="N380" i="1"/>
  <c r="V380" i="1" s="1"/>
  <c r="L380" i="1"/>
  <c r="K380" i="1"/>
  <c r="Y380" i="1" s="1"/>
  <c r="I380" i="1"/>
  <c r="T380" i="1" s="1"/>
  <c r="D380" i="1"/>
  <c r="AC379" i="1"/>
  <c r="X379" i="1"/>
  <c r="W379" i="1"/>
  <c r="U379" i="1"/>
  <c r="O379" i="1"/>
  <c r="N379" i="1"/>
  <c r="V379" i="1" s="1"/>
  <c r="L379" i="1"/>
  <c r="K379" i="1"/>
  <c r="Y379" i="1" s="1"/>
  <c r="I379" i="1"/>
  <c r="T379" i="1" s="1"/>
  <c r="D379" i="1"/>
  <c r="AC378" i="1"/>
  <c r="X378" i="1"/>
  <c r="W378" i="1"/>
  <c r="U378" i="1"/>
  <c r="O378" i="1"/>
  <c r="N378" i="1"/>
  <c r="V378" i="1" s="1"/>
  <c r="L378" i="1"/>
  <c r="K378" i="1"/>
  <c r="Y378" i="1" s="1"/>
  <c r="I378" i="1"/>
  <c r="T378" i="1" s="1"/>
  <c r="D378" i="1"/>
  <c r="AC377" i="1"/>
  <c r="X377" i="1"/>
  <c r="W377" i="1"/>
  <c r="U377" i="1"/>
  <c r="O377" i="1"/>
  <c r="N377" i="1"/>
  <c r="V377" i="1" s="1"/>
  <c r="L377" i="1"/>
  <c r="K377" i="1"/>
  <c r="I377" i="1"/>
  <c r="D377" i="1"/>
  <c r="AC376" i="1"/>
  <c r="X376" i="1"/>
  <c r="W376" i="1"/>
  <c r="U376" i="1"/>
  <c r="O376" i="1"/>
  <c r="N376" i="1"/>
  <c r="V376" i="1" s="1"/>
  <c r="L376" i="1"/>
  <c r="K376" i="1"/>
  <c r="Y376" i="1" s="1"/>
  <c r="I376" i="1"/>
  <c r="T376" i="1" s="1"/>
  <c r="D376" i="1"/>
  <c r="AC375" i="1"/>
  <c r="X375" i="1"/>
  <c r="W375" i="1"/>
  <c r="U375" i="1"/>
  <c r="O375" i="1"/>
  <c r="N375" i="1"/>
  <c r="V375" i="1" s="1"/>
  <c r="L375" i="1"/>
  <c r="K375" i="1"/>
  <c r="Y375" i="1" s="1"/>
  <c r="I375" i="1"/>
  <c r="T375" i="1" s="1"/>
  <c r="D375" i="1"/>
  <c r="AC374" i="1"/>
  <c r="X374" i="1"/>
  <c r="W374" i="1"/>
  <c r="U374" i="1"/>
  <c r="O374" i="1"/>
  <c r="N374" i="1"/>
  <c r="V374" i="1" s="1"/>
  <c r="L374" i="1"/>
  <c r="K374" i="1"/>
  <c r="Y374" i="1" s="1"/>
  <c r="I374" i="1"/>
  <c r="T374" i="1" s="1"/>
  <c r="D374" i="1"/>
  <c r="AC373" i="1"/>
  <c r="X373" i="1"/>
  <c r="W373" i="1"/>
  <c r="U373" i="1"/>
  <c r="O373" i="1"/>
  <c r="N373" i="1"/>
  <c r="V373" i="1" s="1"/>
  <c r="L373" i="1"/>
  <c r="K373" i="1"/>
  <c r="I373" i="1"/>
  <c r="D373" i="1"/>
  <c r="AC372" i="1"/>
  <c r="X372" i="1"/>
  <c r="W372" i="1"/>
  <c r="U372" i="1"/>
  <c r="O372" i="1"/>
  <c r="N372" i="1"/>
  <c r="V372" i="1" s="1"/>
  <c r="L372" i="1"/>
  <c r="K372" i="1"/>
  <c r="Y372" i="1" s="1"/>
  <c r="I372" i="1"/>
  <c r="T372" i="1" s="1"/>
  <c r="D372" i="1"/>
  <c r="AC371" i="1"/>
  <c r="X371" i="1"/>
  <c r="W371" i="1"/>
  <c r="U371" i="1"/>
  <c r="O371" i="1"/>
  <c r="N371" i="1"/>
  <c r="V371" i="1" s="1"/>
  <c r="L371" i="1"/>
  <c r="K371" i="1"/>
  <c r="Y371" i="1" s="1"/>
  <c r="I371" i="1"/>
  <c r="T371" i="1" s="1"/>
  <c r="D371" i="1"/>
  <c r="AC370" i="1"/>
  <c r="X370" i="1"/>
  <c r="W370" i="1"/>
  <c r="U370" i="1"/>
  <c r="O370" i="1"/>
  <c r="N370" i="1"/>
  <c r="V370" i="1" s="1"/>
  <c r="L370" i="1"/>
  <c r="K370" i="1"/>
  <c r="I370" i="1"/>
  <c r="D370" i="1"/>
  <c r="AC369" i="1"/>
  <c r="X369" i="1"/>
  <c r="W369" i="1"/>
  <c r="U369" i="1"/>
  <c r="O369" i="1"/>
  <c r="N369" i="1"/>
  <c r="V369" i="1" s="1"/>
  <c r="L369" i="1"/>
  <c r="K369" i="1"/>
  <c r="Y369" i="1" s="1"/>
  <c r="I369" i="1"/>
  <c r="T369" i="1" s="1"/>
  <c r="D369" i="1"/>
  <c r="AC368" i="1"/>
  <c r="X368" i="1"/>
  <c r="W368" i="1"/>
  <c r="U368" i="1"/>
  <c r="O368" i="1"/>
  <c r="N368" i="1"/>
  <c r="V368" i="1" s="1"/>
  <c r="L368" i="1"/>
  <c r="K368" i="1"/>
  <c r="Y368" i="1" s="1"/>
  <c r="I368" i="1"/>
  <c r="T368" i="1" s="1"/>
  <c r="D368" i="1"/>
  <c r="AC367" i="1"/>
  <c r="X367" i="1"/>
  <c r="W367" i="1"/>
  <c r="U367" i="1"/>
  <c r="O367" i="1"/>
  <c r="N367" i="1"/>
  <c r="V367" i="1" s="1"/>
  <c r="L367" i="1"/>
  <c r="K367" i="1"/>
  <c r="Y367" i="1" s="1"/>
  <c r="I367" i="1"/>
  <c r="T367" i="1" s="1"/>
  <c r="D367" i="1"/>
  <c r="AC366" i="1"/>
  <c r="X366" i="1"/>
  <c r="W366" i="1"/>
  <c r="U366" i="1"/>
  <c r="O366" i="1"/>
  <c r="N366" i="1"/>
  <c r="V366" i="1" s="1"/>
  <c r="L366" i="1"/>
  <c r="K366" i="1"/>
  <c r="I366" i="1"/>
  <c r="D366" i="1"/>
  <c r="AC365" i="1"/>
  <c r="X365" i="1"/>
  <c r="W365" i="1"/>
  <c r="U365" i="1"/>
  <c r="O365" i="1"/>
  <c r="N365" i="1"/>
  <c r="V365" i="1" s="1"/>
  <c r="L365" i="1"/>
  <c r="K365" i="1"/>
  <c r="Y365" i="1" s="1"/>
  <c r="I365" i="1"/>
  <c r="T365" i="1" s="1"/>
  <c r="D365" i="1"/>
  <c r="AC364" i="1"/>
  <c r="X364" i="1"/>
  <c r="W364" i="1"/>
  <c r="U364" i="1"/>
  <c r="O364" i="1"/>
  <c r="N364" i="1"/>
  <c r="V364" i="1" s="1"/>
  <c r="L364" i="1"/>
  <c r="K364" i="1"/>
  <c r="Y364" i="1" s="1"/>
  <c r="I364" i="1"/>
  <c r="T364" i="1" s="1"/>
  <c r="D364" i="1"/>
  <c r="AC363" i="1"/>
  <c r="X363" i="1"/>
  <c r="W363" i="1"/>
  <c r="U363" i="1"/>
  <c r="O363" i="1"/>
  <c r="N363" i="1"/>
  <c r="V363" i="1" s="1"/>
  <c r="L363" i="1"/>
  <c r="K363" i="1"/>
  <c r="Y363" i="1" s="1"/>
  <c r="I363" i="1"/>
  <c r="T363" i="1" s="1"/>
  <c r="D363" i="1"/>
  <c r="AC362" i="1"/>
  <c r="X362" i="1"/>
  <c r="W362" i="1"/>
  <c r="U362" i="1"/>
  <c r="O362" i="1"/>
  <c r="N362" i="1"/>
  <c r="V362" i="1" s="1"/>
  <c r="L362" i="1"/>
  <c r="K362" i="1"/>
  <c r="I362" i="1"/>
  <c r="D362" i="1"/>
  <c r="AC361" i="1"/>
  <c r="X361" i="1"/>
  <c r="W361" i="1"/>
  <c r="U361" i="1"/>
  <c r="O361" i="1"/>
  <c r="N361" i="1"/>
  <c r="V361" i="1" s="1"/>
  <c r="L361" i="1"/>
  <c r="K361" i="1"/>
  <c r="Y361" i="1" s="1"/>
  <c r="I361" i="1"/>
  <c r="T361" i="1" s="1"/>
  <c r="D361" i="1"/>
  <c r="AC360" i="1"/>
  <c r="X360" i="1"/>
  <c r="W360" i="1"/>
  <c r="U360" i="1"/>
  <c r="O360" i="1"/>
  <c r="N360" i="1"/>
  <c r="V360" i="1" s="1"/>
  <c r="L360" i="1"/>
  <c r="K360" i="1"/>
  <c r="Y360" i="1" s="1"/>
  <c r="I360" i="1"/>
  <c r="T360" i="1" s="1"/>
  <c r="D360" i="1"/>
  <c r="AC359" i="1"/>
  <c r="X359" i="1"/>
  <c r="W359" i="1"/>
  <c r="U359" i="1"/>
  <c r="O359" i="1"/>
  <c r="N359" i="1"/>
  <c r="V359" i="1" s="1"/>
  <c r="L359" i="1"/>
  <c r="K359" i="1"/>
  <c r="Y359" i="1" s="1"/>
  <c r="I359" i="1"/>
  <c r="T359" i="1" s="1"/>
  <c r="D359" i="1"/>
  <c r="AC358" i="1"/>
  <c r="X358" i="1"/>
  <c r="W358" i="1"/>
  <c r="U358" i="1"/>
  <c r="O358" i="1"/>
  <c r="N358" i="1"/>
  <c r="V358" i="1" s="1"/>
  <c r="L358" i="1"/>
  <c r="K358" i="1"/>
  <c r="I358" i="1"/>
  <c r="D358" i="1"/>
  <c r="AC357" i="1"/>
  <c r="X357" i="1"/>
  <c r="W357" i="1"/>
  <c r="U357" i="1"/>
  <c r="O357" i="1"/>
  <c r="N357" i="1"/>
  <c r="V357" i="1" s="1"/>
  <c r="L357" i="1"/>
  <c r="K357" i="1"/>
  <c r="Y357" i="1" s="1"/>
  <c r="I357" i="1"/>
  <c r="T357" i="1" s="1"/>
  <c r="D357" i="1"/>
  <c r="AC356" i="1"/>
  <c r="X356" i="1"/>
  <c r="W356" i="1"/>
  <c r="U356" i="1"/>
  <c r="O356" i="1"/>
  <c r="N356" i="1"/>
  <c r="V356" i="1" s="1"/>
  <c r="L356" i="1"/>
  <c r="K356" i="1"/>
  <c r="Y356" i="1" s="1"/>
  <c r="I356" i="1"/>
  <c r="T356" i="1" s="1"/>
  <c r="D356" i="1"/>
  <c r="AC355" i="1"/>
  <c r="X355" i="1"/>
  <c r="W355" i="1"/>
  <c r="U355" i="1"/>
  <c r="O355" i="1"/>
  <c r="N355" i="1"/>
  <c r="V355" i="1" s="1"/>
  <c r="L355" i="1"/>
  <c r="K355" i="1"/>
  <c r="Y355" i="1" s="1"/>
  <c r="I355" i="1"/>
  <c r="T355" i="1" s="1"/>
  <c r="D355" i="1"/>
  <c r="AC354" i="1"/>
  <c r="X354" i="1"/>
  <c r="W354" i="1"/>
  <c r="U354" i="1"/>
  <c r="O354" i="1"/>
  <c r="N354" i="1"/>
  <c r="V354" i="1" s="1"/>
  <c r="L354" i="1"/>
  <c r="K354" i="1"/>
  <c r="Y354" i="1" s="1"/>
  <c r="I354" i="1"/>
  <c r="D354" i="1"/>
  <c r="AC353" i="1"/>
  <c r="X353" i="1"/>
  <c r="W353" i="1"/>
  <c r="U353" i="1"/>
  <c r="O353" i="1"/>
  <c r="N353" i="1"/>
  <c r="V353" i="1" s="1"/>
  <c r="L353" i="1"/>
  <c r="K353" i="1"/>
  <c r="Y353" i="1" s="1"/>
  <c r="I353" i="1"/>
  <c r="T353" i="1" s="1"/>
  <c r="D353" i="1"/>
  <c r="AC352" i="1"/>
  <c r="X352" i="1"/>
  <c r="W352" i="1"/>
  <c r="U352" i="1"/>
  <c r="O352" i="1"/>
  <c r="N352" i="1"/>
  <c r="V352" i="1" s="1"/>
  <c r="L352" i="1"/>
  <c r="K352" i="1"/>
  <c r="Y352" i="1" s="1"/>
  <c r="I352" i="1"/>
  <c r="D352" i="1"/>
  <c r="AC351" i="1"/>
  <c r="X351" i="1"/>
  <c r="W351" i="1"/>
  <c r="U351" i="1"/>
  <c r="O351" i="1"/>
  <c r="N351" i="1"/>
  <c r="V351" i="1" s="1"/>
  <c r="L351" i="1"/>
  <c r="K351" i="1"/>
  <c r="Y351" i="1" s="1"/>
  <c r="I351" i="1"/>
  <c r="T351" i="1" s="1"/>
  <c r="D351" i="1"/>
  <c r="AC350" i="1"/>
  <c r="X350" i="1"/>
  <c r="W350" i="1"/>
  <c r="U350" i="1"/>
  <c r="O350" i="1"/>
  <c r="N350" i="1"/>
  <c r="V350" i="1" s="1"/>
  <c r="L350" i="1"/>
  <c r="K350" i="1"/>
  <c r="Z350" i="1" s="1"/>
  <c r="I350" i="1"/>
  <c r="D350" i="1"/>
  <c r="AC349" i="1"/>
  <c r="X349" i="1"/>
  <c r="W349" i="1"/>
  <c r="U349" i="1"/>
  <c r="O349" i="1"/>
  <c r="N349" i="1"/>
  <c r="V349" i="1" s="1"/>
  <c r="L349" i="1"/>
  <c r="K349" i="1"/>
  <c r="Y349" i="1" s="1"/>
  <c r="I349" i="1"/>
  <c r="T349" i="1" s="1"/>
  <c r="D349" i="1"/>
  <c r="AC348" i="1"/>
  <c r="X348" i="1"/>
  <c r="W348" i="1"/>
  <c r="U348" i="1"/>
  <c r="O348" i="1"/>
  <c r="N348" i="1"/>
  <c r="V348" i="1" s="1"/>
  <c r="L348" i="1"/>
  <c r="K348" i="1"/>
  <c r="Y348" i="1" s="1"/>
  <c r="I348" i="1"/>
  <c r="D348" i="1"/>
  <c r="AC347" i="1"/>
  <c r="X347" i="1"/>
  <c r="W347" i="1"/>
  <c r="U347" i="1"/>
  <c r="O347" i="1"/>
  <c r="N347" i="1"/>
  <c r="V347" i="1" s="1"/>
  <c r="L347" i="1"/>
  <c r="K347" i="1"/>
  <c r="Y347" i="1" s="1"/>
  <c r="I347" i="1"/>
  <c r="T347" i="1" s="1"/>
  <c r="D347" i="1"/>
  <c r="AC346" i="1"/>
  <c r="X346" i="1"/>
  <c r="W346" i="1"/>
  <c r="U346" i="1"/>
  <c r="O346" i="1"/>
  <c r="N346" i="1"/>
  <c r="V346" i="1" s="1"/>
  <c r="L346" i="1"/>
  <c r="K346" i="1"/>
  <c r="Z346" i="1" s="1"/>
  <c r="I346" i="1"/>
  <c r="D346" i="1"/>
  <c r="AC345" i="1"/>
  <c r="X345" i="1"/>
  <c r="W345" i="1"/>
  <c r="U345" i="1"/>
  <c r="O345" i="1"/>
  <c r="N345" i="1"/>
  <c r="V345" i="1" s="1"/>
  <c r="L345" i="1"/>
  <c r="K345" i="1"/>
  <c r="Y345" i="1" s="1"/>
  <c r="I345" i="1"/>
  <c r="T345" i="1" s="1"/>
  <c r="D345" i="1"/>
  <c r="AC344" i="1"/>
  <c r="X344" i="1"/>
  <c r="W344" i="1"/>
  <c r="U344" i="1"/>
  <c r="O344" i="1"/>
  <c r="N344" i="1"/>
  <c r="V344" i="1" s="1"/>
  <c r="L344" i="1"/>
  <c r="K344" i="1"/>
  <c r="Y344" i="1" s="1"/>
  <c r="I344" i="1"/>
  <c r="D344" i="1"/>
  <c r="AC343" i="1"/>
  <c r="X343" i="1"/>
  <c r="W343" i="1"/>
  <c r="U343" i="1"/>
  <c r="O343" i="1"/>
  <c r="N343" i="1"/>
  <c r="V343" i="1" s="1"/>
  <c r="L343" i="1"/>
  <c r="K343" i="1"/>
  <c r="Y343" i="1" s="1"/>
  <c r="I343" i="1"/>
  <c r="T343" i="1" s="1"/>
  <c r="D343" i="1"/>
  <c r="AC342" i="1"/>
  <c r="X342" i="1"/>
  <c r="W342" i="1"/>
  <c r="U342" i="1"/>
  <c r="O342" i="1"/>
  <c r="N342" i="1"/>
  <c r="V342" i="1" s="1"/>
  <c r="L342" i="1"/>
  <c r="K342" i="1"/>
  <c r="Z342" i="1" s="1"/>
  <c r="I342" i="1"/>
  <c r="D342" i="1"/>
  <c r="AC341" i="1"/>
  <c r="X341" i="1"/>
  <c r="W341" i="1"/>
  <c r="U341" i="1"/>
  <c r="O341" i="1"/>
  <c r="N341" i="1"/>
  <c r="V341" i="1" s="1"/>
  <c r="L341" i="1"/>
  <c r="K341" i="1"/>
  <c r="Y341" i="1" s="1"/>
  <c r="I341" i="1"/>
  <c r="T341" i="1" s="1"/>
  <c r="D341" i="1"/>
  <c r="AC340" i="1"/>
  <c r="X340" i="1"/>
  <c r="W340" i="1"/>
  <c r="U340" i="1"/>
  <c r="O340" i="1"/>
  <c r="N340" i="1"/>
  <c r="V340" i="1" s="1"/>
  <c r="L340" i="1"/>
  <c r="K340" i="1"/>
  <c r="Y340" i="1" s="1"/>
  <c r="I340" i="1"/>
  <c r="D340" i="1"/>
  <c r="AC339" i="1"/>
  <c r="X339" i="1"/>
  <c r="W339" i="1"/>
  <c r="U339" i="1"/>
  <c r="O339" i="1"/>
  <c r="N339" i="1"/>
  <c r="V339" i="1" s="1"/>
  <c r="L339" i="1"/>
  <c r="K339" i="1"/>
  <c r="Y339" i="1" s="1"/>
  <c r="I339" i="1"/>
  <c r="T339" i="1" s="1"/>
  <c r="D339" i="1"/>
  <c r="AC338" i="1"/>
  <c r="X338" i="1"/>
  <c r="W338" i="1"/>
  <c r="U338" i="1"/>
  <c r="O338" i="1"/>
  <c r="N338" i="1"/>
  <c r="V338" i="1" s="1"/>
  <c r="L338" i="1"/>
  <c r="K338" i="1"/>
  <c r="Y338" i="1" s="1"/>
  <c r="I338" i="1"/>
  <c r="T338" i="1" s="1"/>
  <c r="D338" i="1"/>
  <c r="AC337" i="1"/>
  <c r="X337" i="1"/>
  <c r="W337" i="1"/>
  <c r="U337" i="1"/>
  <c r="O337" i="1"/>
  <c r="N337" i="1"/>
  <c r="V337" i="1" s="1"/>
  <c r="L337" i="1"/>
  <c r="K337" i="1"/>
  <c r="Y337" i="1" s="1"/>
  <c r="I337" i="1"/>
  <c r="D337" i="1"/>
  <c r="AC336" i="1"/>
  <c r="X336" i="1"/>
  <c r="W336" i="1"/>
  <c r="U336" i="1"/>
  <c r="O336" i="1"/>
  <c r="N336" i="1"/>
  <c r="V336" i="1" s="1"/>
  <c r="L336" i="1"/>
  <c r="K336" i="1"/>
  <c r="Y336" i="1" s="1"/>
  <c r="I336" i="1"/>
  <c r="T336" i="1" s="1"/>
  <c r="D336" i="1"/>
  <c r="AC335" i="1"/>
  <c r="X335" i="1"/>
  <c r="W335" i="1"/>
  <c r="U335" i="1"/>
  <c r="O335" i="1"/>
  <c r="N335" i="1"/>
  <c r="V335" i="1" s="1"/>
  <c r="L335" i="1"/>
  <c r="K335" i="1"/>
  <c r="Z335" i="1" s="1"/>
  <c r="I335" i="1"/>
  <c r="D335" i="1"/>
  <c r="AC334" i="1"/>
  <c r="X334" i="1"/>
  <c r="W334" i="1"/>
  <c r="U334" i="1"/>
  <c r="O334" i="1"/>
  <c r="N334" i="1"/>
  <c r="V334" i="1" s="1"/>
  <c r="L334" i="1"/>
  <c r="K334" i="1"/>
  <c r="Y334" i="1" s="1"/>
  <c r="I334" i="1"/>
  <c r="D334" i="1"/>
  <c r="AC333" i="1"/>
  <c r="X333" i="1"/>
  <c r="W333" i="1"/>
  <c r="U333" i="1"/>
  <c r="O333" i="1"/>
  <c r="N333" i="1"/>
  <c r="V333" i="1" s="1"/>
  <c r="L333" i="1"/>
  <c r="K333" i="1"/>
  <c r="Y333" i="1" s="1"/>
  <c r="I333" i="1"/>
  <c r="T333" i="1" s="1"/>
  <c r="D333" i="1"/>
  <c r="AC332" i="1"/>
  <c r="X332" i="1"/>
  <c r="W332" i="1"/>
  <c r="U332" i="1"/>
  <c r="O332" i="1"/>
  <c r="N332" i="1"/>
  <c r="V332" i="1" s="1"/>
  <c r="L332" i="1"/>
  <c r="K332" i="1"/>
  <c r="Y332" i="1" s="1"/>
  <c r="I332" i="1"/>
  <c r="T332" i="1" s="1"/>
  <c r="D332" i="1"/>
  <c r="AC331" i="1"/>
  <c r="X331" i="1"/>
  <c r="W331" i="1"/>
  <c r="U331" i="1"/>
  <c r="O331" i="1"/>
  <c r="N331" i="1"/>
  <c r="V331" i="1" s="1"/>
  <c r="L331" i="1"/>
  <c r="K331" i="1"/>
  <c r="Y331" i="1" s="1"/>
  <c r="I331" i="1"/>
  <c r="D331" i="1"/>
  <c r="AC330" i="1"/>
  <c r="X330" i="1"/>
  <c r="W330" i="1"/>
  <c r="U330" i="1"/>
  <c r="O330" i="1"/>
  <c r="N330" i="1"/>
  <c r="V330" i="1" s="1"/>
  <c r="L330" i="1"/>
  <c r="K330" i="1"/>
  <c r="Y330" i="1" s="1"/>
  <c r="I330" i="1"/>
  <c r="T330" i="1" s="1"/>
  <c r="D330" i="1"/>
  <c r="AC329" i="1"/>
  <c r="X329" i="1"/>
  <c r="W329" i="1"/>
  <c r="U329" i="1"/>
  <c r="O329" i="1"/>
  <c r="N329" i="1"/>
  <c r="V329" i="1" s="1"/>
  <c r="L329" i="1"/>
  <c r="K329" i="1"/>
  <c r="Z329" i="1" s="1"/>
  <c r="I329" i="1"/>
  <c r="D329" i="1"/>
  <c r="AC328" i="1"/>
  <c r="X328" i="1"/>
  <c r="W328" i="1"/>
  <c r="U328" i="1"/>
  <c r="O328" i="1"/>
  <c r="N328" i="1"/>
  <c r="V328" i="1" s="1"/>
  <c r="L328" i="1"/>
  <c r="K328" i="1"/>
  <c r="Y328" i="1" s="1"/>
  <c r="I328" i="1"/>
  <c r="T328" i="1" s="1"/>
  <c r="D328" i="1"/>
  <c r="AC327" i="1"/>
  <c r="X327" i="1"/>
  <c r="W327" i="1"/>
  <c r="U327" i="1"/>
  <c r="O327" i="1"/>
  <c r="N327" i="1"/>
  <c r="V327" i="1" s="1"/>
  <c r="L327" i="1"/>
  <c r="K327" i="1"/>
  <c r="Y327" i="1" s="1"/>
  <c r="I327" i="1"/>
  <c r="D327" i="1"/>
  <c r="AC326" i="1"/>
  <c r="X326" i="1"/>
  <c r="W326" i="1"/>
  <c r="U326" i="1"/>
  <c r="O326" i="1"/>
  <c r="N326" i="1"/>
  <c r="V326" i="1" s="1"/>
  <c r="L326" i="1"/>
  <c r="K326" i="1"/>
  <c r="Y326" i="1" s="1"/>
  <c r="I326" i="1"/>
  <c r="T326" i="1" s="1"/>
  <c r="D326" i="1"/>
  <c r="AC325" i="1"/>
  <c r="X325" i="1"/>
  <c r="W325" i="1"/>
  <c r="U325" i="1"/>
  <c r="O325" i="1"/>
  <c r="N325" i="1"/>
  <c r="V325" i="1" s="1"/>
  <c r="L325" i="1"/>
  <c r="K325" i="1"/>
  <c r="Z325" i="1" s="1"/>
  <c r="I325" i="1"/>
  <c r="D325" i="1"/>
  <c r="AC324" i="1"/>
  <c r="X324" i="1"/>
  <c r="W324" i="1"/>
  <c r="U324" i="1"/>
  <c r="O324" i="1"/>
  <c r="N324" i="1"/>
  <c r="V324" i="1" s="1"/>
  <c r="L324" i="1"/>
  <c r="K324" i="1"/>
  <c r="Y324" i="1" s="1"/>
  <c r="I324" i="1"/>
  <c r="T324" i="1" s="1"/>
  <c r="D324" i="1"/>
  <c r="AC323" i="1"/>
  <c r="X323" i="1"/>
  <c r="W323" i="1"/>
  <c r="U323" i="1"/>
  <c r="O323" i="1"/>
  <c r="N323" i="1"/>
  <c r="V323" i="1" s="1"/>
  <c r="L323" i="1"/>
  <c r="K323" i="1"/>
  <c r="Y323" i="1" s="1"/>
  <c r="I323" i="1"/>
  <c r="D323" i="1"/>
  <c r="AC322" i="1"/>
  <c r="X322" i="1"/>
  <c r="W322" i="1"/>
  <c r="U322" i="1"/>
  <c r="O322" i="1"/>
  <c r="N322" i="1"/>
  <c r="V322" i="1" s="1"/>
  <c r="L322" i="1"/>
  <c r="K322" i="1"/>
  <c r="Y322" i="1" s="1"/>
  <c r="I322" i="1"/>
  <c r="T322" i="1" s="1"/>
  <c r="D322" i="1"/>
  <c r="AC321" i="1"/>
  <c r="X321" i="1"/>
  <c r="W321" i="1"/>
  <c r="U321" i="1"/>
  <c r="O321" i="1"/>
  <c r="N321" i="1"/>
  <c r="V321" i="1" s="1"/>
  <c r="L321" i="1"/>
  <c r="K321" i="1"/>
  <c r="Z321" i="1" s="1"/>
  <c r="I321" i="1"/>
  <c r="D321" i="1"/>
  <c r="AC320" i="1"/>
  <c r="X320" i="1"/>
  <c r="W320" i="1"/>
  <c r="U320" i="1"/>
  <c r="O320" i="1"/>
  <c r="N320" i="1"/>
  <c r="V320" i="1" s="1"/>
  <c r="L320" i="1"/>
  <c r="K320" i="1"/>
  <c r="Y320" i="1" s="1"/>
  <c r="I320" i="1"/>
  <c r="T320" i="1" s="1"/>
  <c r="D320" i="1"/>
  <c r="AC319" i="1"/>
  <c r="X319" i="1"/>
  <c r="W319" i="1"/>
  <c r="U319" i="1"/>
  <c r="O319" i="1"/>
  <c r="N319" i="1"/>
  <c r="V319" i="1" s="1"/>
  <c r="L319" i="1"/>
  <c r="K319" i="1"/>
  <c r="Y319" i="1" s="1"/>
  <c r="I319" i="1"/>
  <c r="D319" i="1"/>
  <c r="AC318" i="1"/>
  <c r="X318" i="1"/>
  <c r="W318" i="1"/>
  <c r="U318" i="1"/>
  <c r="O318" i="1"/>
  <c r="N318" i="1"/>
  <c r="V318" i="1" s="1"/>
  <c r="L318" i="1"/>
  <c r="K318" i="1"/>
  <c r="Y318" i="1" s="1"/>
  <c r="I318" i="1"/>
  <c r="T318" i="1" s="1"/>
  <c r="D318" i="1"/>
  <c r="AC317" i="1"/>
  <c r="X317" i="1"/>
  <c r="W317" i="1"/>
  <c r="U317" i="1"/>
  <c r="O317" i="1"/>
  <c r="N317" i="1"/>
  <c r="V317" i="1" s="1"/>
  <c r="L317" i="1"/>
  <c r="K317" i="1"/>
  <c r="Y317" i="1" s="1"/>
  <c r="I317" i="1"/>
  <c r="T317" i="1" s="1"/>
  <c r="D317" i="1"/>
  <c r="AC14" i="1"/>
  <c r="X14" i="1"/>
  <c r="W14" i="1"/>
  <c r="U14" i="1"/>
  <c r="O14" i="1"/>
  <c r="N14" i="1"/>
  <c r="V14" i="1" s="1"/>
  <c r="L14" i="1"/>
  <c r="K14" i="1"/>
  <c r="Y14" i="1" s="1"/>
  <c r="I14" i="1"/>
  <c r="AC316" i="1"/>
  <c r="X316" i="1"/>
  <c r="W316" i="1"/>
  <c r="U316" i="1"/>
  <c r="O316" i="1"/>
  <c r="N316" i="1"/>
  <c r="L316" i="1"/>
  <c r="K316" i="1"/>
  <c r="Z316" i="1" s="1"/>
  <c r="I316" i="1"/>
  <c r="T316" i="1" s="1"/>
  <c r="D316" i="1"/>
  <c r="AC315" i="1"/>
  <c r="X315" i="1"/>
  <c r="W315" i="1"/>
  <c r="U315" i="1"/>
  <c r="O315" i="1"/>
  <c r="N315" i="1"/>
  <c r="V315" i="1" s="1"/>
  <c r="L315" i="1"/>
  <c r="K315" i="1"/>
  <c r="Y315" i="1" s="1"/>
  <c r="I315" i="1"/>
  <c r="T315" i="1" s="1"/>
  <c r="D315" i="1"/>
  <c r="AC314" i="1"/>
  <c r="X314" i="1"/>
  <c r="W314" i="1"/>
  <c r="U314" i="1"/>
  <c r="O314" i="1"/>
  <c r="N314" i="1"/>
  <c r="V314" i="1" s="1"/>
  <c r="L314" i="1"/>
  <c r="K314" i="1"/>
  <c r="Y314" i="1" s="1"/>
  <c r="I314" i="1"/>
  <c r="T314" i="1" s="1"/>
  <c r="D314" i="1"/>
  <c r="AC313" i="1"/>
  <c r="X313" i="1"/>
  <c r="W313" i="1"/>
  <c r="U313" i="1"/>
  <c r="O313" i="1"/>
  <c r="N313" i="1"/>
  <c r="V313" i="1" s="1"/>
  <c r="L313" i="1"/>
  <c r="K313" i="1"/>
  <c r="Y313" i="1" s="1"/>
  <c r="I313" i="1"/>
  <c r="T313" i="1" s="1"/>
  <c r="D313" i="1"/>
  <c r="AC312" i="1"/>
  <c r="X312" i="1"/>
  <c r="W312" i="1"/>
  <c r="U312" i="1"/>
  <c r="O312" i="1"/>
  <c r="N312" i="1"/>
  <c r="L312" i="1"/>
  <c r="K312" i="1"/>
  <c r="I312" i="1"/>
  <c r="T312" i="1" s="1"/>
  <c r="D312" i="1"/>
  <c r="AC311" i="1"/>
  <c r="X311" i="1"/>
  <c r="W311" i="1"/>
  <c r="U311" i="1"/>
  <c r="O311" i="1"/>
  <c r="N311" i="1"/>
  <c r="V311" i="1" s="1"/>
  <c r="L311" i="1"/>
  <c r="K311" i="1"/>
  <c r="Z311" i="1" s="1"/>
  <c r="I311" i="1"/>
  <c r="T311" i="1" s="1"/>
  <c r="D311" i="1"/>
  <c r="AC310" i="1"/>
  <c r="X310" i="1"/>
  <c r="W310" i="1"/>
  <c r="U310" i="1"/>
  <c r="O310" i="1"/>
  <c r="N310" i="1"/>
  <c r="V310" i="1" s="1"/>
  <c r="L310" i="1"/>
  <c r="K310" i="1"/>
  <c r="Y310" i="1" s="1"/>
  <c r="I310" i="1"/>
  <c r="D310" i="1"/>
  <c r="AC309" i="1"/>
  <c r="X309" i="1"/>
  <c r="W309" i="1"/>
  <c r="U309" i="1"/>
  <c r="O309" i="1"/>
  <c r="N309" i="1"/>
  <c r="V309" i="1" s="1"/>
  <c r="L309" i="1"/>
  <c r="K309" i="1"/>
  <c r="Y309" i="1" s="1"/>
  <c r="I309" i="1"/>
  <c r="T309" i="1" s="1"/>
  <c r="D309" i="1"/>
  <c r="AC308" i="1"/>
  <c r="X308" i="1"/>
  <c r="W308" i="1"/>
  <c r="U308" i="1"/>
  <c r="O308" i="1"/>
  <c r="N308" i="1"/>
  <c r="V308" i="1" s="1"/>
  <c r="L308" i="1"/>
  <c r="K308" i="1"/>
  <c r="Y308" i="1" s="1"/>
  <c r="I308" i="1"/>
  <c r="D308" i="1"/>
  <c r="AC307" i="1"/>
  <c r="X307" i="1"/>
  <c r="W307" i="1"/>
  <c r="U307" i="1"/>
  <c r="O307" i="1"/>
  <c r="N307" i="1"/>
  <c r="V307" i="1" s="1"/>
  <c r="L307" i="1"/>
  <c r="K307" i="1"/>
  <c r="Y307" i="1" s="1"/>
  <c r="I307" i="1"/>
  <c r="D307" i="1"/>
  <c r="AC306" i="1"/>
  <c r="X306" i="1"/>
  <c r="W306" i="1"/>
  <c r="U306" i="1"/>
  <c r="O306" i="1"/>
  <c r="N306" i="1"/>
  <c r="V306" i="1" s="1"/>
  <c r="L306" i="1"/>
  <c r="K306" i="1"/>
  <c r="Y306" i="1" s="1"/>
  <c r="I306" i="1"/>
  <c r="T306" i="1" s="1"/>
  <c r="D306" i="1"/>
  <c r="AC305" i="1"/>
  <c r="X305" i="1"/>
  <c r="W305" i="1"/>
  <c r="U305" i="1"/>
  <c r="O305" i="1"/>
  <c r="N305" i="1"/>
  <c r="L305" i="1"/>
  <c r="K305" i="1"/>
  <c r="Z305" i="1" s="1"/>
  <c r="I305" i="1"/>
  <c r="T305" i="1" s="1"/>
  <c r="D305" i="1"/>
  <c r="AC304" i="1"/>
  <c r="X304" i="1"/>
  <c r="W304" i="1"/>
  <c r="U304" i="1"/>
  <c r="O304" i="1"/>
  <c r="N304" i="1"/>
  <c r="V304" i="1" s="1"/>
  <c r="L304" i="1"/>
  <c r="K304" i="1"/>
  <c r="I304" i="1"/>
  <c r="T304" i="1" s="1"/>
  <c r="D304" i="1"/>
  <c r="AC303" i="1"/>
  <c r="X303" i="1"/>
  <c r="W303" i="1"/>
  <c r="U303" i="1"/>
  <c r="O303" i="1"/>
  <c r="N303" i="1"/>
  <c r="V303" i="1" s="1"/>
  <c r="L303" i="1"/>
  <c r="K303" i="1"/>
  <c r="Y303" i="1" s="1"/>
  <c r="I303" i="1"/>
  <c r="D303" i="1"/>
  <c r="AC302" i="1"/>
  <c r="X302" i="1"/>
  <c r="W302" i="1"/>
  <c r="U302" i="1"/>
  <c r="O302" i="1"/>
  <c r="N302" i="1"/>
  <c r="V302" i="1" s="1"/>
  <c r="L302" i="1"/>
  <c r="K302" i="1"/>
  <c r="Y302" i="1" s="1"/>
  <c r="I302" i="1"/>
  <c r="T302" i="1" s="1"/>
  <c r="D302" i="1"/>
  <c r="AC301" i="1"/>
  <c r="X301" i="1"/>
  <c r="W301" i="1"/>
  <c r="U301" i="1"/>
  <c r="O301" i="1"/>
  <c r="N301" i="1"/>
  <c r="L301" i="1"/>
  <c r="K301" i="1"/>
  <c r="Z301" i="1" s="1"/>
  <c r="I301" i="1"/>
  <c r="T301" i="1" s="1"/>
  <c r="D301" i="1"/>
  <c r="AC300" i="1"/>
  <c r="X300" i="1"/>
  <c r="W300" i="1"/>
  <c r="U300" i="1"/>
  <c r="O300" i="1"/>
  <c r="N300" i="1"/>
  <c r="V300" i="1" s="1"/>
  <c r="L300" i="1"/>
  <c r="K300" i="1"/>
  <c r="Y300" i="1" s="1"/>
  <c r="I300" i="1"/>
  <c r="T300" i="1" s="1"/>
  <c r="D300" i="1"/>
  <c r="AC299" i="1"/>
  <c r="X299" i="1"/>
  <c r="W299" i="1"/>
  <c r="U299" i="1"/>
  <c r="O299" i="1"/>
  <c r="N299" i="1"/>
  <c r="V299" i="1" s="1"/>
  <c r="L299" i="1"/>
  <c r="K299" i="1"/>
  <c r="Y299" i="1" s="1"/>
  <c r="I299" i="1"/>
  <c r="T299" i="1" s="1"/>
  <c r="D299" i="1"/>
  <c r="AC298" i="1"/>
  <c r="X298" i="1"/>
  <c r="W298" i="1"/>
  <c r="U298" i="1"/>
  <c r="O298" i="1"/>
  <c r="N298" i="1"/>
  <c r="L298" i="1"/>
  <c r="K298" i="1"/>
  <c r="I298" i="1"/>
  <c r="T298" i="1" s="1"/>
  <c r="D298" i="1"/>
  <c r="AC297" i="1"/>
  <c r="X297" i="1"/>
  <c r="W297" i="1"/>
  <c r="U297" i="1"/>
  <c r="O297" i="1"/>
  <c r="N297" i="1"/>
  <c r="V297" i="1" s="1"/>
  <c r="L297" i="1"/>
  <c r="K297" i="1"/>
  <c r="Y297" i="1" s="1"/>
  <c r="I297" i="1"/>
  <c r="T297" i="1" s="1"/>
  <c r="D297" i="1"/>
  <c r="AC296" i="1"/>
  <c r="X296" i="1"/>
  <c r="W296" i="1"/>
  <c r="U296" i="1"/>
  <c r="O296" i="1"/>
  <c r="N296" i="1"/>
  <c r="V296" i="1" s="1"/>
  <c r="L296" i="1"/>
  <c r="K296" i="1"/>
  <c r="Y296" i="1" s="1"/>
  <c r="I296" i="1"/>
  <c r="D296" i="1"/>
  <c r="AC295" i="1"/>
  <c r="X295" i="1"/>
  <c r="W295" i="1"/>
  <c r="U295" i="1"/>
  <c r="O295" i="1"/>
  <c r="N295" i="1"/>
  <c r="V295" i="1" s="1"/>
  <c r="L295" i="1"/>
  <c r="K295" i="1"/>
  <c r="Y295" i="1" s="1"/>
  <c r="I295" i="1"/>
  <c r="T295" i="1" s="1"/>
  <c r="D295" i="1"/>
  <c r="AC294" i="1"/>
  <c r="X294" i="1"/>
  <c r="W294" i="1"/>
  <c r="U294" i="1"/>
  <c r="O294" i="1"/>
  <c r="N294" i="1"/>
  <c r="L294" i="1"/>
  <c r="K294" i="1"/>
  <c r="Z294" i="1" s="1"/>
  <c r="I294" i="1"/>
  <c r="T294" i="1" s="1"/>
  <c r="D294" i="1"/>
  <c r="AC293" i="1"/>
  <c r="X293" i="1"/>
  <c r="W293" i="1"/>
  <c r="U293" i="1"/>
  <c r="O293" i="1"/>
  <c r="N293" i="1"/>
  <c r="V293" i="1" s="1"/>
  <c r="L293" i="1"/>
  <c r="K293" i="1"/>
  <c r="Y293" i="1" s="1"/>
  <c r="I293" i="1"/>
  <c r="D293" i="1"/>
  <c r="AC292" i="1"/>
  <c r="X292" i="1"/>
  <c r="W292" i="1"/>
  <c r="U292" i="1"/>
  <c r="O292" i="1"/>
  <c r="N292" i="1"/>
  <c r="V292" i="1" s="1"/>
  <c r="L292" i="1"/>
  <c r="K292" i="1"/>
  <c r="Y292" i="1" s="1"/>
  <c r="I292" i="1"/>
  <c r="D292" i="1"/>
  <c r="AC291" i="1"/>
  <c r="X291" i="1"/>
  <c r="W291" i="1"/>
  <c r="U291" i="1"/>
  <c r="O291" i="1"/>
  <c r="N291" i="1"/>
  <c r="V291" i="1" s="1"/>
  <c r="L291" i="1"/>
  <c r="K291" i="1"/>
  <c r="Y291" i="1" s="1"/>
  <c r="I291" i="1"/>
  <c r="T291" i="1" s="1"/>
  <c r="D291" i="1"/>
  <c r="AC290" i="1"/>
  <c r="X290" i="1"/>
  <c r="W290" i="1"/>
  <c r="U290" i="1"/>
  <c r="O290" i="1"/>
  <c r="N290" i="1"/>
  <c r="L290" i="1"/>
  <c r="K290" i="1"/>
  <c r="Z290" i="1" s="1"/>
  <c r="I290" i="1"/>
  <c r="T290" i="1" s="1"/>
  <c r="D290" i="1"/>
  <c r="AC289" i="1"/>
  <c r="X289" i="1"/>
  <c r="W289" i="1"/>
  <c r="U289" i="1"/>
  <c r="O289" i="1"/>
  <c r="N289" i="1"/>
  <c r="V289" i="1" s="1"/>
  <c r="L289" i="1"/>
  <c r="K289" i="1"/>
  <c r="I289" i="1"/>
  <c r="D289" i="1"/>
  <c r="AC288" i="1"/>
  <c r="X288" i="1"/>
  <c r="W288" i="1"/>
  <c r="U288" i="1"/>
  <c r="O288" i="1"/>
  <c r="N288" i="1"/>
  <c r="V288" i="1" s="1"/>
  <c r="L288" i="1"/>
  <c r="K288" i="1"/>
  <c r="Y288" i="1" s="1"/>
  <c r="I288" i="1"/>
  <c r="T288" i="1" s="1"/>
  <c r="D288" i="1"/>
  <c r="AC287" i="1"/>
  <c r="X287" i="1"/>
  <c r="W287" i="1"/>
  <c r="U287" i="1"/>
  <c r="O287" i="1"/>
  <c r="N287" i="1"/>
  <c r="V287" i="1" s="1"/>
  <c r="L287" i="1"/>
  <c r="K287" i="1"/>
  <c r="Y287" i="1" s="1"/>
  <c r="I287" i="1"/>
  <c r="T287" i="1" s="1"/>
  <c r="D287" i="1"/>
  <c r="AC286" i="1"/>
  <c r="X286" i="1"/>
  <c r="W286" i="1"/>
  <c r="U286" i="1"/>
  <c r="O286" i="1"/>
  <c r="N286" i="1"/>
  <c r="L286" i="1"/>
  <c r="K286" i="1"/>
  <c r="Z286" i="1" s="1"/>
  <c r="I286" i="1"/>
  <c r="T286" i="1" s="1"/>
  <c r="D286" i="1"/>
  <c r="AC285" i="1"/>
  <c r="X285" i="1"/>
  <c r="W285" i="1"/>
  <c r="U285" i="1"/>
  <c r="O285" i="1"/>
  <c r="N285" i="1"/>
  <c r="V285" i="1" s="1"/>
  <c r="L285" i="1"/>
  <c r="K285" i="1"/>
  <c r="Y285" i="1" s="1"/>
  <c r="I285" i="1"/>
  <c r="T285" i="1" s="1"/>
  <c r="D285" i="1"/>
  <c r="AC284" i="1"/>
  <c r="X284" i="1"/>
  <c r="W284" i="1"/>
  <c r="U284" i="1"/>
  <c r="O284" i="1"/>
  <c r="N284" i="1"/>
  <c r="V284" i="1" s="1"/>
  <c r="L284" i="1"/>
  <c r="K284" i="1"/>
  <c r="Y284" i="1" s="1"/>
  <c r="I284" i="1"/>
  <c r="T284" i="1" s="1"/>
  <c r="D284" i="1"/>
  <c r="AC283" i="1"/>
  <c r="X283" i="1"/>
  <c r="W283" i="1"/>
  <c r="U283" i="1"/>
  <c r="O283" i="1"/>
  <c r="N283" i="1"/>
  <c r="V283" i="1" s="1"/>
  <c r="L283" i="1"/>
  <c r="K283" i="1"/>
  <c r="Y283" i="1" s="1"/>
  <c r="I283" i="1"/>
  <c r="T283" i="1" s="1"/>
  <c r="D283" i="1"/>
  <c r="AC282" i="1"/>
  <c r="X282" i="1"/>
  <c r="W282" i="1"/>
  <c r="U282" i="1"/>
  <c r="O282" i="1"/>
  <c r="N282" i="1"/>
  <c r="L282" i="1"/>
  <c r="K282" i="1"/>
  <c r="I282" i="1"/>
  <c r="T282" i="1" s="1"/>
  <c r="D282" i="1"/>
  <c r="AC281" i="1"/>
  <c r="X281" i="1"/>
  <c r="W281" i="1"/>
  <c r="U281" i="1"/>
  <c r="O281" i="1"/>
  <c r="N281" i="1"/>
  <c r="V281" i="1" s="1"/>
  <c r="L281" i="1"/>
  <c r="K281" i="1"/>
  <c r="Z281" i="1" s="1"/>
  <c r="I281" i="1"/>
  <c r="T281" i="1" s="1"/>
  <c r="D281" i="1"/>
  <c r="AC280" i="1"/>
  <c r="X280" i="1"/>
  <c r="W280" i="1"/>
  <c r="U280" i="1"/>
  <c r="O280" i="1"/>
  <c r="N280" i="1"/>
  <c r="V280" i="1" s="1"/>
  <c r="L280" i="1"/>
  <c r="K280" i="1"/>
  <c r="Y280" i="1" s="1"/>
  <c r="I280" i="1"/>
  <c r="D280" i="1"/>
  <c r="AC279" i="1"/>
  <c r="X279" i="1"/>
  <c r="W279" i="1"/>
  <c r="U279" i="1"/>
  <c r="O279" i="1"/>
  <c r="N279" i="1"/>
  <c r="V279" i="1" s="1"/>
  <c r="L279" i="1"/>
  <c r="K279" i="1"/>
  <c r="Y279" i="1" s="1"/>
  <c r="I279" i="1"/>
  <c r="T279" i="1" s="1"/>
  <c r="D279" i="1"/>
  <c r="AC278" i="1"/>
  <c r="X278" i="1"/>
  <c r="W278" i="1"/>
  <c r="U278" i="1"/>
  <c r="O278" i="1"/>
  <c r="N278" i="1"/>
  <c r="L278" i="1"/>
  <c r="K278" i="1"/>
  <c r="Z278" i="1" s="1"/>
  <c r="I278" i="1"/>
  <c r="T278" i="1" s="1"/>
  <c r="D278" i="1"/>
  <c r="AC277" i="1"/>
  <c r="X277" i="1"/>
  <c r="W277" i="1"/>
  <c r="U277" i="1"/>
  <c r="O277" i="1"/>
  <c r="N277" i="1"/>
  <c r="V277" i="1" s="1"/>
  <c r="L277" i="1"/>
  <c r="K277" i="1"/>
  <c r="Y277" i="1" s="1"/>
  <c r="I277" i="1"/>
  <c r="D277" i="1"/>
  <c r="AC276" i="1"/>
  <c r="X276" i="1"/>
  <c r="W276" i="1"/>
  <c r="U276" i="1"/>
  <c r="O276" i="1"/>
  <c r="N276" i="1"/>
  <c r="V276" i="1" s="1"/>
  <c r="L276" i="1"/>
  <c r="K276" i="1"/>
  <c r="Y276" i="1" s="1"/>
  <c r="I276" i="1"/>
  <c r="D276" i="1"/>
  <c r="AC275" i="1"/>
  <c r="X275" i="1"/>
  <c r="W275" i="1"/>
  <c r="U275" i="1"/>
  <c r="O275" i="1"/>
  <c r="N275" i="1"/>
  <c r="V275" i="1" s="1"/>
  <c r="L275" i="1"/>
  <c r="K275" i="1"/>
  <c r="Y275" i="1" s="1"/>
  <c r="I275" i="1"/>
  <c r="T275" i="1" s="1"/>
  <c r="D275" i="1"/>
  <c r="AC274" i="1"/>
  <c r="X274" i="1"/>
  <c r="W274" i="1"/>
  <c r="U274" i="1"/>
  <c r="O274" i="1"/>
  <c r="N274" i="1"/>
  <c r="L274" i="1"/>
  <c r="K274" i="1"/>
  <c r="Z274" i="1" s="1"/>
  <c r="I274" i="1"/>
  <c r="T274" i="1" s="1"/>
  <c r="D274" i="1"/>
  <c r="AC273" i="1"/>
  <c r="X273" i="1"/>
  <c r="W273" i="1"/>
  <c r="U273" i="1"/>
  <c r="O273" i="1"/>
  <c r="N273" i="1"/>
  <c r="V273" i="1" s="1"/>
  <c r="L273" i="1"/>
  <c r="K273" i="1"/>
  <c r="I273" i="1"/>
  <c r="T273" i="1" s="1"/>
  <c r="D273" i="1"/>
  <c r="AC272" i="1"/>
  <c r="X272" i="1"/>
  <c r="W272" i="1"/>
  <c r="U272" i="1"/>
  <c r="O272" i="1"/>
  <c r="N272" i="1"/>
  <c r="V272" i="1" s="1"/>
  <c r="L272" i="1"/>
  <c r="K272" i="1"/>
  <c r="Y272" i="1" s="1"/>
  <c r="I272" i="1"/>
  <c r="T272" i="1" s="1"/>
  <c r="D272" i="1"/>
  <c r="AC271" i="1"/>
  <c r="X271" i="1"/>
  <c r="W271" i="1"/>
  <c r="U271" i="1"/>
  <c r="O271" i="1"/>
  <c r="N271" i="1"/>
  <c r="V271" i="1" s="1"/>
  <c r="L271" i="1"/>
  <c r="K271" i="1"/>
  <c r="Y271" i="1" s="1"/>
  <c r="I271" i="1"/>
  <c r="T271" i="1" s="1"/>
  <c r="D271" i="1"/>
  <c r="AC270" i="1"/>
  <c r="X270" i="1"/>
  <c r="W270" i="1"/>
  <c r="U270" i="1"/>
  <c r="O270" i="1"/>
  <c r="N270" i="1"/>
  <c r="L270" i="1"/>
  <c r="K270" i="1"/>
  <c r="Z270" i="1" s="1"/>
  <c r="I270" i="1"/>
  <c r="T270" i="1" s="1"/>
  <c r="D270" i="1"/>
  <c r="AC269" i="1"/>
  <c r="X269" i="1"/>
  <c r="W269" i="1"/>
  <c r="U269" i="1"/>
  <c r="O269" i="1"/>
  <c r="N269" i="1"/>
  <c r="V269" i="1" s="1"/>
  <c r="L269" i="1"/>
  <c r="K269" i="1"/>
  <c r="Z269" i="1" s="1"/>
  <c r="I269" i="1"/>
  <c r="T269" i="1" s="1"/>
  <c r="D269" i="1"/>
  <c r="AC268" i="1"/>
  <c r="X268" i="1"/>
  <c r="W268" i="1"/>
  <c r="U268" i="1"/>
  <c r="O268" i="1"/>
  <c r="N268" i="1"/>
  <c r="V268" i="1" s="1"/>
  <c r="L268" i="1"/>
  <c r="K268" i="1"/>
  <c r="Y268" i="1" s="1"/>
  <c r="I268" i="1"/>
  <c r="T268" i="1" s="1"/>
  <c r="D268" i="1"/>
  <c r="AC267" i="1"/>
  <c r="X267" i="1"/>
  <c r="W267" i="1"/>
  <c r="U267" i="1"/>
  <c r="O267" i="1"/>
  <c r="N267" i="1"/>
  <c r="V267" i="1" s="1"/>
  <c r="L267" i="1"/>
  <c r="K267" i="1"/>
  <c r="Y267" i="1" s="1"/>
  <c r="I267" i="1"/>
  <c r="T267" i="1" s="1"/>
  <c r="D267" i="1"/>
  <c r="AC266" i="1"/>
  <c r="X266" i="1"/>
  <c r="W266" i="1"/>
  <c r="U266" i="1"/>
  <c r="O266" i="1"/>
  <c r="N266" i="1"/>
  <c r="L266" i="1"/>
  <c r="K266" i="1"/>
  <c r="I266" i="1"/>
  <c r="T266" i="1" s="1"/>
  <c r="D266" i="1"/>
  <c r="AC265" i="1"/>
  <c r="X265" i="1"/>
  <c r="W265" i="1"/>
  <c r="U265" i="1"/>
  <c r="O265" i="1"/>
  <c r="N265" i="1"/>
  <c r="V265" i="1" s="1"/>
  <c r="L265" i="1"/>
  <c r="K265" i="1"/>
  <c r="Y265" i="1" s="1"/>
  <c r="I265" i="1"/>
  <c r="T265" i="1" s="1"/>
  <c r="D265" i="1"/>
  <c r="AC264" i="1"/>
  <c r="X264" i="1"/>
  <c r="W264" i="1"/>
  <c r="U264" i="1"/>
  <c r="O264" i="1"/>
  <c r="N264" i="1"/>
  <c r="V264" i="1" s="1"/>
  <c r="L264" i="1"/>
  <c r="K264" i="1"/>
  <c r="Y264" i="1" s="1"/>
  <c r="I264" i="1"/>
  <c r="D264" i="1"/>
  <c r="AC263" i="1"/>
  <c r="X263" i="1"/>
  <c r="W263" i="1"/>
  <c r="U263" i="1"/>
  <c r="O263" i="1"/>
  <c r="N263" i="1"/>
  <c r="V263" i="1" s="1"/>
  <c r="L263" i="1"/>
  <c r="K263" i="1"/>
  <c r="Y263" i="1" s="1"/>
  <c r="I263" i="1"/>
  <c r="T263" i="1" s="1"/>
  <c r="D263" i="1"/>
  <c r="AC262" i="1"/>
  <c r="X262" i="1"/>
  <c r="W262" i="1"/>
  <c r="U262" i="1"/>
  <c r="O262" i="1"/>
  <c r="N262" i="1"/>
  <c r="L262" i="1"/>
  <c r="K262" i="1"/>
  <c r="Z262" i="1" s="1"/>
  <c r="I262" i="1"/>
  <c r="T262" i="1" s="1"/>
  <c r="D262" i="1"/>
  <c r="AC261" i="1"/>
  <c r="X261" i="1"/>
  <c r="W261" i="1"/>
  <c r="U261" i="1"/>
  <c r="O261" i="1"/>
  <c r="N261" i="1"/>
  <c r="V261" i="1" s="1"/>
  <c r="L261" i="1"/>
  <c r="K261" i="1"/>
  <c r="Y261" i="1" s="1"/>
  <c r="I261" i="1"/>
  <c r="D261" i="1"/>
  <c r="AC260" i="1"/>
  <c r="X260" i="1"/>
  <c r="W260" i="1"/>
  <c r="U260" i="1"/>
  <c r="O260" i="1"/>
  <c r="N260" i="1"/>
  <c r="V260" i="1" s="1"/>
  <c r="L260" i="1"/>
  <c r="K260" i="1"/>
  <c r="Y260" i="1" s="1"/>
  <c r="I260" i="1"/>
  <c r="D260" i="1"/>
  <c r="AC259" i="1"/>
  <c r="X259" i="1"/>
  <c r="W259" i="1"/>
  <c r="U259" i="1"/>
  <c r="O259" i="1"/>
  <c r="N259" i="1"/>
  <c r="V259" i="1" s="1"/>
  <c r="L259" i="1"/>
  <c r="K259" i="1"/>
  <c r="Y259" i="1" s="1"/>
  <c r="I259" i="1"/>
  <c r="T259" i="1" s="1"/>
  <c r="D259" i="1"/>
  <c r="AC258" i="1"/>
  <c r="X258" i="1"/>
  <c r="W258" i="1"/>
  <c r="U258" i="1"/>
  <c r="O258" i="1"/>
  <c r="N258" i="1"/>
  <c r="L258" i="1"/>
  <c r="K258" i="1"/>
  <c r="Z258" i="1" s="1"/>
  <c r="I258" i="1"/>
  <c r="T258" i="1" s="1"/>
  <c r="D258" i="1"/>
  <c r="AC257" i="1"/>
  <c r="X257" i="1"/>
  <c r="W257" i="1"/>
  <c r="U257" i="1"/>
  <c r="O257" i="1"/>
  <c r="N257" i="1"/>
  <c r="V257" i="1" s="1"/>
  <c r="L257" i="1"/>
  <c r="K257" i="1"/>
  <c r="I257" i="1"/>
  <c r="D257" i="1"/>
  <c r="AC256" i="1"/>
  <c r="X256" i="1"/>
  <c r="W256" i="1"/>
  <c r="U256" i="1"/>
  <c r="O256" i="1"/>
  <c r="N256" i="1"/>
  <c r="V256" i="1" s="1"/>
  <c r="L256" i="1"/>
  <c r="K256" i="1"/>
  <c r="Y256" i="1" s="1"/>
  <c r="I256" i="1"/>
  <c r="D256" i="1"/>
  <c r="AC255" i="1"/>
  <c r="X255" i="1"/>
  <c r="W255" i="1"/>
  <c r="U255" i="1"/>
  <c r="O255" i="1"/>
  <c r="N255" i="1"/>
  <c r="V255" i="1" s="1"/>
  <c r="L255" i="1"/>
  <c r="K255" i="1"/>
  <c r="Y255" i="1" s="1"/>
  <c r="I255" i="1"/>
  <c r="T255" i="1" s="1"/>
  <c r="D255" i="1"/>
  <c r="AC254" i="1"/>
  <c r="X254" i="1"/>
  <c r="W254" i="1"/>
  <c r="U254" i="1"/>
  <c r="O254" i="1"/>
  <c r="N254" i="1"/>
  <c r="L254" i="1"/>
  <c r="K254" i="1"/>
  <c r="Z254" i="1" s="1"/>
  <c r="I254" i="1"/>
  <c r="T254" i="1" s="1"/>
  <c r="D254" i="1"/>
  <c r="AC253" i="1"/>
  <c r="X253" i="1"/>
  <c r="W253" i="1"/>
  <c r="U253" i="1"/>
  <c r="O253" i="1"/>
  <c r="N253" i="1"/>
  <c r="V253" i="1" s="1"/>
  <c r="L253" i="1"/>
  <c r="K253" i="1"/>
  <c r="Y253" i="1" s="1"/>
  <c r="I253" i="1"/>
  <c r="T253" i="1" s="1"/>
  <c r="D253" i="1"/>
  <c r="AC252" i="1"/>
  <c r="X252" i="1"/>
  <c r="W252" i="1"/>
  <c r="U252" i="1"/>
  <c r="O252" i="1"/>
  <c r="N252" i="1"/>
  <c r="V252" i="1" s="1"/>
  <c r="L252" i="1"/>
  <c r="K252" i="1"/>
  <c r="Y252" i="1" s="1"/>
  <c r="I252" i="1"/>
  <c r="T252" i="1" s="1"/>
  <c r="D252" i="1"/>
  <c r="AC251" i="1"/>
  <c r="X251" i="1"/>
  <c r="W251" i="1"/>
  <c r="U251" i="1"/>
  <c r="O251" i="1"/>
  <c r="N251" i="1"/>
  <c r="V251" i="1" s="1"/>
  <c r="L251" i="1"/>
  <c r="K251" i="1"/>
  <c r="Y251" i="1" s="1"/>
  <c r="I251" i="1"/>
  <c r="T251" i="1" s="1"/>
  <c r="D251" i="1"/>
  <c r="AC250" i="1"/>
  <c r="X250" i="1"/>
  <c r="W250" i="1"/>
  <c r="U250" i="1"/>
  <c r="O250" i="1"/>
  <c r="N250" i="1"/>
  <c r="L250" i="1"/>
  <c r="K250" i="1"/>
  <c r="I250" i="1"/>
  <c r="T250" i="1" s="1"/>
  <c r="D250" i="1"/>
  <c r="AC249" i="1"/>
  <c r="X249" i="1"/>
  <c r="W249" i="1"/>
  <c r="U249" i="1"/>
  <c r="O249" i="1"/>
  <c r="N249" i="1"/>
  <c r="V249" i="1" s="1"/>
  <c r="L249" i="1"/>
  <c r="K249" i="1"/>
  <c r="Y249" i="1" s="1"/>
  <c r="I249" i="1"/>
  <c r="T249" i="1" s="1"/>
  <c r="D249" i="1"/>
  <c r="AC248" i="1"/>
  <c r="X248" i="1"/>
  <c r="W248" i="1"/>
  <c r="U248" i="1"/>
  <c r="O248" i="1"/>
  <c r="N248" i="1"/>
  <c r="V248" i="1" s="1"/>
  <c r="L248" i="1"/>
  <c r="K248" i="1"/>
  <c r="Y248" i="1" s="1"/>
  <c r="I248" i="1"/>
  <c r="T248" i="1" s="1"/>
  <c r="D248" i="1"/>
  <c r="AC247" i="1"/>
  <c r="X247" i="1"/>
  <c r="W247" i="1"/>
  <c r="U247" i="1"/>
  <c r="O247" i="1"/>
  <c r="N247" i="1"/>
  <c r="L247" i="1"/>
  <c r="K247" i="1"/>
  <c r="Z247" i="1" s="1"/>
  <c r="I247" i="1"/>
  <c r="T247" i="1" s="1"/>
  <c r="D247" i="1"/>
  <c r="AC246" i="1"/>
  <c r="X246" i="1"/>
  <c r="W246" i="1"/>
  <c r="U246" i="1"/>
  <c r="O246" i="1"/>
  <c r="N246" i="1"/>
  <c r="V246" i="1" s="1"/>
  <c r="L246" i="1"/>
  <c r="K246" i="1"/>
  <c r="Y246" i="1" s="1"/>
  <c r="I246" i="1"/>
  <c r="D246" i="1"/>
  <c r="AC245" i="1"/>
  <c r="X245" i="1"/>
  <c r="W245" i="1"/>
  <c r="U245" i="1"/>
  <c r="O245" i="1"/>
  <c r="N245" i="1"/>
  <c r="V245" i="1" s="1"/>
  <c r="L245" i="1"/>
  <c r="K245" i="1"/>
  <c r="Y245" i="1" s="1"/>
  <c r="I245" i="1"/>
  <c r="D245" i="1"/>
  <c r="AC244" i="1"/>
  <c r="X244" i="1"/>
  <c r="W244" i="1"/>
  <c r="U244" i="1"/>
  <c r="O244" i="1"/>
  <c r="N244" i="1"/>
  <c r="V244" i="1" s="1"/>
  <c r="L244" i="1"/>
  <c r="K244" i="1"/>
  <c r="Y244" i="1" s="1"/>
  <c r="I244" i="1"/>
  <c r="T244" i="1" s="1"/>
  <c r="D244" i="1"/>
  <c r="AC243" i="1"/>
  <c r="X243" i="1"/>
  <c r="W243" i="1"/>
  <c r="U243" i="1"/>
  <c r="O243" i="1"/>
  <c r="N243" i="1"/>
  <c r="L243" i="1"/>
  <c r="K243" i="1"/>
  <c r="Z243" i="1" s="1"/>
  <c r="I243" i="1"/>
  <c r="T243" i="1" s="1"/>
  <c r="D243" i="1"/>
  <c r="AC242" i="1"/>
  <c r="X242" i="1"/>
  <c r="W242" i="1"/>
  <c r="U242" i="1"/>
  <c r="O242" i="1"/>
  <c r="N242" i="1"/>
  <c r="V242" i="1" s="1"/>
  <c r="L242" i="1"/>
  <c r="K242" i="1"/>
  <c r="I242" i="1"/>
  <c r="T242" i="1" s="1"/>
  <c r="D242" i="1"/>
  <c r="AC241" i="1"/>
  <c r="X241" i="1"/>
  <c r="W241" i="1"/>
  <c r="U241" i="1"/>
  <c r="O241" i="1"/>
  <c r="N241" i="1"/>
  <c r="V241" i="1" s="1"/>
  <c r="L241" i="1"/>
  <c r="K241" i="1"/>
  <c r="Y241" i="1" s="1"/>
  <c r="I241" i="1"/>
  <c r="T241" i="1" s="1"/>
  <c r="D241" i="1"/>
  <c r="AC240" i="1"/>
  <c r="X240" i="1"/>
  <c r="W240" i="1"/>
  <c r="U240" i="1"/>
  <c r="O240" i="1"/>
  <c r="N240" i="1"/>
  <c r="V240" i="1" s="1"/>
  <c r="L240" i="1"/>
  <c r="K240" i="1"/>
  <c r="Y240" i="1" s="1"/>
  <c r="I240" i="1"/>
  <c r="T240" i="1" s="1"/>
  <c r="D240" i="1"/>
  <c r="AC239" i="1"/>
  <c r="X239" i="1"/>
  <c r="W239" i="1"/>
  <c r="U239" i="1"/>
  <c r="O239" i="1"/>
  <c r="N239" i="1"/>
  <c r="L239" i="1"/>
  <c r="K239" i="1"/>
  <c r="Z239" i="1" s="1"/>
  <c r="I239" i="1"/>
  <c r="T239" i="1" s="1"/>
  <c r="D239" i="1"/>
  <c r="AC238" i="1"/>
  <c r="X238" i="1"/>
  <c r="W238" i="1"/>
  <c r="U238" i="1"/>
  <c r="O238" i="1"/>
  <c r="N238" i="1"/>
  <c r="V238" i="1" s="1"/>
  <c r="L238" i="1"/>
  <c r="K238" i="1"/>
  <c r="Z238" i="1" s="1"/>
  <c r="I238" i="1"/>
  <c r="T238" i="1" s="1"/>
  <c r="D238" i="1"/>
  <c r="AC237" i="1"/>
  <c r="X237" i="1"/>
  <c r="W237" i="1"/>
  <c r="U237" i="1"/>
  <c r="O237" i="1"/>
  <c r="N237" i="1"/>
  <c r="V237" i="1" s="1"/>
  <c r="L237" i="1"/>
  <c r="K237" i="1"/>
  <c r="Y237" i="1" s="1"/>
  <c r="I237" i="1"/>
  <c r="T237" i="1" s="1"/>
  <c r="D237" i="1"/>
  <c r="AC236" i="1"/>
  <c r="X236" i="1"/>
  <c r="W236" i="1"/>
  <c r="U236" i="1"/>
  <c r="O236" i="1"/>
  <c r="N236" i="1"/>
  <c r="V236" i="1" s="1"/>
  <c r="L236" i="1"/>
  <c r="K236" i="1"/>
  <c r="Y236" i="1" s="1"/>
  <c r="I236" i="1"/>
  <c r="T236" i="1" s="1"/>
  <c r="D236" i="1"/>
  <c r="AC235" i="1"/>
  <c r="X235" i="1"/>
  <c r="W235" i="1"/>
  <c r="U235" i="1"/>
  <c r="O235" i="1"/>
  <c r="N235" i="1"/>
  <c r="L235" i="1"/>
  <c r="K235" i="1"/>
  <c r="I235" i="1"/>
  <c r="T235" i="1" s="1"/>
  <c r="D235" i="1"/>
  <c r="AC234" i="1"/>
  <c r="X234" i="1"/>
  <c r="W234" i="1"/>
  <c r="U234" i="1"/>
  <c r="O234" i="1"/>
  <c r="N234" i="1"/>
  <c r="V234" i="1" s="1"/>
  <c r="L234" i="1"/>
  <c r="K234" i="1"/>
  <c r="Y234" i="1" s="1"/>
  <c r="I234" i="1"/>
  <c r="T234" i="1" s="1"/>
  <c r="D234" i="1"/>
  <c r="AC233" i="1"/>
  <c r="X233" i="1"/>
  <c r="W233" i="1"/>
  <c r="U233" i="1"/>
  <c r="O233" i="1"/>
  <c r="N233" i="1"/>
  <c r="V233" i="1" s="1"/>
  <c r="L233" i="1"/>
  <c r="K233" i="1"/>
  <c r="Y233" i="1" s="1"/>
  <c r="I233" i="1"/>
  <c r="D233" i="1"/>
  <c r="AC232" i="1"/>
  <c r="X232" i="1"/>
  <c r="W232" i="1"/>
  <c r="U232" i="1"/>
  <c r="O232" i="1"/>
  <c r="N232" i="1"/>
  <c r="V232" i="1" s="1"/>
  <c r="L232" i="1"/>
  <c r="K232" i="1"/>
  <c r="Y232" i="1" s="1"/>
  <c r="I232" i="1"/>
  <c r="T232" i="1" s="1"/>
  <c r="D232" i="1"/>
  <c r="AC231" i="1"/>
  <c r="X231" i="1"/>
  <c r="W231" i="1"/>
  <c r="U231" i="1"/>
  <c r="O231" i="1"/>
  <c r="N231" i="1"/>
  <c r="V231" i="1" s="1"/>
  <c r="L231" i="1"/>
  <c r="K231" i="1"/>
  <c r="Y231" i="1" s="1"/>
  <c r="I231" i="1"/>
  <c r="D231" i="1"/>
  <c r="AC230" i="1"/>
  <c r="X230" i="1"/>
  <c r="W230" i="1"/>
  <c r="U230" i="1"/>
  <c r="O230" i="1"/>
  <c r="N230" i="1"/>
  <c r="V230" i="1" s="1"/>
  <c r="L230" i="1"/>
  <c r="K230" i="1"/>
  <c r="Y230" i="1" s="1"/>
  <c r="I230" i="1"/>
  <c r="D230" i="1"/>
  <c r="AC229" i="1"/>
  <c r="X229" i="1"/>
  <c r="W229" i="1"/>
  <c r="U229" i="1"/>
  <c r="O229" i="1"/>
  <c r="N229" i="1"/>
  <c r="V229" i="1" s="1"/>
  <c r="L229" i="1"/>
  <c r="K229" i="1"/>
  <c r="Y229" i="1" s="1"/>
  <c r="I229" i="1"/>
  <c r="T229" i="1" s="1"/>
  <c r="D229" i="1"/>
  <c r="AC228" i="1"/>
  <c r="X228" i="1"/>
  <c r="W228" i="1"/>
  <c r="U228" i="1"/>
  <c r="O228" i="1"/>
  <c r="N228" i="1"/>
  <c r="L228" i="1"/>
  <c r="K228" i="1"/>
  <c r="Z228" i="1" s="1"/>
  <c r="I228" i="1"/>
  <c r="T228" i="1" s="1"/>
  <c r="D228" i="1"/>
  <c r="AC227" i="1"/>
  <c r="X227" i="1"/>
  <c r="W227" i="1"/>
  <c r="U227" i="1"/>
  <c r="O227" i="1"/>
  <c r="N227" i="1"/>
  <c r="V227" i="1" s="1"/>
  <c r="L227" i="1"/>
  <c r="K227" i="1"/>
  <c r="I227" i="1"/>
  <c r="D227" i="1"/>
  <c r="AC226" i="1"/>
  <c r="X226" i="1"/>
  <c r="W226" i="1"/>
  <c r="U226" i="1"/>
  <c r="O226" i="1"/>
  <c r="N226" i="1"/>
  <c r="V226" i="1" s="1"/>
  <c r="L226" i="1"/>
  <c r="K226" i="1"/>
  <c r="Y226" i="1" s="1"/>
  <c r="I226" i="1"/>
  <c r="D226" i="1"/>
  <c r="AC225" i="1"/>
  <c r="X225" i="1"/>
  <c r="W225" i="1"/>
  <c r="U225" i="1"/>
  <c r="O225" i="1"/>
  <c r="N225" i="1"/>
  <c r="V225" i="1" s="1"/>
  <c r="L225" i="1"/>
  <c r="K225" i="1"/>
  <c r="Y225" i="1" s="1"/>
  <c r="I225" i="1"/>
  <c r="T225" i="1" s="1"/>
  <c r="D225" i="1"/>
  <c r="AC224" i="1"/>
  <c r="X224" i="1"/>
  <c r="W224" i="1"/>
  <c r="U224" i="1"/>
  <c r="O224" i="1"/>
  <c r="N224" i="1"/>
  <c r="L224" i="1"/>
  <c r="K224" i="1"/>
  <c r="Z224" i="1" s="1"/>
  <c r="I224" i="1"/>
  <c r="T224" i="1" s="1"/>
  <c r="D224" i="1"/>
  <c r="AC223" i="1"/>
  <c r="X223" i="1"/>
  <c r="W223" i="1"/>
  <c r="U223" i="1"/>
  <c r="O223" i="1"/>
  <c r="N223" i="1"/>
  <c r="L223" i="1"/>
  <c r="K223" i="1"/>
  <c r="Y223" i="1" s="1"/>
  <c r="I223" i="1"/>
  <c r="T223" i="1" s="1"/>
  <c r="D223" i="1"/>
  <c r="AC217" i="1"/>
  <c r="X217" i="1"/>
  <c r="W217" i="1"/>
  <c r="U217" i="1"/>
  <c r="O217" i="1"/>
  <c r="N217" i="1"/>
  <c r="V217" i="1" s="1"/>
  <c r="L217" i="1"/>
  <c r="K217" i="1"/>
  <c r="I217" i="1"/>
  <c r="T217" i="1" s="1"/>
  <c r="AC216" i="1"/>
  <c r="X216" i="1"/>
  <c r="W216" i="1"/>
  <c r="U216" i="1"/>
  <c r="O216" i="1"/>
  <c r="N216" i="1"/>
  <c r="V216" i="1" s="1"/>
  <c r="L216" i="1"/>
  <c r="K216" i="1"/>
  <c r="Y216" i="1" s="1"/>
  <c r="I216" i="1"/>
  <c r="AC215" i="1"/>
  <c r="X215" i="1"/>
  <c r="W215" i="1"/>
  <c r="U215" i="1"/>
  <c r="O215" i="1"/>
  <c r="N215" i="1"/>
  <c r="V215" i="1" s="1"/>
  <c r="L215" i="1"/>
  <c r="K215" i="1"/>
  <c r="Z215" i="1" s="1"/>
  <c r="I215" i="1"/>
  <c r="T215" i="1" s="1"/>
  <c r="AC214" i="1"/>
  <c r="X214" i="1"/>
  <c r="W214" i="1"/>
  <c r="U214" i="1"/>
  <c r="O214" i="1"/>
  <c r="N214" i="1"/>
  <c r="V214" i="1" s="1"/>
  <c r="L214" i="1"/>
  <c r="K214" i="1"/>
  <c r="Y214" i="1" s="1"/>
  <c r="I214" i="1"/>
  <c r="AC213" i="1"/>
  <c r="X213" i="1"/>
  <c r="W213" i="1"/>
  <c r="U213" i="1"/>
  <c r="O213" i="1"/>
  <c r="N213" i="1"/>
  <c r="V213" i="1" s="1"/>
  <c r="L213" i="1"/>
  <c r="K213" i="1"/>
  <c r="I213" i="1"/>
  <c r="T213" i="1" s="1"/>
  <c r="AC212" i="1"/>
  <c r="X212" i="1"/>
  <c r="W212" i="1"/>
  <c r="U212" i="1"/>
  <c r="O212" i="1"/>
  <c r="N212" i="1"/>
  <c r="V212" i="1" s="1"/>
  <c r="L212" i="1"/>
  <c r="K212" i="1"/>
  <c r="Y212" i="1" s="1"/>
  <c r="I212" i="1"/>
  <c r="AC211" i="1"/>
  <c r="X211" i="1"/>
  <c r="W211" i="1"/>
  <c r="U211" i="1"/>
  <c r="O211" i="1"/>
  <c r="N211" i="1"/>
  <c r="V211" i="1" s="1"/>
  <c r="L211" i="1"/>
  <c r="K211" i="1"/>
  <c r="Z211" i="1" s="1"/>
  <c r="I211" i="1"/>
  <c r="T211" i="1" s="1"/>
  <c r="AC210" i="1"/>
  <c r="X210" i="1"/>
  <c r="W210" i="1"/>
  <c r="U210" i="1"/>
  <c r="O210" i="1"/>
  <c r="N210" i="1"/>
  <c r="V210" i="1" s="1"/>
  <c r="L210" i="1"/>
  <c r="K210" i="1"/>
  <c r="Y210" i="1" s="1"/>
  <c r="I210" i="1"/>
  <c r="T210" i="1" s="1"/>
  <c r="AC209" i="1"/>
  <c r="X209" i="1"/>
  <c r="W209" i="1"/>
  <c r="U209" i="1"/>
  <c r="O209" i="1"/>
  <c r="N209" i="1"/>
  <c r="V209" i="1" s="1"/>
  <c r="L209" i="1"/>
  <c r="K209" i="1"/>
  <c r="I209" i="1"/>
  <c r="AC208" i="1"/>
  <c r="X208" i="1"/>
  <c r="W208" i="1"/>
  <c r="U208" i="1"/>
  <c r="O208" i="1"/>
  <c r="N208" i="1"/>
  <c r="V208" i="1" s="1"/>
  <c r="L208" i="1"/>
  <c r="K208" i="1"/>
  <c r="Y208" i="1" s="1"/>
  <c r="I208" i="1"/>
  <c r="AC207" i="1"/>
  <c r="X207" i="1"/>
  <c r="W207" i="1"/>
  <c r="U207" i="1"/>
  <c r="O207" i="1"/>
  <c r="N207" i="1"/>
  <c r="V207" i="1" s="1"/>
  <c r="L207" i="1"/>
  <c r="K207" i="1"/>
  <c r="Y207" i="1" s="1"/>
  <c r="I207" i="1"/>
  <c r="T207" i="1" s="1"/>
  <c r="AC206" i="1"/>
  <c r="X206" i="1"/>
  <c r="W206" i="1"/>
  <c r="U206" i="1"/>
  <c r="O206" i="1"/>
  <c r="N206" i="1"/>
  <c r="V206" i="1" s="1"/>
  <c r="L206" i="1"/>
  <c r="K206" i="1"/>
  <c r="Y206" i="1" s="1"/>
  <c r="I206" i="1"/>
  <c r="AC205" i="1"/>
  <c r="X205" i="1"/>
  <c r="W205" i="1"/>
  <c r="U205" i="1"/>
  <c r="O205" i="1"/>
  <c r="N205" i="1"/>
  <c r="V205" i="1" s="1"/>
  <c r="L205" i="1"/>
  <c r="K205" i="1"/>
  <c r="I205" i="1"/>
  <c r="T205" i="1" s="1"/>
  <c r="AC204" i="1"/>
  <c r="X204" i="1"/>
  <c r="W204" i="1"/>
  <c r="U204" i="1"/>
  <c r="O204" i="1"/>
  <c r="N204" i="1"/>
  <c r="V204" i="1" s="1"/>
  <c r="L204" i="1"/>
  <c r="K204" i="1"/>
  <c r="Y204" i="1" s="1"/>
  <c r="I204" i="1"/>
  <c r="AC203" i="1"/>
  <c r="X203" i="1"/>
  <c r="W203" i="1"/>
  <c r="U203" i="1"/>
  <c r="O203" i="1"/>
  <c r="N203" i="1"/>
  <c r="V203" i="1" s="1"/>
  <c r="L203" i="1"/>
  <c r="K203" i="1"/>
  <c r="Z203" i="1" s="1"/>
  <c r="I203" i="1"/>
  <c r="T203" i="1" s="1"/>
  <c r="AC202" i="1"/>
  <c r="X202" i="1"/>
  <c r="W202" i="1"/>
  <c r="U202" i="1"/>
  <c r="O202" i="1"/>
  <c r="N202" i="1"/>
  <c r="V202" i="1" s="1"/>
  <c r="L202" i="1"/>
  <c r="K202" i="1"/>
  <c r="Y202" i="1" s="1"/>
  <c r="I202" i="1"/>
  <c r="AC201" i="1"/>
  <c r="X201" i="1"/>
  <c r="W201" i="1"/>
  <c r="U201" i="1"/>
  <c r="O201" i="1"/>
  <c r="N201" i="1"/>
  <c r="V201" i="1" s="1"/>
  <c r="L201" i="1"/>
  <c r="K201" i="1"/>
  <c r="I201" i="1"/>
  <c r="T201" i="1" s="1"/>
  <c r="AC200" i="1"/>
  <c r="X200" i="1"/>
  <c r="W200" i="1"/>
  <c r="U200" i="1"/>
  <c r="O200" i="1"/>
  <c r="N200" i="1"/>
  <c r="V200" i="1" s="1"/>
  <c r="L200" i="1"/>
  <c r="K200" i="1"/>
  <c r="Y200" i="1" s="1"/>
  <c r="I200" i="1"/>
  <c r="AC199" i="1"/>
  <c r="X199" i="1"/>
  <c r="W199" i="1"/>
  <c r="U199" i="1"/>
  <c r="O199" i="1"/>
  <c r="N199" i="1"/>
  <c r="V199" i="1" s="1"/>
  <c r="L199" i="1"/>
  <c r="K199" i="1"/>
  <c r="Z199" i="1" s="1"/>
  <c r="I199" i="1"/>
  <c r="T199" i="1" s="1"/>
  <c r="AC198" i="1"/>
  <c r="X198" i="1"/>
  <c r="W198" i="1"/>
  <c r="U198" i="1"/>
  <c r="O198" i="1"/>
  <c r="N198" i="1"/>
  <c r="V198" i="1" s="1"/>
  <c r="L198" i="1"/>
  <c r="K198" i="1"/>
  <c r="Y198" i="1" s="1"/>
  <c r="I198" i="1"/>
  <c r="T198" i="1" s="1"/>
  <c r="AC197" i="1"/>
  <c r="X197" i="1"/>
  <c r="W197" i="1"/>
  <c r="U197" i="1"/>
  <c r="O197" i="1"/>
  <c r="N197" i="1"/>
  <c r="V197" i="1" s="1"/>
  <c r="L197" i="1"/>
  <c r="K197" i="1"/>
  <c r="I197" i="1"/>
  <c r="AC196" i="1"/>
  <c r="X196" i="1"/>
  <c r="W196" i="1"/>
  <c r="U196" i="1"/>
  <c r="O196" i="1"/>
  <c r="N196" i="1"/>
  <c r="V196" i="1" s="1"/>
  <c r="L196" i="1"/>
  <c r="K196" i="1"/>
  <c r="Y196" i="1" s="1"/>
  <c r="I196" i="1"/>
  <c r="AC195" i="1"/>
  <c r="X195" i="1"/>
  <c r="W195" i="1"/>
  <c r="U195" i="1"/>
  <c r="O195" i="1"/>
  <c r="N195" i="1"/>
  <c r="V195" i="1" s="1"/>
  <c r="L195" i="1"/>
  <c r="K195" i="1"/>
  <c r="Y195" i="1" s="1"/>
  <c r="I195" i="1"/>
  <c r="T195" i="1" s="1"/>
  <c r="AC194" i="1"/>
  <c r="X194" i="1"/>
  <c r="W194" i="1"/>
  <c r="U194" i="1"/>
  <c r="O194" i="1"/>
  <c r="N194" i="1"/>
  <c r="V194" i="1" s="1"/>
  <c r="L194" i="1"/>
  <c r="K194" i="1"/>
  <c r="Y194" i="1" s="1"/>
  <c r="I194" i="1"/>
  <c r="AC193" i="1"/>
  <c r="X193" i="1"/>
  <c r="W193" i="1"/>
  <c r="U193" i="1"/>
  <c r="O193" i="1"/>
  <c r="N193" i="1"/>
  <c r="V193" i="1" s="1"/>
  <c r="L193" i="1"/>
  <c r="K193" i="1"/>
  <c r="I193" i="1"/>
  <c r="T193" i="1" s="1"/>
  <c r="AC192" i="1"/>
  <c r="X192" i="1"/>
  <c r="W192" i="1"/>
  <c r="U192" i="1"/>
  <c r="O192" i="1"/>
  <c r="N192" i="1"/>
  <c r="V192" i="1" s="1"/>
  <c r="L192" i="1"/>
  <c r="K192" i="1"/>
  <c r="Y192" i="1" s="1"/>
  <c r="I192" i="1"/>
  <c r="AC191" i="1"/>
  <c r="X191" i="1"/>
  <c r="W191" i="1"/>
  <c r="U191" i="1"/>
  <c r="O191" i="1"/>
  <c r="N191" i="1"/>
  <c r="V191" i="1" s="1"/>
  <c r="L191" i="1"/>
  <c r="K191" i="1"/>
  <c r="Y191" i="1" s="1"/>
  <c r="I191" i="1"/>
  <c r="T191" i="1" s="1"/>
  <c r="AC190" i="1"/>
  <c r="X190" i="1"/>
  <c r="W190" i="1"/>
  <c r="U190" i="1"/>
  <c r="O190" i="1"/>
  <c r="N190" i="1"/>
  <c r="V190" i="1" s="1"/>
  <c r="L190" i="1"/>
  <c r="K190" i="1"/>
  <c r="Y190" i="1" s="1"/>
  <c r="I190" i="1"/>
  <c r="T190" i="1" s="1"/>
  <c r="AC189" i="1"/>
  <c r="X189" i="1"/>
  <c r="W189" i="1"/>
  <c r="U189" i="1"/>
  <c r="O189" i="1"/>
  <c r="N189" i="1"/>
  <c r="V189" i="1" s="1"/>
  <c r="L189" i="1"/>
  <c r="K189" i="1"/>
  <c r="I189" i="1"/>
  <c r="AC188" i="1"/>
  <c r="X188" i="1"/>
  <c r="W188" i="1"/>
  <c r="U188" i="1"/>
  <c r="O188" i="1"/>
  <c r="N188" i="1"/>
  <c r="V188" i="1" s="1"/>
  <c r="L188" i="1"/>
  <c r="K188" i="1"/>
  <c r="Y188" i="1" s="1"/>
  <c r="I188" i="1"/>
  <c r="AC187" i="1"/>
  <c r="X187" i="1"/>
  <c r="W187" i="1"/>
  <c r="U187" i="1"/>
  <c r="O187" i="1"/>
  <c r="N187" i="1"/>
  <c r="V187" i="1" s="1"/>
  <c r="L187" i="1"/>
  <c r="K187" i="1"/>
  <c r="Y187" i="1" s="1"/>
  <c r="I187" i="1"/>
  <c r="T187" i="1" s="1"/>
  <c r="AC186" i="1"/>
  <c r="X186" i="1"/>
  <c r="W186" i="1"/>
  <c r="U186" i="1"/>
  <c r="O186" i="1"/>
  <c r="N186" i="1"/>
  <c r="V186" i="1" s="1"/>
  <c r="L186" i="1"/>
  <c r="K186" i="1"/>
  <c r="Y186" i="1" s="1"/>
  <c r="I186" i="1"/>
  <c r="AC185" i="1"/>
  <c r="X185" i="1"/>
  <c r="W185" i="1"/>
  <c r="U185" i="1"/>
  <c r="O185" i="1"/>
  <c r="N185" i="1"/>
  <c r="V185" i="1" s="1"/>
  <c r="L185" i="1"/>
  <c r="K185" i="1"/>
  <c r="I185" i="1"/>
  <c r="T185" i="1" s="1"/>
  <c r="AC184" i="1"/>
  <c r="X184" i="1"/>
  <c r="W184" i="1"/>
  <c r="U184" i="1"/>
  <c r="O184" i="1"/>
  <c r="N184" i="1"/>
  <c r="V184" i="1" s="1"/>
  <c r="L184" i="1"/>
  <c r="K184" i="1"/>
  <c r="Y184" i="1" s="1"/>
  <c r="I184" i="1"/>
  <c r="AC183" i="1"/>
  <c r="X183" i="1"/>
  <c r="W183" i="1"/>
  <c r="U183" i="1"/>
  <c r="O183" i="1"/>
  <c r="N183" i="1"/>
  <c r="V183" i="1" s="1"/>
  <c r="L183" i="1"/>
  <c r="K183" i="1"/>
  <c r="Y183" i="1" s="1"/>
  <c r="I183" i="1"/>
  <c r="T183" i="1" s="1"/>
  <c r="AC182" i="1"/>
  <c r="X182" i="1"/>
  <c r="W182" i="1"/>
  <c r="U182" i="1"/>
  <c r="O182" i="1"/>
  <c r="N182" i="1"/>
  <c r="V182" i="1" s="1"/>
  <c r="L182" i="1"/>
  <c r="K182" i="1"/>
  <c r="Y182" i="1" s="1"/>
  <c r="I182" i="1"/>
  <c r="T182" i="1" s="1"/>
  <c r="AC181" i="1"/>
  <c r="X181" i="1"/>
  <c r="W181" i="1"/>
  <c r="U181" i="1"/>
  <c r="O181" i="1"/>
  <c r="N181" i="1"/>
  <c r="V181" i="1" s="1"/>
  <c r="L181" i="1"/>
  <c r="K181" i="1"/>
  <c r="I181" i="1"/>
  <c r="AC180" i="1"/>
  <c r="X180" i="1"/>
  <c r="W180" i="1"/>
  <c r="U180" i="1"/>
  <c r="O180" i="1"/>
  <c r="N180" i="1"/>
  <c r="V180" i="1" s="1"/>
  <c r="L180" i="1"/>
  <c r="K180" i="1"/>
  <c r="Y180" i="1" s="1"/>
  <c r="I180" i="1"/>
  <c r="AC179" i="1"/>
  <c r="X179" i="1"/>
  <c r="W179" i="1"/>
  <c r="U179" i="1"/>
  <c r="O179" i="1"/>
  <c r="N179" i="1"/>
  <c r="V179" i="1" s="1"/>
  <c r="L179" i="1"/>
  <c r="K179" i="1"/>
  <c r="Y179" i="1" s="1"/>
  <c r="I179" i="1"/>
  <c r="T179" i="1" s="1"/>
  <c r="AC178" i="1"/>
  <c r="X178" i="1"/>
  <c r="W178" i="1"/>
  <c r="U178" i="1"/>
  <c r="O178" i="1"/>
  <c r="N178" i="1"/>
  <c r="V178" i="1" s="1"/>
  <c r="L178" i="1"/>
  <c r="K178" i="1"/>
  <c r="Y178" i="1" s="1"/>
  <c r="I178" i="1"/>
  <c r="AC177" i="1"/>
  <c r="X177" i="1"/>
  <c r="W177" i="1"/>
  <c r="U177" i="1"/>
  <c r="O177" i="1"/>
  <c r="N177" i="1"/>
  <c r="V177" i="1" s="1"/>
  <c r="L177" i="1"/>
  <c r="K177" i="1"/>
  <c r="I177" i="1"/>
  <c r="T177" i="1" s="1"/>
  <c r="AC176" i="1"/>
  <c r="X176" i="1"/>
  <c r="W176" i="1"/>
  <c r="U176" i="1"/>
  <c r="O176" i="1"/>
  <c r="N176" i="1"/>
  <c r="V176" i="1" s="1"/>
  <c r="L176" i="1"/>
  <c r="K176" i="1"/>
  <c r="Y176" i="1" s="1"/>
  <c r="I176" i="1"/>
  <c r="AC175" i="1"/>
  <c r="X175" i="1"/>
  <c r="W175" i="1"/>
  <c r="U175" i="1"/>
  <c r="O175" i="1"/>
  <c r="N175" i="1"/>
  <c r="V175" i="1" s="1"/>
  <c r="L175" i="1"/>
  <c r="K175" i="1"/>
  <c r="Y175" i="1" s="1"/>
  <c r="I175" i="1"/>
  <c r="T175" i="1" s="1"/>
  <c r="AC174" i="1"/>
  <c r="X174" i="1"/>
  <c r="W174" i="1"/>
  <c r="U174" i="1"/>
  <c r="O174" i="1"/>
  <c r="N174" i="1"/>
  <c r="V174" i="1" s="1"/>
  <c r="L174" i="1"/>
  <c r="K174" i="1"/>
  <c r="Y174" i="1" s="1"/>
  <c r="I174" i="1"/>
  <c r="T174" i="1" s="1"/>
  <c r="AC173" i="1"/>
  <c r="X173" i="1"/>
  <c r="W173" i="1"/>
  <c r="U173" i="1"/>
  <c r="O173" i="1"/>
  <c r="N173" i="1"/>
  <c r="V173" i="1" s="1"/>
  <c r="L173" i="1"/>
  <c r="K173" i="1"/>
  <c r="I173" i="1"/>
  <c r="AC172" i="1"/>
  <c r="X172" i="1"/>
  <c r="W172" i="1"/>
  <c r="U172" i="1"/>
  <c r="O172" i="1"/>
  <c r="N172" i="1"/>
  <c r="V172" i="1" s="1"/>
  <c r="L172" i="1"/>
  <c r="K172" i="1"/>
  <c r="Y172" i="1" s="1"/>
  <c r="I172" i="1"/>
  <c r="AC171" i="1"/>
  <c r="X171" i="1"/>
  <c r="W171" i="1"/>
  <c r="U171" i="1"/>
  <c r="O171" i="1"/>
  <c r="N171" i="1"/>
  <c r="V171" i="1" s="1"/>
  <c r="L171" i="1"/>
  <c r="K171" i="1"/>
  <c r="Y171" i="1" s="1"/>
  <c r="I171" i="1"/>
  <c r="T171" i="1" s="1"/>
  <c r="AC170" i="1"/>
  <c r="X170" i="1"/>
  <c r="W170" i="1"/>
  <c r="U170" i="1"/>
  <c r="O170" i="1"/>
  <c r="N170" i="1"/>
  <c r="V170" i="1" s="1"/>
  <c r="L170" i="1"/>
  <c r="K170" i="1"/>
  <c r="Y170" i="1" s="1"/>
  <c r="I170" i="1"/>
  <c r="AC169" i="1"/>
  <c r="X169" i="1"/>
  <c r="W169" i="1"/>
  <c r="U169" i="1"/>
  <c r="O169" i="1"/>
  <c r="N169" i="1"/>
  <c r="V169" i="1" s="1"/>
  <c r="L169" i="1"/>
  <c r="K169" i="1"/>
  <c r="I169" i="1"/>
  <c r="T169" i="1" s="1"/>
  <c r="AC168" i="1"/>
  <c r="X168" i="1"/>
  <c r="W168" i="1"/>
  <c r="U168" i="1"/>
  <c r="O168" i="1"/>
  <c r="N168" i="1"/>
  <c r="V168" i="1" s="1"/>
  <c r="L168" i="1"/>
  <c r="K168" i="1"/>
  <c r="Y168" i="1" s="1"/>
  <c r="I168" i="1"/>
  <c r="AC167" i="1"/>
  <c r="X167" i="1"/>
  <c r="W167" i="1"/>
  <c r="U167" i="1"/>
  <c r="O167" i="1"/>
  <c r="N167" i="1"/>
  <c r="V167" i="1" s="1"/>
  <c r="L167" i="1"/>
  <c r="K167" i="1"/>
  <c r="Y167" i="1" s="1"/>
  <c r="I167" i="1"/>
  <c r="T167" i="1" s="1"/>
  <c r="AC166" i="1"/>
  <c r="X166" i="1"/>
  <c r="W166" i="1"/>
  <c r="U166" i="1"/>
  <c r="O166" i="1"/>
  <c r="N166" i="1"/>
  <c r="V166" i="1" s="1"/>
  <c r="L166" i="1"/>
  <c r="K166" i="1"/>
  <c r="Y166" i="1" s="1"/>
  <c r="I166" i="1"/>
  <c r="T166" i="1" s="1"/>
  <c r="AC165" i="1"/>
  <c r="X165" i="1"/>
  <c r="W165" i="1"/>
  <c r="U165" i="1"/>
  <c r="O165" i="1"/>
  <c r="N165" i="1"/>
  <c r="V165" i="1" s="1"/>
  <c r="L165" i="1"/>
  <c r="K165" i="1"/>
  <c r="I165" i="1"/>
  <c r="AC164" i="1"/>
  <c r="X164" i="1"/>
  <c r="W164" i="1"/>
  <c r="U164" i="1"/>
  <c r="O164" i="1"/>
  <c r="N164" i="1"/>
  <c r="V164" i="1" s="1"/>
  <c r="L164" i="1"/>
  <c r="K164" i="1"/>
  <c r="Y164" i="1" s="1"/>
  <c r="I164" i="1"/>
  <c r="AC163" i="1"/>
  <c r="X163" i="1"/>
  <c r="W163" i="1"/>
  <c r="U163" i="1"/>
  <c r="O163" i="1"/>
  <c r="N163" i="1"/>
  <c r="V163" i="1" s="1"/>
  <c r="L163" i="1"/>
  <c r="K163" i="1"/>
  <c r="Y163" i="1" s="1"/>
  <c r="I163" i="1"/>
  <c r="T163" i="1" s="1"/>
  <c r="AC162" i="1"/>
  <c r="X162" i="1"/>
  <c r="W162" i="1"/>
  <c r="U162" i="1"/>
  <c r="O162" i="1"/>
  <c r="N162" i="1"/>
  <c r="V162" i="1" s="1"/>
  <c r="L162" i="1"/>
  <c r="K162" i="1"/>
  <c r="Y162" i="1" s="1"/>
  <c r="I162" i="1"/>
  <c r="AC161" i="1"/>
  <c r="X161" i="1"/>
  <c r="W161" i="1"/>
  <c r="U161" i="1"/>
  <c r="O161" i="1"/>
  <c r="N161" i="1"/>
  <c r="V161" i="1" s="1"/>
  <c r="L161" i="1"/>
  <c r="K161" i="1"/>
  <c r="I161" i="1"/>
  <c r="T161" i="1" s="1"/>
  <c r="AC160" i="1"/>
  <c r="X160" i="1"/>
  <c r="W160" i="1"/>
  <c r="U160" i="1"/>
  <c r="O160" i="1"/>
  <c r="N160" i="1"/>
  <c r="V160" i="1" s="1"/>
  <c r="L160" i="1"/>
  <c r="K160" i="1"/>
  <c r="Y160" i="1" s="1"/>
  <c r="I160" i="1"/>
  <c r="AC159" i="1"/>
  <c r="X159" i="1"/>
  <c r="W159" i="1"/>
  <c r="U159" i="1"/>
  <c r="O159" i="1"/>
  <c r="N159" i="1"/>
  <c r="V159" i="1" s="1"/>
  <c r="L159" i="1"/>
  <c r="K159" i="1"/>
  <c r="Y159" i="1" s="1"/>
  <c r="I159" i="1"/>
  <c r="T159" i="1" s="1"/>
  <c r="AC158" i="1"/>
  <c r="X158" i="1"/>
  <c r="W158" i="1"/>
  <c r="U158" i="1"/>
  <c r="O158" i="1"/>
  <c r="N158" i="1"/>
  <c r="V158" i="1" s="1"/>
  <c r="L158" i="1"/>
  <c r="K158" i="1"/>
  <c r="Y158" i="1" s="1"/>
  <c r="I158" i="1"/>
  <c r="T158" i="1" s="1"/>
  <c r="AC157" i="1"/>
  <c r="X157" i="1"/>
  <c r="W157" i="1"/>
  <c r="U157" i="1"/>
  <c r="O157" i="1"/>
  <c r="N157" i="1"/>
  <c r="V157" i="1" s="1"/>
  <c r="L157" i="1"/>
  <c r="K157" i="1"/>
  <c r="I157" i="1"/>
  <c r="AC156" i="1"/>
  <c r="X156" i="1"/>
  <c r="W156" i="1"/>
  <c r="U156" i="1"/>
  <c r="O156" i="1"/>
  <c r="N156" i="1"/>
  <c r="V156" i="1" s="1"/>
  <c r="L156" i="1"/>
  <c r="K156" i="1"/>
  <c r="Y156" i="1" s="1"/>
  <c r="I156" i="1"/>
  <c r="AC155" i="1"/>
  <c r="X155" i="1"/>
  <c r="W155" i="1"/>
  <c r="U155" i="1"/>
  <c r="O155" i="1"/>
  <c r="N155" i="1"/>
  <c r="V155" i="1" s="1"/>
  <c r="L155" i="1"/>
  <c r="K155" i="1"/>
  <c r="Y155" i="1" s="1"/>
  <c r="I155" i="1"/>
  <c r="T155" i="1" s="1"/>
  <c r="AC154" i="1"/>
  <c r="X154" i="1"/>
  <c r="W154" i="1"/>
  <c r="U154" i="1"/>
  <c r="O154" i="1"/>
  <c r="N154" i="1"/>
  <c r="V154" i="1" s="1"/>
  <c r="L154" i="1"/>
  <c r="K154" i="1"/>
  <c r="Y154" i="1" s="1"/>
  <c r="I154" i="1"/>
  <c r="AC153" i="1"/>
  <c r="X153" i="1"/>
  <c r="W153" i="1"/>
  <c r="U153" i="1"/>
  <c r="O153" i="1"/>
  <c r="N153" i="1"/>
  <c r="V153" i="1" s="1"/>
  <c r="L153" i="1"/>
  <c r="K153" i="1"/>
  <c r="I153" i="1"/>
  <c r="T153" i="1" s="1"/>
  <c r="AC152" i="1"/>
  <c r="X152" i="1"/>
  <c r="W152" i="1"/>
  <c r="U152" i="1"/>
  <c r="O152" i="1"/>
  <c r="N152" i="1"/>
  <c r="V152" i="1" s="1"/>
  <c r="L152" i="1"/>
  <c r="K152" i="1"/>
  <c r="Y152" i="1" s="1"/>
  <c r="I152" i="1"/>
  <c r="AC151" i="1"/>
  <c r="X151" i="1"/>
  <c r="W151" i="1"/>
  <c r="U151" i="1"/>
  <c r="O151" i="1"/>
  <c r="N151" i="1"/>
  <c r="V151" i="1" s="1"/>
  <c r="L151" i="1"/>
  <c r="K151" i="1"/>
  <c r="Y151" i="1" s="1"/>
  <c r="I151" i="1"/>
  <c r="T151" i="1" s="1"/>
  <c r="AC150" i="1"/>
  <c r="X150" i="1"/>
  <c r="W150" i="1"/>
  <c r="U150" i="1"/>
  <c r="O150" i="1"/>
  <c r="N150" i="1"/>
  <c r="V150" i="1" s="1"/>
  <c r="L150" i="1"/>
  <c r="K150" i="1"/>
  <c r="Y150" i="1" s="1"/>
  <c r="I150" i="1"/>
  <c r="T150" i="1" s="1"/>
  <c r="AC149" i="1"/>
  <c r="X149" i="1"/>
  <c r="W149" i="1"/>
  <c r="U149" i="1"/>
  <c r="O149" i="1"/>
  <c r="N149" i="1"/>
  <c r="V149" i="1" s="1"/>
  <c r="L149" i="1"/>
  <c r="K149" i="1"/>
  <c r="I149" i="1"/>
  <c r="AC148" i="1"/>
  <c r="X148" i="1"/>
  <c r="W148" i="1"/>
  <c r="U148" i="1"/>
  <c r="O148" i="1"/>
  <c r="N148" i="1"/>
  <c r="V148" i="1" s="1"/>
  <c r="L148" i="1"/>
  <c r="K148" i="1"/>
  <c r="Y148" i="1" s="1"/>
  <c r="I148" i="1"/>
  <c r="AC147" i="1"/>
  <c r="X147" i="1"/>
  <c r="W147" i="1"/>
  <c r="U147" i="1"/>
  <c r="O147" i="1"/>
  <c r="N147" i="1"/>
  <c r="V147" i="1" s="1"/>
  <c r="L147" i="1"/>
  <c r="K147" i="1"/>
  <c r="Y147" i="1" s="1"/>
  <c r="I147" i="1"/>
  <c r="T147" i="1" s="1"/>
  <c r="AC146" i="1"/>
  <c r="X146" i="1"/>
  <c r="W146" i="1"/>
  <c r="U146" i="1"/>
  <c r="O146" i="1"/>
  <c r="N146" i="1"/>
  <c r="V146" i="1" s="1"/>
  <c r="L146" i="1"/>
  <c r="K146" i="1"/>
  <c r="Y146" i="1" s="1"/>
  <c r="I146" i="1"/>
  <c r="AC145" i="1"/>
  <c r="X145" i="1"/>
  <c r="W145" i="1"/>
  <c r="U145" i="1"/>
  <c r="O145" i="1"/>
  <c r="N145" i="1"/>
  <c r="V145" i="1" s="1"/>
  <c r="L145" i="1"/>
  <c r="K145" i="1"/>
  <c r="I145" i="1"/>
  <c r="T145" i="1" s="1"/>
  <c r="AC144" i="1"/>
  <c r="X144" i="1"/>
  <c r="W144" i="1"/>
  <c r="U144" i="1"/>
  <c r="O144" i="1"/>
  <c r="N144" i="1"/>
  <c r="V144" i="1" s="1"/>
  <c r="L144" i="1"/>
  <c r="K144" i="1"/>
  <c r="Y144" i="1" s="1"/>
  <c r="I144" i="1"/>
  <c r="AC143" i="1"/>
  <c r="X143" i="1"/>
  <c r="W143" i="1"/>
  <c r="U143" i="1"/>
  <c r="O143" i="1"/>
  <c r="N143" i="1"/>
  <c r="V143" i="1" s="1"/>
  <c r="L143" i="1"/>
  <c r="K143" i="1"/>
  <c r="Y143" i="1" s="1"/>
  <c r="I143" i="1"/>
  <c r="T143" i="1" s="1"/>
  <c r="AC142" i="1"/>
  <c r="X142" i="1"/>
  <c r="W142" i="1"/>
  <c r="U142" i="1"/>
  <c r="O142" i="1"/>
  <c r="N142" i="1"/>
  <c r="V142" i="1" s="1"/>
  <c r="L142" i="1"/>
  <c r="K142" i="1"/>
  <c r="Y142" i="1" s="1"/>
  <c r="I142" i="1"/>
  <c r="T142" i="1" s="1"/>
  <c r="AC141" i="1"/>
  <c r="X141" i="1"/>
  <c r="W141" i="1"/>
  <c r="U141" i="1"/>
  <c r="O141" i="1"/>
  <c r="N141" i="1"/>
  <c r="V141" i="1" s="1"/>
  <c r="L141" i="1"/>
  <c r="K141" i="1"/>
  <c r="I141" i="1"/>
  <c r="AC140" i="1"/>
  <c r="X140" i="1"/>
  <c r="W140" i="1"/>
  <c r="U140" i="1"/>
  <c r="O140" i="1"/>
  <c r="N140" i="1"/>
  <c r="V140" i="1" s="1"/>
  <c r="L140" i="1"/>
  <c r="K140" i="1"/>
  <c r="Y140" i="1" s="1"/>
  <c r="I140" i="1"/>
  <c r="AC139" i="1"/>
  <c r="X139" i="1"/>
  <c r="W139" i="1"/>
  <c r="U139" i="1"/>
  <c r="O139" i="1"/>
  <c r="N139" i="1"/>
  <c r="V139" i="1" s="1"/>
  <c r="L139" i="1"/>
  <c r="K139" i="1"/>
  <c r="Y139" i="1" s="1"/>
  <c r="I139" i="1"/>
  <c r="T139" i="1" s="1"/>
  <c r="AC138" i="1"/>
  <c r="X138" i="1"/>
  <c r="W138" i="1"/>
  <c r="U138" i="1"/>
  <c r="O138" i="1"/>
  <c r="N138" i="1"/>
  <c r="V138" i="1" s="1"/>
  <c r="L138" i="1"/>
  <c r="K138" i="1"/>
  <c r="Y138" i="1" s="1"/>
  <c r="I138" i="1"/>
  <c r="AC137" i="1"/>
  <c r="X137" i="1"/>
  <c r="W137" i="1"/>
  <c r="U137" i="1"/>
  <c r="O137" i="1"/>
  <c r="N137" i="1"/>
  <c r="V137" i="1" s="1"/>
  <c r="L137" i="1"/>
  <c r="K137" i="1"/>
  <c r="I137" i="1"/>
  <c r="T137" i="1" s="1"/>
  <c r="AC136" i="1"/>
  <c r="X136" i="1"/>
  <c r="W136" i="1"/>
  <c r="U136" i="1"/>
  <c r="O136" i="1"/>
  <c r="N136" i="1"/>
  <c r="V136" i="1" s="1"/>
  <c r="L136" i="1"/>
  <c r="K136" i="1"/>
  <c r="Y136" i="1" s="1"/>
  <c r="I136" i="1"/>
  <c r="AC135" i="1"/>
  <c r="X135" i="1"/>
  <c r="W135" i="1"/>
  <c r="U135" i="1"/>
  <c r="O135" i="1"/>
  <c r="N135" i="1"/>
  <c r="V135" i="1" s="1"/>
  <c r="L135" i="1"/>
  <c r="K135" i="1"/>
  <c r="Y135" i="1" s="1"/>
  <c r="I135" i="1"/>
  <c r="T135" i="1" s="1"/>
  <c r="AC134" i="1"/>
  <c r="X134" i="1"/>
  <c r="W134" i="1"/>
  <c r="U134" i="1"/>
  <c r="O134" i="1"/>
  <c r="N134" i="1"/>
  <c r="V134" i="1" s="1"/>
  <c r="L134" i="1"/>
  <c r="K134" i="1"/>
  <c r="Y134" i="1" s="1"/>
  <c r="I134" i="1"/>
  <c r="AC133" i="1"/>
  <c r="X133" i="1"/>
  <c r="W133" i="1"/>
  <c r="U133" i="1"/>
  <c r="O133" i="1"/>
  <c r="N133" i="1"/>
  <c r="V133" i="1" s="1"/>
  <c r="L133" i="1"/>
  <c r="K133" i="1"/>
  <c r="I133" i="1"/>
  <c r="T133" i="1" s="1"/>
  <c r="AC132" i="1"/>
  <c r="X132" i="1"/>
  <c r="W132" i="1"/>
  <c r="U132" i="1"/>
  <c r="O132" i="1"/>
  <c r="N132" i="1"/>
  <c r="V132" i="1" s="1"/>
  <c r="L132" i="1"/>
  <c r="K132" i="1"/>
  <c r="Z132" i="1" s="1"/>
  <c r="I132" i="1"/>
  <c r="AC131" i="1"/>
  <c r="X131" i="1"/>
  <c r="W131" i="1"/>
  <c r="U131" i="1"/>
  <c r="O131" i="1"/>
  <c r="N131" i="1"/>
  <c r="V131" i="1" s="1"/>
  <c r="L131" i="1"/>
  <c r="K131" i="1"/>
  <c r="Z131" i="1" s="1"/>
  <c r="I131" i="1"/>
  <c r="T131" i="1" s="1"/>
  <c r="AC130" i="1"/>
  <c r="X130" i="1"/>
  <c r="W130" i="1"/>
  <c r="U130" i="1"/>
  <c r="O130" i="1"/>
  <c r="N130" i="1"/>
  <c r="V130" i="1" s="1"/>
  <c r="L130" i="1"/>
  <c r="K130" i="1"/>
  <c r="Y130" i="1" s="1"/>
  <c r="I130" i="1"/>
  <c r="AC129" i="1"/>
  <c r="X129" i="1"/>
  <c r="W129" i="1"/>
  <c r="U129" i="1"/>
  <c r="O129" i="1"/>
  <c r="N129" i="1"/>
  <c r="L129" i="1"/>
  <c r="K129" i="1"/>
  <c r="I129" i="1"/>
  <c r="T129" i="1" s="1"/>
  <c r="AC128" i="1"/>
  <c r="X128" i="1"/>
  <c r="W128" i="1"/>
  <c r="U128" i="1"/>
  <c r="O128" i="1"/>
  <c r="N128" i="1"/>
  <c r="V128" i="1" s="1"/>
  <c r="L128" i="1"/>
  <c r="K128" i="1"/>
  <c r="Y128" i="1" s="1"/>
  <c r="I128" i="1"/>
  <c r="AC127" i="1"/>
  <c r="X127" i="1"/>
  <c r="W127" i="1"/>
  <c r="U127" i="1"/>
  <c r="O127" i="1"/>
  <c r="N127" i="1"/>
  <c r="V127" i="1" s="1"/>
  <c r="L127" i="1"/>
  <c r="K127" i="1"/>
  <c r="Y127" i="1" s="1"/>
  <c r="I127" i="1"/>
  <c r="T127" i="1" s="1"/>
  <c r="AC126" i="1"/>
  <c r="X126" i="1"/>
  <c r="W126" i="1"/>
  <c r="U126" i="1"/>
  <c r="O126" i="1"/>
  <c r="N126" i="1"/>
  <c r="V126" i="1" s="1"/>
  <c r="L126" i="1"/>
  <c r="K126" i="1"/>
  <c r="Y126" i="1" s="1"/>
  <c r="I126" i="1"/>
  <c r="T126" i="1" s="1"/>
  <c r="AC125" i="1"/>
  <c r="X125" i="1"/>
  <c r="W125" i="1"/>
  <c r="U125" i="1"/>
  <c r="O125" i="1"/>
  <c r="N125" i="1"/>
  <c r="V125" i="1" s="1"/>
  <c r="L125" i="1"/>
  <c r="K125" i="1"/>
  <c r="I125" i="1"/>
  <c r="T125" i="1" s="1"/>
  <c r="AC124" i="1"/>
  <c r="X124" i="1"/>
  <c r="W124" i="1"/>
  <c r="U124" i="1"/>
  <c r="O124" i="1"/>
  <c r="N124" i="1"/>
  <c r="V124" i="1" s="1"/>
  <c r="L124" i="1"/>
  <c r="K124" i="1"/>
  <c r="Z124" i="1" s="1"/>
  <c r="I124" i="1"/>
  <c r="AC123" i="1"/>
  <c r="X123" i="1"/>
  <c r="W123" i="1"/>
  <c r="U123" i="1"/>
  <c r="O123" i="1"/>
  <c r="N123" i="1"/>
  <c r="V123" i="1" s="1"/>
  <c r="L123" i="1"/>
  <c r="K123" i="1"/>
  <c r="Z123" i="1" s="1"/>
  <c r="I123" i="1"/>
  <c r="T123" i="1" s="1"/>
  <c r="AC122" i="1"/>
  <c r="X122" i="1"/>
  <c r="W122" i="1"/>
  <c r="U122" i="1"/>
  <c r="O122" i="1"/>
  <c r="N122" i="1"/>
  <c r="V122" i="1" s="1"/>
  <c r="L122" i="1"/>
  <c r="K122" i="1"/>
  <c r="Y122" i="1" s="1"/>
  <c r="I122" i="1"/>
  <c r="AC121" i="1"/>
  <c r="X121" i="1"/>
  <c r="W121" i="1"/>
  <c r="U121" i="1"/>
  <c r="O121" i="1"/>
  <c r="N121" i="1"/>
  <c r="L121" i="1"/>
  <c r="K121" i="1"/>
  <c r="I121" i="1"/>
  <c r="T121" i="1" s="1"/>
  <c r="AC120" i="1"/>
  <c r="X120" i="1"/>
  <c r="W120" i="1"/>
  <c r="U120" i="1"/>
  <c r="O120" i="1"/>
  <c r="N120" i="1"/>
  <c r="V120" i="1" s="1"/>
  <c r="L120" i="1"/>
  <c r="K120" i="1"/>
  <c r="Y120" i="1" s="1"/>
  <c r="I120" i="1"/>
  <c r="AC119" i="1"/>
  <c r="X119" i="1"/>
  <c r="W119" i="1"/>
  <c r="U119" i="1"/>
  <c r="O119" i="1"/>
  <c r="N119" i="1"/>
  <c r="V119" i="1" s="1"/>
  <c r="L119" i="1"/>
  <c r="K119" i="1"/>
  <c r="Y119" i="1" s="1"/>
  <c r="I119" i="1"/>
  <c r="T119" i="1" s="1"/>
  <c r="AC118" i="1"/>
  <c r="X118" i="1"/>
  <c r="W118" i="1"/>
  <c r="U118" i="1"/>
  <c r="O118" i="1"/>
  <c r="N118" i="1"/>
  <c r="V118" i="1" s="1"/>
  <c r="L118" i="1"/>
  <c r="K118" i="1"/>
  <c r="Y118" i="1" s="1"/>
  <c r="I118" i="1"/>
  <c r="T118" i="1" s="1"/>
  <c r="AC117" i="1"/>
  <c r="X117" i="1"/>
  <c r="W117" i="1"/>
  <c r="U117" i="1"/>
  <c r="O117" i="1"/>
  <c r="N117" i="1"/>
  <c r="V117" i="1" s="1"/>
  <c r="L117" i="1"/>
  <c r="K117" i="1"/>
  <c r="I117" i="1"/>
  <c r="T117" i="1" s="1"/>
  <c r="AC116" i="1"/>
  <c r="X116" i="1"/>
  <c r="W116" i="1"/>
  <c r="U116" i="1"/>
  <c r="O116" i="1"/>
  <c r="N116" i="1"/>
  <c r="V116" i="1" s="1"/>
  <c r="L116" i="1"/>
  <c r="K116" i="1"/>
  <c r="Z116" i="1" s="1"/>
  <c r="I116" i="1"/>
  <c r="AC115" i="1"/>
  <c r="X115" i="1"/>
  <c r="W115" i="1"/>
  <c r="U115" i="1"/>
  <c r="O115" i="1"/>
  <c r="N115" i="1"/>
  <c r="V115" i="1" s="1"/>
  <c r="L115" i="1"/>
  <c r="K115" i="1"/>
  <c r="Z115" i="1" s="1"/>
  <c r="I115" i="1"/>
  <c r="T115" i="1" s="1"/>
  <c r="AC114" i="1"/>
  <c r="X114" i="1"/>
  <c r="W114" i="1"/>
  <c r="U114" i="1"/>
  <c r="O114" i="1"/>
  <c r="N114" i="1"/>
  <c r="V114" i="1" s="1"/>
  <c r="L114" i="1"/>
  <c r="K114" i="1"/>
  <c r="Y114" i="1" s="1"/>
  <c r="I114" i="1"/>
  <c r="AC113" i="1"/>
  <c r="X113" i="1"/>
  <c r="W113" i="1"/>
  <c r="U113" i="1"/>
  <c r="O113" i="1"/>
  <c r="N113" i="1"/>
  <c r="L113" i="1"/>
  <c r="K113" i="1"/>
  <c r="I113" i="1"/>
  <c r="T113" i="1" s="1"/>
  <c r="AC112" i="1"/>
  <c r="X112" i="1"/>
  <c r="W112" i="1"/>
  <c r="U112" i="1"/>
  <c r="O112" i="1"/>
  <c r="N112" i="1"/>
  <c r="V112" i="1" s="1"/>
  <c r="L112" i="1"/>
  <c r="K112" i="1"/>
  <c r="Y112" i="1" s="1"/>
  <c r="I112" i="1"/>
  <c r="AC111" i="1"/>
  <c r="X111" i="1"/>
  <c r="W111" i="1"/>
  <c r="U111" i="1"/>
  <c r="O111" i="1"/>
  <c r="N111" i="1"/>
  <c r="V111" i="1" s="1"/>
  <c r="L111" i="1"/>
  <c r="K111" i="1"/>
  <c r="Y111" i="1" s="1"/>
  <c r="I111" i="1"/>
  <c r="T111" i="1" s="1"/>
  <c r="AC110" i="1"/>
  <c r="X110" i="1"/>
  <c r="W110" i="1"/>
  <c r="U110" i="1"/>
  <c r="O110" i="1"/>
  <c r="N110" i="1"/>
  <c r="V110" i="1" s="1"/>
  <c r="L110" i="1"/>
  <c r="K110" i="1"/>
  <c r="Y110" i="1" s="1"/>
  <c r="I110" i="1"/>
  <c r="T110" i="1" s="1"/>
  <c r="AC109" i="1"/>
  <c r="X109" i="1"/>
  <c r="W109" i="1"/>
  <c r="U109" i="1"/>
  <c r="O109" i="1"/>
  <c r="N109" i="1"/>
  <c r="V109" i="1" s="1"/>
  <c r="L109" i="1"/>
  <c r="K109" i="1"/>
  <c r="I109" i="1"/>
  <c r="T109" i="1" s="1"/>
  <c r="AC108" i="1"/>
  <c r="X108" i="1"/>
  <c r="W108" i="1"/>
  <c r="U108" i="1"/>
  <c r="O108" i="1"/>
  <c r="N108" i="1"/>
  <c r="V108" i="1" s="1"/>
  <c r="L108" i="1"/>
  <c r="K108" i="1"/>
  <c r="Z108" i="1" s="1"/>
  <c r="I108" i="1"/>
  <c r="AC107" i="1"/>
  <c r="X107" i="1"/>
  <c r="W107" i="1"/>
  <c r="U107" i="1"/>
  <c r="O107" i="1"/>
  <c r="N107" i="1"/>
  <c r="V107" i="1" s="1"/>
  <c r="L107" i="1"/>
  <c r="K107" i="1"/>
  <c r="Z107" i="1" s="1"/>
  <c r="I107" i="1"/>
  <c r="T107" i="1" s="1"/>
  <c r="AC106" i="1"/>
  <c r="X106" i="1"/>
  <c r="W106" i="1"/>
  <c r="U106" i="1"/>
  <c r="O106" i="1"/>
  <c r="N106" i="1"/>
  <c r="V106" i="1" s="1"/>
  <c r="L106" i="1"/>
  <c r="K106" i="1"/>
  <c r="I106" i="1"/>
  <c r="AC105" i="1"/>
  <c r="X105" i="1"/>
  <c r="W105" i="1"/>
  <c r="U105" i="1"/>
  <c r="O105" i="1"/>
  <c r="N105" i="1"/>
  <c r="V105" i="1" s="1"/>
  <c r="L105" i="1"/>
  <c r="K105" i="1"/>
  <c r="Y105" i="1" s="1"/>
  <c r="I105" i="1"/>
  <c r="T105" i="1" s="1"/>
  <c r="AC104" i="1"/>
  <c r="X104" i="1"/>
  <c r="W104" i="1"/>
  <c r="U104" i="1"/>
  <c r="O104" i="1"/>
  <c r="N104" i="1"/>
  <c r="V104" i="1" s="1"/>
  <c r="L104" i="1"/>
  <c r="K104" i="1"/>
  <c r="Z104" i="1" s="1"/>
  <c r="I104" i="1"/>
  <c r="AC103" i="1"/>
  <c r="X103" i="1"/>
  <c r="W103" i="1"/>
  <c r="U103" i="1"/>
  <c r="O103" i="1"/>
  <c r="N103" i="1"/>
  <c r="V103" i="1" s="1"/>
  <c r="L103" i="1"/>
  <c r="K103" i="1"/>
  <c r="Y103" i="1" s="1"/>
  <c r="I103" i="1"/>
  <c r="AC102" i="1"/>
  <c r="X102" i="1"/>
  <c r="W102" i="1"/>
  <c r="U102" i="1"/>
  <c r="O102" i="1"/>
  <c r="N102" i="1"/>
  <c r="V102" i="1" s="1"/>
  <c r="L102" i="1"/>
  <c r="K102" i="1"/>
  <c r="I102" i="1"/>
  <c r="T102" i="1" s="1"/>
  <c r="AC101" i="1"/>
  <c r="X101" i="1"/>
  <c r="W101" i="1"/>
  <c r="U101" i="1"/>
  <c r="O101" i="1"/>
  <c r="N101" i="1"/>
  <c r="V101" i="1" s="1"/>
  <c r="L101" i="1"/>
  <c r="K101" i="1"/>
  <c r="Y101" i="1" s="1"/>
  <c r="I101" i="1"/>
  <c r="AC100" i="1"/>
  <c r="X100" i="1"/>
  <c r="W100" i="1"/>
  <c r="U100" i="1"/>
  <c r="O100" i="1"/>
  <c r="N100" i="1"/>
  <c r="V100" i="1" s="1"/>
  <c r="L100" i="1"/>
  <c r="K100" i="1"/>
  <c r="Y100" i="1" s="1"/>
  <c r="I100" i="1"/>
  <c r="AC99" i="1"/>
  <c r="X99" i="1"/>
  <c r="W99" i="1"/>
  <c r="U99" i="1"/>
  <c r="O99" i="1"/>
  <c r="N99" i="1"/>
  <c r="V99" i="1" s="1"/>
  <c r="L99" i="1"/>
  <c r="K99" i="1"/>
  <c r="Y99" i="1" s="1"/>
  <c r="I99" i="1"/>
  <c r="T99" i="1" s="1"/>
  <c r="AC98" i="1"/>
  <c r="X98" i="1"/>
  <c r="W98" i="1"/>
  <c r="U98" i="1"/>
  <c r="O98" i="1"/>
  <c r="N98" i="1"/>
  <c r="V98" i="1" s="1"/>
  <c r="L98" i="1"/>
  <c r="K98" i="1"/>
  <c r="I98" i="1"/>
  <c r="T98" i="1" s="1"/>
  <c r="AC97" i="1"/>
  <c r="X97" i="1"/>
  <c r="W97" i="1"/>
  <c r="U97" i="1"/>
  <c r="O97" i="1"/>
  <c r="N97" i="1"/>
  <c r="V97" i="1" s="1"/>
  <c r="L97" i="1"/>
  <c r="K97" i="1"/>
  <c r="Y97" i="1" s="1"/>
  <c r="I97" i="1"/>
  <c r="T97" i="1" s="1"/>
  <c r="AC96" i="1"/>
  <c r="X96" i="1"/>
  <c r="W96" i="1"/>
  <c r="U96" i="1"/>
  <c r="O96" i="1"/>
  <c r="N96" i="1"/>
  <c r="V96" i="1" s="1"/>
  <c r="L96" i="1"/>
  <c r="K96" i="1"/>
  <c r="Z96" i="1" s="1"/>
  <c r="I96" i="1"/>
  <c r="AC95" i="1"/>
  <c r="X95" i="1"/>
  <c r="W95" i="1"/>
  <c r="U95" i="1"/>
  <c r="O95" i="1"/>
  <c r="N95" i="1"/>
  <c r="V95" i="1" s="1"/>
  <c r="L95" i="1"/>
  <c r="K95" i="1"/>
  <c r="Z95" i="1" s="1"/>
  <c r="I95" i="1"/>
  <c r="T95" i="1" s="1"/>
  <c r="AC94" i="1"/>
  <c r="X94" i="1"/>
  <c r="W94" i="1"/>
  <c r="U94" i="1"/>
  <c r="O94" i="1"/>
  <c r="N94" i="1"/>
  <c r="V94" i="1" s="1"/>
  <c r="L94" i="1"/>
  <c r="K94" i="1"/>
  <c r="I94" i="1"/>
  <c r="T94" i="1" s="1"/>
  <c r="AC93" i="1"/>
  <c r="X93" i="1"/>
  <c r="W93" i="1"/>
  <c r="U93" i="1"/>
  <c r="O93" i="1"/>
  <c r="N93" i="1"/>
  <c r="V93" i="1" s="1"/>
  <c r="L93" i="1"/>
  <c r="K93" i="1"/>
  <c r="Y93" i="1" s="1"/>
  <c r="I93" i="1"/>
  <c r="T93" i="1" s="1"/>
  <c r="AC92" i="1"/>
  <c r="X92" i="1"/>
  <c r="W92" i="1"/>
  <c r="U92" i="1"/>
  <c r="O92" i="1"/>
  <c r="N92" i="1"/>
  <c r="V92" i="1" s="1"/>
  <c r="L92" i="1"/>
  <c r="K92" i="1"/>
  <c r="Y92" i="1" s="1"/>
  <c r="I92" i="1"/>
  <c r="AC91" i="1"/>
  <c r="X91" i="1"/>
  <c r="W91" i="1"/>
  <c r="U91" i="1"/>
  <c r="O91" i="1"/>
  <c r="N91" i="1"/>
  <c r="V91" i="1" s="1"/>
  <c r="L91" i="1"/>
  <c r="K91" i="1"/>
  <c r="Y91" i="1" s="1"/>
  <c r="I91" i="1"/>
  <c r="T91" i="1" s="1"/>
  <c r="AC90" i="1"/>
  <c r="X90" i="1"/>
  <c r="W90" i="1"/>
  <c r="U90" i="1"/>
  <c r="O90" i="1"/>
  <c r="N90" i="1"/>
  <c r="V90" i="1" s="1"/>
  <c r="L90" i="1"/>
  <c r="K90" i="1"/>
  <c r="I90" i="1"/>
  <c r="T90" i="1" s="1"/>
  <c r="AC89" i="1"/>
  <c r="X89" i="1"/>
  <c r="W89" i="1"/>
  <c r="U89" i="1"/>
  <c r="O89" i="1"/>
  <c r="N89" i="1"/>
  <c r="V89" i="1" s="1"/>
  <c r="L89" i="1"/>
  <c r="K89" i="1"/>
  <c r="Y89" i="1" s="1"/>
  <c r="I89" i="1"/>
  <c r="T89" i="1" s="1"/>
  <c r="AC88" i="1"/>
  <c r="X88" i="1"/>
  <c r="W88" i="1"/>
  <c r="U88" i="1"/>
  <c r="O88" i="1"/>
  <c r="N88" i="1"/>
  <c r="V88" i="1" s="1"/>
  <c r="L88" i="1"/>
  <c r="K88" i="1"/>
  <c r="Z88" i="1" s="1"/>
  <c r="I88" i="1"/>
  <c r="AC87" i="1"/>
  <c r="X87" i="1"/>
  <c r="W87" i="1"/>
  <c r="U87" i="1"/>
  <c r="O87" i="1"/>
  <c r="N87" i="1"/>
  <c r="V87" i="1" s="1"/>
  <c r="L87" i="1"/>
  <c r="K87" i="1"/>
  <c r="Y87" i="1" s="1"/>
  <c r="I87" i="1"/>
  <c r="AC86" i="1"/>
  <c r="X86" i="1"/>
  <c r="W86" i="1"/>
  <c r="U86" i="1"/>
  <c r="O86" i="1"/>
  <c r="N86" i="1"/>
  <c r="V86" i="1" s="1"/>
  <c r="L86" i="1"/>
  <c r="K86" i="1"/>
  <c r="I86" i="1"/>
  <c r="T86" i="1" s="1"/>
  <c r="AC85" i="1"/>
  <c r="X85" i="1"/>
  <c r="W85" i="1"/>
  <c r="U85" i="1"/>
  <c r="O85" i="1"/>
  <c r="N85" i="1"/>
  <c r="V85" i="1" s="1"/>
  <c r="L85" i="1"/>
  <c r="K85" i="1"/>
  <c r="Y85" i="1" s="1"/>
  <c r="I85" i="1"/>
  <c r="T85" i="1" s="1"/>
  <c r="AC84" i="1"/>
  <c r="X84" i="1"/>
  <c r="W84" i="1"/>
  <c r="U84" i="1"/>
  <c r="O84" i="1"/>
  <c r="N84" i="1"/>
  <c r="V84" i="1" s="1"/>
  <c r="L84" i="1"/>
  <c r="K84" i="1"/>
  <c r="Y84" i="1" s="1"/>
  <c r="I84" i="1"/>
  <c r="AC83" i="1"/>
  <c r="X83" i="1"/>
  <c r="W83" i="1"/>
  <c r="U83" i="1"/>
  <c r="O83" i="1"/>
  <c r="N83" i="1"/>
  <c r="V83" i="1" s="1"/>
  <c r="L83" i="1"/>
  <c r="K83" i="1"/>
  <c r="Y83" i="1" s="1"/>
  <c r="I83" i="1"/>
  <c r="T83" i="1" s="1"/>
  <c r="AC82" i="1"/>
  <c r="X82" i="1"/>
  <c r="W82" i="1"/>
  <c r="U82" i="1"/>
  <c r="O82" i="1"/>
  <c r="N82" i="1"/>
  <c r="V82" i="1" s="1"/>
  <c r="L82" i="1"/>
  <c r="K82" i="1"/>
  <c r="I82" i="1"/>
  <c r="T82" i="1" s="1"/>
  <c r="AC81" i="1"/>
  <c r="X81" i="1"/>
  <c r="W81" i="1"/>
  <c r="U81" i="1"/>
  <c r="O81" i="1"/>
  <c r="N81" i="1"/>
  <c r="V81" i="1" s="1"/>
  <c r="L81" i="1"/>
  <c r="K81" i="1"/>
  <c r="Y81" i="1" s="1"/>
  <c r="I81" i="1"/>
  <c r="T81" i="1" s="1"/>
  <c r="AC80" i="1"/>
  <c r="X80" i="1"/>
  <c r="W80" i="1"/>
  <c r="U80" i="1"/>
  <c r="O80" i="1"/>
  <c r="N80" i="1"/>
  <c r="V80" i="1" s="1"/>
  <c r="L80" i="1"/>
  <c r="K80" i="1"/>
  <c r="Y80" i="1" s="1"/>
  <c r="I80" i="1"/>
  <c r="AC79" i="1"/>
  <c r="X79" i="1"/>
  <c r="W79" i="1"/>
  <c r="U79" i="1"/>
  <c r="O79" i="1"/>
  <c r="N79" i="1"/>
  <c r="V79" i="1" s="1"/>
  <c r="L79" i="1"/>
  <c r="K79" i="1"/>
  <c r="Y79" i="1" s="1"/>
  <c r="I79" i="1"/>
  <c r="T79" i="1" s="1"/>
  <c r="AC78" i="1"/>
  <c r="X78" i="1"/>
  <c r="W78" i="1"/>
  <c r="U78" i="1"/>
  <c r="O78" i="1"/>
  <c r="N78" i="1"/>
  <c r="V78" i="1" s="1"/>
  <c r="L78" i="1"/>
  <c r="K78" i="1"/>
  <c r="I78" i="1"/>
  <c r="T78" i="1" s="1"/>
  <c r="AC77" i="1"/>
  <c r="X77" i="1"/>
  <c r="W77" i="1"/>
  <c r="U77" i="1"/>
  <c r="O77" i="1"/>
  <c r="N77" i="1"/>
  <c r="V77" i="1" s="1"/>
  <c r="L77" i="1"/>
  <c r="K77" i="1"/>
  <c r="Y77" i="1" s="1"/>
  <c r="I77" i="1"/>
  <c r="T77" i="1" s="1"/>
  <c r="AC76" i="1"/>
  <c r="X76" i="1"/>
  <c r="W76" i="1"/>
  <c r="U76" i="1"/>
  <c r="O76" i="1"/>
  <c r="N76" i="1"/>
  <c r="V76" i="1" s="1"/>
  <c r="L76" i="1"/>
  <c r="K76" i="1"/>
  <c r="Z76" i="1" s="1"/>
  <c r="I76" i="1"/>
  <c r="AC75" i="1"/>
  <c r="X75" i="1"/>
  <c r="W75" i="1"/>
  <c r="U75" i="1"/>
  <c r="O75" i="1"/>
  <c r="N75" i="1"/>
  <c r="V75" i="1" s="1"/>
  <c r="L75" i="1"/>
  <c r="K75" i="1"/>
  <c r="Z75" i="1" s="1"/>
  <c r="I75" i="1"/>
  <c r="T75" i="1" s="1"/>
  <c r="AC74" i="1"/>
  <c r="X74" i="1"/>
  <c r="W74" i="1"/>
  <c r="U74" i="1"/>
  <c r="O74" i="1"/>
  <c r="N74" i="1"/>
  <c r="V74" i="1" s="1"/>
  <c r="L74" i="1"/>
  <c r="K74" i="1"/>
  <c r="I74" i="1"/>
  <c r="T74" i="1" s="1"/>
  <c r="AC73" i="1"/>
  <c r="X73" i="1"/>
  <c r="W73" i="1"/>
  <c r="U73" i="1"/>
  <c r="O73" i="1"/>
  <c r="N73" i="1"/>
  <c r="V73" i="1" s="1"/>
  <c r="L73" i="1"/>
  <c r="K73" i="1"/>
  <c r="Y73" i="1" s="1"/>
  <c r="I73" i="1"/>
  <c r="T73" i="1" s="1"/>
  <c r="AC72" i="1"/>
  <c r="X72" i="1"/>
  <c r="W72" i="1"/>
  <c r="U72" i="1"/>
  <c r="O72" i="1"/>
  <c r="N72" i="1"/>
  <c r="V72" i="1" s="1"/>
  <c r="L72" i="1"/>
  <c r="K72" i="1"/>
  <c r="Z72" i="1" s="1"/>
  <c r="I72" i="1"/>
  <c r="AC71" i="1"/>
  <c r="X71" i="1"/>
  <c r="W71" i="1"/>
  <c r="U71" i="1"/>
  <c r="O71" i="1"/>
  <c r="N71" i="1"/>
  <c r="V71" i="1" s="1"/>
  <c r="L71" i="1"/>
  <c r="K71" i="1"/>
  <c r="Y71" i="1" s="1"/>
  <c r="I71" i="1"/>
  <c r="T71" i="1" s="1"/>
  <c r="AC70" i="1"/>
  <c r="X70" i="1"/>
  <c r="W70" i="1"/>
  <c r="U70" i="1"/>
  <c r="O70" i="1"/>
  <c r="N70" i="1"/>
  <c r="V70" i="1" s="1"/>
  <c r="L70" i="1"/>
  <c r="K70" i="1"/>
  <c r="I70" i="1"/>
  <c r="T70" i="1" s="1"/>
  <c r="AC69" i="1"/>
  <c r="X69" i="1"/>
  <c r="W69" i="1"/>
  <c r="U69" i="1"/>
  <c r="O69" i="1"/>
  <c r="N69" i="1"/>
  <c r="V69" i="1" s="1"/>
  <c r="L69" i="1"/>
  <c r="K69" i="1"/>
  <c r="Y69" i="1" s="1"/>
  <c r="I69" i="1"/>
  <c r="AC68" i="1"/>
  <c r="X68" i="1"/>
  <c r="W68" i="1"/>
  <c r="U68" i="1"/>
  <c r="O68" i="1"/>
  <c r="N68" i="1"/>
  <c r="V68" i="1" s="1"/>
  <c r="L68" i="1"/>
  <c r="K68" i="1"/>
  <c r="Y68" i="1" s="1"/>
  <c r="I68" i="1"/>
  <c r="AC67" i="1"/>
  <c r="X67" i="1"/>
  <c r="W67" i="1"/>
  <c r="U67" i="1"/>
  <c r="O67" i="1"/>
  <c r="N67" i="1"/>
  <c r="V67" i="1" s="1"/>
  <c r="L67" i="1"/>
  <c r="K67" i="1"/>
  <c r="Y67" i="1" s="1"/>
  <c r="I67" i="1"/>
  <c r="T67" i="1" s="1"/>
  <c r="AC66" i="1"/>
  <c r="X66" i="1"/>
  <c r="W66" i="1"/>
  <c r="U66" i="1"/>
  <c r="O66" i="1"/>
  <c r="N66" i="1"/>
  <c r="V66" i="1" s="1"/>
  <c r="L66" i="1"/>
  <c r="K66" i="1"/>
  <c r="I66" i="1"/>
  <c r="T66" i="1" s="1"/>
  <c r="AC65" i="1"/>
  <c r="X65" i="1"/>
  <c r="W65" i="1"/>
  <c r="U65" i="1"/>
  <c r="O65" i="1"/>
  <c r="N65" i="1"/>
  <c r="V65" i="1" s="1"/>
  <c r="L65" i="1"/>
  <c r="K65" i="1"/>
  <c r="Y65" i="1" s="1"/>
  <c r="I65" i="1"/>
  <c r="T65" i="1" s="1"/>
  <c r="AC64" i="1"/>
  <c r="X64" i="1"/>
  <c r="W64" i="1"/>
  <c r="U64" i="1"/>
  <c r="O64" i="1"/>
  <c r="N64" i="1"/>
  <c r="V64" i="1" s="1"/>
  <c r="L64" i="1"/>
  <c r="K64" i="1"/>
  <c r="Y64" i="1" s="1"/>
  <c r="I64" i="1"/>
  <c r="AC63" i="1"/>
  <c r="X63" i="1"/>
  <c r="W63" i="1"/>
  <c r="U63" i="1"/>
  <c r="O63" i="1"/>
  <c r="N63" i="1"/>
  <c r="V63" i="1" s="1"/>
  <c r="L63" i="1"/>
  <c r="K63" i="1"/>
  <c r="Z63" i="1" s="1"/>
  <c r="I63" i="1"/>
  <c r="AC62" i="1"/>
  <c r="X62" i="1"/>
  <c r="W62" i="1"/>
  <c r="U62" i="1"/>
  <c r="O62" i="1"/>
  <c r="N62" i="1"/>
  <c r="V62" i="1" s="1"/>
  <c r="L62" i="1"/>
  <c r="K62" i="1"/>
  <c r="I62" i="1"/>
  <c r="AC61" i="1"/>
  <c r="X61" i="1"/>
  <c r="W61" i="1"/>
  <c r="U61" i="1"/>
  <c r="O61" i="1"/>
  <c r="N61" i="1"/>
  <c r="V61" i="1" s="1"/>
  <c r="L61" i="1"/>
  <c r="K61" i="1"/>
  <c r="Y61" i="1" s="1"/>
  <c r="I61" i="1"/>
  <c r="T61" i="1" s="1"/>
  <c r="AC60" i="1"/>
  <c r="X60" i="1"/>
  <c r="W60" i="1"/>
  <c r="U60" i="1"/>
  <c r="O60" i="1"/>
  <c r="N60" i="1"/>
  <c r="V60" i="1" s="1"/>
  <c r="L60" i="1"/>
  <c r="K60" i="1"/>
  <c r="Y60" i="1" s="1"/>
  <c r="I60" i="1"/>
  <c r="AC59" i="1"/>
  <c r="X59" i="1"/>
  <c r="W59" i="1"/>
  <c r="U59" i="1"/>
  <c r="O59" i="1"/>
  <c r="N59" i="1"/>
  <c r="V59" i="1" s="1"/>
  <c r="L59" i="1"/>
  <c r="K59" i="1"/>
  <c r="Y59" i="1" s="1"/>
  <c r="I59" i="1"/>
  <c r="T59" i="1" s="1"/>
  <c r="AC58" i="1"/>
  <c r="X58" i="1"/>
  <c r="W58" i="1"/>
  <c r="U58" i="1"/>
  <c r="O58" i="1"/>
  <c r="N58" i="1"/>
  <c r="V58" i="1" s="1"/>
  <c r="L58" i="1"/>
  <c r="K58" i="1"/>
  <c r="I58" i="1"/>
  <c r="T58" i="1" s="1"/>
  <c r="AC57" i="1"/>
  <c r="X57" i="1"/>
  <c r="W57" i="1"/>
  <c r="U57" i="1"/>
  <c r="O57" i="1"/>
  <c r="N57" i="1"/>
  <c r="V57" i="1" s="1"/>
  <c r="L57" i="1"/>
  <c r="K57" i="1"/>
  <c r="Y57" i="1" s="1"/>
  <c r="I57" i="1"/>
  <c r="T57" i="1" s="1"/>
  <c r="AC56" i="1"/>
  <c r="X56" i="1"/>
  <c r="W56" i="1"/>
  <c r="U56" i="1"/>
  <c r="O56" i="1"/>
  <c r="N56" i="1"/>
  <c r="V56" i="1" s="1"/>
  <c r="L56" i="1"/>
  <c r="K56" i="1"/>
  <c r="Z56" i="1" s="1"/>
  <c r="I56" i="1"/>
  <c r="AC55" i="1"/>
  <c r="X55" i="1"/>
  <c r="W55" i="1"/>
  <c r="U55" i="1"/>
  <c r="O55" i="1"/>
  <c r="N55" i="1"/>
  <c r="V55" i="1" s="1"/>
  <c r="L55" i="1"/>
  <c r="K55" i="1"/>
  <c r="Y55" i="1" s="1"/>
  <c r="I55" i="1"/>
  <c r="AC54" i="1"/>
  <c r="X54" i="1"/>
  <c r="W54" i="1"/>
  <c r="U54" i="1"/>
  <c r="O54" i="1"/>
  <c r="N54" i="1"/>
  <c r="V54" i="1" s="1"/>
  <c r="L54" i="1"/>
  <c r="K54" i="1"/>
  <c r="I54" i="1"/>
  <c r="AC53" i="1"/>
  <c r="X53" i="1"/>
  <c r="W53" i="1"/>
  <c r="U53" i="1"/>
  <c r="O53" i="1"/>
  <c r="N53" i="1"/>
  <c r="V53" i="1" s="1"/>
  <c r="L53" i="1"/>
  <c r="K53" i="1"/>
  <c r="Y53" i="1" s="1"/>
  <c r="I53" i="1"/>
  <c r="T53" i="1" s="1"/>
  <c r="AC52" i="1"/>
  <c r="X52" i="1"/>
  <c r="W52" i="1"/>
  <c r="U52" i="1"/>
  <c r="O52" i="1"/>
  <c r="N52" i="1"/>
  <c r="V52" i="1" s="1"/>
  <c r="L52" i="1"/>
  <c r="K52" i="1"/>
  <c r="Y52" i="1" s="1"/>
  <c r="I52" i="1"/>
  <c r="AC51" i="1"/>
  <c r="X51" i="1"/>
  <c r="W51" i="1"/>
  <c r="U51" i="1"/>
  <c r="O51" i="1"/>
  <c r="N51" i="1"/>
  <c r="V51" i="1" s="1"/>
  <c r="L51" i="1"/>
  <c r="K51" i="1"/>
  <c r="Y51" i="1" s="1"/>
  <c r="I51" i="1"/>
  <c r="T51" i="1" s="1"/>
  <c r="AC50" i="1"/>
  <c r="X50" i="1"/>
  <c r="W50" i="1"/>
  <c r="U50" i="1"/>
  <c r="O50" i="1"/>
  <c r="N50" i="1"/>
  <c r="V50" i="1" s="1"/>
  <c r="L50" i="1"/>
  <c r="K50" i="1"/>
  <c r="I50" i="1"/>
  <c r="T50" i="1" s="1"/>
  <c r="AC49" i="1"/>
  <c r="X49" i="1"/>
  <c r="W49" i="1"/>
  <c r="U49" i="1"/>
  <c r="O49" i="1"/>
  <c r="N49" i="1"/>
  <c r="V49" i="1" s="1"/>
  <c r="L49" i="1"/>
  <c r="K49" i="1"/>
  <c r="Y49" i="1" s="1"/>
  <c r="I49" i="1"/>
  <c r="T49" i="1" s="1"/>
  <c r="AC48" i="1"/>
  <c r="X48" i="1"/>
  <c r="W48" i="1"/>
  <c r="U48" i="1"/>
  <c r="O48" i="1"/>
  <c r="N48" i="1"/>
  <c r="V48" i="1" s="1"/>
  <c r="L48" i="1"/>
  <c r="K48" i="1"/>
  <c r="Y48" i="1" s="1"/>
  <c r="I48" i="1"/>
  <c r="AC47" i="1"/>
  <c r="X47" i="1"/>
  <c r="W47" i="1"/>
  <c r="U47" i="1"/>
  <c r="O47" i="1"/>
  <c r="N47" i="1"/>
  <c r="V47" i="1" s="1"/>
  <c r="L47" i="1"/>
  <c r="K47" i="1"/>
  <c r="Y47" i="1" s="1"/>
  <c r="I47" i="1"/>
  <c r="T47" i="1" s="1"/>
  <c r="AC46" i="1"/>
  <c r="X46" i="1"/>
  <c r="W46" i="1"/>
  <c r="U46" i="1"/>
  <c r="O46" i="1"/>
  <c r="N46" i="1"/>
  <c r="V46" i="1" s="1"/>
  <c r="L46" i="1"/>
  <c r="K46" i="1"/>
  <c r="I46" i="1"/>
  <c r="T46" i="1" s="1"/>
  <c r="AC45" i="1"/>
  <c r="X45" i="1"/>
  <c r="W45" i="1"/>
  <c r="U45" i="1"/>
  <c r="O45" i="1"/>
  <c r="N45" i="1"/>
  <c r="L45" i="1"/>
  <c r="K45" i="1"/>
  <c r="Y45" i="1" s="1"/>
  <c r="I45" i="1"/>
  <c r="T45" i="1" s="1"/>
  <c r="AC44" i="1"/>
  <c r="X44" i="1"/>
  <c r="W44" i="1"/>
  <c r="U44" i="1"/>
  <c r="O44" i="1"/>
  <c r="N44" i="1"/>
  <c r="V44" i="1" s="1"/>
  <c r="L44" i="1"/>
  <c r="K44" i="1"/>
  <c r="Z44" i="1" s="1"/>
  <c r="I44" i="1"/>
  <c r="AC43" i="1"/>
  <c r="X43" i="1"/>
  <c r="W43" i="1"/>
  <c r="U43" i="1"/>
  <c r="O43" i="1"/>
  <c r="N43" i="1"/>
  <c r="V43" i="1" s="1"/>
  <c r="L43" i="1"/>
  <c r="K43" i="1"/>
  <c r="Z43" i="1" s="1"/>
  <c r="I43" i="1"/>
  <c r="T43" i="1" s="1"/>
  <c r="AC42" i="1"/>
  <c r="X42" i="1"/>
  <c r="W42" i="1"/>
  <c r="U42" i="1"/>
  <c r="O42" i="1"/>
  <c r="N42" i="1"/>
  <c r="V42" i="1" s="1"/>
  <c r="L42" i="1"/>
  <c r="K42" i="1"/>
  <c r="I42" i="1"/>
  <c r="AC41" i="1"/>
  <c r="X41" i="1"/>
  <c r="W41" i="1"/>
  <c r="U41" i="1"/>
  <c r="O41" i="1"/>
  <c r="N41" i="1"/>
  <c r="V41" i="1" s="1"/>
  <c r="L41" i="1"/>
  <c r="K41" i="1"/>
  <c r="Y41" i="1" s="1"/>
  <c r="I41" i="1"/>
  <c r="T41" i="1" s="1"/>
  <c r="AC40" i="1"/>
  <c r="X40" i="1"/>
  <c r="W40" i="1"/>
  <c r="U40" i="1"/>
  <c r="O40" i="1"/>
  <c r="N40" i="1"/>
  <c r="V40" i="1" s="1"/>
  <c r="L40" i="1"/>
  <c r="K40" i="1"/>
  <c r="Z40" i="1" s="1"/>
  <c r="I40" i="1"/>
  <c r="AC39" i="1"/>
  <c r="X39" i="1"/>
  <c r="W39" i="1"/>
  <c r="U39" i="1"/>
  <c r="O39" i="1"/>
  <c r="N39" i="1"/>
  <c r="V39" i="1" s="1"/>
  <c r="L39" i="1"/>
  <c r="K39" i="1"/>
  <c r="Y39" i="1" s="1"/>
  <c r="I39" i="1"/>
  <c r="AC38" i="1"/>
  <c r="X38" i="1"/>
  <c r="W38" i="1"/>
  <c r="U38" i="1"/>
  <c r="O38" i="1"/>
  <c r="N38" i="1"/>
  <c r="V38" i="1" s="1"/>
  <c r="L38" i="1"/>
  <c r="K38" i="1"/>
  <c r="I38" i="1"/>
  <c r="T38" i="1" s="1"/>
  <c r="AC37" i="1"/>
  <c r="X37" i="1"/>
  <c r="W37" i="1"/>
  <c r="U37" i="1"/>
  <c r="O37" i="1"/>
  <c r="N37" i="1"/>
  <c r="V37" i="1" s="1"/>
  <c r="L37" i="1"/>
  <c r="K37" i="1"/>
  <c r="Y37" i="1" s="1"/>
  <c r="I37" i="1"/>
  <c r="AC36" i="1"/>
  <c r="X36" i="1"/>
  <c r="W36" i="1"/>
  <c r="U36" i="1"/>
  <c r="O36" i="1"/>
  <c r="N36" i="1"/>
  <c r="V36" i="1" s="1"/>
  <c r="L36" i="1"/>
  <c r="K36" i="1"/>
  <c r="Y36" i="1" s="1"/>
  <c r="I36" i="1"/>
  <c r="AC35" i="1"/>
  <c r="X35" i="1"/>
  <c r="W35" i="1"/>
  <c r="U35" i="1"/>
  <c r="O35" i="1"/>
  <c r="N35" i="1"/>
  <c r="V35" i="1" s="1"/>
  <c r="L35" i="1"/>
  <c r="K35" i="1"/>
  <c r="Y35" i="1" s="1"/>
  <c r="I35" i="1"/>
  <c r="T35" i="1" s="1"/>
  <c r="AC34" i="1"/>
  <c r="X34" i="1"/>
  <c r="W34" i="1"/>
  <c r="U34" i="1"/>
  <c r="O34" i="1"/>
  <c r="N34" i="1"/>
  <c r="V34" i="1" s="1"/>
  <c r="L34" i="1"/>
  <c r="K34" i="1"/>
  <c r="I34" i="1"/>
  <c r="AC33" i="1"/>
  <c r="X33" i="1"/>
  <c r="W33" i="1"/>
  <c r="U33" i="1"/>
  <c r="O33" i="1"/>
  <c r="N33" i="1"/>
  <c r="V33" i="1" s="1"/>
  <c r="L33" i="1"/>
  <c r="K33" i="1"/>
  <c r="Y33" i="1" s="1"/>
  <c r="I33" i="1"/>
  <c r="T33" i="1" s="1"/>
  <c r="D33" i="1"/>
  <c r="AC32" i="1"/>
  <c r="X32" i="1"/>
  <c r="W32" i="1"/>
  <c r="U32" i="1"/>
  <c r="O32" i="1"/>
  <c r="N32" i="1"/>
  <c r="V32" i="1" s="1"/>
  <c r="L32" i="1"/>
  <c r="K32" i="1"/>
  <c r="Z32" i="1" s="1"/>
  <c r="I32" i="1"/>
  <c r="D32" i="1"/>
  <c r="AC31" i="1"/>
  <c r="X31" i="1"/>
  <c r="W31" i="1"/>
  <c r="U31" i="1"/>
  <c r="O31" i="1"/>
  <c r="N31" i="1"/>
  <c r="V31" i="1" s="1"/>
  <c r="L31" i="1"/>
  <c r="K31" i="1"/>
  <c r="Y31" i="1" s="1"/>
  <c r="I31" i="1"/>
  <c r="T31" i="1" s="1"/>
  <c r="D31" i="1"/>
  <c r="AC30" i="1"/>
  <c r="X30" i="1"/>
  <c r="W30" i="1"/>
  <c r="U30" i="1"/>
  <c r="O30" i="1"/>
  <c r="N30" i="1"/>
  <c r="V30" i="1" s="1"/>
  <c r="L30" i="1"/>
  <c r="K30" i="1"/>
  <c r="I30" i="1"/>
  <c r="D30" i="1"/>
  <c r="AC29" i="1"/>
  <c r="X29" i="1"/>
  <c r="W29" i="1"/>
  <c r="U29" i="1"/>
  <c r="O29" i="1"/>
  <c r="N29" i="1"/>
  <c r="V29" i="1" s="1"/>
  <c r="L29" i="1"/>
  <c r="K29" i="1"/>
  <c r="Y29" i="1" s="1"/>
  <c r="I29" i="1"/>
  <c r="T29" i="1" s="1"/>
  <c r="D29" i="1"/>
  <c r="AC28" i="1"/>
  <c r="X28" i="1"/>
  <c r="W28" i="1"/>
  <c r="U28" i="1"/>
  <c r="O28" i="1"/>
  <c r="N28" i="1"/>
  <c r="V28" i="1" s="1"/>
  <c r="L28" i="1"/>
  <c r="K28" i="1"/>
  <c r="Y28" i="1" s="1"/>
  <c r="I28" i="1"/>
  <c r="D28" i="1"/>
  <c r="AC27" i="1"/>
  <c r="X27" i="1"/>
  <c r="W27" i="1"/>
  <c r="U27" i="1"/>
  <c r="O27" i="1"/>
  <c r="N27" i="1"/>
  <c r="V27" i="1" s="1"/>
  <c r="L27" i="1"/>
  <c r="K27" i="1"/>
  <c r="Z27" i="1" s="1"/>
  <c r="I27" i="1"/>
  <c r="T27" i="1" s="1"/>
  <c r="D27" i="1"/>
  <c r="AC26" i="1"/>
  <c r="X26" i="1"/>
  <c r="W26" i="1"/>
  <c r="U26" i="1"/>
  <c r="O26" i="1"/>
  <c r="N26" i="1"/>
  <c r="V26" i="1" s="1"/>
  <c r="L26" i="1"/>
  <c r="K26" i="1"/>
  <c r="I26" i="1"/>
  <c r="T26" i="1" s="1"/>
  <c r="D26" i="1"/>
  <c r="AC25" i="1"/>
  <c r="X25" i="1"/>
  <c r="W25" i="1"/>
  <c r="U25" i="1"/>
  <c r="O25" i="1"/>
  <c r="N25" i="1"/>
  <c r="L25" i="1"/>
  <c r="K25" i="1"/>
  <c r="I25" i="1"/>
  <c r="D25" i="1"/>
  <c r="AC19" i="1"/>
  <c r="X19" i="1"/>
  <c r="W19" i="1"/>
  <c r="U19" i="1"/>
  <c r="O19" i="1"/>
  <c r="N19" i="1"/>
  <c r="L19" i="1"/>
  <c r="K19" i="1"/>
  <c r="Y19" i="1" s="1"/>
  <c r="I19" i="1"/>
  <c r="T19" i="1" s="1"/>
  <c r="D19" i="1"/>
  <c r="AC18" i="1"/>
  <c r="X18" i="1"/>
  <c r="W18" i="1"/>
  <c r="U18" i="1"/>
  <c r="O18" i="1"/>
  <c r="N18" i="1"/>
  <c r="V18" i="1" s="1"/>
  <c r="L18" i="1"/>
  <c r="K18" i="1"/>
  <c r="Y18" i="1" s="1"/>
  <c r="I18" i="1"/>
  <c r="D18" i="1"/>
  <c r="AC17" i="1"/>
  <c r="X17" i="1"/>
  <c r="W17" i="1"/>
  <c r="U17" i="1"/>
  <c r="O17" i="1"/>
  <c r="N17" i="1"/>
  <c r="V17" i="1" s="1"/>
  <c r="L17" i="1"/>
  <c r="K17" i="1"/>
  <c r="Z17" i="1" s="1"/>
  <c r="I17" i="1"/>
  <c r="T17" i="1" s="1"/>
  <c r="D17" i="1"/>
  <c r="AC16" i="1"/>
  <c r="X16" i="1"/>
  <c r="W16" i="1"/>
  <c r="U16" i="1"/>
  <c r="O16" i="1"/>
  <c r="N16" i="1"/>
  <c r="V16" i="1" s="1"/>
  <c r="L16" i="1"/>
  <c r="K16" i="1"/>
  <c r="Y16" i="1" s="1"/>
  <c r="I16" i="1"/>
  <c r="T16" i="1" s="1"/>
  <c r="D16" i="1"/>
  <c r="AC15" i="1"/>
  <c r="X15" i="1"/>
  <c r="W15" i="1"/>
  <c r="U15" i="1"/>
  <c r="O15" i="1"/>
  <c r="N15" i="1"/>
  <c r="V15" i="1" s="1"/>
  <c r="L15" i="1"/>
  <c r="K15" i="1"/>
  <c r="Z15" i="1" s="1"/>
  <c r="I15" i="1"/>
  <c r="T15" i="1" s="1"/>
  <c r="D15" i="1"/>
  <c r="AC13" i="1"/>
  <c r="X13" i="1"/>
  <c r="W13" i="1"/>
  <c r="U13" i="1"/>
  <c r="O13" i="1"/>
  <c r="N13" i="1"/>
  <c r="V13" i="1" s="1"/>
  <c r="L13" i="1"/>
  <c r="K13" i="1"/>
  <c r="Y13" i="1" s="1"/>
  <c r="I13" i="1"/>
  <c r="D13" i="1"/>
  <c r="AC12" i="1"/>
  <c r="X12" i="1"/>
  <c r="W12" i="1"/>
  <c r="U12" i="1"/>
  <c r="O12" i="1"/>
  <c r="N12" i="1"/>
  <c r="V12" i="1" s="1"/>
  <c r="L12" i="1"/>
  <c r="K12" i="1"/>
  <c r="Y12" i="1" s="1"/>
  <c r="I12" i="1"/>
  <c r="T12" i="1" s="1"/>
  <c r="D12" i="1"/>
  <c r="AC11" i="1"/>
  <c r="X11" i="1"/>
  <c r="W11" i="1"/>
  <c r="U11" i="1"/>
  <c r="O11" i="1"/>
  <c r="N11" i="1"/>
  <c r="V11" i="1" s="1"/>
  <c r="L11" i="1"/>
  <c r="K11" i="1"/>
  <c r="Y11" i="1" s="1"/>
  <c r="I11" i="1"/>
  <c r="T11" i="1" s="1"/>
  <c r="D11" i="1"/>
  <c r="AC10" i="1"/>
  <c r="X10" i="1"/>
  <c r="W10" i="1"/>
  <c r="U10" i="1"/>
  <c r="O10" i="1"/>
  <c r="N10" i="1"/>
  <c r="V10" i="1" s="1"/>
  <c r="L10" i="1"/>
  <c r="K10" i="1"/>
  <c r="Z10" i="1" s="1"/>
  <c r="I10" i="1"/>
  <c r="T10" i="1" s="1"/>
  <c r="D10" i="1"/>
  <c r="AC9" i="1"/>
  <c r="X9" i="1"/>
  <c r="W9" i="1"/>
  <c r="U9" i="1"/>
  <c r="O9" i="1"/>
  <c r="N9" i="1"/>
  <c r="V9" i="1" s="1"/>
  <c r="L9" i="1"/>
  <c r="K9" i="1"/>
  <c r="Y9" i="1" s="1"/>
  <c r="I9" i="1"/>
  <c r="D9" i="1"/>
  <c r="AC8" i="1"/>
  <c r="X8" i="1"/>
  <c r="W8" i="1"/>
  <c r="U8" i="1"/>
  <c r="O8" i="1"/>
  <c r="N8" i="1"/>
  <c r="V8" i="1" s="1"/>
  <c r="L8" i="1"/>
  <c r="K8" i="1"/>
  <c r="Y8" i="1" s="1"/>
  <c r="I8" i="1"/>
  <c r="T8" i="1" s="1"/>
  <c r="D8" i="1"/>
  <c r="AC7" i="1"/>
  <c r="X7" i="1"/>
  <c r="W7" i="1"/>
  <c r="U7" i="1"/>
  <c r="O7" i="1"/>
  <c r="N7" i="1"/>
  <c r="V7" i="1" s="1"/>
  <c r="L7" i="1"/>
  <c r="K7" i="1"/>
  <c r="Y7" i="1" s="1"/>
  <c r="I7" i="1"/>
  <c r="D7" i="1"/>
  <c r="AC6" i="1"/>
  <c r="X6" i="1"/>
  <c r="W6" i="1"/>
  <c r="U6" i="1"/>
  <c r="O6" i="1"/>
  <c r="N6" i="1"/>
  <c r="V6" i="1" s="1"/>
  <c r="L6" i="1"/>
  <c r="K6" i="1"/>
  <c r="Z6" i="1" s="1"/>
  <c r="I6" i="1"/>
  <c r="T6" i="1" s="1"/>
  <c r="D6" i="1"/>
  <c r="AC5" i="1"/>
  <c r="X5" i="1"/>
  <c r="W5" i="1"/>
  <c r="U5" i="1"/>
  <c r="O5" i="1"/>
  <c r="N5" i="1"/>
  <c r="V5" i="1" s="1"/>
  <c r="L5" i="1"/>
  <c r="K5" i="1"/>
  <c r="Y5" i="1" s="1"/>
  <c r="I5" i="1"/>
  <c r="D5" i="1"/>
  <c r="AC4" i="1"/>
  <c r="X4" i="1"/>
  <c r="W4" i="1"/>
  <c r="U4" i="1"/>
  <c r="O4" i="1"/>
  <c r="N4" i="1"/>
  <c r="V4" i="1" s="1"/>
  <c r="L4" i="1"/>
  <c r="K4" i="1"/>
  <c r="Y4" i="1" s="1"/>
  <c r="I4" i="1"/>
  <c r="T4" i="1" s="1"/>
  <c r="D4" i="1"/>
  <c r="AC3" i="1"/>
  <c r="X3" i="1"/>
  <c r="W3" i="1"/>
  <c r="U3" i="1"/>
  <c r="O3" i="1"/>
  <c r="N3" i="1"/>
  <c r="V3" i="1" s="1"/>
  <c r="L3" i="1"/>
  <c r="K3" i="1"/>
  <c r="Y3" i="1" s="1"/>
  <c r="I3" i="1"/>
  <c r="T3" i="1" s="1"/>
  <c r="D3" i="1"/>
  <c r="AC2" i="1"/>
  <c r="X2" i="1"/>
  <c r="W2" i="1"/>
  <c r="U2" i="1"/>
  <c r="O2" i="1"/>
  <c r="N2" i="1"/>
  <c r="L2" i="1"/>
  <c r="K2" i="1"/>
  <c r="I2" i="1"/>
  <c r="D2" i="1"/>
  <c r="D404" i="1" l="1"/>
  <c r="P373" i="1"/>
  <c r="P358" i="1"/>
  <c r="Z338" i="1"/>
  <c r="P7" i="1"/>
  <c r="P13" i="1"/>
  <c r="Y286" i="1"/>
  <c r="P256" i="1"/>
  <c r="P274" i="1"/>
  <c r="Y96" i="1"/>
  <c r="P290" i="1"/>
  <c r="Y239" i="1"/>
  <c r="Z324" i="1"/>
  <c r="P62" i="1"/>
  <c r="Y56" i="1"/>
  <c r="Z136" i="1"/>
  <c r="P174" i="1"/>
  <c r="P289" i="1"/>
  <c r="P303" i="1"/>
  <c r="Z223" i="1"/>
  <c r="Z253" i="1"/>
  <c r="P389" i="1"/>
  <c r="P264" i="1"/>
  <c r="P366" i="1"/>
  <c r="P381" i="1"/>
  <c r="P397" i="1"/>
  <c r="P125" i="1"/>
  <c r="P129" i="1"/>
  <c r="P130" i="1"/>
  <c r="P134" i="1"/>
  <c r="P247" i="1"/>
  <c r="P257" i="1"/>
  <c r="Y305" i="1"/>
  <c r="Z353" i="1"/>
  <c r="P34" i="1"/>
  <c r="P30" i="1"/>
  <c r="Y40" i="1"/>
  <c r="P93" i="1"/>
  <c r="Z103" i="1"/>
  <c r="P9" i="1"/>
  <c r="P54" i="1"/>
  <c r="P19" i="1"/>
  <c r="Z87" i="1"/>
  <c r="P122" i="1"/>
  <c r="P150" i="1"/>
  <c r="P198" i="1"/>
  <c r="P226" i="1"/>
  <c r="T289" i="1"/>
  <c r="Z297" i="1"/>
  <c r="Z320" i="1"/>
  <c r="Z349" i="1"/>
  <c r="P362" i="1"/>
  <c r="P15" i="1"/>
  <c r="P158" i="1"/>
  <c r="P288" i="1"/>
  <c r="Z300" i="1"/>
  <c r="P182" i="1"/>
  <c r="P210" i="1"/>
  <c r="P233" i="1"/>
  <c r="Y270" i="1"/>
  <c r="Y316" i="1"/>
  <c r="P377" i="1"/>
  <c r="Z36" i="1"/>
  <c r="Z83" i="1"/>
  <c r="Z100" i="1"/>
  <c r="P142" i="1"/>
  <c r="P190" i="1"/>
  <c r="Z234" i="1"/>
  <c r="Y243" i="1"/>
  <c r="Y281" i="1"/>
  <c r="P42" i="1"/>
  <c r="P45" i="1"/>
  <c r="P63" i="1"/>
  <c r="P110" i="1"/>
  <c r="P166" i="1"/>
  <c r="P203" i="1"/>
  <c r="P227" i="1"/>
  <c r="P243" i="1"/>
  <c r="Z265" i="1"/>
  <c r="Y274" i="1"/>
  <c r="P278" i="1"/>
  <c r="P327" i="1"/>
  <c r="P340" i="1"/>
  <c r="P370" i="1"/>
  <c r="P391" i="1"/>
  <c r="Y311" i="1"/>
  <c r="P53" i="1"/>
  <c r="P86" i="1"/>
  <c r="Y88" i="1"/>
  <c r="P90" i="1"/>
  <c r="Y104" i="1"/>
  <c r="P113" i="1"/>
  <c r="P133" i="1"/>
  <c r="Z143" i="1"/>
  <c r="Z159" i="1"/>
  <c r="Z175" i="1"/>
  <c r="Z191" i="1"/>
  <c r="L400" i="1"/>
  <c r="U400" i="1"/>
  <c r="Y228" i="1"/>
  <c r="P241" i="1"/>
  <c r="Y258" i="1"/>
  <c r="P262" i="1"/>
  <c r="P272" i="1"/>
  <c r="Y301" i="1"/>
  <c r="T303" i="1"/>
  <c r="P305" i="1"/>
  <c r="Z317" i="1"/>
  <c r="Z332" i="1"/>
  <c r="Z345" i="1"/>
  <c r="Y393" i="1"/>
  <c r="Z13" i="1"/>
  <c r="Z152" i="1"/>
  <c r="Z168" i="1"/>
  <c r="Z5" i="1"/>
  <c r="P6" i="1"/>
  <c r="T7" i="1"/>
  <c r="P16" i="1"/>
  <c r="Z35" i="1"/>
  <c r="Z55" i="1"/>
  <c r="Z57" i="1"/>
  <c r="Y76" i="1"/>
  <c r="P78" i="1"/>
  <c r="Z80" i="1"/>
  <c r="Z84" i="1"/>
  <c r="D20" i="1"/>
  <c r="N20" i="1"/>
  <c r="P5" i="1"/>
  <c r="Z18" i="1"/>
  <c r="D218" i="1"/>
  <c r="N218" i="1"/>
  <c r="Z28" i="1"/>
  <c r="P29" i="1"/>
  <c r="T30" i="1"/>
  <c r="T34" i="1"/>
  <c r="P39" i="1"/>
  <c r="Z39" i="1"/>
  <c r="T54" i="1"/>
  <c r="P61" i="1"/>
  <c r="Z67" i="1"/>
  <c r="P71" i="1"/>
  <c r="Z99" i="1"/>
  <c r="P106" i="1"/>
  <c r="P109" i="1"/>
  <c r="P118" i="1"/>
  <c r="P121" i="1"/>
  <c r="Z144" i="1"/>
  <c r="Z160" i="1"/>
  <c r="Z176" i="1"/>
  <c r="Z192" i="1"/>
  <c r="Z200" i="1"/>
  <c r="Z204" i="1"/>
  <c r="Z212" i="1"/>
  <c r="P215" i="1"/>
  <c r="Y224" i="1"/>
  <c r="T226" i="1"/>
  <c r="P228" i="1"/>
  <c r="P242" i="1"/>
  <c r="Z249" i="1"/>
  <c r="Y254" i="1"/>
  <c r="T256" i="1"/>
  <c r="P258" i="1"/>
  <c r="P273" i="1"/>
  <c r="Z285" i="1"/>
  <c r="Y290" i="1"/>
  <c r="P294" i="1"/>
  <c r="Z315" i="1"/>
  <c r="Z328" i="1"/>
  <c r="Z341" i="1"/>
  <c r="Z92" i="1"/>
  <c r="Z184" i="1"/>
  <c r="Y238" i="1"/>
  <c r="Y269" i="1"/>
  <c r="Z9" i="1"/>
  <c r="P18" i="1"/>
  <c r="W218" i="1"/>
  <c r="Z31" i="1"/>
  <c r="P50" i="1"/>
  <c r="Z68" i="1"/>
  <c r="P70" i="1"/>
  <c r="Z79" i="1"/>
  <c r="Z91" i="1"/>
  <c r="P103" i="1"/>
  <c r="P114" i="1"/>
  <c r="P117" i="1"/>
  <c r="P126" i="1"/>
  <c r="T134" i="1"/>
  <c r="Z151" i="1"/>
  <c r="Z167" i="1"/>
  <c r="Z183" i="1"/>
  <c r="P206" i="1"/>
  <c r="Z216" i="1"/>
  <c r="T227" i="1"/>
  <c r="T257" i="1"/>
  <c r="P304" i="1"/>
  <c r="Z357" i="1"/>
  <c r="Z361" i="1"/>
  <c r="Z365" i="1"/>
  <c r="Z369" i="1"/>
  <c r="Z376" i="1"/>
  <c r="Z380" i="1"/>
  <c r="Z384" i="1"/>
  <c r="Z388" i="1"/>
  <c r="Z390" i="1"/>
  <c r="T37" i="1"/>
  <c r="P37" i="1"/>
  <c r="Y25" i="1"/>
  <c r="K218" i="1"/>
  <c r="T2" i="1"/>
  <c r="I20" i="1"/>
  <c r="T25" i="1"/>
  <c r="I218" i="1"/>
  <c r="T69" i="1"/>
  <c r="P69" i="1"/>
  <c r="P214" i="1"/>
  <c r="T214" i="1"/>
  <c r="P245" i="1"/>
  <c r="T245" i="1"/>
  <c r="Z250" i="1"/>
  <c r="Y250" i="1"/>
  <c r="Y257" i="1"/>
  <c r="Z257" i="1"/>
  <c r="P277" i="1"/>
  <c r="T277" i="1"/>
  <c r="P307" i="1"/>
  <c r="T307" i="1"/>
  <c r="Z312" i="1"/>
  <c r="Y312" i="1"/>
  <c r="Z358" i="1"/>
  <c r="Y358" i="1"/>
  <c r="Z362" i="1"/>
  <c r="Y362" i="1"/>
  <c r="Z366" i="1"/>
  <c r="Y366" i="1"/>
  <c r="Z370" i="1"/>
  <c r="Y370" i="1"/>
  <c r="Z373" i="1"/>
  <c r="Y373" i="1"/>
  <c r="Z377" i="1"/>
  <c r="Y377" i="1"/>
  <c r="Z381" i="1"/>
  <c r="Y381" i="1"/>
  <c r="Z389" i="1"/>
  <c r="Y389" i="1"/>
  <c r="Z391" i="1"/>
  <c r="Y391" i="1"/>
  <c r="Z397" i="1"/>
  <c r="Y397" i="1"/>
  <c r="Y17" i="1"/>
  <c r="Z64" i="1"/>
  <c r="V121" i="1"/>
  <c r="V129" i="1"/>
  <c r="X20" i="1"/>
  <c r="P3" i="1"/>
  <c r="P10" i="1"/>
  <c r="P11" i="1"/>
  <c r="O20" i="1"/>
  <c r="W20" i="1"/>
  <c r="P4" i="1"/>
  <c r="Z8" i="1"/>
  <c r="P12" i="1"/>
  <c r="O218" i="1"/>
  <c r="X218" i="1"/>
  <c r="Y27" i="1"/>
  <c r="Y32" i="1"/>
  <c r="T39" i="1"/>
  <c r="Y43" i="1"/>
  <c r="P46" i="1"/>
  <c r="Z47" i="1"/>
  <c r="P58" i="1"/>
  <c r="Z59" i="1"/>
  <c r="Z60" i="1"/>
  <c r="T63" i="1"/>
  <c r="Y63" i="1"/>
  <c r="Y72" i="1"/>
  <c r="Z73" i="1"/>
  <c r="P82" i="1"/>
  <c r="P95" i="1"/>
  <c r="P102" i="1"/>
  <c r="T106" i="1"/>
  <c r="Y108" i="1"/>
  <c r="T114" i="1"/>
  <c r="Y116" i="1"/>
  <c r="T122" i="1"/>
  <c r="Y124" i="1"/>
  <c r="T130" i="1"/>
  <c r="Y132" i="1"/>
  <c r="P138" i="1"/>
  <c r="P154" i="1"/>
  <c r="P170" i="1"/>
  <c r="P186" i="1"/>
  <c r="Z255" i="1"/>
  <c r="P310" i="1"/>
  <c r="P14" i="1"/>
  <c r="P331" i="1"/>
  <c r="P344" i="1"/>
  <c r="T173" i="1"/>
  <c r="P173" i="1"/>
  <c r="P231" i="1"/>
  <c r="T231" i="1"/>
  <c r="P260" i="1"/>
  <c r="T260" i="1"/>
  <c r="Z266" i="1"/>
  <c r="Y266" i="1"/>
  <c r="Y273" i="1"/>
  <c r="Z273" i="1"/>
  <c r="P293" i="1"/>
  <c r="T293" i="1"/>
  <c r="P395" i="1"/>
  <c r="T395" i="1"/>
  <c r="P87" i="1"/>
  <c r="T87" i="1"/>
  <c r="T209" i="1"/>
  <c r="P209" i="1"/>
  <c r="Y227" i="1"/>
  <c r="Z227" i="1"/>
  <c r="P246" i="1"/>
  <c r="T246" i="1"/>
  <c r="P276" i="1"/>
  <c r="T276" i="1"/>
  <c r="Z282" i="1"/>
  <c r="Y282" i="1"/>
  <c r="Y289" i="1"/>
  <c r="Z289" i="1"/>
  <c r="P308" i="1"/>
  <c r="T308" i="1"/>
  <c r="V19" i="1"/>
  <c r="Z41" i="1"/>
  <c r="Z97" i="1"/>
  <c r="Z271" i="1"/>
  <c r="L20" i="1"/>
  <c r="U20" i="1"/>
  <c r="AC20" i="1"/>
  <c r="Z4" i="1"/>
  <c r="P8" i="1"/>
  <c r="Z12" i="1"/>
  <c r="P17" i="1"/>
  <c r="L218" i="1"/>
  <c r="V25" i="1"/>
  <c r="P38" i="1"/>
  <c r="T42" i="1"/>
  <c r="Y44" i="1"/>
  <c r="Z48" i="1"/>
  <c r="Z51" i="1"/>
  <c r="Z52" i="1"/>
  <c r="T62" i="1"/>
  <c r="Z65" i="1"/>
  <c r="Z71" i="1"/>
  <c r="P74" i="1"/>
  <c r="P77" i="1"/>
  <c r="P85" i="1"/>
  <c r="Z89" i="1"/>
  <c r="P94" i="1"/>
  <c r="P98" i="1"/>
  <c r="T103" i="1"/>
  <c r="Y107" i="1"/>
  <c r="Z111" i="1"/>
  <c r="Z112" i="1"/>
  <c r="Y115" i="1"/>
  <c r="Z119" i="1"/>
  <c r="Z120" i="1"/>
  <c r="Y123" i="1"/>
  <c r="Z127" i="1"/>
  <c r="Z128" i="1"/>
  <c r="Y131" i="1"/>
  <c r="Z135" i="1"/>
  <c r="P146" i="1"/>
  <c r="P162" i="1"/>
  <c r="P178" i="1"/>
  <c r="P194" i="1"/>
  <c r="Y215" i="1"/>
  <c r="Z225" i="1"/>
  <c r="P280" i="1"/>
  <c r="Z287" i="1"/>
  <c r="P323" i="1"/>
  <c r="P337" i="1"/>
  <c r="P352" i="1"/>
  <c r="T141" i="1"/>
  <c r="P141" i="1"/>
  <c r="T157" i="1"/>
  <c r="P157" i="1"/>
  <c r="T189" i="1"/>
  <c r="P189" i="1"/>
  <c r="P202" i="1"/>
  <c r="T202" i="1"/>
  <c r="Z2" i="1"/>
  <c r="K20" i="1"/>
  <c r="P55" i="1"/>
  <c r="T55" i="1"/>
  <c r="T101" i="1"/>
  <c r="P101" i="1"/>
  <c r="T149" i="1"/>
  <c r="P149" i="1"/>
  <c r="T165" i="1"/>
  <c r="P165" i="1"/>
  <c r="T181" i="1"/>
  <c r="P181" i="1"/>
  <c r="T197" i="1"/>
  <c r="P197" i="1"/>
  <c r="P230" i="1"/>
  <c r="T230" i="1"/>
  <c r="Z235" i="1"/>
  <c r="Y235" i="1"/>
  <c r="Y242" i="1"/>
  <c r="Z242" i="1"/>
  <c r="P261" i="1"/>
  <c r="T261" i="1"/>
  <c r="P292" i="1"/>
  <c r="T292" i="1"/>
  <c r="Z298" i="1"/>
  <c r="Y298" i="1"/>
  <c r="Y304" i="1"/>
  <c r="Z304" i="1"/>
  <c r="P396" i="1"/>
  <c r="T396" i="1"/>
  <c r="V2" i="1"/>
  <c r="V45" i="1"/>
  <c r="V113" i="1"/>
  <c r="P2" i="1"/>
  <c r="U218" i="1"/>
  <c r="Z25" i="1"/>
  <c r="P26" i="1"/>
  <c r="Z33" i="1"/>
  <c r="P66" i="1"/>
  <c r="Y75" i="1"/>
  <c r="Y95" i="1"/>
  <c r="Z105" i="1"/>
  <c r="Y203" i="1"/>
  <c r="Z240" i="1"/>
  <c r="P296" i="1"/>
  <c r="Z302" i="1"/>
  <c r="P319" i="1"/>
  <c r="P334" i="1"/>
  <c r="P348" i="1"/>
  <c r="P137" i="1"/>
  <c r="T138" i="1"/>
  <c r="P145" i="1"/>
  <c r="T146" i="1"/>
  <c r="P153" i="1"/>
  <c r="T154" i="1"/>
  <c r="P161" i="1"/>
  <c r="T162" i="1"/>
  <c r="P169" i="1"/>
  <c r="T170" i="1"/>
  <c r="P177" i="1"/>
  <c r="T178" i="1"/>
  <c r="P185" i="1"/>
  <c r="T186" i="1"/>
  <c r="P193" i="1"/>
  <c r="T194" i="1"/>
  <c r="Y199" i="1"/>
  <c r="P205" i="1"/>
  <c r="T206" i="1"/>
  <c r="Y211" i="1"/>
  <c r="P217" i="1"/>
  <c r="K400" i="1"/>
  <c r="X400" i="1"/>
  <c r="P224" i="1"/>
  <c r="Z231" i="1"/>
  <c r="T233" i="1"/>
  <c r="Z236" i="1"/>
  <c r="P237" i="1"/>
  <c r="P239" i="1"/>
  <c r="Z246" i="1"/>
  <c r="Z251" i="1"/>
  <c r="P252" i="1"/>
  <c r="P254" i="1"/>
  <c r="Z261" i="1"/>
  <c r="T264" i="1"/>
  <c r="Z267" i="1"/>
  <c r="P268" i="1"/>
  <c r="P270" i="1"/>
  <c r="Z277" i="1"/>
  <c r="T280" i="1"/>
  <c r="Z283" i="1"/>
  <c r="P284" i="1"/>
  <c r="P286" i="1"/>
  <c r="Z293" i="1"/>
  <c r="T296" i="1"/>
  <c r="P299" i="1"/>
  <c r="P301" i="1"/>
  <c r="Z308" i="1"/>
  <c r="T310" i="1"/>
  <c r="Z313" i="1"/>
  <c r="P314" i="1"/>
  <c r="P316" i="1"/>
  <c r="T14" i="1"/>
  <c r="T319" i="1"/>
  <c r="T323" i="1"/>
  <c r="T327" i="1"/>
  <c r="T331" i="1"/>
  <c r="T334" i="1"/>
  <c r="T337" i="1"/>
  <c r="T340" i="1"/>
  <c r="T344" i="1"/>
  <c r="T348" i="1"/>
  <c r="T352" i="1"/>
  <c r="Z354" i="1"/>
  <c r="Z355" i="1"/>
  <c r="P356" i="1"/>
  <c r="Z359" i="1"/>
  <c r="P360" i="1"/>
  <c r="Z363" i="1"/>
  <c r="P364" i="1"/>
  <c r="Z367" i="1"/>
  <c r="P368" i="1"/>
  <c r="Z371" i="1"/>
  <c r="P372" i="1"/>
  <c r="Z374" i="1"/>
  <c r="P375" i="1"/>
  <c r="Z378" i="1"/>
  <c r="P379" i="1"/>
  <c r="Z382" i="1"/>
  <c r="P383" i="1"/>
  <c r="Z386" i="1"/>
  <c r="P387" i="1"/>
  <c r="Z398" i="1"/>
  <c r="P399" i="1"/>
  <c r="P223" i="1"/>
  <c r="I400" i="1"/>
  <c r="AC218" i="1"/>
  <c r="P31" i="1"/>
  <c r="P47" i="1"/>
  <c r="Z49" i="1"/>
  <c r="P79" i="1"/>
  <c r="Z81" i="1"/>
  <c r="Z139" i="1"/>
  <c r="Z140" i="1"/>
  <c r="Z147" i="1"/>
  <c r="Z148" i="1"/>
  <c r="Z155" i="1"/>
  <c r="Z156" i="1"/>
  <c r="Z163" i="1"/>
  <c r="Z164" i="1"/>
  <c r="Z171" i="1"/>
  <c r="Z172" i="1"/>
  <c r="Z179" i="1"/>
  <c r="Z180" i="1"/>
  <c r="Z187" i="1"/>
  <c r="Z188" i="1"/>
  <c r="Z195" i="1"/>
  <c r="Z196" i="1"/>
  <c r="P201" i="1"/>
  <c r="Z207" i="1"/>
  <c r="Z208" i="1"/>
  <c r="P213" i="1"/>
  <c r="O400" i="1"/>
  <c r="W400" i="1"/>
  <c r="AC400" i="1"/>
  <c r="Z232" i="1"/>
  <c r="P235" i="1"/>
  <c r="P238" i="1"/>
  <c r="Y247" i="1"/>
  <c r="Z248" i="1"/>
  <c r="P250" i="1"/>
  <c r="P253" i="1"/>
  <c r="Y262" i="1"/>
  <c r="Z263" i="1"/>
  <c r="P266" i="1"/>
  <c r="P269" i="1"/>
  <c r="Y278" i="1"/>
  <c r="Z279" i="1"/>
  <c r="P282" i="1"/>
  <c r="P285" i="1"/>
  <c r="Y294" i="1"/>
  <c r="Z295" i="1"/>
  <c r="P298" i="1"/>
  <c r="P300" i="1"/>
  <c r="Z309" i="1"/>
  <c r="P312" i="1"/>
  <c r="P315" i="1"/>
  <c r="Z318" i="1"/>
  <c r="P321" i="1"/>
  <c r="Y321" i="1"/>
  <c r="Z322" i="1"/>
  <c r="P325" i="1"/>
  <c r="Y325" i="1"/>
  <c r="Z326" i="1"/>
  <c r="P329" i="1"/>
  <c r="Y329" i="1"/>
  <c r="Z330" i="1"/>
  <c r="Z333" i="1"/>
  <c r="P335" i="1"/>
  <c r="Y335" i="1"/>
  <c r="Z336" i="1"/>
  <c r="Z339" i="1"/>
  <c r="P342" i="1"/>
  <c r="Y342" i="1"/>
  <c r="Z343" i="1"/>
  <c r="P346" i="1"/>
  <c r="Y346" i="1"/>
  <c r="Z347" i="1"/>
  <c r="P350" i="1"/>
  <c r="Y350" i="1"/>
  <c r="Z351" i="1"/>
  <c r="P354" i="1"/>
  <c r="P357" i="1"/>
  <c r="P361" i="1"/>
  <c r="P365" i="1"/>
  <c r="P369" i="1"/>
  <c r="P376" i="1"/>
  <c r="P380" i="1"/>
  <c r="P384" i="1"/>
  <c r="P388" i="1"/>
  <c r="P390" i="1"/>
  <c r="P392" i="1"/>
  <c r="D400" i="1"/>
  <c r="N400" i="1"/>
  <c r="V223" i="1"/>
  <c r="Z229" i="1"/>
  <c r="P234" i="1"/>
  <c r="Z244" i="1"/>
  <c r="P249" i="1"/>
  <c r="Z259" i="1"/>
  <c r="P265" i="1"/>
  <c r="Z275" i="1"/>
  <c r="P281" i="1"/>
  <c r="Z291" i="1"/>
  <c r="P297" i="1"/>
  <c r="Z306" i="1"/>
  <c r="P311" i="1"/>
  <c r="P317" i="1"/>
  <c r="P320" i="1"/>
  <c r="P324" i="1"/>
  <c r="P328" i="1"/>
  <c r="P332" i="1"/>
  <c r="P338" i="1"/>
  <c r="P341" i="1"/>
  <c r="P345" i="1"/>
  <c r="P349" i="1"/>
  <c r="P353" i="1"/>
  <c r="P393" i="1"/>
  <c r="Z394" i="1"/>
  <c r="V224" i="1"/>
  <c r="P225" i="1"/>
  <c r="V228" i="1"/>
  <c r="P229" i="1"/>
  <c r="P232" i="1"/>
  <c r="V235" i="1"/>
  <c r="P236" i="1"/>
  <c r="V239" i="1"/>
  <c r="P240" i="1"/>
  <c r="V243" i="1"/>
  <c r="P244" i="1"/>
  <c r="V247" i="1"/>
  <c r="P248" i="1"/>
  <c r="V250" i="1"/>
  <c r="P251" i="1"/>
  <c r="V254" i="1"/>
  <c r="P255" i="1"/>
  <c r="V258" i="1"/>
  <c r="P259" i="1"/>
  <c r="V262" i="1"/>
  <c r="P263" i="1"/>
  <c r="V266" i="1"/>
  <c r="P267" i="1"/>
  <c r="V270" i="1"/>
  <c r="P271" i="1"/>
  <c r="V274" i="1"/>
  <c r="P275" i="1"/>
  <c r="V278" i="1"/>
  <c r="P279" i="1"/>
  <c r="V282" i="1"/>
  <c r="P283" i="1"/>
  <c r="V286" i="1"/>
  <c r="P287" i="1"/>
  <c r="V290" i="1"/>
  <c r="P291" i="1"/>
  <c r="V294" i="1"/>
  <c r="P295" i="1"/>
  <c r="V298" i="1"/>
  <c r="V301" i="1"/>
  <c r="P302" i="1"/>
  <c r="V305" i="1"/>
  <c r="P306" i="1"/>
  <c r="P309" i="1"/>
  <c r="V312" i="1"/>
  <c r="P313" i="1"/>
  <c r="V316" i="1"/>
  <c r="P318" i="1"/>
  <c r="P322" i="1"/>
  <c r="P326" i="1"/>
  <c r="P330" i="1"/>
  <c r="P333" i="1"/>
  <c r="P336" i="1"/>
  <c r="P339" i="1"/>
  <c r="P343" i="1"/>
  <c r="P347" i="1"/>
  <c r="P351" i="1"/>
  <c r="P355" i="1"/>
  <c r="P359" i="1"/>
  <c r="P363" i="1"/>
  <c r="P367" i="1"/>
  <c r="P371" i="1"/>
  <c r="P374" i="1"/>
  <c r="P378" i="1"/>
  <c r="P382" i="1"/>
  <c r="P386" i="1"/>
  <c r="Y392" i="1"/>
  <c r="P394" i="1"/>
  <c r="Y396" i="1"/>
  <c r="P398" i="1"/>
  <c r="Z226" i="1"/>
  <c r="Z230" i="1"/>
  <c r="Z233" i="1"/>
  <c r="Z237" i="1"/>
  <c r="Z241" i="1"/>
  <c r="Z245" i="1"/>
  <c r="Z252" i="1"/>
  <c r="Z256" i="1"/>
  <c r="Z260" i="1"/>
  <c r="Z264" i="1"/>
  <c r="Z268" i="1"/>
  <c r="Z272" i="1"/>
  <c r="Z276" i="1"/>
  <c r="Z280" i="1"/>
  <c r="Z284" i="1"/>
  <c r="Z288" i="1"/>
  <c r="Z292" i="1"/>
  <c r="Z296" i="1"/>
  <c r="Z299" i="1"/>
  <c r="Z303" i="1"/>
  <c r="Z307" i="1"/>
  <c r="Z310" i="1"/>
  <c r="Z314" i="1"/>
  <c r="Z14" i="1"/>
  <c r="Z319" i="1"/>
  <c r="T321" i="1"/>
  <c r="Z323" i="1"/>
  <c r="T325" i="1"/>
  <c r="Z327" i="1"/>
  <c r="T329" i="1"/>
  <c r="Z331" i="1"/>
  <c r="Z334" i="1"/>
  <c r="T335" i="1"/>
  <c r="Z337" i="1"/>
  <c r="Z340" i="1"/>
  <c r="T342" i="1"/>
  <c r="Z344" i="1"/>
  <c r="T346" i="1"/>
  <c r="Z348" i="1"/>
  <c r="T350" i="1"/>
  <c r="Z352" i="1"/>
  <c r="T354" i="1"/>
  <c r="Z356" i="1"/>
  <c r="T358" i="1"/>
  <c r="Z360" i="1"/>
  <c r="T362" i="1"/>
  <c r="Z364" i="1"/>
  <c r="T366" i="1"/>
  <c r="Z368" i="1"/>
  <c r="T370" i="1"/>
  <c r="Z372" i="1"/>
  <c r="T373" i="1"/>
  <c r="Z375" i="1"/>
  <c r="T377" i="1"/>
  <c r="Z379" i="1"/>
  <c r="T381" i="1"/>
  <c r="Z383" i="1"/>
  <c r="Z387" i="1"/>
  <c r="T389" i="1"/>
  <c r="T391" i="1"/>
  <c r="T393" i="1"/>
  <c r="Z395" i="1"/>
  <c r="T397" i="1"/>
  <c r="Z399" i="1"/>
  <c r="Y26" i="1"/>
  <c r="Z26" i="1"/>
  <c r="P44" i="1"/>
  <c r="T44" i="1"/>
  <c r="Y58" i="1"/>
  <c r="Z58" i="1"/>
  <c r="Y74" i="1"/>
  <c r="Z74" i="1"/>
  <c r="Y106" i="1"/>
  <c r="Z106" i="1"/>
  <c r="Y113" i="1"/>
  <c r="Z113" i="1"/>
  <c r="Y121" i="1"/>
  <c r="Z121" i="1"/>
  <c r="Y145" i="1"/>
  <c r="Z145" i="1"/>
  <c r="P148" i="1"/>
  <c r="T148" i="1"/>
  <c r="Z153" i="1"/>
  <c r="Y153" i="1"/>
  <c r="Y161" i="1"/>
  <c r="Z161" i="1"/>
  <c r="P164" i="1"/>
  <c r="T164" i="1"/>
  <c r="P180" i="1"/>
  <c r="T180" i="1"/>
  <c r="Y185" i="1"/>
  <c r="Z185" i="1"/>
  <c r="Z205" i="1"/>
  <c r="Y205" i="1"/>
  <c r="P208" i="1"/>
  <c r="T208" i="1"/>
  <c r="Y217" i="1"/>
  <c r="Z217" i="1"/>
  <c r="Y38" i="1"/>
  <c r="Z38" i="1"/>
  <c r="P40" i="1"/>
  <c r="T40" i="1"/>
  <c r="Y54" i="1"/>
  <c r="Z54" i="1"/>
  <c r="P56" i="1"/>
  <c r="T56" i="1"/>
  <c r="Y70" i="1"/>
  <c r="Z70" i="1"/>
  <c r="P72" i="1"/>
  <c r="T72" i="1"/>
  <c r="Y86" i="1"/>
  <c r="Z86" i="1"/>
  <c r="P88" i="1"/>
  <c r="T88" i="1"/>
  <c r="Y102" i="1"/>
  <c r="Z102" i="1"/>
  <c r="P104" i="1"/>
  <c r="T104" i="1"/>
  <c r="P200" i="1"/>
  <c r="T200" i="1"/>
  <c r="P212" i="1"/>
  <c r="T212" i="1"/>
  <c r="P33" i="1"/>
  <c r="P35" i="1"/>
  <c r="Z37" i="1"/>
  <c r="P49" i="1"/>
  <c r="P51" i="1"/>
  <c r="Z53" i="1"/>
  <c r="P65" i="1"/>
  <c r="P67" i="1"/>
  <c r="Z69" i="1"/>
  <c r="P81" i="1"/>
  <c r="P83" i="1"/>
  <c r="Z85" i="1"/>
  <c r="P97" i="1"/>
  <c r="P99" i="1"/>
  <c r="Z101" i="1"/>
  <c r="P111" i="1"/>
  <c r="P119" i="1"/>
  <c r="P127" i="1"/>
  <c r="P135" i="1"/>
  <c r="P143" i="1"/>
  <c r="P151" i="1"/>
  <c r="P159" i="1"/>
  <c r="P167" i="1"/>
  <c r="P175" i="1"/>
  <c r="P183" i="1"/>
  <c r="P191" i="1"/>
  <c r="P199" i="1"/>
  <c r="P211" i="1"/>
  <c r="Y42" i="1"/>
  <c r="Z42" i="1"/>
  <c r="P60" i="1"/>
  <c r="T60" i="1"/>
  <c r="P76" i="1"/>
  <c r="T76" i="1"/>
  <c r="Y90" i="1"/>
  <c r="Z90" i="1"/>
  <c r="P92" i="1"/>
  <c r="T92" i="1"/>
  <c r="P108" i="1"/>
  <c r="T108" i="1"/>
  <c r="P116" i="1"/>
  <c r="T116" i="1"/>
  <c r="P124" i="1"/>
  <c r="T124" i="1"/>
  <c r="P156" i="1"/>
  <c r="T156" i="1"/>
  <c r="Z177" i="1"/>
  <c r="Y177" i="1"/>
  <c r="P188" i="1"/>
  <c r="T188" i="1"/>
  <c r="P196" i="1"/>
  <c r="T196" i="1"/>
  <c r="Y30" i="1"/>
  <c r="Z30" i="1"/>
  <c r="P32" i="1"/>
  <c r="T32" i="1"/>
  <c r="Y46" i="1"/>
  <c r="Z46" i="1"/>
  <c r="P48" i="1"/>
  <c r="T48" i="1"/>
  <c r="Y62" i="1"/>
  <c r="Z62" i="1"/>
  <c r="P64" i="1"/>
  <c r="T64" i="1"/>
  <c r="Y78" i="1"/>
  <c r="Z78" i="1"/>
  <c r="P80" i="1"/>
  <c r="T80" i="1"/>
  <c r="Y94" i="1"/>
  <c r="Z94" i="1"/>
  <c r="P96" i="1"/>
  <c r="T96" i="1"/>
  <c r="Y201" i="1"/>
  <c r="Z201" i="1"/>
  <c r="Y213" i="1"/>
  <c r="Z213" i="1"/>
  <c r="P25" i="1"/>
  <c r="P27" i="1"/>
  <c r="Z29" i="1"/>
  <c r="P41" i="1"/>
  <c r="P43" i="1"/>
  <c r="Z45" i="1"/>
  <c r="P57" i="1"/>
  <c r="P59" i="1"/>
  <c r="Z61" i="1"/>
  <c r="P73" i="1"/>
  <c r="P75" i="1"/>
  <c r="Z77" i="1"/>
  <c r="P89" i="1"/>
  <c r="P91" i="1"/>
  <c r="Z93" i="1"/>
  <c r="P105" i="1"/>
  <c r="P107" i="1"/>
  <c r="P115" i="1"/>
  <c r="P123" i="1"/>
  <c r="P131" i="1"/>
  <c r="P139" i="1"/>
  <c r="P147" i="1"/>
  <c r="P155" i="1"/>
  <c r="P163" i="1"/>
  <c r="P171" i="1"/>
  <c r="P179" i="1"/>
  <c r="P187" i="1"/>
  <c r="P195" i="1"/>
  <c r="P207" i="1"/>
  <c r="P28" i="1"/>
  <c r="T28" i="1"/>
  <c r="Z129" i="1"/>
  <c r="Y129" i="1"/>
  <c r="P132" i="1"/>
  <c r="T132" i="1"/>
  <c r="Z137" i="1"/>
  <c r="Y137" i="1"/>
  <c r="P140" i="1"/>
  <c r="T140" i="1"/>
  <c r="Z169" i="1"/>
  <c r="Y169" i="1"/>
  <c r="P172" i="1"/>
  <c r="T172" i="1"/>
  <c r="Y193" i="1"/>
  <c r="Z193" i="1"/>
  <c r="Y34" i="1"/>
  <c r="Z34" i="1"/>
  <c r="P36" i="1"/>
  <c r="T36" i="1"/>
  <c r="Y50" i="1"/>
  <c r="Z50" i="1"/>
  <c r="P52" i="1"/>
  <c r="T52" i="1"/>
  <c r="Y66" i="1"/>
  <c r="Z66" i="1"/>
  <c r="P68" i="1"/>
  <c r="T68" i="1"/>
  <c r="Y82" i="1"/>
  <c r="Z82" i="1"/>
  <c r="P84" i="1"/>
  <c r="T84" i="1"/>
  <c r="Y98" i="1"/>
  <c r="Z98" i="1"/>
  <c r="P100" i="1"/>
  <c r="T100" i="1"/>
  <c r="Y109" i="1"/>
  <c r="Z109" i="1"/>
  <c r="P112" i="1"/>
  <c r="T112" i="1"/>
  <c r="Z117" i="1"/>
  <c r="Y117" i="1"/>
  <c r="P120" i="1"/>
  <c r="T120" i="1"/>
  <c r="Z125" i="1"/>
  <c r="Y125" i="1"/>
  <c r="P128" i="1"/>
  <c r="T128" i="1"/>
  <c r="Z133" i="1"/>
  <c r="Y133" i="1"/>
  <c r="P136" i="1"/>
  <c r="T136" i="1"/>
  <c r="Y141" i="1"/>
  <c r="Z141" i="1"/>
  <c r="P144" i="1"/>
  <c r="T144" i="1"/>
  <c r="Z149" i="1"/>
  <c r="Y149" i="1"/>
  <c r="P152" i="1"/>
  <c r="T152" i="1"/>
  <c r="Y157" i="1"/>
  <c r="Z157" i="1"/>
  <c r="P160" i="1"/>
  <c r="T160" i="1"/>
  <c r="Z165" i="1"/>
  <c r="Y165" i="1"/>
  <c r="P168" i="1"/>
  <c r="T168" i="1"/>
  <c r="Y173" i="1"/>
  <c r="Z173" i="1"/>
  <c r="P176" i="1"/>
  <c r="T176" i="1"/>
  <c r="Z181" i="1"/>
  <c r="Y181" i="1"/>
  <c r="P184" i="1"/>
  <c r="T184" i="1"/>
  <c r="Y189" i="1"/>
  <c r="Z189" i="1"/>
  <c r="P192" i="1"/>
  <c r="T192" i="1"/>
  <c r="Z197" i="1"/>
  <c r="Y197" i="1"/>
  <c r="P204" i="1"/>
  <c r="T204" i="1"/>
  <c r="Y209" i="1"/>
  <c r="Z209" i="1"/>
  <c r="P216" i="1"/>
  <c r="T216" i="1"/>
  <c r="Z110" i="1"/>
  <c r="Z114" i="1"/>
  <c r="Z118" i="1"/>
  <c r="Z122" i="1"/>
  <c r="Z126" i="1"/>
  <c r="Z130" i="1"/>
  <c r="Z134" i="1"/>
  <c r="Z138" i="1"/>
  <c r="Z142" i="1"/>
  <c r="Z146" i="1"/>
  <c r="Z150" i="1"/>
  <c r="Z154" i="1"/>
  <c r="Z158" i="1"/>
  <c r="Z162" i="1"/>
  <c r="Z166" i="1"/>
  <c r="Z170" i="1"/>
  <c r="Z174" i="1"/>
  <c r="Z178" i="1"/>
  <c r="Z182" i="1"/>
  <c r="Z186" i="1"/>
  <c r="Z190" i="1"/>
  <c r="Z194" i="1"/>
  <c r="Z198" i="1"/>
  <c r="Z202" i="1"/>
  <c r="Z206" i="1"/>
  <c r="Z210" i="1"/>
  <c r="Z214" i="1"/>
  <c r="Z19" i="1"/>
  <c r="Y2" i="1"/>
  <c r="Z3" i="1"/>
  <c r="T5" i="1"/>
  <c r="Y6" i="1"/>
  <c r="Z7" i="1"/>
  <c r="T9" i="1"/>
  <c r="Y10" i="1"/>
  <c r="Z11" i="1"/>
  <c r="T13" i="1"/>
  <c r="Y15" i="1"/>
  <c r="Z16" i="1"/>
  <c r="T18" i="1"/>
  <c r="T400" i="1" l="1"/>
  <c r="V20" i="1"/>
  <c r="Z400" i="1"/>
  <c r="Y400" i="1"/>
  <c r="T20" i="1"/>
  <c r="P218" i="1"/>
  <c r="Z218" i="1"/>
  <c r="Y20" i="1"/>
  <c r="V400" i="1"/>
  <c r="Z20" i="1"/>
  <c r="V218" i="1"/>
  <c r="T218" i="1"/>
  <c r="Y218" i="1"/>
  <c r="P400" i="1"/>
  <c r="P20" i="1"/>
</calcChain>
</file>

<file path=xl/sharedStrings.xml><?xml version="1.0" encoding="utf-8"?>
<sst xmlns="http://schemas.openxmlformats.org/spreadsheetml/2006/main" count="3075" uniqueCount="1115">
  <si>
    <t>甲流</t>
    <phoneticPr fontId="0" type="Hiragana"/>
  </si>
  <si>
    <t>女</t>
    <phoneticPr fontId="0" type="Hiragana"/>
  </si>
  <si>
    <t>陈雨沛</t>
  </si>
  <si>
    <t>甲流</t>
    <phoneticPr fontId="1" type="noConversion"/>
  </si>
  <si>
    <t>女</t>
    <phoneticPr fontId="1" type="noConversion"/>
  </si>
  <si>
    <t>叶一朵</t>
  </si>
  <si>
    <t>陈星璇</t>
  </si>
  <si>
    <t>李桐桐</t>
  </si>
  <si>
    <t>朱奕可</t>
  </si>
  <si>
    <t>男</t>
    <phoneticPr fontId="0" type="Hiragana"/>
  </si>
  <si>
    <t>张乔智</t>
  </si>
  <si>
    <t>男</t>
    <phoneticPr fontId="1" type="noConversion"/>
  </si>
  <si>
    <t>王益凡</t>
  </si>
  <si>
    <t>沙澈</t>
  </si>
  <si>
    <t>陈冠甫</t>
  </si>
  <si>
    <t>樊泓宇</t>
  </si>
  <si>
    <t>方梓孺</t>
  </si>
  <si>
    <t>刘昊羲</t>
  </si>
  <si>
    <t>徐羽湉</t>
  </si>
  <si>
    <t>潘思如</t>
  </si>
  <si>
    <t>张艺琼</t>
  </si>
  <si>
    <t>常洛绅</t>
  </si>
  <si>
    <t>曹亦萱</t>
  </si>
  <si>
    <t>施季豪</t>
  </si>
  <si>
    <t>徐若琳</t>
  </si>
  <si>
    <t>万嘉辰</t>
    <phoneticPr fontId="1" type="noConversion"/>
  </si>
  <si>
    <t>欧以诺</t>
  </si>
  <si>
    <t>高文博</t>
  </si>
  <si>
    <t>杨斯晴</t>
  </si>
  <si>
    <t>廖婧雯</t>
  </si>
  <si>
    <t>刘忆佳</t>
  </si>
  <si>
    <t>余增豪</t>
  </si>
  <si>
    <t>施榕炜</t>
  </si>
  <si>
    <t>金泠希</t>
  </si>
  <si>
    <t>沙栩墨</t>
  </si>
  <si>
    <t>高晨瑶</t>
  </si>
  <si>
    <t>李炯毅</t>
  </si>
  <si>
    <t>麻以琳</t>
  </si>
  <si>
    <t>陈箴源</t>
  </si>
  <si>
    <t>李敏瑗</t>
  </si>
  <si>
    <t>周嘉妍</t>
  </si>
  <si>
    <t>王逸鸿</t>
  </si>
  <si>
    <t>周千然</t>
    <phoneticPr fontId="0" type="Hiragana"/>
  </si>
  <si>
    <t>李濡贝</t>
  </si>
  <si>
    <t>林睿妍</t>
  </si>
  <si>
    <t>吴馨然</t>
  </si>
  <si>
    <t>唐瑜</t>
  </si>
  <si>
    <t>李奕辰</t>
  </si>
  <si>
    <t>马婧媛</t>
  </si>
  <si>
    <t>刘学深</t>
    <phoneticPr fontId="1" type="noConversion"/>
  </si>
  <si>
    <t>郭嘉言</t>
  </si>
  <si>
    <t>高子恩</t>
  </si>
  <si>
    <t>吴思妍</t>
    <phoneticPr fontId="1" type="noConversion"/>
  </si>
  <si>
    <t>张婉桐</t>
    <phoneticPr fontId="1" type="noConversion"/>
  </si>
  <si>
    <t>王钎汝</t>
  </si>
  <si>
    <t>叶津鸣</t>
  </si>
  <si>
    <t>金煜智</t>
  </si>
  <si>
    <t>胡梓轩</t>
  </si>
  <si>
    <t>张豫硕</t>
  </si>
  <si>
    <t>何以勒</t>
  </si>
  <si>
    <t>吕晶晶子</t>
  </si>
  <si>
    <t>刘俊诚</t>
  </si>
  <si>
    <t>斑艳子</t>
  </si>
  <si>
    <t>潘彦谷</t>
  </si>
  <si>
    <t>汪翰</t>
  </si>
  <si>
    <t>朱一夫</t>
  </si>
  <si>
    <t>方振宇</t>
  </si>
  <si>
    <t>王文哲</t>
  </si>
  <si>
    <t>鲁子帆</t>
  </si>
  <si>
    <t>程子曦</t>
  </si>
  <si>
    <t>许芷萸</t>
  </si>
  <si>
    <t>董娟娟子</t>
  </si>
  <si>
    <t>黄子恒</t>
  </si>
  <si>
    <t>杨依婷</t>
  </si>
  <si>
    <t>陈祉屹</t>
  </si>
  <si>
    <t>李景阳</t>
  </si>
  <si>
    <t>张睿</t>
  </si>
  <si>
    <t>鲍昕越</t>
  </si>
  <si>
    <t>翁欣瑶</t>
  </si>
  <si>
    <t>汪子琳</t>
  </si>
  <si>
    <t>周沁奕</t>
  </si>
  <si>
    <t>吴安琪</t>
  </si>
  <si>
    <t>李梓瑜</t>
  </si>
  <si>
    <t>徐新好</t>
  </si>
  <si>
    <t>郭俞辛</t>
  </si>
  <si>
    <t>戴莞栩</t>
  </si>
  <si>
    <t>陈秋仙子</t>
  </si>
  <si>
    <t>姜松</t>
  </si>
  <si>
    <t>黄暖轩</t>
  </si>
  <si>
    <t>黄子馨</t>
  </si>
  <si>
    <t>陈甚屹</t>
  </si>
  <si>
    <t>项书菡</t>
  </si>
  <si>
    <t>谢俞舟</t>
  </si>
  <si>
    <t>谢佳浵</t>
  </si>
  <si>
    <t>范力匀</t>
  </si>
  <si>
    <t>林伟杰</t>
  </si>
  <si>
    <t>戴馨禾</t>
  </si>
  <si>
    <t>林以沫</t>
  </si>
  <si>
    <t>郑云兮</t>
  </si>
  <si>
    <t>周扬</t>
  </si>
  <si>
    <t>李一晨</t>
  </si>
  <si>
    <t>唐苒嘉</t>
    <phoneticPr fontId="1" type="noConversion"/>
  </si>
  <si>
    <t>唐苒绮</t>
  </si>
  <si>
    <t>项以诺</t>
  </si>
  <si>
    <t>胡弋凡</t>
  </si>
  <si>
    <t>徐宇航</t>
  </si>
  <si>
    <t>林嘉米</t>
  </si>
  <si>
    <t>王语沫</t>
    <phoneticPr fontId="1" type="noConversion"/>
  </si>
  <si>
    <t>王羡泓</t>
  </si>
  <si>
    <t>郑夏玥</t>
  </si>
  <si>
    <t>陈羽菡</t>
  </si>
  <si>
    <t>吴雨菲</t>
  </si>
  <si>
    <t>滕梓宇</t>
  </si>
  <si>
    <t>陈易霆</t>
  </si>
  <si>
    <t>陈柚汐</t>
  </si>
  <si>
    <t>陈昕铱</t>
  </si>
  <si>
    <t>高于澄</t>
  </si>
  <si>
    <t>胡方皓</t>
  </si>
  <si>
    <t>黄子宸</t>
  </si>
  <si>
    <t>蔡大卫</t>
  </si>
  <si>
    <t>叶欣妍</t>
  </si>
  <si>
    <t>程乐邦</t>
  </si>
  <si>
    <t>黄蓓蕾子</t>
  </si>
  <si>
    <t>沈欣蓉</t>
  </si>
  <si>
    <t>廖希偲</t>
  </si>
  <si>
    <t>张菡洛</t>
  </si>
  <si>
    <t>王畅</t>
  </si>
  <si>
    <t>孙昕玥</t>
    <phoneticPr fontId="1" type="noConversion"/>
  </si>
  <si>
    <t>汪子涵</t>
  </si>
  <si>
    <t>钱添鑫</t>
  </si>
  <si>
    <t>严沐辰</t>
  </si>
  <si>
    <t>郑一诺</t>
  </si>
  <si>
    <t>张嘉煜</t>
  </si>
  <si>
    <t>陈斯淇</t>
  </si>
  <si>
    <t>赵何晨</t>
    <phoneticPr fontId="1" type="noConversion"/>
  </si>
  <si>
    <t>王佳洁</t>
  </si>
  <si>
    <t>胡晨妍</t>
  </si>
  <si>
    <t>刘子杨</t>
  </si>
  <si>
    <t>王雨城</t>
  </si>
  <si>
    <t>张子夏</t>
  </si>
  <si>
    <t>胡家燊</t>
  </si>
  <si>
    <t>王梓</t>
  </si>
  <si>
    <t>林贤霖</t>
  </si>
  <si>
    <t>张灵</t>
  </si>
  <si>
    <t>吴明洋</t>
    <phoneticPr fontId="1" type="noConversion"/>
  </si>
  <si>
    <t>黄梓晨</t>
  </si>
  <si>
    <t>余牧原</t>
  </si>
  <si>
    <t>林宇睿</t>
  </si>
  <si>
    <t>杨子萱</t>
  </si>
  <si>
    <t>薛满睿</t>
  </si>
  <si>
    <t>王梓璇</t>
  </si>
  <si>
    <t>周子言</t>
  </si>
  <si>
    <t>汪子恒</t>
  </si>
  <si>
    <t>邓汐妤</t>
  </si>
  <si>
    <t>黄景行</t>
  </si>
  <si>
    <t>杜庭藩</t>
  </si>
  <si>
    <t>邓亦琰</t>
  </si>
  <si>
    <t>金子易</t>
  </si>
  <si>
    <t>黄博雄</t>
  </si>
  <si>
    <t>林青宜</t>
  </si>
  <si>
    <t>李禹萱</t>
  </si>
  <si>
    <t>钟阮驿</t>
  </si>
  <si>
    <t>张奕科</t>
  </si>
  <si>
    <t>邵筱尔</t>
  </si>
  <si>
    <t>叶翰第</t>
  </si>
  <si>
    <t>王洛</t>
  </si>
  <si>
    <t>叶宇晨</t>
  </si>
  <si>
    <t>张志远</t>
  </si>
  <si>
    <t>陈航</t>
  </si>
  <si>
    <t>陈森凯</t>
  </si>
  <si>
    <t>苏子轩</t>
  </si>
  <si>
    <t>刘曦月</t>
    <phoneticPr fontId="1" type="noConversion"/>
  </si>
  <si>
    <t>蒋沐希</t>
  </si>
  <si>
    <t>蔡沐晴</t>
  </si>
  <si>
    <t>皮陈璇</t>
  </si>
  <si>
    <t>欧阳甫承</t>
  </si>
  <si>
    <t>姜忻桐</t>
  </si>
  <si>
    <t>张洛仪</t>
  </si>
  <si>
    <t>黄辰旭</t>
  </si>
  <si>
    <t>叶沫岑</t>
  </si>
  <si>
    <t>谢轩澈</t>
  </si>
  <si>
    <t>周沐言</t>
  </si>
  <si>
    <t>余京星</t>
  </si>
  <si>
    <t>夏子乔</t>
  </si>
  <si>
    <t>傅诺一</t>
  </si>
  <si>
    <t>池若可</t>
  </si>
  <si>
    <t>夏小荣子</t>
  </si>
  <si>
    <t>王文硕</t>
  </si>
  <si>
    <t>李吴悠</t>
  </si>
  <si>
    <t>缪以时</t>
    <phoneticPr fontId="1" type="noConversion"/>
  </si>
  <si>
    <t>鲍楚恬</t>
  </si>
  <si>
    <t>陈子昱</t>
    <phoneticPr fontId="1" type="noConversion"/>
  </si>
  <si>
    <t>庄明玺</t>
    <phoneticPr fontId="1" type="noConversion"/>
  </si>
  <si>
    <t>林宸瑶</t>
  </si>
  <si>
    <t>金子晏</t>
    <phoneticPr fontId="1" type="noConversion"/>
  </si>
  <si>
    <t>林芝萱</t>
  </si>
  <si>
    <t>王胤皓</t>
  </si>
  <si>
    <t>傅兮瑾</t>
  </si>
  <si>
    <t>林语尚</t>
  </si>
  <si>
    <t>陈梓墨</t>
    <phoneticPr fontId="1" type="noConversion"/>
  </si>
  <si>
    <t>林源骏</t>
  </si>
  <si>
    <t>呕吐</t>
    <phoneticPr fontId="0" type="Hiragana"/>
  </si>
  <si>
    <t>程诺尔</t>
  </si>
  <si>
    <t>谢伊航</t>
  </si>
  <si>
    <t>陈祉妃</t>
  </si>
  <si>
    <t>徐浩杰</t>
    <phoneticPr fontId="1" type="noConversion"/>
  </si>
  <si>
    <t>徐浩宸</t>
    <phoneticPr fontId="1" type="noConversion"/>
  </si>
  <si>
    <t>厉淼淼</t>
  </si>
  <si>
    <t>张奕琳</t>
  </si>
  <si>
    <t>张沐谦</t>
  </si>
  <si>
    <t>蔡微微子</t>
  </si>
  <si>
    <t>李朝梅子</t>
  </si>
  <si>
    <t>叶祎暄</t>
  </si>
  <si>
    <t>王昊佳</t>
  </si>
  <si>
    <t>叶锦依</t>
  </si>
  <si>
    <t>章瑾然</t>
  </si>
  <si>
    <t>基础病</t>
    <phoneticPr fontId="0" type="Hiragana"/>
  </si>
  <si>
    <t>其他</t>
    <phoneticPr fontId="0" type="Hiragana"/>
  </si>
  <si>
    <t>血小板分布SD</t>
    <phoneticPr fontId="1" type="noConversion"/>
  </si>
  <si>
    <t>MPV/PLT</t>
    <phoneticPr fontId="1" type="noConversion"/>
  </si>
  <si>
    <t>平均血小板体积</t>
    <phoneticPr fontId="1" type="noConversion"/>
  </si>
  <si>
    <t>血小板压积</t>
    <phoneticPr fontId="1" type="noConversion"/>
  </si>
  <si>
    <t>L*PLT</t>
    <phoneticPr fontId="1" type="noConversion"/>
  </si>
  <si>
    <t>PLT</t>
    <phoneticPr fontId="0" type="Hiragana"/>
  </si>
  <si>
    <t>Hb</t>
    <phoneticPr fontId="0" type="Hiragana"/>
  </si>
  <si>
    <t>RBC</t>
    <phoneticPr fontId="1" type="noConversion"/>
  </si>
  <si>
    <t>L/M</t>
    <phoneticPr fontId="1" type="noConversion"/>
  </si>
  <si>
    <t>M%</t>
    <phoneticPr fontId="0" type="Hiragana"/>
  </si>
  <si>
    <t>N/L</t>
    <phoneticPr fontId="1" type="noConversion"/>
  </si>
  <si>
    <t>L数值</t>
    <phoneticPr fontId="1" type="noConversion"/>
  </si>
  <si>
    <t>L%</t>
    <phoneticPr fontId="0" type="Hiragana"/>
  </si>
  <si>
    <t>N数值</t>
    <phoneticPr fontId="1" type="noConversion"/>
  </si>
  <si>
    <t>N%</t>
    <phoneticPr fontId="0" type="Hiragana"/>
  </si>
  <si>
    <t>WBC</t>
    <phoneticPr fontId="0" type="Hiragana"/>
  </si>
  <si>
    <t>流感</t>
    <phoneticPr fontId="0" type="Hiragana"/>
  </si>
  <si>
    <t>性别</t>
    <phoneticPr fontId="0" type="Hiragana"/>
  </si>
  <si>
    <t>年龄(岁)</t>
    <phoneticPr fontId="0" type="Hiragana"/>
  </si>
  <si>
    <t>出生年月</t>
    <phoneticPr fontId="1" type="noConversion"/>
  </si>
  <si>
    <t>就诊时间</t>
    <phoneticPr fontId="0" type="Hiragana"/>
  </si>
  <si>
    <t>姓名</t>
    <phoneticPr fontId="0" type="Hiragana"/>
  </si>
  <si>
    <t>陈慧</t>
  </si>
  <si>
    <t>叶娉宸</t>
  </si>
  <si>
    <t>赵可贤</t>
  </si>
  <si>
    <t>林家彤</t>
  </si>
  <si>
    <t>江彦昕</t>
  </si>
  <si>
    <t>吴婧铷</t>
  </si>
  <si>
    <t>梁辉喆</t>
  </si>
  <si>
    <t>黄柯阳</t>
  </si>
  <si>
    <t>余承轩</t>
  </si>
  <si>
    <t>林宇泽</t>
  </si>
  <si>
    <t>黄道顺</t>
  </si>
  <si>
    <t>包辰骏</t>
  </si>
  <si>
    <t>卢可好</t>
  </si>
  <si>
    <t>林可欣</t>
  </si>
  <si>
    <t>翁辰羿</t>
  </si>
  <si>
    <t>池奕橙</t>
  </si>
  <si>
    <t>钱辰</t>
  </si>
  <si>
    <t>孙瑜</t>
  </si>
  <si>
    <t>刘梓俊</t>
  </si>
  <si>
    <t>虞阅</t>
  </si>
  <si>
    <t>徐培铖</t>
  </si>
  <si>
    <t>曾宣赫</t>
  </si>
  <si>
    <t>杨子轩</t>
    <phoneticPr fontId="1" type="noConversion"/>
  </si>
  <si>
    <t>杨深羽</t>
  </si>
  <si>
    <t>陈赫</t>
  </si>
  <si>
    <t>陈奕驰</t>
  </si>
  <si>
    <t>吴紫影</t>
  </si>
  <si>
    <t>邹宇昕</t>
  </si>
  <si>
    <t>陈一</t>
  </si>
  <si>
    <t>吕文琪</t>
  </si>
  <si>
    <t>张梓潇</t>
  </si>
  <si>
    <t>姜欣汝</t>
  </si>
  <si>
    <t>黄立涵</t>
  </si>
  <si>
    <t>张明豪</t>
  </si>
  <si>
    <t>苏琬怡</t>
  </si>
  <si>
    <t>刘紫露</t>
  </si>
  <si>
    <t>吴联诚</t>
  </si>
  <si>
    <t>吴迪</t>
  </si>
  <si>
    <t>施钧惟</t>
  </si>
  <si>
    <t>张李涵</t>
  </si>
  <si>
    <t>郑子一</t>
  </si>
  <si>
    <t>杨添雅</t>
  </si>
  <si>
    <t>邓淳文</t>
  </si>
  <si>
    <t>麻家瑞</t>
  </si>
  <si>
    <t>钱兆知</t>
  </si>
  <si>
    <t>季城城</t>
  </si>
  <si>
    <t>董宥里</t>
  </si>
  <si>
    <t>梅汉搏</t>
  </si>
  <si>
    <t>李诺</t>
  </si>
  <si>
    <t>王聆畅</t>
  </si>
  <si>
    <t>周柯伶</t>
  </si>
  <si>
    <t>朱闯璋</t>
    <phoneticPr fontId="1" type="noConversion"/>
  </si>
  <si>
    <t>李嫣然</t>
  </si>
  <si>
    <t>陈瑞琥</t>
  </si>
  <si>
    <t>陈伊瑷</t>
  </si>
  <si>
    <t>曾海愉</t>
  </si>
  <si>
    <t>李欣洋</t>
  </si>
  <si>
    <t>黄奕辰</t>
  </si>
  <si>
    <t>苏永琪</t>
  </si>
  <si>
    <t>王子恒</t>
  </si>
  <si>
    <t>金政潮</t>
  </si>
  <si>
    <t>邵祺善</t>
  </si>
  <si>
    <t>邹晨欣</t>
  </si>
  <si>
    <t>阮娅斯</t>
  </si>
  <si>
    <t>吴劲辰</t>
  </si>
  <si>
    <t>张知予</t>
  </si>
  <si>
    <t>滕雅雯</t>
  </si>
  <si>
    <t>杨镇齐</t>
  </si>
  <si>
    <t>钱锦添</t>
  </si>
  <si>
    <t>夏子轩</t>
  </si>
  <si>
    <t>陈一娴</t>
  </si>
  <si>
    <t>黄韫溥</t>
  </si>
  <si>
    <t>叶源也</t>
  </si>
  <si>
    <t>陈妍辛</t>
  </si>
  <si>
    <t>邵悦然</t>
  </si>
  <si>
    <t>毛语欣</t>
  </si>
  <si>
    <t>张晟睿</t>
  </si>
  <si>
    <t>叶文轩</t>
  </si>
  <si>
    <t>王佐</t>
  </si>
  <si>
    <t>叶临昕</t>
  </si>
  <si>
    <t>周轩昊</t>
  </si>
  <si>
    <t>方婧雅</t>
  </si>
  <si>
    <t>李朋展</t>
  </si>
  <si>
    <t>任灏宇</t>
  </si>
  <si>
    <t>李嘉艺</t>
  </si>
  <si>
    <t>林振暄</t>
  </si>
  <si>
    <t>宋明阳</t>
  </si>
  <si>
    <t>杨明仑</t>
    <phoneticPr fontId="1" type="noConversion"/>
  </si>
  <si>
    <t>陈铭</t>
  </si>
  <si>
    <t>严浩轩</t>
  </si>
  <si>
    <t>颜紫涵</t>
  </si>
  <si>
    <t>刘洺烁</t>
  </si>
  <si>
    <t>罗溢涵</t>
  </si>
  <si>
    <t>叶诗涵</t>
  </si>
  <si>
    <t>郑悦</t>
  </si>
  <si>
    <t>叶轩楷</t>
  </si>
  <si>
    <t>吴刘行</t>
    <phoneticPr fontId="1" type="noConversion"/>
  </si>
  <si>
    <t>蔡昌霖</t>
  </si>
  <si>
    <t>吴星烨</t>
  </si>
  <si>
    <t>潘林温</t>
  </si>
  <si>
    <t>陈伊瑄</t>
  </si>
  <si>
    <t>胡德豪</t>
  </si>
  <si>
    <t>潘安邦</t>
  </si>
  <si>
    <t>刘洛希</t>
  </si>
  <si>
    <t>李迪娅</t>
  </si>
  <si>
    <t>余彬琛</t>
  </si>
  <si>
    <t>胡宸赫</t>
  </si>
  <si>
    <t>张诣钒</t>
  </si>
  <si>
    <t>张佳绮</t>
  </si>
  <si>
    <t>周昊霖</t>
  </si>
  <si>
    <t>邱蔡海州</t>
  </si>
  <si>
    <t>蔡名旭</t>
  </si>
  <si>
    <t>蔡乐意</t>
  </si>
  <si>
    <t>单依娜</t>
  </si>
  <si>
    <t>邱锦涵</t>
  </si>
  <si>
    <t>梅铭轩</t>
  </si>
  <si>
    <t>林英杰</t>
  </si>
  <si>
    <t>马嘉欣</t>
  </si>
  <si>
    <t>姜大铄</t>
  </si>
  <si>
    <t>谢以诺</t>
  </si>
  <si>
    <t>薛一心</t>
  </si>
  <si>
    <t>徐之恒</t>
  </si>
  <si>
    <t>金诗苒</t>
  </si>
  <si>
    <t>阮忠翔</t>
  </si>
  <si>
    <t>苏晨妮</t>
    <phoneticPr fontId="1" type="noConversion"/>
  </si>
  <si>
    <t>黄榆惠</t>
  </si>
  <si>
    <t>王以沫</t>
  </si>
  <si>
    <t>胡侯云哲</t>
  </si>
  <si>
    <t>毛灿瑜</t>
  </si>
  <si>
    <t>颜伊卉</t>
  </si>
  <si>
    <t>林靖凯</t>
  </si>
  <si>
    <t>林德章</t>
  </si>
  <si>
    <t>罗苑方</t>
  </si>
  <si>
    <t>宋钰琪</t>
  </si>
  <si>
    <t>李想</t>
  </si>
  <si>
    <t>方锵豪</t>
    <phoneticPr fontId="0" type="Hiragana"/>
  </si>
  <si>
    <t>徐海轩</t>
  </si>
  <si>
    <t>金钰祺</t>
  </si>
  <si>
    <t>叶姝含</t>
  </si>
  <si>
    <t>黄奕心</t>
  </si>
  <si>
    <t>姜钫郸</t>
  </si>
  <si>
    <t>梁承琨</t>
  </si>
  <si>
    <t>叶翊萱</t>
  </si>
  <si>
    <t>潘可莹</t>
  </si>
  <si>
    <t>林丹</t>
  </si>
  <si>
    <t>胡了</t>
  </si>
  <si>
    <t>吴嫣蓉</t>
  </si>
  <si>
    <t>刘峻辰</t>
  </si>
  <si>
    <t>董欣月</t>
  </si>
  <si>
    <t>潘凯晨</t>
  </si>
  <si>
    <t>车俊辉</t>
  </si>
  <si>
    <t>周傲然</t>
  </si>
  <si>
    <t>徐紫烁</t>
  </si>
  <si>
    <t>臧志陈</t>
  </si>
  <si>
    <t>徐嘉旋</t>
  </si>
  <si>
    <t>韩超臣</t>
  </si>
  <si>
    <t>叶展源</t>
  </si>
  <si>
    <t>王波</t>
  </si>
  <si>
    <t>张亦轩</t>
  </si>
  <si>
    <t>邓淳谦</t>
  </si>
  <si>
    <t>李宇晔</t>
  </si>
  <si>
    <t>陈柏昊</t>
  </si>
  <si>
    <t>林子桓</t>
  </si>
  <si>
    <t>黄卓怡</t>
  </si>
  <si>
    <t>彭焜</t>
  </si>
  <si>
    <t>唐婉彬</t>
  </si>
  <si>
    <t>周北</t>
  </si>
  <si>
    <t>彭郅博</t>
  </si>
  <si>
    <t>孙梓豪</t>
    <phoneticPr fontId="0" type="Hiragana"/>
  </si>
  <si>
    <t>倪咏轩</t>
  </si>
  <si>
    <t>薛亚珩</t>
  </si>
  <si>
    <t>黄开阳</t>
  </si>
  <si>
    <t>付丽雯</t>
  </si>
  <si>
    <t>徐乐婷</t>
    <phoneticPr fontId="0" type="Hiragana"/>
  </si>
  <si>
    <t>瞿翊茹</t>
  </si>
  <si>
    <t>郭乐祎</t>
  </si>
  <si>
    <t>王琦策</t>
  </si>
  <si>
    <t>黄思琪</t>
  </si>
  <si>
    <t>胡梓晴</t>
  </si>
  <si>
    <t>乙流</t>
    <phoneticPr fontId="1" type="noConversion"/>
  </si>
  <si>
    <t>戴高乐</t>
  </si>
  <si>
    <t>曾熙</t>
  </si>
  <si>
    <t>王清维</t>
  </si>
  <si>
    <t>杨志翔</t>
  </si>
  <si>
    <t>麻肖毅</t>
  </si>
  <si>
    <t>兰浩轩</t>
  </si>
  <si>
    <t>林宸玄</t>
  </si>
  <si>
    <t>李玥</t>
  </si>
  <si>
    <t>陈书豪</t>
  </si>
  <si>
    <t>徐若希</t>
  </si>
  <si>
    <t>刘梓钰</t>
  </si>
  <si>
    <t>张灼宜</t>
  </si>
  <si>
    <t>郑允淇</t>
  </si>
  <si>
    <t>廖文蓁</t>
  </si>
  <si>
    <t>殷境遥</t>
  </si>
  <si>
    <t>金磊</t>
  </si>
  <si>
    <t>翁陶陶</t>
  </si>
  <si>
    <t>赵允歆</t>
  </si>
  <si>
    <t>刘嘉伟</t>
  </si>
  <si>
    <t>陈语晴</t>
  </si>
  <si>
    <t>黄瀚</t>
  </si>
  <si>
    <t>应博谦</t>
  </si>
  <si>
    <t>高斐然</t>
  </si>
  <si>
    <t>郑嘉祺</t>
  </si>
  <si>
    <t>陈希雨</t>
  </si>
  <si>
    <t>陈泓安</t>
  </si>
  <si>
    <t>陈一祺</t>
  </si>
  <si>
    <t>柯忻洛</t>
  </si>
  <si>
    <t>叶嘉禾</t>
  </si>
  <si>
    <t>郑兴启</t>
  </si>
  <si>
    <t>胡睿哲</t>
  </si>
  <si>
    <t>吴浩睿</t>
  </si>
  <si>
    <t>林佳馨</t>
  </si>
  <si>
    <t>林芷琪</t>
  </si>
  <si>
    <t>蔡云锦</t>
  </si>
  <si>
    <t>王芯合</t>
  </si>
  <si>
    <t>施漫妮</t>
  </si>
  <si>
    <t>陈奕舟</t>
  </si>
  <si>
    <t>刘一禾</t>
  </si>
  <si>
    <t>卓心怡</t>
  </si>
  <si>
    <t>杨羽麟</t>
  </si>
  <si>
    <t>范尚源</t>
  </si>
  <si>
    <t>徐星星</t>
  </si>
  <si>
    <t>翁鸿宸</t>
  </si>
  <si>
    <t>邓熙茹</t>
  </si>
  <si>
    <t>柯诗琪</t>
  </si>
  <si>
    <t>马玮韩</t>
  </si>
  <si>
    <t>余亦朗</t>
  </si>
  <si>
    <t>朱家欣</t>
  </si>
  <si>
    <t>南奕克</t>
    <phoneticPr fontId="1" type="noConversion"/>
  </si>
  <si>
    <t>王馨琪</t>
  </si>
  <si>
    <t>黄奕婷</t>
  </si>
  <si>
    <t>胡羽乐</t>
  </si>
  <si>
    <t>黄一梵</t>
  </si>
  <si>
    <t>戴震豪</t>
  </si>
  <si>
    <t>陈晟睿</t>
  </si>
  <si>
    <t>刘铭格</t>
  </si>
  <si>
    <t>冯星茗</t>
  </si>
  <si>
    <t>林逸博</t>
  </si>
  <si>
    <t>潘梓晟</t>
  </si>
  <si>
    <t>徐兴杰</t>
  </si>
  <si>
    <t>李梓菲</t>
  </si>
  <si>
    <t>林思妙</t>
  </si>
  <si>
    <t>饶润哲</t>
  </si>
  <si>
    <t>张洛诗</t>
  </si>
  <si>
    <t>陈炫峄</t>
  </si>
  <si>
    <t>王璇</t>
  </si>
  <si>
    <t>石昕冉</t>
  </si>
  <si>
    <t>朱城郡</t>
  </si>
  <si>
    <t>林晨欣</t>
  </si>
  <si>
    <t>邵泽楠</t>
  </si>
  <si>
    <t>郑恩惠</t>
  </si>
  <si>
    <t>苏朗</t>
  </si>
  <si>
    <t>陈妤</t>
  </si>
  <si>
    <t>陈锘</t>
  </si>
  <si>
    <t>汪轩毅</t>
  </si>
  <si>
    <t>张易辰</t>
  </si>
  <si>
    <t>叶果</t>
  </si>
  <si>
    <t>管越泽</t>
  </si>
  <si>
    <t>朱栩瑞</t>
  </si>
  <si>
    <t>薛嘉赫</t>
  </si>
  <si>
    <t>吴陈妍</t>
  </si>
  <si>
    <t>林诗涵</t>
  </si>
  <si>
    <t>苏义凡</t>
  </si>
  <si>
    <t>温铭赫</t>
  </si>
  <si>
    <t>蔡一硕</t>
  </si>
  <si>
    <t>欧阳辰政</t>
  </si>
  <si>
    <t>王歆予</t>
  </si>
  <si>
    <t>谷栗</t>
  </si>
  <si>
    <t>管奕彤</t>
  </si>
  <si>
    <t>潘豫</t>
  </si>
  <si>
    <t>江瓯越</t>
  </si>
  <si>
    <t>吴棋骏</t>
  </si>
  <si>
    <t>郑珈奕</t>
  </si>
  <si>
    <t>王弈潮</t>
  </si>
  <si>
    <t>王奕婷</t>
  </si>
  <si>
    <t>蔡益舟</t>
  </si>
  <si>
    <t>朱宥承</t>
  </si>
  <si>
    <t>黄镜如</t>
  </si>
  <si>
    <t>苏冉</t>
  </si>
  <si>
    <t>陈乐俽</t>
  </si>
  <si>
    <t>吴瑾萱</t>
  </si>
  <si>
    <t>林珈好</t>
  </si>
  <si>
    <t>陈泓嘉</t>
  </si>
  <si>
    <t>贾蕊瑞</t>
  </si>
  <si>
    <t>宋佳祺</t>
  </si>
  <si>
    <t>周泱成</t>
  </si>
  <si>
    <t>黄若哲</t>
  </si>
  <si>
    <t>瞿勇翔</t>
  </si>
  <si>
    <t>陈奕豪</t>
    <phoneticPr fontId="1" type="noConversion"/>
  </si>
  <si>
    <t>徐政伟</t>
  </si>
  <si>
    <t>王温瑶</t>
  </si>
  <si>
    <t>刘喜乐</t>
  </si>
  <si>
    <t>叶彦希</t>
  </si>
  <si>
    <t>柳招阳</t>
  </si>
  <si>
    <t>许耀尹</t>
  </si>
  <si>
    <t>徐王欣</t>
  </si>
  <si>
    <t>张菀淇</t>
  </si>
  <si>
    <t>黄雅熙</t>
  </si>
  <si>
    <t>朱佳慧</t>
  </si>
  <si>
    <t>诸葛濠迪</t>
  </si>
  <si>
    <t>龚子琦</t>
  </si>
  <si>
    <t>郑宇超</t>
  </si>
  <si>
    <t>郑锦茜</t>
  </si>
  <si>
    <t>江牧城</t>
  </si>
  <si>
    <t>林雨萱</t>
  </si>
  <si>
    <t>陈梓鑫</t>
  </si>
  <si>
    <t>张琪泉</t>
  </si>
  <si>
    <t>郝宇豪</t>
  </si>
  <si>
    <t>陈奕凝</t>
    <phoneticPr fontId="1" type="noConversion"/>
  </si>
  <si>
    <t>叶展硕</t>
  </si>
  <si>
    <t>李诚达</t>
  </si>
  <si>
    <t>沈诺诺</t>
  </si>
  <si>
    <t>贾茹</t>
  </si>
  <si>
    <t>赵雅轩</t>
  </si>
  <si>
    <t>林子力</t>
  </si>
  <si>
    <t>张艺欣</t>
  </si>
  <si>
    <t>单与彦</t>
  </si>
  <si>
    <t>林金泽</t>
  </si>
  <si>
    <t>汪一诺</t>
    <phoneticPr fontId="1" type="noConversion"/>
  </si>
  <si>
    <t>倪伊汝</t>
  </si>
  <si>
    <t>吕穆齐</t>
  </si>
  <si>
    <t>邹欣芮</t>
  </si>
  <si>
    <t>贾绚雯</t>
  </si>
  <si>
    <t>张依含</t>
  </si>
  <si>
    <t>周煜城</t>
  </si>
  <si>
    <t>楚钊</t>
  </si>
  <si>
    <t>潘一禾</t>
  </si>
  <si>
    <t>王湘怡</t>
  </si>
  <si>
    <t>郑杰</t>
    <phoneticPr fontId="1" type="noConversion"/>
  </si>
  <si>
    <t>郭楠</t>
  </si>
  <si>
    <t>李玥滢</t>
  </si>
  <si>
    <t>黄浩宇</t>
  </si>
  <si>
    <t>苏拉拉</t>
  </si>
  <si>
    <t>诸葛明轩</t>
  </si>
  <si>
    <t>杨嘉乐</t>
  </si>
  <si>
    <t>池婷涵</t>
  </si>
  <si>
    <t>郑云云子A</t>
  </si>
  <si>
    <t>阴性</t>
    <phoneticPr fontId="1" type="noConversion"/>
  </si>
  <si>
    <t>代晨熙</t>
  </si>
  <si>
    <t>包润朗</t>
  </si>
  <si>
    <t>潘贝莉</t>
  </si>
  <si>
    <t>谢智国</t>
  </si>
  <si>
    <t>张沐阳</t>
  </si>
  <si>
    <t>黄时晴</t>
  </si>
  <si>
    <t>吴直诚</t>
  </si>
  <si>
    <t>余弈潼</t>
  </si>
  <si>
    <t>张锦汐</t>
  </si>
  <si>
    <t>李沁瑶</t>
  </si>
  <si>
    <t>高奕琛</t>
  </si>
  <si>
    <t>吴开宇</t>
  </si>
  <si>
    <t>叶千漄</t>
  </si>
  <si>
    <t>张祎哲</t>
  </si>
  <si>
    <t>陈文博</t>
  </si>
  <si>
    <t>陈子奕</t>
  </si>
  <si>
    <t>邓璟怡</t>
  </si>
  <si>
    <t>曾皓宸</t>
  </si>
  <si>
    <t>李嘉烨</t>
  </si>
  <si>
    <t>叶时与</t>
  </si>
  <si>
    <t>陈言蹊</t>
  </si>
  <si>
    <t>李鸿于</t>
  </si>
  <si>
    <t>邵浚辰</t>
  </si>
  <si>
    <t>陈禹赫</t>
  </si>
  <si>
    <t>林娉伃</t>
  </si>
  <si>
    <t>陈千与</t>
  </si>
  <si>
    <t>杨锦航</t>
  </si>
  <si>
    <t>邹以利沙</t>
  </si>
  <si>
    <t>张嘉米</t>
  </si>
  <si>
    <t>朱润琳</t>
  </si>
  <si>
    <t>包昕恬</t>
  </si>
  <si>
    <t>霍墨韩</t>
  </si>
  <si>
    <t>吴嘉怡</t>
  </si>
  <si>
    <t>陈奕琪</t>
  </si>
  <si>
    <t>胡媛棋</t>
  </si>
  <si>
    <t>林翰墨</t>
  </si>
  <si>
    <t>陈紫涵</t>
  </si>
  <si>
    <t>陈奕淏</t>
  </si>
  <si>
    <t>金纯汐</t>
  </si>
  <si>
    <t>张天桓</t>
  </si>
  <si>
    <t>刘家豪</t>
  </si>
  <si>
    <t>胡一</t>
  </si>
  <si>
    <t>姜泯合</t>
  </si>
  <si>
    <t>吴依妍</t>
  </si>
  <si>
    <t>陈弈呈</t>
  </si>
  <si>
    <t>余依宥</t>
  </si>
  <si>
    <t>郑睿泽</t>
  </si>
  <si>
    <t>鲁心慈</t>
  </si>
  <si>
    <t>林芮亦</t>
  </si>
  <si>
    <t>徐乐轩</t>
  </si>
  <si>
    <t>杨舒雅</t>
  </si>
  <si>
    <t>佘雨航</t>
  </si>
  <si>
    <t>吴雨桐</t>
  </si>
  <si>
    <t>李梓文</t>
  </si>
  <si>
    <t>杜天佑</t>
  </si>
  <si>
    <t>陈从之</t>
  </si>
  <si>
    <t>丁铄</t>
  </si>
  <si>
    <t>南乔雅</t>
  </si>
  <si>
    <t>王彦然</t>
  </si>
  <si>
    <t>何钧卓</t>
  </si>
  <si>
    <t>王晨炘</t>
  </si>
  <si>
    <t>潘云舒</t>
  </si>
  <si>
    <t>傅家晴</t>
  </si>
  <si>
    <t>李政瀚</t>
  </si>
  <si>
    <t>张馨跃</t>
  </si>
  <si>
    <t>杨若爔</t>
  </si>
  <si>
    <t>曹梓萱</t>
  </si>
  <si>
    <t>陈洛淼</t>
  </si>
  <si>
    <t>吴昱峰</t>
  </si>
  <si>
    <t>应嘉文</t>
  </si>
  <si>
    <t>黄子溢</t>
  </si>
  <si>
    <t>戚梓瑞</t>
  </si>
  <si>
    <t>谢国滨</t>
  </si>
  <si>
    <t>王皓跃</t>
  </si>
  <si>
    <t>黄景然</t>
  </si>
  <si>
    <t>吴昀轩</t>
  </si>
  <si>
    <t>何韵知</t>
  </si>
  <si>
    <t>林莹</t>
  </si>
  <si>
    <t>金文博</t>
  </si>
  <si>
    <t>厉靓靓</t>
  </si>
  <si>
    <t>乔诗茵</t>
  </si>
  <si>
    <t>熊梓依</t>
  </si>
  <si>
    <t>聂宇豪</t>
  </si>
  <si>
    <t>章悠然</t>
  </si>
  <si>
    <t>何星谌</t>
  </si>
  <si>
    <t>徐可馨</t>
  </si>
  <si>
    <t>林文凯</t>
  </si>
  <si>
    <t>古桀菡</t>
  </si>
  <si>
    <t>陈槿橞</t>
  </si>
  <si>
    <t>梁圃玮</t>
  </si>
  <si>
    <t>杜艺淳</t>
  </si>
  <si>
    <t>黄子煜</t>
  </si>
  <si>
    <t>林子荃</t>
  </si>
  <si>
    <t>陈子妍</t>
  </si>
  <si>
    <t>韩舒</t>
  </si>
  <si>
    <t>李昕</t>
  </si>
  <si>
    <t>李温洲</t>
  </si>
  <si>
    <t>姜郃</t>
  </si>
  <si>
    <t>杨童语</t>
  </si>
  <si>
    <t>黄千寻</t>
  </si>
  <si>
    <t>黄滢伊</t>
  </si>
  <si>
    <t>朱卿然</t>
  </si>
  <si>
    <t>施梓晴</t>
  </si>
  <si>
    <t>周哲瑜</t>
  </si>
  <si>
    <t>戴斌洁子</t>
  </si>
  <si>
    <t>潘一茉</t>
  </si>
  <si>
    <t>徐芯瑶</t>
  </si>
  <si>
    <t>夏磊磊</t>
  </si>
  <si>
    <t>贾睿苗</t>
  </si>
  <si>
    <t>肖若添</t>
  </si>
  <si>
    <t>余睿恺</t>
  </si>
  <si>
    <t>张承昀</t>
  </si>
  <si>
    <t>张之柔</t>
  </si>
  <si>
    <t>陈嘉禾</t>
  </si>
  <si>
    <t>邹欣芸</t>
  </si>
  <si>
    <t>林璐轩</t>
  </si>
  <si>
    <t>陈奕诺</t>
  </si>
  <si>
    <t>朱铱慧</t>
  </si>
  <si>
    <t>丁欣然</t>
  </si>
  <si>
    <t>陈逸翔</t>
  </si>
  <si>
    <t>黄铭灏</t>
  </si>
  <si>
    <t>余孝恩</t>
  </si>
  <si>
    <t>邬雨沫</t>
  </si>
  <si>
    <t>徐泓轩</t>
  </si>
  <si>
    <t>苏奕冉</t>
  </si>
  <si>
    <t>孔蔚兮</t>
  </si>
  <si>
    <t>叶歆怡</t>
  </si>
  <si>
    <t>孙雅晗</t>
  </si>
  <si>
    <t>王梓晴</t>
  </si>
  <si>
    <t>赵沁馨</t>
  </si>
  <si>
    <t>朱坚</t>
  </si>
  <si>
    <t>金杳蓓</t>
  </si>
  <si>
    <t>林嘉琳</t>
  </si>
  <si>
    <t>陈宏儒</t>
  </si>
  <si>
    <t>管泓渊</t>
  </si>
  <si>
    <t>陈峻逸</t>
  </si>
  <si>
    <t>钟茗潇</t>
  </si>
  <si>
    <t>朱昱衡</t>
  </si>
  <si>
    <t>赵梓渝</t>
  </si>
  <si>
    <t>黄纳迦南</t>
  </si>
  <si>
    <t>陈梦琪</t>
  </si>
  <si>
    <t>温婷雅</t>
  </si>
  <si>
    <t>余京阳</t>
  </si>
  <si>
    <t>卢语彤</t>
  </si>
  <si>
    <t>留嘉骏</t>
  </si>
  <si>
    <t>陈炳宇</t>
  </si>
  <si>
    <t>谷娡</t>
  </si>
  <si>
    <t>王佑</t>
  </si>
  <si>
    <t>诸晴</t>
  </si>
  <si>
    <t>潘书涵</t>
  </si>
  <si>
    <t>阮天祺</t>
  </si>
  <si>
    <t>彭锡安</t>
  </si>
  <si>
    <t>王应许</t>
  </si>
  <si>
    <t>李昕宸</t>
  </si>
  <si>
    <t>黄昱程</t>
  </si>
  <si>
    <t>戴敏特</t>
  </si>
  <si>
    <t>董思安</t>
  </si>
  <si>
    <t>王子鉴</t>
  </si>
  <si>
    <t>李彰扬</t>
  </si>
  <si>
    <t>徐程秘</t>
  </si>
  <si>
    <t>林奕菲</t>
  </si>
  <si>
    <t>叶思雨</t>
  </si>
  <si>
    <t>姜伊宸</t>
  </si>
  <si>
    <t>张乐和</t>
  </si>
  <si>
    <t>陈金婵</t>
  </si>
  <si>
    <t>王歆然</t>
  </si>
  <si>
    <t>王以轩</t>
  </si>
  <si>
    <t>张钰涵</t>
  </si>
  <si>
    <t>毛雨墨</t>
  </si>
  <si>
    <t>黄嘉晟</t>
  </si>
  <si>
    <t>林宓瑶</t>
  </si>
  <si>
    <t>李好佳</t>
  </si>
  <si>
    <t>余文轩</t>
  </si>
  <si>
    <t>曹国成</t>
  </si>
  <si>
    <t>陈彦佐</t>
  </si>
  <si>
    <t>王小刚</t>
  </si>
  <si>
    <t>李嘉伟</t>
  </si>
  <si>
    <t>王舒洁</t>
  </si>
  <si>
    <t>叶竞阳</t>
  </si>
  <si>
    <t>陈家祺</t>
  </si>
  <si>
    <t>吴哲慧</t>
  </si>
  <si>
    <t>蒋林浩</t>
  </si>
  <si>
    <t>陈思含</t>
  </si>
  <si>
    <t>金迅汝</t>
  </si>
  <si>
    <t>李俊哲</t>
  </si>
  <si>
    <t>傅庭坤</t>
  </si>
  <si>
    <t>刘炫祺</t>
  </si>
  <si>
    <t>许嘉倩</t>
  </si>
  <si>
    <t>陈诗琪</t>
  </si>
  <si>
    <t>陈韵西</t>
  </si>
  <si>
    <t>M数值</t>
    <phoneticPr fontId="1" type="noConversion"/>
  </si>
  <si>
    <t>N/M</t>
    <phoneticPr fontId="1" type="noConversion"/>
  </si>
  <si>
    <t>PLT/N</t>
    <phoneticPr fontId="1" type="noConversion"/>
  </si>
  <si>
    <t>PLT/N%</t>
    <phoneticPr fontId="1" type="noConversion"/>
  </si>
  <si>
    <t>PLT/M</t>
    <phoneticPr fontId="1" type="noConversion"/>
  </si>
  <si>
    <t>plt/M%</t>
    <phoneticPr fontId="1" type="noConversion"/>
  </si>
  <si>
    <t>PLT/L%</t>
    <phoneticPr fontId="1" type="noConversion"/>
  </si>
  <si>
    <t>plt/L</t>
    <phoneticPr fontId="1" type="noConversion"/>
  </si>
  <si>
    <t>鲍泽琰</t>
  </si>
  <si>
    <t>男</t>
    <phoneticPr fontId="1" type="noConversion"/>
  </si>
  <si>
    <t>林珊珊子</t>
  </si>
  <si>
    <t>陈鑫磊</t>
  </si>
  <si>
    <t>戴玮宸</t>
  </si>
  <si>
    <t>330381-0076188882</t>
  </si>
  <si>
    <t>叶童子  </t>
  </si>
  <si>
    <t>黄鑫泽</t>
  </si>
  <si>
    <t>安祥玥</t>
  </si>
  <si>
    <t>女</t>
    <phoneticPr fontId="1" type="noConversion"/>
  </si>
  <si>
    <t>林奕桐</t>
  </si>
  <si>
    <t>向佳骏</t>
  </si>
  <si>
    <t>陈艺涵</t>
  </si>
  <si>
    <t>陈苗苗子</t>
  </si>
  <si>
    <t>龙伊</t>
  </si>
  <si>
    <t>陈芝彪</t>
  </si>
  <si>
    <t>谢羿帆</t>
  </si>
  <si>
    <t>张磊</t>
  </si>
  <si>
    <t>刘咫寻</t>
  </si>
  <si>
    <t>赵书艺</t>
  </si>
  <si>
    <t>戴珺行 </t>
  </si>
  <si>
    <t>330381-0076167837</t>
  </si>
  <si>
    <t>章仕越</t>
  </si>
  <si>
    <t>330327-5005305620</t>
  </si>
  <si>
    <t>欧阳贝贝  </t>
  </si>
  <si>
    <t>330327-5005476833</t>
  </si>
  <si>
    <t>龚扬庆 </t>
  </si>
  <si>
    <t>330327-5005413483</t>
  </si>
  <si>
    <t>张津杭</t>
  </si>
  <si>
    <t>诸语诺</t>
  </si>
  <si>
    <t>辛唯一</t>
  </si>
  <si>
    <t>张梓毅 </t>
  </si>
  <si>
    <t>朱可欣</t>
  </si>
  <si>
    <t>伍思妤</t>
  </si>
  <si>
    <t>周子汐</t>
  </si>
  <si>
    <t>项梓芊</t>
  </si>
  <si>
    <t>朱俞熙</t>
  </si>
  <si>
    <t>章舒舒女</t>
  </si>
  <si>
    <t>胡奕阳</t>
  </si>
  <si>
    <t>钱谦牧</t>
  </si>
  <si>
    <t>郑毓祺 </t>
  </si>
  <si>
    <t>330324-8200119814</t>
  </si>
  <si>
    <t>潘焸洛</t>
  </si>
  <si>
    <t>张旭彤 </t>
  </si>
  <si>
    <t>女</t>
    <phoneticPr fontId="1" type="noConversion"/>
  </si>
  <si>
    <t>朱永乐</t>
  </si>
  <si>
    <t>雷杰皓</t>
  </si>
  <si>
    <t>杨晟  </t>
  </si>
  <si>
    <t>董淑敏</t>
  </si>
  <si>
    <t>330328-1002856342</t>
  </si>
  <si>
    <t>刘冉予</t>
  </si>
  <si>
    <t>刘泽沐</t>
  </si>
  <si>
    <t>蔡琳娜</t>
  </si>
  <si>
    <t>项琪域</t>
  </si>
  <si>
    <t>熊墨存</t>
  </si>
  <si>
    <t>季新濠</t>
  </si>
  <si>
    <t>朱梓铭 </t>
  </si>
  <si>
    <t>330326-3004102571</t>
  </si>
  <si>
    <t>麻昊诚</t>
  </si>
  <si>
    <t>罗硕恒 </t>
  </si>
  <si>
    <t>刘沁妍</t>
  </si>
  <si>
    <t>章睿洋 </t>
  </si>
  <si>
    <t>陈彦桓</t>
  </si>
  <si>
    <t>杨子嘉</t>
  </si>
  <si>
    <t>杨秀琳</t>
  </si>
  <si>
    <t>余果 </t>
  </si>
  <si>
    <t>马梓俊</t>
  </si>
  <si>
    <t>陈景影</t>
  </si>
  <si>
    <t>梓博 </t>
  </si>
  <si>
    <t>330324-8200135533</t>
  </si>
  <si>
    <t>张月蓉</t>
  </si>
  <si>
    <t>郑文卿</t>
  </si>
  <si>
    <t>朱思量</t>
  </si>
  <si>
    <t>陶语沫</t>
  </si>
  <si>
    <t>侯玥彤</t>
  </si>
  <si>
    <t>刘晨希</t>
  </si>
  <si>
    <t>雷捷锐  </t>
  </si>
  <si>
    <t>男</t>
    <phoneticPr fontId="1" type="noConversion"/>
  </si>
  <si>
    <t>雷哲锐  </t>
  </si>
  <si>
    <t>温成敏子</t>
  </si>
  <si>
    <t>李昕淇 </t>
  </si>
  <si>
    <t>女</t>
    <phoneticPr fontId="1" type="noConversion"/>
  </si>
  <si>
    <t>谢小花子A</t>
  </si>
  <si>
    <t>郑茹菲</t>
  </si>
  <si>
    <t>330324-8200111712</t>
  </si>
  <si>
    <t>郑昕睿</t>
  </si>
  <si>
    <t>贾佳琦</t>
  </si>
  <si>
    <t>刘晨语</t>
  </si>
  <si>
    <t>王恩秀 </t>
  </si>
  <si>
    <t>郑可欣</t>
  </si>
  <si>
    <t>李淑苒</t>
  </si>
  <si>
    <t>赵梓博</t>
  </si>
  <si>
    <t>林之恒</t>
  </si>
  <si>
    <t>张菊香子</t>
  </si>
  <si>
    <t>叶滢莹</t>
  </si>
  <si>
    <t>谢梓妍</t>
  </si>
  <si>
    <t>吴皓桭</t>
  </si>
  <si>
    <t>陈森阳</t>
  </si>
  <si>
    <t>黄君浩 </t>
  </si>
  <si>
    <t>夏芝进子B</t>
  </si>
  <si>
    <t>黄亦啡</t>
  </si>
  <si>
    <t>陈律彤</t>
  </si>
  <si>
    <t>330324-8200096553</t>
  </si>
  <si>
    <t>梁筱</t>
  </si>
  <si>
    <t>杨茗惠</t>
  </si>
  <si>
    <t>女</t>
    <phoneticPr fontId="1" type="noConversion"/>
  </si>
  <si>
    <t>施诗</t>
  </si>
  <si>
    <t>陈岑希  </t>
  </si>
  <si>
    <t>林嘉慧</t>
  </si>
  <si>
    <t>330327-5005463975</t>
  </si>
  <si>
    <t>季镕浩</t>
  </si>
  <si>
    <t>李子睿</t>
  </si>
  <si>
    <t>夏德烁</t>
  </si>
  <si>
    <t>周千然</t>
  </si>
  <si>
    <t>曹明哲</t>
  </si>
  <si>
    <t>郑诺涵  </t>
  </si>
  <si>
    <t>陈嘉鹏 </t>
  </si>
  <si>
    <t>李瀚 </t>
  </si>
  <si>
    <t>330327-5005070466</t>
  </si>
  <si>
    <t>温芷莹</t>
  </si>
  <si>
    <t>吕熙熙</t>
  </si>
  <si>
    <t>男</t>
    <phoneticPr fontId="1" type="noConversion"/>
  </si>
  <si>
    <t>男</t>
    <phoneticPr fontId="1" type="noConversion"/>
  </si>
  <si>
    <t>陈俊睿 </t>
  </si>
  <si>
    <t>林瑾宏</t>
  </si>
  <si>
    <t>徐贤灿</t>
  </si>
  <si>
    <t>陈南南</t>
  </si>
  <si>
    <t>周睿阳</t>
  </si>
  <si>
    <t>胡静怡</t>
  </si>
  <si>
    <t>葛亦宸 </t>
  </si>
  <si>
    <t>林雯萱</t>
  </si>
  <si>
    <t>张耀誉</t>
  </si>
  <si>
    <t>刘嘉元</t>
  </si>
  <si>
    <t>何沐雨</t>
  </si>
  <si>
    <t>鲁光远  </t>
  </si>
  <si>
    <t>330381-8201833778</t>
  </si>
  <si>
    <t>吉姿好</t>
  </si>
  <si>
    <t>谢诺 </t>
  </si>
  <si>
    <t>杨思琦</t>
  </si>
  <si>
    <t>张清雨  </t>
  </si>
  <si>
    <t>吴佳佳</t>
  </si>
  <si>
    <t>池祥睿 </t>
  </si>
  <si>
    <t>330381-8201738316</t>
  </si>
  <si>
    <t>曾韩荣</t>
  </si>
  <si>
    <t>330327-5005029055</t>
  </si>
  <si>
    <t>林俊辰</t>
  </si>
  <si>
    <t>周乐</t>
  </si>
  <si>
    <t>鲁彦臣</t>
  </si>
  <si>
    <t>潘欣悦</t>
  </si>
  <si>
    <t>330327-5005030566</t>
  </si>
  <si>
    <t>宗宇辰</t>
  </si>
  <si>
    <t>章言西 </t>
  </si>
  <si>
    <t>吴思琪 </t>
  </si>
  <si>
    <t>330328-1001647228</t>
  </si>
  <si>
    <t>陈诗韵</t>
  </si>
  <si>
    <t>徐沈伊晗</t>
  </si>
  <si>
    <t>林秀骏</t>
  </si>
  <si>
    <t>330381-8201763181</t>
  </si>
  <si>
    <t>林婧璇</t>
  </si>
  <si>
    <t>陈其正 </t>
  </si>
  <si>
    <t>330324-8200051141</t>
  </si>
  <si>
    <t>周博勋 </t>
  </si>
  <si>
    <t>陈思涵</t>
  </si>
  <si>
    <t>张诗棋  </t>
  </si>
  <si>
    <t>林玉宸 </t>
  </si>
  <si>
    <t>330327-1002464453</t>
  </si>
  <si>
    <t>潘威廉</t>
  </si>
  <si>
    <t>江启睿</t>
  </si>
  <si>
    <t>李若茜</t>
  </si>
  <si>
    <t>温尚伟</t>
  </si>
  <si>
    <t>林祺然</t>
  </si>
  <si>
    <t>陈熙建</t>
  </si>
  <si>
    <t>卢锦程</t>
  </si>
  <si>
    <t>曹益凡</t>
  </si>
  <si>
    <t>黄萌</t>
  </si>
  <si>
    <t>苏浩天</t>
  </si>
  <si>
    <t>陈玖歌</t>
  </si>
  <si>
    <t>戴佰加</t>
  </si>
  <si>
    <t>张语桐</t>
  </si>
  <si>
    <t>曹泷轩</t>
  </si>
  <si>
    <t>330326-1000891741</t>
  </si>
  <si>
    <t>平可芯</t>
  </si>
  <si>
    <t>王紫洋</t>
  </si>
  <si>
    <t>徐梓涵</t>
  </si>
  <si>
    <t>刘梓晨</t>
  </si>
  <si>
    <t>夏欢乐</t>
  </si>
  <si>
    <t>孙宇彤</t>
  </si>
  <si>
    <t>朱温立</t>
  </si>
  <si>
    <t>何雅诗</t>
  </si>
  <si>
    <t>陈文轩</t>
  </si>
  <si>
    <t>郑依晨</t>
  </si>
  <si>
    <t>黄思可</t>
  </si>
  <si>
    <t>张子浩</t>
  </si>
  <si>
    <t>330327-1001228918</t>
  </si>
  <si>
    <t>林宸煜</t>
  </si>
  <si>
    <t>330381-0075794986</t>
  </si>
  <si>
    <t>黄逸轩</t>
  </si>
  <si>
    <t>330327-5005260977</t>
  </si>
  <si>
    <t>周芷涵  </t>
  </si>
  <si>
    <t xml:space="preserve">331021-61011208 </t>
  </si>
  <si>
    <t>李晨宇</t>
  </si>
  <si>
    <t>330327-1001218631</t>
  </si>
  <si>
    <t>施伊涵</t>
  </si>
  <si>
    <t>330326-1000697295</t>
  </si>
  <si>
    <t>孔郑华</t>
  </si>
  <si>
    <t>330327-1001071203</t>
  </si>
  <si>
    <t>苏韩</t>
  </si>
  <si>
    <t>苏圣斌</t>
  </si>
  <si>
    <t>余奕绮  </t>
  </si>
  <si>
    <t>张雪灵</t>
  </si>
  <si>
    <t>邹昕泽</t>
  </si>
  <si>
    <t>高烁博</t>
  </si>
  <si>
    <t>郑歆然 </t>
  </si>
  <si>
    <t>郑宇轩 </t>
  </si>
  <si>
    <t>张嘉慧</t>
  </si>
  <si>
    <t>刘宇宸 </t>
  </si>
  <si>
    <t>丁蕊</t>
  </si>
  <si>
    <t>陈嘉柠 </t>
  </si>
  <si>
    <t>叶昕 </t>
  </si>
  <si>
    <t>黄兴灿</t>
  </si>
  <si>
    <t>330326-1000562701</t>
  </si>
  <si>
    <t>董轩妤</t>
  </si>
  <si>
    <t>吕新桓</t>
  </si>
  <si>
    <t>罗紫欣</t>
  </si>
  <si>
    <t>刘金涛  </t>
  </si>
  <si>
    <t>陈欣妍</t>
  </si>
  <si>
    <t>330327-1000940952</t>
  </si>
  <si>
    <t>静怡 </t>
  </si>
  <si>
    <t>330329-1000631639</t>
  </si>
  <si>
    <t>王宇超</t>
  </si>
  <si>
    <t>诸梓桓</t>
  </si>
  <si>
    <t>朱雅婷</t>
  </si>
  <si>
    <t>魏莱  </t>
  </si>
  <si>
    <t>330329-1000602016</t>
  </si>
  <si>
    <t>李曼绮</t>
  </si>
  <si>
    <t>徐梓峰</t>
  </si>
  <si>
    <t>潘昱吟</t>
  </si>
  <si>
    <t>朱致行  </t>
  </si>
  <si>
    <t>叶长爽</t>
  </si>
  <si>
    <t>330326-1000525745</t>
  </si>
  <si>
    <t>李好佳 </t>
  </si>
  <si>
    <t>王心爽  </t>
  </si>
  <si>
    <t>孙仙琦</t>
  </si>
  <si>
    <t>林明发</t>
  </si>
  <si>
    <t>330381-0075646341</t>
  </si>
  <si>
    <t>陈皇柱</t>
  </si>
  <si>
    <t>330326-1000552490</t>
  </si>
  <si>
    <t>徐志宇</t>
  </si>
  <si>
    <t>金宇翔</t>
  </si>
  <si>
    <t>330382-0081031087</t>
  </si>
  <si>
    <t>林晨曦 </t>
  </si>
  <si>
    <t>330381-8201682246</t>
  </si>
  <si>
    <t>胡永轩</t>
  </si>
  <si>
    <t>陈婧</t>
  </si>
  <si>
    <t>童一涵</t>
  </si>
  <si>
    <t>心怡 </t>
  </si>
  <si>
    <t>330327-1000893333</t>
  </si>
  <si>
    <t>陈其涛</t>
  </si>
  <si>
    <t>330327-1001156731</t>
  </si>
  <si>
    <t>张铱玲</t>
  </si>
  <si>
    <t>童潘博</t>
  </si>
  <si>
    <t>胡紫雯</t>
  </si>
  <si>
    <t>李胡东</t>
  </si>
  <si>
    <t>330324-1000715372</t>
  </si>
  <si>
    <t>张鹏翔</t>
  </si>
  <si>
    <t>钱柏瑞</t>
  </si>
  <si>
    <t>潘治铭</t>
  </si>
  <si>
    <t>张宸菡</t>
  </si>
  <si>
    <t>330322-0000953524</t>
  </si>
  <si>
    <t>梁欣榆 </t>
  </si>
  <si>
    <t>陈浩轩</t>
  </si>
  <si>
    <t>马文菀</t>
  </si>
  <si>
    <t>孙福磊</t>
  </si>
  <si>
    <t>曾韩涛</t>
  </si>
  <si>
    <t>330327-1000791967</t>
  </si>
  <si>
    <t>占博淋 </t>
  </si>
  <si>
    <t>林伊诺</t>
  </si>
  <si>
    <t>330324-1000479764</t>
  </si>
  <si>
    <t>蔡伊汝</t>
  </si>
  <si>
    <t>连晴雨</t>
  </si>
  <si>
    <t>李永灿</t>
  </si>
  <si>
    <t>林浩垚</t>
  </si>
  <si>
    <t>郑慧慧</t>
  </si>
  <si>
    <t>程永苹</t>
  </si>
  <si>
    <t>王博熠  </t>
  </si>
  <si>
    <t>330382-0081034976</t>
  </si>
  <si>
    <t>张夏</t>
  </si>
  <si>
    <t>门诊号</t>
    <phoneticPr fontId="1" type="noConversion"/>
  </si>
  <si>
    <t>N数值</t>
    <phoneticPr fontId="1" type="noConversion"/>
  </si>
  <si>
    <t>L数值</t>
    <phoneticPr fontId="1" type="noConversion"/>
  </si>
  <si>
    <t>M数值</t>
    <phoneticPr fontId="1" type="noConversion"/>
  </si>
  <si>
    <t>L%</t>
    <phoneticPr fontId="0" type="Hiragana"/>
  </si>
  <si>
    <t>M%</t>
    <phoneticPr fontId="1" type="noConversion"/>
  </si>
  <si>
    <t>L/M</t>
    <phoneticPr fontId="1" type="noConversion"/>
  </si>
  <si>
    <t>N/M</t>
    <phoneticPr fontId="1" type="noConversion"/>
  </si>
  <si>
    <t>RBC</t>
    <phoneticPr fontId="1" type="noConversion"/>
  </si>
  <si>
    <t>Hb</t>
    <phoneticPr fontId="1" type="noConversion"/>
  </si>
  <si>
    <t>PLT</t>
    <phoneticPr fontId="1" type="noConversion"/>
  </si>
  <si>
    <t>PLT/N</t>
    <phoneticPr fontId="1" type="noConversion"/>
  </si>
  <si>
    <t>MPV</t>
    <phoneticPr fontId="1" type="noConversion"/>
  </si>
  <si>
    <t>血小板分布SD</t>
  </si>
  <si>
    <t>N/L</t>
    <phoneticPr fontId="1" type="noConversion"/>
  </si>
  <si>
    <t>330322-1091716</t>
  </si>
  <si>
    <t>吴成建  </t>
  </si>
  <si>
    <t>陈星烨</t>
  </si>
  <si>
    <t>姓名</t>
    <phoneticPr fontId="0" type="Hiragana"/>
  </si>
  <si>
    <t>方舟</t>
    <phoneticPr fontId="1" type="noConversion"/>
  </si>
  <si>
    <t>李可人</t>
    <phoneticPr fontId="1" type="noConversion"/>
  </si>
  <si>
    <t>陈柏霖</t>
    <phoneticPr fontId="1" type="noConversion"/>
  </si>
  <si>
    <t>姓名</t>
    <phoneticPr fontId="0" type="Hiragana"/>
  </si>
  <si>
    <t>胡芯溥 34周早产</t>
    <phoneticPr fontId="1" type="noConversion"/>
  </si>
  <si>
    <t>徐杨</t>
    <phoneticPr fontId="1" type="noConversion"/>
  </si>
  <si>
    <t>胡若琳 </t>
    <phoneticPr fontId="1" type="noConversion"/>
  </si>
  <si>
    <t>陈萱淇(早熟)</t>
    <phoneticPr fontId="1" type="noConversion"/>
  </si>
  <si>
    <t>姓名</t>
    <phoneticPr fontId="0" type="Hiragana"/>
  </si>
  <si>
    <t xml:space="preserve">331021-61161371 </t>
  </si>
  <si>
    <t>颜夕涵</t>
  </si>
  <si>
    <t>饶杰</t>
  </si>
  <si>
    <t>夏朗</t>
  </si>
  <si>
    <t>蒋泽文</t>
  </si>
  <si>
    <t>阮珞优  </t>
  </si>
  <si>
    <t>张晏宁</t>
  </si>
  <si>
    <t>330322-1101435</t>
  </si>
  <si>
    <t>陈柏翰 </t>
  </si>
  <si>
    <t>王樱凝  </t>
  </si>
  <si>
    <t>330381-8201668108</t>
  </si>
  <si>
    <t>何继达  </t>
  </si>
  <si>
    <t>苏昊然  </t>
  </si>
  <si>
    <t>赵锦鸿</t>
  </si>
  <si>
    <t>付锦程</t>
  </si>
  <si>
    <t>陈芷伊  </t>
  </si>
  <si>
    <t>倪浩明 </t>
  </si>
  <si>
    <t>男</t>
    <phoneticPr fontId="1" type="noConversion"/>
  </si>
  <si>
    <t>女</t>
    <phoneticPr fontId="1" type="noConversion"/>
  </si>
  <si>
    <t>一共</t>
    <phoneticPr fontId="1" type="noConversion"/>
  </si>
  <si>
    <t>平均血小板体积</t>
    <phoneticPr fontId="1" type="noConversion"/>
  </si>
  <si>
    <t>MPV/PLT</t>
    <phoneticPr fontId="1" type="noConversion"/>
  </si>
  <si>
    <t>血小板分布宽度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</si>
</sst>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0_ "/>
    <numFmt numFmtId="177" formatCode="0.00_ "/>
    <numFmt numFmtId="178" formatCode="0.0_);[Red]\(0.0\)"/>
    <numFmt numFmtId="179" formatCode="0.0_ "/>
    <numFmt numFmtId="180" formatCode="0.000_);[Red]\(0.000\)"/>
    <numFmt numFmtId="181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Protection="1">
      <alignment vertical="center"/>
      <protection locked="0"/>
    </xf>
    <xf numFmtId="0" fontId="0" fillId="2" borderId="0" xfId="0" applyFill="1">
      <alignment vertical="center"/>
    </xf>
    <xf numFmtId="179" fontId="0" fillId="0" borderId="0" xfId="0" applyNumberForma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2" fillId="0" borderId="0" xfId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3" fillId="0" borderId="0" xfId="0" applyFont="1">
      <alignment vertical="center"/>
    </xf>
    <xf numFmtId="14" fontId="0" fillId="0" borderId="0" xfId="0" applyNumberFormat="1" applyAlignment="1" applyProtection="1">
      <alignment vertical="center"/>
      <protection locked="0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14" fontId="0" fillId="2" borderId="0" xfId="0" applyNumberFormat="1" applyFill="1">
      <alignment vertical="center"/>
    </xf>
    <xf numFmtId="0" fontId="5" fillId="0" borderId="0" xfId="0" applyFont="1" applyAlignment="1">
      <alignment vertical="center" wrapText="1"/>
    </xf>
    <xf numFmtId="14" fontId="6" fillId="0" borderId="0" xfId="0" applyNumberFormat="1" applyFont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181" fontId="0" fillId="2" borderId="0" xfId="0" applyNumberFormat="1" applyFill="1">
      <alignment vertical="center"/>
    </xf>
  </cellXfs>
  <cellStyles count="2">
    <cellStyle name="常规" xfId="0" builtinId="0"/>
    <cellStyle name="常规 2" xfId="1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04"/>
  <sheetViews>
    <sheetView topLeftCell="A394" zoomScaleNormal="100" workbookViewId="0">
      <selection activeCell="AI1" sqref="AI1:AI1048576"/>
    </sheetView>
  </sheetViews>
  <sheetFormatPr defaultRowHeight="13.5"/>
  <cols>
    <col min="2" max="2" width="10.75" customWidth="1"/>
    <col min="3" max="3" width="12" customWidth="1"/>
    <col min="17" max="17" width="9.5" bestFit="1" customWidth="1"/>
    <col min="18" max="19" width="9.125" bestFit="1" customWidth="1"/>
    <col min="20" max="20" width="9.25" bestFit="1" customWidth="1"/>
    <col min="21" max="24" width="9.625" bestFit="1" customWidth="1"/>
    <col min="25" max="25" width="9.5" bestFit="1" customWidth="1"/>
    <col min="26" max="26" width="9.75" bestFit="1" customWidth="1"/>
  </cols>
  <sheetData>
    <row r="1" spans="1:38">
      <c r="A1" t="s">
        <v>239</v>
      </c>
      <c r="B1" t="s">
        <v>238</v>
      </c>
      <c r="C1" t="s">
        <v>237</v>
      </c>
      <c r="D1" s="7" t="s">
        <v>236</v>
      </c>
      <c r="E1" t="s">
        <v>235</v>
      </c>
      <c r="F1" t="s">
        <v>234</v>
      </c>
      <c r="G1" t="s">
        <v>233</v>
      </c>
      <c r="H1" t="s">
        <v>232</v>
      </c>
      <c r="I1" t="s">
        <v>231</v>
      </c>
      <c r="J1" t="s">
        <v>230</v>
      </c>
      <c r="K1" t="s">
        <v>229</v>
      </c>
      <c r="L1" t="s">
        <v>228</v>
      </c>
      <c r="M1" t="s">
        <v>227</v>
      </c>
      <c r="N1" t="s">
        <v>769</v>
      </c>
      <c r="O1" t="s">
        <v>226</v>
      </c>
      <c r="P1" t="s">
        <v>770</v>
      </c>
      <c r="Q1" t="s">
        <v>225</v>
      </c>
      <c r="R1" t="s">
        <v>224</v>
      </c>
      <c r="S1" t="s">
        <v>223</v>
      </c>
      <c r="T1" t="s">
        <v>771</v>
      </c>
      <c r="U1" t="s">
        <v>772</v>
      </c>
      <c r="V1" t="s">
        <v>773</v>
      </c>
      <c r="W1" t="s">
        <v>774</v>
      </c>
      <c r="X1" t="s">
        <v>775</v>
      </c>
      <c r="Y1" t="s">
        <v>776</v>
      </c>
      <c r="Z1" t="s">
        <v>222</v>
      </c>
      <c r="AA1" t="s">
        <v>221</v>
      </c>
      <c r="AB1" t="s">
        <v>220</v>
      </c>
      <c r="AC1" t="s">
        <v>219</v>
      </c>
      <c r="AD1" t="s">
        <v>218</v>
      </c>
      <c r="AJ1" t="s">
        <v>201</v>
      </c>
      <c r="AK1" t="s">
        <v>217</v>
      </c>
      <c r="AL1" t="s">
        <v>216</v>
      </c>
    </row>
    <row r="2" spans="1:38">
      <c r="A2" s="5" t="s">
        <v>215</v>
      </c>
      <c r="B2" s="4">
        <v>43122</v>
      </c>
      <c r="C2" s="4">
        <v>43014</v>
      </c>
      <c r="D2" s="3">
        <f t="shared" ref="D2:D19" si="0">(B2-C2)/365</f>
        <v>0.29589041095890412</v>
      </c>
      <c r="E2" t="s">
        <v>1</v>
      </c>
      <c r="F2" t="s">
        <v>0</v>
      </c>
      <c r="G2" s="2">
        <v>5.28</v>
      </c>
      <c r="H2" s="24">
        <v>0.443</v>
      </c>
      <c r="I2" s="24">
        <f t="shared" ref="I2:I19" si="1">G2*H2</f>
        <v>2.3390400000000002</v>
      </c>
      <c r="J2" s="24">
        <v>0.39200000000000002</v>
      </c>
      <c r="K2" s="2">
        <f t="shared" ref="K2:K19" si="2">G2*J2</f>
        <v>2.06976</v>
      </c>
      <c r="L2" s="2">
        <f t="shared" ref="L2:L19" si="3">H2/J2</f>
        <v>1.1301020408163265</v>
      </c>
      <c r="M2" s="2">
        <v>0.13600000000000001</v>
      </c>
      <c r="N2" s="1">
        <f t="shared" ref="N2:N19" si="4">G2*M2</f>
        <v>0.71808000000000005</v>
      </c>
      <c r="O2" s="2">
        <f t="shared" ref="O2:O19" si="5">J2/M2</f>
        <v>2.8823529411764706</v>
      </c>
      <c r="P2" s="2">
        <f t="shared" ref="P2:P19" si="6">I2/N2</f>
        <v>3.2573529411764706</v>
      </c>
      <c r="Q2">
        <v>3610</v>
      </c>
      <c r="R2">
        <v>102</v>
      </c>
      <c r="S2">
        <v>381</v>
      </c>
      <c r="T2" s="2">
        <f t="shared" ref="T2:T19" si="7">S2/I2</f>
        <v>162.88733839523906</v>
      </c>
      <c r="U2" s="2">
        <f t="shared" ref="U2:U19" si="8">S2/H2</f>
        <v>860.0451467268623</v>
      </c>
      <c r="V2" s="2">
        <f t="shared" ref="V2:V19" si="9">S2/N2</f>
        <v>530.58155080213896</v>
      </c>
      <c r="W2" s="2">
        <f t="shared" ref="W2:W19" si="10">S2/M2</f>
        <v>2801.4705882352937</v>
      </c>
      <c r="X2" s="2">
        <f t="shared" ref="X2:X19" si="11">S2/J2</f>
        <v>971.9387755102041</v>
      </c>
      <c r="Y2" s="2">
        <f t="shared" ref="Y2:Y19" si="12">S2/K2</f>
        <v>184.07931354359926</v>
      </c>
      <c r="Z2" s="24">
        <f t="shared" ref="Z2:Z19" si="13">K2*S2</f>
        <v>788.57856000000004</v>
      </c>
      <c r="AA2">
        <v>0.38</v>
      </c>
      <c r="AB2">
        <v>10</v>
      </c>
      <c r="AC2" s="1">
        <f t="shared" ref="AC2:AC19" si="14">AB2/S2</f>
        <v>2.6246719160104987E-2</v>
      </c>
      <c r="AD2">
        <v>10.4</v>
      </c>
    </row>
    <row r="3" spans="1:38">
      <c r="A3" s="5" t="s">
        <v>214</v>
      </c>
      <c r="B3" s="4">
        <v>43492</v>
      </c>
      <c r="C3" s="4">
        <v>43372</v>
      </c>
      <c r="D3" s="3">
        <f t="shared" si="0"/>
        <v>0.32876712328767121</v>
      </c>
      <c r="E3" t="s">
        <v>4</v>
      </c>
      <c r="F3" t="s">
        <v>0</v>
      </c>
      <c r="G3" s="2">
        <v>3.86</v>
      </c>
      <c r="H3" s="24">
        <v>0.41099999999999998</v>
      </c>
      <c r="I3" s="24">
        <f t="shared" si="1"/>
        <v>1.5864599999999998</v>
      </c>
      <c r="J3" s="24">
        <v>0.30099999999999999</v>
      </c>
      <c r="K3" s="2">
        <f t="shared" si="2"/>
        <v>1.1618599999999999</v>
      </c>
      <c r="L3" s="2">
        <f t="shared" si="3"/>
        <v>1.3654485049833887</v>
      </c>
      <c r="M3" s="2">
        <v>0.27200000000000002</v>
      </c>
      <c r="N3" s="1">
        <f t="shared" si="4"/>
        <v>1.04992</v>
      </c>
      <c r="O3" s="2">
        <f t="shared" si="5"/>
        <v>1.1066176470588234</v>
      </c>
      <c r="P3" s="2">
        <f t="shared" si="6"/>
        <v>1.5110294117647056</v>
      </c>
      <c r="Q3">
        <v>4110</v>
      </c>
      <c r="R3">
        <v>115</v>
      </c>
      <c r="S3">
        <v>303</v>
      </c>
      <c r="T3" s="2">
        <f t="shared" si="7"/>
        <v>190.99126356794375</v>
      </c>
      <c r="U3" s="2">
        <f t="shared" si="8"/>
        <v>737.22627737226287</v>
      </c>
      <c r="V3" s="2">
        <f t="shared" si="9"/>
        <v>288.59341664126794</v>
      </c>
      <c r="W3" s="2">
        <f t="shared" si="10"/>
        <v>1113.9705882352941</v>
      </c>
      <c r="X3" s="2">
        <f t="shared" si="11"/>
        <v>1006.6445182724253</v>
      </c>
      <c r="Y3" s="2">
        <f t="shared" si="12"/>
        <v>260.78873530373716</v>
      </c>
      <c r="Z3" s="24">
        <f t="shared" si="13"/>
        <v>352.04357999999996</v>
      </c>
      <c r="AA3">
        <v>0.27</v>
      </c>
      <c r="AB3">
        <v>8.8000000000000007</v>
      </c>
      <c r="AC3" s="1">
        <f t="shared" si="14"/>
        <v>2.9042904290429047E-2</v>
      </c>
      <c r="AD3">
        <v>8</v>
      </c>
    </row>
    <row r="4" spans="1:38">
      <c r="A4" s="5" t="s">
        <v>213</v>
      </c>
      <c r="B4" s="4">
        <v>43835</v>
      </c>
      <c r="C4" s="4">
        <v>43708</v>
      </c>
      <c r="D4" s="3">
        <f t="shared" si="0"/>
        <v>0.34794520547945207</v>
      </c>
      <c r="E4" t="s">
        <v>1</v>
      </c>
      <c r="F4" t="s">
        <v>0</v>
      </c>
      <c r="G4" s="2">
        <v>4.13</v>
      </c>
      <c r="H4" s="24">
        <v>0.57399999999999995</v>
      </c>
      <c r="I4" s="24">
        <f t="shared" si="1"/>
        <v>2.3706199999999997</v>
      </c>
      <c r="J4" s="24">
        <v>0.252</v>
      </c>
      <c r="K4" s="2">
        <f t="shared" si="2"/>
        <v>1.0407599999999999</v>
      </c>
      <c r="L4" s="2">
        <f t="shared" si="3"/>
        <v>2.2777777777777777</v>
      </c>
      <c r="M4" s="2">
        <v>0.16700000000000001</v>
      </c>
      <c r="N4" s="1">
        <f t="shared" si="4"/>
        <v>0.68971000000000005</v>
      </c>
      <c r="O4" s="2">
        <f t="shared" si="5"/>
        <v>1.5089820359281436</v>
      </c>
      <c r="P4" s="2">
        <f t="shared" si="6"/>
        <v>3.4371257485029933</v>
      </c>
      <c r="Q4">
        <v>3830</v>
      </c>
      <c r="R4">
        <v>107</v>
      </c>
      <c r="S4">
        <v>307</v>
      </c>
      <c r="T4" s="2">
        <f t="shared" si="7"/>
        <v>129.50198682201281</v>
      </c>
      <c r="U4" s="2">
        <f t="shared" si="8"/>
        <v>534.84320557491299</v>
      </c>
      <c r="V4" s="2">
        <f t="shared" si="9"/>
        <v>445.11461338823563</v>
      </c>
      <c r="W4" s="2">
        <f t="shared" si="10"/>
        <v>1838.323353293413</v>
      </c>
      <c r="X4" s="2">
        <f t="shared" si="11"/>
        <v>1218.2539682539682</v>
      </c>
      <c r="Y4" s="2">
        <f t="shared" si="12"/>
        <v>294.97674776125143</v>
      </c>
      <c r="Z4" s="24">
        <f t="shared" si="13"/>
        <v>319.51331999999996</v>
      </c>
      <c r="AA4">
        <v>0.28000000000000003</v>
      </c>
      <c r="AB4">
        <v>9.1</v>
      </c>
      <c r="AC4" s="1">
        <f t="shared" si="14"/>
        <v>2.9641693811074916E-2</v>
      </c>
      <c r="AD4">
        <v>9.1</v>
      </c>
    </row>
    <row r="5" spans="1:38">
      <c r="A5" s="5" t="s">
        <v>212</v>
      </c>
      <c r="B5" s="4">
        <v>43488</v>
      </c>
      <c r="C5" s="4">
        <v>43314</v>
      </c>
      <c r="D5" s="3">
        <f t="shared" si="0"/>
        <v>0.47671232876712327</v>
      </c>
      <c r="E5" t="s">
        <v>11</v>
      </c>
      <c r="F5" t="s">
        <v>0</v>
      </c>
      <c r="G5" s="2">
        <v>6.57</v>
      </c>
      <c r="H5" s="24">
        <v>0.45600000000000002</v>
      </c>
      <c r="I5" s="24">
        <f t="shared" si="1"/>
        <v>2.9959200000000004</v>
      </c>
      <c r="J5" s="24">
        <v>0.32</v>
      </c>
      <c r="K5" s="2">
        <f t="shared" si="2"/>
        <v>2.1024000000000003</v>
      </c>
      <c r="L5" s="2">
        <f t="shared" si="3"/>
        <v>1.425</v>
      </c>
      <c r="M5" s="2">
        <v>0.18099999999999999</v>
      </c>
      <c r="N5" s="1">
        <f t="shared" si="4"/>
        <v>1.1891700000000001</v>
      </c>
      <c r="O5" s="2">
        <f t="shared" si="5"/>
        <v>1.7679558011049725</v>
      </c>
      <c r="P5" s="2">
        <f t="shared" si="6"/>
        <v>2.5193370165745859</v>
      </c>
      <c r="Q5">
        <v>4100</v>
      </c>
      <c r="R5">
        <v>107</v>
      </c>
      <c r="S5">
        <v>354</v>
      </c>
      <c r="T5" s="2">
        <f t="shared" si="7"/>
        <v>118.16069855002803</v>
      </c>
      <c r="U5" s="2">
        <f t="shared" si="8"/>
        <v>776.31578947368416</v>
      </c>
      <c r="V5" s="2">
        <f t="shared" si="9"/>
        <v>297.68662176139657</v>
      </c>
      <c r="W5" s="2">
        <f t="shared" si="10"/>
        <v>1955.8011049723757</v>
      </c>
      <c r="X5" s="2">
        <f t="shared" si="11"/>
        <v>1106.25</v>
      </c>
      <c r="Y5" s="2">
        <f t="shared" si="12"/>
        <v>168.37899543378992</v>
      </c>
      <c r="Z5" s="24">
        <f t="shared" si="13"/>
        <v>744.2496000000001</v>
      </c>
      <c r="AA5">
        <v>0.3</v>
      </c>
      <c r="AB5">
        <v>8.5</v>
      </c>
      <c r="AC5" s="1">
        <f t="shared" si="14"/>
        <v>2.4011299435028249E-2</v>
      </c>
      <c r="AD5">
        <v>7.8</v>
      </c>
    </row>
    <row r="6" spans="1:38">
      <c r="A6" s="5" t="s">
        <v>211</v>
      </c>
      <c r="B6" s="4">
        <v>43136</v>
      </c>
      <c r="C6" s="4">
        <v>42942</v>
      </c>
      <c r="D6" s="3">
        <f t="shared" si="0"/>
        <v>0.53150684931506853</v>
      </c>
      <c r="E6" t="s">
        <v>9</v>
      </c>
      <c r="F6" t="s">
        <v>0</v>
      </c>
      <c r="G6" s="2">
        <v>5.0199999999999996</v>
      </c>
      <c r="H6" s="24">
        <v>0.33600000000000002</v>
      </c>
      <c r="I6" s="24">
        <f t="shared" si="1"/>
        <v>1.68672</v>
      </c>
      <c r="J6" s="24">
        <v>0.55200000000000005</v>
      </c>
      <c r="K6" s="2">
        <f t="shared" si="2"/>
        <v>2.7710400000000002</v>
      </c>
      <c r="L6" s="2">
        <f t="shared" si="3"/>
        <v>0.60869565217391308</v>
      </c>
      <c r="M6" s="2">
        <v>8.5999999999999993E-2</v>
      </c>
      <c r="N6" s="1">
        <f t="shared" si="4"/>
        <v>0.43171999999999994</v>
      </c>
      <c r="O6" s="2">
        <f t="shared" si="5"/>
        <v>6.4186046511627914</v>
      </c>
      <c r="P6" s="2">
        <f t="shared" si="6"/>
        <v>3.9069767441860472</v>
      </c>
      <c r="Q6">
        <v>5840</v>
      </c>
      <c r="R6">
        <v>133</v>
      </c>
      <c r="S6">
        <v>311</v>
      </c>
      <c r="T6" s="2">
        <f t="shared" si="7"/>
        <v>184.38152153291597</v>
      </c>
      <c r="U6" s="2">
        <f t="shared" si="8"/>
        <v>925.59523809523807</v>
      </c>
      <c r="V6" s="2">
        <f t="shared" si="9"/>
        <v>720.37431668674151</v>
      </c>
      <c r="W6" s="2">
        <f t="shared" si="10"/>
        <v>3616.2790697674423</v>
      </c>
      <c r="X6" s="2">
        <f t="shared" si="11"/>
        <v>563.40579710144925</v>
      </c>
      <c r="Y6" s="2">
        <f t="shared" si="12"/>
        <v>112.23223049829666</v>
      </c>
      <c r="Z6" s="24">
        <f t="shared" si="13"/>
        <v>861.79344000000003</v>
      </c>
      <c r="AA6">
        <v>0.33</v>
      </c>
      <c r="AB6">
        <v>10.5</v>
      </c>
      <c r="AC6" s="1">
        <f t="shared" si="14"/>
        <v>3.3762057877813507E-2</v>
      </c>
      <c r="AD6">
        <v>13.9</v>
      </c>
    </row>
    <row r="7" spans="1:38">
      <c r="A7" s="5" t="s">
        <v>210</v>
      </c>
      <c r="B7" s="4">
        <v>43489</v>
      </c>
      <c r="C7" s="4">
        <v>43290</v>
      </c>
      <c r="D7" s="3">
        <f t="shared" si="0"/>
        <v>0.54520547945205478</v>
      </c>
      <c r="E7" t="s">
        <v>11</v>
      </c>
      <c r="F7" t="s">
        <v>0</v>
      </c>
      <c r="G7" s="2">
        <v>5.66</v>
      </c>
      <c r="H7" s="24">
        <v>0.44900000000000001</v>
      </c>
      <c r="I7" s="24">
        <f t="shared" si="1"/>
        <v>2.5413399999999999</v>
      </c>
      <c r="J7" s="24">
        <v>0.36399999999999999</v>
      </c>
      <c r="K7" s="2">
        <f t="shared" si="2"/>
        <v>2.0602399999999998</v>
      </c>
      <c r="L7" s="2">
        <f t="shared" si="3"/>
        <v>1.2335164835164836</v>
      </c>
      <c r="M7" s="2">
        <v>0.159</v>
      </c>
      <c r="N7" s="1">
        <f t="shared" si="4"/>
        <v>0.89994000000000007</v>
      </c>
      <c r="O7" s="2">
        <f t="shared" si="5"/>
        <v>2.2893081761006289</v>
      </c>
      <c r="P7" s="2">
        <f t="shared" si="6"/>
        <v>2.823899371069182</v>
      </c>
      <c r="Q7">
        <v>4790</v>
      </c>
      <c r="R7">
        <v>130</v>
      </c>
      <c r="S7">
        <v>263</v>
      </c>
      <c r="T7" s="2">
        <f t="shared" si="7"/>
        <v>103.48871068019234</v>
      </c>
      <c r="U7" s="2">
        <f t="shared" si="8"/>
        <v>585.74610244988867</v>
      </c>
      <c r="V7" s="2">
        <f t="shared" si="9"/>
        <v>292.2417050025557</v>
      </c>
      <c r="W7" s="2">
        <f t="shared" si="10"/>
        <v>1654.0880503144654</v>
      </c>
      <c r="X7" s="2">
        <f t="shared" si="11"/>
        <v>722.52747252747258</v>
      </c>
      <c r="Y7" s="2">
        <f t="shared" si="12"/>
        <v>127.65503048188562</v>
      </c>
      <c r="Z7" s="24">
        <f t="shared" si="13"/>
        <v>541.84312</v>
      </c>
      <c r="AA7">
        <v>0.26</v>
      </c>
      <c r="AB7">
        <v>9.8000000000000007</v>
      </c>
      <c r="AC7" s="1">
        <f t="shared" si="14"/>
        <v>3.7262357414448673E-2</v>
      </c>
      <c r="AD7">
        <v>10.9</v>
      </c>
    </row>
    <row r="8" spans="1:38">
      <c r="A8" s="5" t="s">
        <v>209</v>
      </c>
      <c r="B8" s="4">
        <v>43524</v>
      </c>
      <c r="C8" s="4">
        <v>43270</v>
      </c>
      <c r="D8" s="3">
        <f t="shared" si="0"/>
        <v>0.69589041095890414</v>
      </c>
      <c r="E8" t="s">
        <v>11</v>
      </c>
      <c r="F8" t="s">
        <v>3</v>
      </c>
      <c r="G8" s="2">
        <v>8.86</v>
      </c>
      <c r="H8" s="24">
        <v>0.35099999999999998</v>
      </c>
      <c r="I8" s="24">
        <f t="shared" si="1"/>
        <v>3.1098599999999994</v>
      </c>
      <c r="J8" s="24">
        <v>0.52800000000000002</v>
      </c>
      <c r="K8" s="2">
        <f t="shared" si="2"/>
        <v>4.6780799999999996</v>
      </c>
      <c r="L8" s="2">
        <f t="shared" si="3"/>
        <v>0.66477272727272718</v>
      </c>
      <c r="M8" s="2">
        <v>0.108</v>
      </c>
      <c r="N8" s="1">
        <f t="shared" si="4"/>
        <v>0.95687999999999995</v>
      </c>
      <c r="O8" s="2">
        <f t="shared" si="5"/>
        <v>4.8888888888888893</v>
      </c>
      <c r="P8" s="2">
        <f t="shared" si="6"/>
        <v>3.2499999999999996</v>
      </c>
      <c r="Q8">
        <v>4690</v>
      </c>
      <c r="R8">
        <v>125</v>
      </c>
      <c r="S8">
        <v>228</v>
      </c>
      <c r="T8" s="2">
        <f t="shared" si="7"/>
        <v>73.315197468696354</v>
      </c>
      <c r="U8" s="2">
        <f t="shared" si="8"/>
        <v>649.57264957264965</v>
      </c>
      <c r="V8" s="2">
        <f t="shared" si="9"/>
        <v>238.27439177326312</v>
      </c>
      <c r="W8" s="2">
        <f t="shared" si="10"/>
        <v>2111.1111111111113</v>
      </c>
      <c r="X8" s="2">
        <f t="shared" si="11"/>
        <v>431.81818181818181</v>
      </c>
      <c r="Y8" s="2">
        <f t="shared" si="12"/>
        <v>48.73794377180382</v>
      </c>
      <c r="Z8" s="24">
        <f t="shared" si="13"/>
        <v>1066.6022399999999</v>
      </c>
      <c r="AA8">
        <v>0.26</v>
      </c>
      <c r="AB8">
        <v>11.2</v>
      </c>
      <c r="AC8" s="1">
        <f t="shared" si="14"/>
        <v>4.912280701754386E-2</v>
      </c>
      <c r="AD8">
        <v>12.7</v>
      </c>
    </row>
    <row r="9" spans="1:38">
      <c r="A9" s="5" t="s">
        <v>208</v>
      </c>
      <c r="B9" s="4">
        <v>43496</v>
      </c>
      <c r="C9" s="4">
        <v>43240</v>
      </c>
      <c r="D9" s="3">
        <f t="shared" si="0"/>
        <v>0.70136986301369864</v>
      </c>
      <c r="E9" t="s">
        <v>4</v>
      </c>
      <c r="F9" t="s">
        <v>3</v>
      </c>
      <c r="G9" s="2">
        <v>9.16</v>
      </c>
      <c r="H9" s="24">
        <v>0.29799999999999999</v>
      </c>
      <c r="I9" s="24">
        <f t="shared" si="1"/>
        <v>2.7296800000000001</v>
      </c>
      <c r="J9" s="24">
        <v>0.49099999999999999</v>
      </c>
      <c r="K9" s="2">
        <f t="shared" si="2"/>
        <v>4.49756</v>
      </c>
      <c r="L9" s="2">
        <f t="shared" si="3"/>
        <v>0.60692464358452136</v>
      </c>
      <c r="M9" s="2">
        <v>0.2</v>
      </c>
      <c r="N9" s="1">
        <f t="shared" si="4"/>
        <v>1.8320000000000001</v>
      </c>
      <c r="O9" s="2">
        <f t="shared" si="5"/>
        <v>2.4549999999999996</v>
      </c>
      <c r="P9" s="2">
        <f t="shared" si="6"/>
        <v>1.49</v>
      </c>
      <c r="Q9">
        <v>4100</v>
      </c>
      <c r="R9">
        <v>116</v>
      </c>
      <c r="S9">
        <v>310</v>
      </c>
      <c r="T9" s="2">
        <f t="shared" si="7"/>
        <v>113.56642536854136</v>
      </c>
      <c r="U9" s="2">
        <f t="shared" si="8"/>
        <v>1040.2684563758389</v>
      </c>
      <c r="V9" s="2">
        <f t="shared" si="9"/>
        <v>169.21397379912662</v>
      </c>
      <c r="W9" s="2">
        <f t="shared" si="10"/>
        <v>1550</v>
      </c>
      <c r="X9" s="2">
        <f t="shared" si="11"/>
        <v>631.36456211812629</v>
      </c>
      <c r="Y9" s="2">
        <f t="shared" si="12"/>
        <v>68.926262239970114</v>
      </c>
      <c r="Z9" s="24">
        <f t="shared" si="13"/>
        <v>1394.2436</v>
      </c>
      <c r="AA9">
        <v>0.3</v>
      </c>
      <c r="AB9">
        <v>9.6999999999999993</v>
      </c>
      <c r="AC9" s="1">
        <f t="shared" si="14"/>
        <v>3.1290322580645159E-2</v>
      </c>
      <c r="AD9">
        <v>9.9</v>
      </c>
    </row>
    <row r="10" spans="1:38">
      <c r="A10" s="5" t="s">
        <v>207</v>
      </c>
      <c r="B10" s="4">
        <v>43141</v>
      </c>
      <c r="C10" s="4">
        <v>42870</v>
      </c>
      <c r="D10" s="3">
        <f t="shared" si="0"/>
        <v>0.74246575342465748</v>
      </c>
      <c r="E10" t="s">
        <v>1</v>
      </c>
      <c r="F10" t="s">
        <v>0</v>
      </c>
      <c r="G10" s="2">
        <v>4.91</v>
      </c>
      <c r="H10" s="24">
        <v>0.53800000000000003</v>
      </c>
      <c r="I10" s="24">
        <f t="shared" si="1"/>
        <v>2.6415800000000003</v>
      </c>
      <c r="J10" s="24">
        <v>0.29699999999999999</v>
      </c>
      <c r="K10" s="2">
        <f t="shared" si="2"/>
        <v>1.45827</v>
      </c>
      <c r="L10" s="2">
        <f t="shared" si="3"/>
        <v>1.8114478114478116</v>
      </c>
      <c r="M10" s="2">
        <v>0.161</v>
      </c>
      <c r="N10" s="1">
        <f t="shared" si="4"/>
        <v>0.79051000000000005</v>
      </c>
      <c r="O10" s="2">
        <f t="shared" si="5"/>
        <v>1.8447204968944098</v>
      </c>
      <c r="P10" s="2">
        <f t="shared" si="6"/>
        <v>3.3416149068322984</v>
      </c>
      <c r="Q10">
        <v>4180</v>
      </c>
      <c r="R10">
        <v>112</v>
      </c>
      <c r="S10">
        <v>328</v>
      </c>
      <c r="T10" s="2">
        <f t="shared" si="7"/>
        <v>124.1681115090211</v>
      </c>
      <c r="U10" s="2">
        <f t="shared" si="8"/>
        <v>609.66542750929364</v>
      </c>
      <c r="V10" s="2">
        <f t="shared" si="9"/>
        <v>414.92201237175999</v>
      </c>
      <c r="W10" s="2">
        <f t="shared" si="10"/>
        <v>2037.2670807453417</v>
      </c>
      <c r="X10" s="2">
        <f t="shared" si="11"/>
        <v>1104.3771043771044</v>
      </c>
      <c r="Y10" s="2">
        <f t="shared" si="12"/>
        <v>224.92405384462413</v>
      </c>
      <c r="Z10" s="24">
        <f t="shared" si="13"/>
        <v>478.31255999999996</v>
      </c>
      <c r="AA10">
        <v>0.32</v>
      </c>
      <c r="AB10">
        <v>9.8000000000000007</v>
      </c>
      <c r="AC10" s="1">
        <f t="shared" si="14"/>
        <v>2.9878048780487807E-2</v>
      </c>
      <c r="AD10">
        <v>10.6</v>
      </c>
    </row>
    <row r="11" spans="1:38">
      <c r="A11" s="5" t="s">
        <v>205</v>
      </c>
      <c r="B11" s="4">
        <v>43522</v>
      </c>
      <c r="C11" s="4">
        <v>43235</v>
      </c>
      <c r="D11" s="3">
        <f t="shared" si="0"/>
        <v>0.78630136986301369</v>
      </c>
      <c r="E11" t="s">
        <v>11</v>
      </c>
      <c r="F11" t="s">
        <v>3</v>
      </c>
      <c r="G11" s="2">
        <v>9.01</v>
      </c>
      <c r="H11" s="24">
        <v>0.222</v>
      </c>
      <c r="I11" s="24">
        <f t="shared" si="1"/>
        <v>2.0002200000000001</v>
      </c>
      <c r="J11" s="24">
        <v>0.61399999999999999</v>
      </c>
      <c r="K11" s="2">
        <f t="shared" si="2"/>
        <v>5.5321400000000001</v>
      </c>
      <c r="L11" s="2">
        <f t="shared" si="3"/>
        <v>0.36156351791530944</v>
      </c>
      <c r="M11" s="2">
        <v>0.159</v>
      </c>
      <c r="N11" s="1">
        <f t="shared" si="4"/>
        <v>1.43259</v>
      </c>
      <c r="O11" s="2">
        <f t="shared" si="5"/>
        <v>3.8616352201257862</v>
      </c>
      <c r="P11" s="2">
        <f t="shared" si="6"/>
        <v>1.3962264150943398</v>
      </c>
      <c r="Q11">
        <v>4720</v>
      </c>
      <c r="R11">
        <v>128</v>
      </c>
      <c r="S11">
        <v>270</v>
      </c>
      <c r="T11" s="2">
        <f t="shared" si="7"/>
        <v>134.98515163332033</v>
      </c>
      <c r="U11" s="2">
        <f t="shared" si="8"/>
        <v>1216.2162162162163</v>
      </c>
      <c r="V11" s="2">
        <f t="shared" si="9"/>
        <v>188.46983435595669</v>
      </c>
      <c r="W11" s="2">
        <f t="shared" si="10"/>
        <v>1698.1132075471698</v>
      </c>
      <c r="X11" s="2">
        <f t="shared" si="11"/>
        <v>439.73941368078175</v>
      </c>
      <c r="Y11" s="2">
        <f t="shared" si="12"/>
        <v>48.805706290874781</v>
      </c>
      <c r="Z11" s="24">
        <f t="shared" si="13"/>
        <v>1493.6777999999999</v>
      </c>
      <c r="AA11">
        <v>0.25</v>
      </c>
      <c r="AB11">
        <v>9.4</v>
      </c>
      <c r="AC11" s="1">
        <f t="shared" si="14"/>
        <v>3.4814814814814819E-2</v>
      </c>
      <c r="AD11">
        <v>9.8000000000000007</v>
      </c>
    </row>
    <row r="12" spans="1:38">
      <c r="A12" s="5" t="s">
        <v>204</v>
      </c>
      <c r="B12" s="4">
        <v>43547</v>
      </c>
      <c r="C12" s="4">
        <v>43260</v>
      </c>
      <c r="D12" s="3">
        <f t="shared" si="0"/>
        <v>0.78630136986301369</v>
      </c>
      <c r="E12" t="s">
        <v>1</v>
      </c>
      <c r="F12" t="s">
        <v>0</v>
      </c>
      <c r="G12" s="2">
        <v>7.37</v>
      </c>
      <c r="H12" s="24">
        <v>0.63100000000000001</v>
      </c>
      <c r="I12" s="24">
        <f t="shared" si="1"/>
        <v>4.6504700000000003</v>
      </c>
      <c r="J12" s="24">
        <v>0.186</v>
      </c>
      <c r="K12" s="2">
        <f t="shared" si="2"/>
        <v>1.3708199999999999</v>
      </c>
      <c r="L12" s="2">
        <f t="shared" si="3"/>
        <v>3.39247311827957</v>
      </c>
      <c r="M12" s="2">
        <v>0.17399999999999999</v>
      </c>
      <c r="N12" s="1">
        <f t="shared" si="4"/>
        <v>1.2823799999999999</v>
      </c>
      <c r="O12" s="2">
        <f t="shared" si="5"/>
        <v>1.0689655172413794</v>
      </c>
      <c r="P12" s="2">
        <f t="shared" si="6"/>
        <v>3.626436781609196</v>
      </c>
      <c r="Q12">
        <v>4160</v>
      </c>
      <c r="R12">
        <v>112</v>
      </c>
      <c r="S12">
        <v>252</v>
      </c>
      <c r="T12" s="2">
        <f t="shared" si="7"/>
        <v>54.188071313222103</v>
      </c>
      <c r="U12" s="2">
        <f t="shared" si="8"/>
        <v>399.36608557844693</v>
      </c>
      <c r="V12" s="2">
        <f t="shared" si="9"/>
        <v>196.50961493473076</v>
      </c>
      <c r="W12" s="2">
        <f t="shared" si="10"/>
        <v>1448.2758620689656</v>
      </c>
      <c r="X12" s="2">
        <f t="shared" si="11"/>
        <v>1354.8387096774193</v>
      </c>
      <c r="Y12" s="2">
        <f t="shared" si="12"/>
        <v>183.83157526152232</v>
      </c>
      <c r="Z12" s="24">
        <f t="shared" si="13"/>
        <v>345.44664</v>
      </c>
      <c r="AA12">
        <v>0.27</v>
      </c>
      <c r="AB12">
        <v>10.9</v>
      </c>
      <c r="AC12" s="1">
        <f t="shared" si="14"/>
        <v>4.3253968253968253E-2</v>
      </c>
      <c r="AD12">
        <v>12.3</v>
      </c>
    </row>
    <row r="13" spans="1:38">
      <c r="A13" s="5" t="s">
        <v>203</v>
      </c>
      <c r="B13" s="4">
        <v>43547</v>
      </c>
      <c r="C13" s="4">
        <v>43244</v>
      </c>
      <c r="D13" s="3">
        <f t="shared" si="0"/>
        <v>0.83013698630136989</v>
      </c>
      <c r="E13" t="s">
        <v>11</v>
      </c>
      <c r="F13" t="s">
        <v>3</v>
      </c>
      <c r="G13" s="2">
        <v>7.29</v>
      </c>
      <c r="H13" s="24">
        <v>0.50900000000000001</v>
      </c>
      <c r="I13" s="24">
        <f t="shared" si="1"/>
        <v>3.71061</v>
      </c>
      <c r="J13" s="24">
        <v>0.32900000000000001</v>
      </c>
      <c r="K13" s="2">
        <f t="shared" si="2"/>
        <v>2.3984100000000002</v>
      </c>
      <c r="L13" s="2">
        <f t="shared" si="3"/>
        <v>1.547112462006079</v>
      </c>
      <c r="M13" s="2">
        <v>0.14699999999999999</v>
      </c>
      <c r="N13" s="1">
        <f t="shared" si="4"/>
        <v>1.0716299999999999</v>
      </c>
      <c r="O13" s="2">
        <f t="shared" si="5"/>
        <v>2.2380952380952381</v>
      </c>
      <c r="P13" s="2">
        <f t="shared" si="6"/>
        <v>3.462585034013606</v>
      </c>
      <c r="Q13">
        <v>4960</v>
      </c>
      <c r="R13">
        <v>124</v>
      </c>
      <c r="S13">
        <v>143</v>
      </c>
      <c r="T13" s="2">
        <f t="shared" si="7"/>
        <v>38.538137934194111</v>
      </c>
      <c r="U13" s="2">
        <f t="shared" si="8"/>
        <v>280.94302554027502</v>
      </c>
      <c r="V13" s="2">
        <f t="shared" si="9"/>
        <v>133.44157964969253</v>
      </c>
      <c r="W13" s="2">
        <f t="shared" si="10"/>
        <v>972.78911564625855</v>
      </c>
      <c r="X13" s="2">
        <f t="shared" si="11"/>
        <v>434.65045592705167</v>
      </c>
      <c r="Y13" s="2">
        <f t="shared" si="12"/>
        <v>59.622833460500914</v>
      </c>
      <c r="Z13" s="24">
        <f t="shared" si="13"/>
        <v>342.97263000000004</v>
      </c>
      <c r="AA13">
        <v>0.15</v>
      </c>
      <c r="AB13">
        <v>10.4</v>
      </c>
      <c r="AC13" s="1">
        <f t="shared" si="14"/>
        <v>7.2727272727272724E-2</v>
      </c>
      <c r="AD13">
        <v>14</v>
      </c>
    </row>
    <row r="14" spans="1:38">
      <c r="A14" s="5" t="s">
        <v>206</v>
      </c>
      <c r="B14" s="4">
        <v>43522</v>
      </c>
      <c r="C14" s="4">
        <v>43235</v>
      </c>
      <c r="D14" s="3">
        <f t="shared" si="0"/>
        <v>0.78630136986301369</v>
      </c>
      <c r="E14" t="s">
        <v>11</v>
      </c>
      <c r="F14" t="s">
        <v>3</v>
      </c>
      <c r="G14" s="2">
        <v>6.98</v>
      </c>
      <c r="H14" s="24">
        <v>0.29099999999999998</v>
      </c>
      <c r="I14" s="24">
        <f t="shared" si="1"/>
        <v>2.03118</v>
      </c>
      <c r="J14" s="24">
        <v>0.39800000000000002</v>
      </c>
      <c r="K14" s="2">
        <f t="shared" si="2"/>
        <v>2.7780400000000003</v>
      </c>
      <c r="L14" s="2">
        <f t="shared" si="3"/>
        <v>0.73115577889447225</v>
      </c>
      <c r="M14" s="2">
        <v>0.27800000000000002</v>
      </c>
      <c r="N14" s="1">
        <f t="shared" si="4"/>
        <v>1.9404400000000004</v>
      </c>
      <c r="O14" s="2">
        <f t="shared" si="5"/>
        <v>1.4316546762589928</v>
      </c>
      <c r="P14" s="2">
        <f t="shared" si="6"/>
        <v>1.0467625899280573</v>
      </c>
      <c r="Q14">
        <v>4620</v>
      </c>
      <c r="R14">
        <v>122</v>
      </c>
      <c r="S14">
        <v>170</v>
      </c>
      <c r="T14" s="2">
        <f t="shared" si="7"/>
        <v>83.695191957384381</v>
      </c>
      <c r="U14" s="2">
        <f t="shared" si="8"/>
        <v>584.19243986254298</v>
      </c>
      <c r="V14" s="2">
        <f t="shared" si="9"/>
        <v>87.608995897837588</v>
      </c>
      <c r="W14" s="2">
        <f t="shared" si="10"/>
        <v>611.51079136690646</v>
      </c>
      <c r="X14" s="2">
        <f t="shared" si="11"/>
        <v>427.1356783919598</v>
      </c>
      <c r="Y14" s="2">
        <f t="shared" si="12"/>
        <v>61.19422326532375</v>
      </c>
      <c r="Z14" s="24">
        <f t="shared" si="13"/>
        <v>472.26680000000005</v>
      </c>
      <c r="AA14">
        <v>0.17</v>
      </c>
      <c r="AB14">
        <v>10.1</v>
      </c>
      <c r="AC14" s="1">
        <f t="shared" si="14"/>
        <v>5.9411764705882351E-2</v>
      </c>
      <c r="AD14">
        <v>10.7</v>
      </c>
    </row>
    <row r="15" spans="1:38">
      <c r="A15" s="5" t="s">
        <v>202</v>
      </c>
      <c r="B15" s="4">
        <v>43680</v>
      </c>
      <c r="C15" s="4">
        <v>43371</v>
      </c>
      <c r="D15" s="3">
        <f t="shared" si="0"/>
        <v>0.84657534246575339</v>
      </c>
      <c r="E15" t="s">
        <v>1</v>
      </c>
      <c r="F15" t="s">
        <v>0</v>
      </c>
      <c r="G15" s="2">
        <v>6.77</v>
      </c>
      <c r="H15" s="24">
        <v>0.752</v>
      </c>
      <c r="I15" s="24">
        <f t="shared" si="1"/>
        <v>5.0910399999999996</v>
      </c>
      <c r="J15" s="24">
        <v>0.14799999999999999</v>
      </c>
      <c r="K15" s="2">
        <f t="shared" si="2"/>
        <v>1.00196</v>
      </c>
      <c r="L15" s="2">
        <f t="shared" si="3"/>
        <v>5.0810810810810816</v>
      </c>
      <c r="M15" s="2">
        <v>9.6000000000000002E-2</v>
      </c>
      <c r="N15" s="1">
        <f t="shared" si="4"/>
        <v>0.64991999999999994</v>
      </c>
      <c r="O15" s="2">
        <f t="shared" si="5"/>
        <v>1.5416666666666665</v>
      </c>
      <c r="P15" s="2">
        <f t="shared" si="6"/>
        <v>7.833333333333333</v>
      </c>
      <c r="Q15">
        <v>4630</v>
      </c>
      <c r="R15">
        <v>131</v>
      </c>
      <c r="S15">
        <v>278</v>
      </c>
      <c r="T15" s="2">
        <f t="shared" si="7"/>
        <v>54.605738709576045</v>
      </c>
      <c r="U15" s="2">
        <f t="shared" si="8"/>
        <v>369.68085106382978</v>
      </c>
      <c r="V15" s="2">
        <f t="shared" si="9"/>
        <v>427.74495322501235</v>
      </c>
      <c r="W15" s="2">
        <f t="shared" si="10"/>
        <v>2895.8333333333335</v>
      </c>
      <c r="X15" s="2">
        <f t="shared" si="11"/>
        <v>1878.3783783783786</v>
      </c>
      <c r="Y15" s="2">
        <f t="shared" si="12"/>
        <v>277.45618587568367</v>
      </c>
      <c r="Z15" s="24">
        <f t="shared" si="13"/>
        <v>278.54487999999998</v>
      </c>
      <c r="AA15">
        <v>0.25</v>
      </c>
      <c r="AB15">
        <v>9.1</v>
      </c>
      <c r="AC15" s="1">
        <f t="shared" si="14"/>
        <v>3.2733812949640284E-2</v>
      </c>
      <c r="AD15">
        <v>8.8000000000000007</v>
      </c>
    </row>
    <row r="16" spans="1:38">
      <c r="A16" s="5" t="s">
        <v>200</v>
      </c>
      <c r="B16" s="4">
        <v>43494</v>
      </c>
      <c r="C16" s="4">
        <v>43183</v>
      </c>
      <c r="D16" s="3">
        <f t="shared" si="0"/>
        <v>0.852054794520548</v>
      </c>
      <c r="E16" t="s">
        <v>11</v>
      </c>
      <c r="F16" t="s">
        <v>0</v>
      </c>
      <c r="G16" s="2">
        <v>13</v>
      </c>
      <c r="H16" s="24">
        <v>0.48799999999999999</v>
      </c>
      <c r="I16" s="24">
        <f t="shared" si="1"/>
        <v>6.3439999999999994</v>
      </c>
      <c r="J16" s="24">
        <v>0.33200000000000002</v>
      </c>
      <c r="K16" s="2">
        <f t="shared" si="2"/>
        <v>4.3159999999999998</v>
      </c>
      <c r="L16" s="2">
        <f t="shared" si="3"/>
        <v>1.469879518072289</v>
      </c>
      <c r="M16" s="2">
        <v>0.17100000000000001</v>
      </c>
      <c r="N16" s="1">
        <f t="shared" si="4"/>
        <v>2.2230000000000003</v>
      </c>
      <c r="O16" s="2">
        <f t="shared" si="5"/>
        <v>1.9415204678362572</v>
      </c>
      <c r="P16" s="2">
        <f t="shared" si="6"/>
        <v>2.8538011695906427</v>
      </c>
      <c r="Q16">
        <v>4460</v>
      </c>
      <c r="R16">
        <v>113</v>
      </c>
      <c r="S16">
        <v>340</v>
      </c>
      <c r="T16" s="2">
        <f t="shared" si="7"/>
        <v>53.593947036569993</v>
      </c>
      <c r="U16" s="2">
        <f t="shared" si="8"/>
        <v>696.72131147540983</v>
      </c>
      <c r="V16" s="2">
        <f t="shared" si="9"/>
        <v>152.9464687359424</v>
      </c>
      <c r="W16" s="2">
        <f t="shared" si="10"/>
        <v>1988.3040935672514</v>
      </c>
      <c r="X16" s="2">
        <f t="shared" si="11"/>
        <v>1024.0963855421687</v>
      </c>
      <c r="Y16" s="2">
        <f t="shared" si="12"/>
        <v>78.776645041705279</v>
      </c>
      <c r="Z16" s="24">
        <f t="shared" si="13"/>
        <v>1467.44</v>
      </c>
      <c r="AA16">
        <v>0.33</v>
      </c>
      <c r="AB16">
        <v>9.6999999999999993</v>
      </c>
      <c r="AC16" s="1">
        <f t="shared" si="14"/>
        <v>2.852941176470588E-2</v>
      </c>
      <c r="AD16">
        <v>9.8000000000000007</v>
      </c>
    </row>
    <row r="17" spans="1:31">
      <c r="A17" s="5" t="s">
        <v>199</v>
      </c>
      <c r="B17" s="4">
        <v>43144</v>
      </c>
      <c r="C17" s="4">
        <v>42818</v>
      </c>
      <c r="D17" s="3">
        <f t="shared" si="0"/>
        <v>0.89315068493150684</v>
      </c>
      <c r="E17" t="s">
        <v>11</v>
      </c>
      <c r="F17" t="s">
        <v>3</v>
      </c>
      <c r="G17" s="2">
        <v>5.6</v>
      </c>
      <c r="H17" s="24">
        <v>0.38300000000000001</v>
      </c>
      <c r="I17" s="24">
        <f t="shared" si="1"/>
        <v>2.1448</v>
      </c>
      <c r="J17" s="24">
        <v>0.47499999999999998</v>
      </c>
      <c r="K17" s="2">
        <f t="shared" si="2"/>
        <v>2.6599999999999997</v>
      </c>
      <c r="L17" s="2">
        <f t="shared" si="3"/>
        <v>0.80631578947368421</v>
      </c>
      <c r="M17" s="2">
        <v>0.13800000000000001</v>
      </c>
      <c r="N17" s="1">
        <f t="shared" si="4"/>
        <v>0.77280000000000004</v>
      </c>
      <c r="O17" s="2">
        <f t="shared" si="5"/>
        <v>3.4420289855072461</v>
      </c>
      <c r="P17" s="2">
        <f t="shared" si="6"/>
        <v>2.7753623188405796</v>
      </c>
      <c r="Q17">
        <v>5070</v>
      </c>
      <c r="R17">
        <v>134</v>
      </c>
      <c r="S17">
        <v>208</v>
      </c>
      <c r="T17" s="2">
        <f t="shared" si="7"/>
        <v>96.978739276389405</v>
      </c>
      <c r="U17" s="2">
        <f t="shared" si="8"/>
        <v>543.08093994778062</v>
      </c>
      <c r="V17" s="2">
        <f t="shared" si="9"/>
        <v>269.15113871635612</v>
      </c>
      <c r="W17" s="2">
        <f t="shared" si="10"/>
        <v>1507.246376811594</v>
      </c>
      <c r="X17" s="2">
        <f t="shared" si="11"/>
        <v>437.89473684210526</v>
      </c>
      <c r="Y17" s="2">
        <f t="shared" si="12"/>
        <v>78.195488721804523</v>
      </c>
      <c r="Z17" s="24">
        <f t="shared" si="13"/>
        <v>553.28</v>
      </c>
      <c r="AA17">
        <v>0.2</v>
      </c>
      <c r="AB17">
        <v>9.6999999999999993</v>
      </c>
      <c r="AC17" s="1">
        <f t="shared" si="14"/>
        <v>4.6634615384615379E-2</v>
      </c>
      <c r="AD17">
        <v>9.5</v>
      </c>
    </row>
    <row r="18" spans="1:31">
      <c r="A18" s="5" t="s">
        <v>198</v>
      </c>
      <c r="B18" s="4">
        <v>43496</v>
      </c>
      <c r="C18" s="4">
        <v>43167</v>
      </c>
      <c r="D18" s="3">
        <f t="shared" si="0"/>
        <v>0.90136986301369859</v>
      </c>
      <c r="E18" t="s">
        <v>11</v>
      </c>
      <c r="F18" t="s">
        <v>3</v>
      </c>
      <c r="G18" s="2">
        <v>12.95</v>
      </c>
      <c r="H18" s="24">
        <v>0.40899999999999997</v>
      </c>
      <c r="I18" s="24">
        <f t="shared" si="1"/>
        <v>5.296549999999999</v>
      </c>
      <c r="J18" s="24">
        <v>0.41</v>
      </c>
      <c r="K18" s="2">
        <f t="shared" si="2"/>
        <v>5.309499999999999</v>
      </c>
      <c r="L18" s="2">
        <f t="shared" si="3"/>
        <v>0.9975609756097561</v>
      </c>
      <c r="M18" s="2">
        <v>0.16500000000000001</v>
      </c>
      <c r="N18" s="1">
        <f t="shared" si="4"/>
        <v>2.1367500000000001</v>
      </c>
      <c r="O18" s="2">
        <f t="shared" si="5"/>
        <v>2.4848484848484844</v>
      </c>
      <c r="P18" s="2">
        <f t="shared" si="6"/>
        <v>2.4787878787878781</v>
      </c>
      <c r="Q18">
        <v>4600</v>
      </c>
      <c r="R18">
        <v>129</v>
      </c>
      <c r="S18">
        <v>382</v>
      </c>
      <c r="T18" s="2">
        <f t="shared" si="7"/>
        <v>72.122419310683384</v>
      </c>
      <c r="U18" s="2">
        <f t="shared" si="8"/>
        <v>933.9853300733497</v>
      </c>
      <c r="V18" s="2">
        <f t="shared" si="9"/>
        <v>178.77617877617877</v>
      </c>
      <c r="W18" s="2">
        <f t="shared" si="10"/>
        <v>2315.151515151515</v>
      </c>
      <c r="X18" s="2">
        <f t="shared" si="11"/>
        <v>931.70731707317077</v>
      </c>
      <c r="Y18" s="2">
        <f t="shared" si="12"/>
        <v>71.94651097090123</v>
      </c>
      <c r="Z18" s="24">
        <f t="shared" si="13"/>
        <v>2028.2289999999996</v>
      </c>
      <c r="AA18">
        <v>0.36</v>
      </c>
      <c r="AB18">
        <v>9.5</v>
      </c>
      <c r="AC18" s="1">
        <f t="shared" si="14"/>
        <v>2.4869109947643978E-2</v>
      </c>
      <c r="AD18">
        <v>9.6999999999999993</v>
      </c>
    </row>
    <row r="19" spans="1:31">
      <c r="A19" s="5" t="s">
        <v>197</v>
      </c>
      <c r="B19" s="4">
        <v>43832</v>
      </c>
      <c r="C19" s="4">
        <v>43487</v>
      </c>
      <c r="D19" s="3">
        <f t="shared" si="0"/>
        <v>0.9452054794520548</v>
      </c>
      <c r="E19" t="s">
        <v>9</v>
      </c>
      <c r="F19" t="s">
        <v>0</v>
      </c>
      <c r="G19" s="2">
        <v>8.0399999999999991</v>
      </c>
      <c r="H19" s="24">
        <v>0.60799999999999998</v>
      </c>
      <c r="I19" s="24">
        <f t="shared" si="1"/>
        <v>4.8883199999999993</v>
      </c>
      <c r="J19" s="24">
        <v>0.22500000000000001</v>
      </c>
      <c r="K19" s="2">
        <f t="shared" si="2"/>
        <v>1.8089999999999999</v>
      </c>
      <c r="L19" s="2">
        <f t="shared" si="3"/>
        <v>2.7022222222222223</v>
      </c>
      <c r="M19" s="2">
        <v>0.153</v>
      </c>
      <c r="N19" s="1">
        <f t="shared" si="4"/>
        <v>1.2301199999999999</v>
      </c>
      <c r="O19" s="2">
        <f t="shared" si="5"/>
        <v>1.4705882352941178</v>
      </c>
      <c r="P19" s="2">
        <f t="shared" si="6"/>
        <v>3.9738562091503264</v>
      </c>
      <c r="Q19">
        <v>4590</v>
      </c>
      <c r="R19">
        <v>129</v>
      </c>
      <c r="S19">
        <v>294</v>
      </c>
      <c r="T19" s="2">
        <f t="shared" si="7"/>
        <v>60.143362136685006</v>
      </c>
      <c r="U19" s="2">
        <f t="shared" si="8"/>
        <v>483.5526315789474</v>
      </c>
      <c r="V19" s="2">
        <f t="shared" si="9"/>
        <v>239.00107306604235</v>
      </c>
      <c r="W19" s="2">
        <f t="shared" si="10"/>
        <v>1921.5686274509803</v>
      </c>
      <c r="X19" s="2">
        <f t="shared" si="11"/>
        <v>1306.6666666666667</v>
      </c>
      <c r="Y19" s="2">
        <f t="shared" si="12"/>
        <v>162.52072968490879</v>
      </c>
      <c r="Z19" s="24">
        <f t="shared" si="13"/>
        <v>531.846</v>
      </c>
      <c r="AA19">
        <v>0.27</v>
      </c>
      <c r="AB19">
        <v>9.3000000000000007</v>
      </c>
      <c r="AC19" s="1">
        <f t="shared" si="14"/>
        <v>3.1632653061224494E-2</v>
      </c>
      <c r="AD19">
        <v>9.3000000000000007</v>
      </c>
    </row>
    <row r="20" spans="1:31">
      <c r="A20" s="5"/>
      <c r="B20" s="4"/>
      <c r="C20" s="4"/>
      <c r="D20" s="3">
        <f>AVERAGE(D2:D19)</f>
        <v>0.68295281582952816</v>
      </c>
      <c r="G20" s="2">
        <f t="shared" ref="G20:AE20" si="15">AVERAGE(G2:G19)</f>
        <v>7.2477777777777765</v>
      </c>
      <c r="H20" s="24">
        <f t="shared" si="15"/>
        <v>0.45272222222222225</v>
      </c>
      <c r="I20" s="24">
        <f t="shared" si="15"/>
        <v>3.2310227777777776</v>
      </c>
      <c r="J20" s="24">
        <f t="shared" si="15"/>
        <v>0.36744444444444441</v>
      </c>
      <c r="K20" s="2">
        <f t="shared" si="15"/>
        <v>2.7231022222222219</v>
      </c>
      <c r="L20" s="2">
        <f t="shared" si="15"/>
        <v>1.5673916725070782</v>
      </c>
      <c r="M20" s="2">
        <f t="shared" si="15"/>
        <v>0.16394444444444442</v>
      </c>
      <c r="N20" s="1">
        <f t="shared" si="15"/>
        <v>1.1831977777777776</v>
      </c>
      <c r="O20" s="2">
        <f t="shared" si="15"/>
        <v>2.480190785010516</v>
      </c>
      <c r="P20" s="2">
        <f t="shared" si="15"/>
        <v>3.0546937705807911</v>
      </c>
      <c r="Q20" s="2">
        <f t="shared" si="15"/>
        <v>4503.333333333333</v>
      </c>
      <c r="R20" s="2">
        <f t="shared" si="15"/>
        <v>120.5</v>
      </c>
      <c r="S20" s="2">
        <f t="shared" si="15"/>
        <v>284.55555555555554</v>
      </c>
      <c r="T20" s="2">
        <f t="shared" si="15"/>
        <v>102.7395562890342</v>
      </c>
      <c r="U20" s="2">
        <f t="shared" si="15"/>
        <v>679.27872913819056</v>
      </c>
      <c r="V20" s="2">
        <f t="shared" si="15"/>
        <v>292.81402442134646</v>
      </c>
      <c r="W20" s="2">
        <f t="shared" si="15"/>
        <v>1890.9502149788173</v>
      </c>
      <c r="X20" s="2">
        <f t="shared" si="15"/>
        <v>888.42711789770192</v>
      </c>
      <c r="Y20" s="2">
        <f t="shared" si="15"/>
        <v>139.61384508067684</v>
      </c>
      <c r="Z20" s="24">
        <f t="shared" si="15"/>
        <v>781.16020944444438</v>
      </c>
      <c r="AA20" s="2">
        <f t="shared" si="15"/>
        <v>0.27499999999999997</v>
      </c>
      <c r="AB20" s="2">
        <f t="shared" si="15"/>
        <v>9.75</v>
      </c>
      <c r="AC20" s="1">
        <f t="shared" si="15"/>
        <v>3.6936979665408029E-2</v>
      </c>
      <c r="AD20" s="2">
        <f t="shared" si="15"/>
        <v>10.399999999999999</v>
      </c>
      <c r="AE20" s="2"/>
    </row>
    <row r="21" spans="1:31">
      <c r="A21" s="5"/>
      <c r="B21" s="4"/>
      <c r="C21" s="4"/>
      <c r="D21" s="3" t="s">
        <v>1109</v>
      </c>
      <c r="E21">
        <f>COUNTIF(E2:E19,"男")</f>
        <v>11</v>
      </c>
      <c r="I21" s="1"/>
      <c r="N21" s="1"/>
      <c r="O21" s="2"/>
      <c r="P21" s="2"/>
      <c r="T21" s="2"/>
      <c r="U21" s="2"/>
      <c r="V21" s="2"/>
      <c r="W21" s="2"/>
      <c r="X21" s="2"/>
      <c r="Y21" s="2"/>
      <c r="Z21" s="2"/>
      <c r="AA21" s="2"/>
      <c r="AB21" s="2"/>
      <c r="AC21" s="1"/>
      <c r="AD21" s="2"/>
      <c r="AE21" s="2"/>
    </row>
    <row r="22" spans="1:31">
      <c r="A22" s="5"/>
      <c r="B22" s="4"/>
      <c r="C22" s="4"/>
      <c r="D22" s="3" t="s">
        <v>1110</v>
      </c>
      <c r="E22">
        <f>COUNTIF(E2:E19,"女")</f>
        <v>7</v>
      </c>
      <c r="I22" s="1"/>
      <c r="N22" s="1"/>
      <c r="O22" s="2"/>
      <c r="P22" s="2"/>
      <c r="T22" s="2"/>
      <c r="U22" s="2"/>
      <c r="V22" s="2"/>
      <c r="W22" s="2"/>
      <c r="X22" s="2"/>
      <c r="Y22" s="2"/>
      <c r="Z22" s="2"/>
      <c r="AA22" s="2"/>
      <c r="AB22" s="2"/>
      <c r="AC22" s="1"/>
      <c r="AD22" s="2"/>
      <c r="AE22" s="2"/>
    </row>
    <row r="23" spans="1:31">
      <c r="A23" s="5"/>
      <c r="B23" s="4"/>
      <c r="C23" s="4"/>
      <c r="D23" s="3" t="s">
        <v>1111</v>
      </c>
      <c r="E23">
        <f>E21+E22</f>
        <v>18</v>
      </c>
      <c r="I23" s="1"/>
      <c r="N23" s="1"/>
      <c r="O23" s="2"/>
      <c r="P23" s="2"/>
      <c r="T23" s="2"/>
      <c r="U23" s="2"/>
      <c r="V23" s="2"/>
      <c r="W23" s="2"/>
      <c r="X23" s="2"/>
      <c r="Y23" s="2"/>
      <c r="Z23" s="2"/>
      <c r="AA23" s="2"/>
      <c r="AB23" s="2"/>
      <c r="AC23" s="1"/>
      <c r="AD23" s="2"/>
      <c r="AE23" s="2"/>
    </row>
    <row r="24" spans="1:31">
      <c r="P24" s="2"/>
      <c r="T24" s="2"/>
    </row>
    <row r="25" spans="1:31">
      <c r="A25" s="5" t="s">
        <v>196</v>
      </c>
      <c r="B25" s="4">
        <v>43136</v>
      </c>
      <c r="C25" s="4">
        <v>42778</v>
      </c>
      <c r="D25" s="3">
        <f t="shared" ref="D25:D56" si="16">(B25-C25)/365</f>
        <v>0.98082191780821915</v>
      </c>
      <c r="E25" t="s">
        <v>9</v>
      </c>
      <c r="F25" t="s">
        <v>0</v>
      </c>
      <c r="G25" s="24">
        <v>4.4800000000000004</v>
      </c>
      <c r="H25" s="24">
        <v>0.36699999999999999</v>
      </c>
      <c r="I25" s="24">
        <f t="shared" ref="I25:I56" si="17">G25*H25</f>
        <v>1.6441600000000001</v>
      </c>
      <c r="J25" s="24">
        <v>0.46200000000000002</v>
      </c>
      <c r="K25" s="24">
        <f t="shared" ref="K25:K56" si="18">G25*J25</f>
        <v>2.0697600000000005</v>
      </c>
      <c r="L25" s="24">
        <f t="shared" ref="L25:L56" si="19">H25/J25</f>
        <v>0.79437229437229429</v>
      </c>
      <c r="M25" s="24">
        <v>0.158</v>
      </c>
      <c r="N25" s="24">
        <f t="shared" ref="N25:N56" si="20">G25*M25</f>
        <v>0.70784000000000002</v>
      </c>
      <c r="O25" s="24">
        <f t="shared" ref="O25:O56" si="21">J25/M25</f>
        <v>2.9240506329113924</v>
      </c>
      <c r="P25" s="24">
        <f t="shared" ref="P25:P56" si="22">I25/N25</f>
        <v>2.3227848101265822</v>
      </c>
      <c r="Q25">
        <v>4260</v>
      </c>
      <c r="R25">
        <v>110</v>
      </c>
      <c r="S25">
        <v>252</v>
      </c>
      <c r="T25" s="24">
        <f t="shared" ref="T25:T56" si="23">S25/I25</f>
        <v>153.26975476839237</v>
      </c>
      <c r="U25" s="24">
        <f t="shared" ref="U25:U56" si="24">S25/H25</f>
        <v>686.64850136239784</v>
      </c>
      <c r="V25" s="24">
        <f t="shared" ref="V25:V56" si="25">S25/N25</f>
        <v>356.01265822784808</v>
      </c>
      <c r="W25" s="24">
        <f t="shared" ref="W25:W56" si="26">S25/M25</f>
        <v>1594.9367088607594</v>
      </c>
      <c r="X25" s="24">
        <f t="shared" ref="X25:X56" si="27">S25/J25</f>
        <v>545.45454545454538</v>
      </c>
      <c r="Y25" s="24">
        <f t="shared" ref="Y25:Y56" si="28">S25/K25</f>
        <v>121.75324675324673</v>
      </c>
      <c r="Z25" s="24">
        <f t="shared" ref="Z25:Z56" si="29">K25*S25</f>
        <v>521.57952000000012</v>
      </c>
      <c r="AA25">
        <v>0.25</v>
      </c>
      <c r="AB25">
        <v>10</v>
      </c>
      <c r="AC25" s="1">
        <f t="shared" ref="AC25:AC56" si="30">AB25/S25</f>
        <v>3.968253968253968E-2</v>
      </c>
      <c r="AD25">
        <v>10.3</v>
      </c>
    </row>
    <row r="26" spans="1:31">
      <c r="A26" s="5" t="s">
        <v>195</v>
      </c>
      <c r="B26" s="4">
        <v>43493</v>
      </c>
      <c r="C26" s="4">
        <v>43134</v>
      </c>
      <c r="D26" s="3">
        <f t="shared" si="16"/>
        <v>0.98356164383561639</v>
      </c>
      <c r="E26" t="s">
        <v>4</v>
      </c>
      <c r="F26" t="s">
        <v>0</v>
      </c>
      <c r="G26" s="24">
        <v>5.93</v>
      </c>
      <c r="H26" s="24">
        <v>0.27200000000000002</v>
      </c>
      <c r="I26" s="24">
        <f t="shared" si="17"/>
        <v>1.6129599999999999</v>
      </c>
      <c r="J26" s="24">
        <v>0.51900000000000002</v>
      </c>
      <c r="K26" s="24">
        <f t="shared" si="18"/>
        <v>3.0776699999999999</v>
      </c>
      <c r="L26" s="24">
        <f t="shared" si="19"/>
        <v>0.52408477842003853</v>
      </c>
      <c r="M26" s="24">
        <v>0.185</v>
      </c>
      <c r="N26" s="24">
        <f t="shared" si="20"/>
        <v>1.0970499999999999</v>
      </c>
      <c r="O26" s="24">
        <f t="shared" si="21"/>
        <v>2.8054054054054056</v>
      </c>
      <c r="P26" s="24">
        <f t="shared" si="22"/>
        <v>1.4702702702702704</v>
      </c>
      <c r="Q26">
        <v>4630</v>
      </c>
      <c r="R26">
        <v>134</v>
      </c>
      <c r="S26">
        <v>257</v>
      </c>
      <c r="T26" s="24">
        <f t="shared" si="23"/>
        <v>159.33439142942169</v>
      </c>
      <c r="U26" s="24">
        <f t="shared" si="24"/>
        <v>944.85294117647049</v>
      </c>
      <c r="V26" s="24">
        <f t="shared" si="25"/>
        <v>234.26461875028488</v>
      </c>
      <c r="W26" s="24">
        <f t="shared" si="26"/>
        <v>1389.1891891891892</v>
      </c>
      <c r="X26" s="24">
        <f t="shared" si="27"/>
        <v>495.18304431599228</v>
      </c>
      <c r="Y26" s="24">
        <f t="shared" si="28"/>
        <v>83.50472922698016</v>
      </c>
      <c r="Z26" s="24">
        <f t="shared" si="29"/>
        <v>790.96118999999999</v>
      </c>
      <c r="AA26">
        <v>0.23</v>
      </c>
      <c r="AB26">
        <v>8.9</v>
      </c>
      <c r="AC26" s="1">
        <f t="shared" si="30"/>
        <v>3.4630350194552531E-2</v>
      </c>
      <c r="AD26">
        <v>9.4</v>
      </c>
    </row>
    <row r="27" spans="1:31">
      <c r="A27" s="5" t="s">
        <v>194</v>
      </c>
      <c r="B27" s="4">
        <v>43522</v>
      </c>
      <c r="C27" s="4">
        <v>43151</v>
      </c>
      <c r="D27" s="3">
        <f t="shared" si="16"/>
        <v>1.0164383561643835</v>
      </c>
      <c r="E27" t="s">
        <v>11</v>
      </c>
      <c r="F27" t="s">
        <v>3</v>
      </c>
      <c r="G27" s="24">
        <v>8.6999999999999993</v>
      </c>
      <c r="H27" s="24">
        <v>0.57999999999999996</v>
      </c>
      <c r="I27" s="24">
        <f t="shared" si="17"/>
        <v>5.0459999999999994</v>
      </c>
      <c r="J27" s="24">
        <v>0.24299999999999999</v>
      </c>
      <c r="K27" s="24">
        <f t="shared" si="18"/>
        <v>2.1140999999999996</v>
      </c>
      <c r="L27" s="24">
        <f t="shared" si="19"/>
        <v>2.3868312757201644</v>
      </c>
      <c r="M27" s="24">
        <v>0.17199999999999999</v>
      </c>
      <c r="N27" s="24">
        <f t="shared" si="20"/>
        <v>1.4963999999999997</v>
      </c>
      <c r="O27" s="24">
        <f t="shared" si="21"/>
        <v>1.4127906976744187</v>
      </c>
      <c r="P27" s="24">
        <f t="shared" si="22"/>
        <v>3.3720930232558142</v>
      </c>
      <c r="Q27">
        <v>4340</v>
      </c>
      <c r="R27">
        <v>117</v>
      </c>
      <c r="S27">
        <v>279</v>
      </c>
      <c r="T27" s="24">
        <f t="shared" si="23"/>
        <v>55.291319857312729</v>
      </c>
      <c r="U27" s="24">
        <f t="shared" si="24"/>
        <v>481.0344827586207</v>
      </c>
      <c r="V27" s="24">
        <f t="shared" si="25"/>
        <v>186.4474739374499</v>
      </c>
      <c r="W27" s="24">
        <f t="shared" si="26"/>
        <v>1622.0930232558142</v>
      </c>
      <c r="X27" s="24">
        <f t="shared" si="27"/>
        <v>1148.1481481481483</v>
      </c>
      <c r="Y27" s="24">
        <f t="shared" si="28"/>
        <v>131.97105151128142</v>
      </c>
      <c r="Z27" s="24">
        <f t="shared" si="29"/>
        <v>589.83389999999986</v>
      </c>
      <c r="AA27">
        <v>0.28000000000000003</v>
      </c>
      <c r="AB27">
        <v>9.9</v>
      </c>
      <c r="AC27" s="1">
        <f t="shared" si="30"/>
        <v>3.5483870967741936E-2</v>
      </c>
      <c r="AD27">
        <v>10.3</v>
      </c>
    </row>
    <row r="28" spans="1:31">
      <c r="A28" s="5" t="s">
        <v>193</v>
      </c>
      <c r="B28" s="4">
        <v>43157</v>
      </c>
      <c r="C28" s="4">
        <v>42779</v>
      </c>
      <c r="D28" s="3">
        <f t="shared" si="16"/>
        <v>1.0356164383561643</v>
      </c>
      <c r="E28" t="s">
        <v>4</v>
      </c>
      <c r="F28" t="s">
        <v>0</v>
      </c>
      <c r="G28" s="24">
        <v>6.37</v>
      </c>
      <c r="H28" s="24">
        <v>0.56999999999999995</v>
      </c>
      <c r="I28" s="24">
        <f t="shared" si="17"/>
        <v>3.6308999999999996</v>
      </c>
      <c r="J28" s="24">
        <v>0.33100000000000002</v>
      </c>
      <c r="K28" s="24">
        <f t="shared" si="18"/>
        <v>2.1084700000000001</v>
      </c>
      <c r="L28" s="24">
        <f t="shared" si="19"/>
        <v>1.7220543806646524</v>
      </c>
      <c r="M28" s="24">
        <v>9.4E-2</v>
      </c>
      <c r="N28" s="24">
        <f t="shared" si="20"/>
        <v>0.59877999999999998</v>
      </c>
      <c r="O28" s="24">
        <f t="shared" si="21"/>
        <v>3.521276595744681</v>
      </c>
      <c r="P28" s="24">
        <f t="shared" si="22"/>
        <v>6.0638297872340416</v>
      </c>
      <c r="Q28">
        <v>3980</v>
      </c>
      <c r="R28">
        <v>113</v>
      </c>
      <c r="S28">
        <v>127</v>
      </c>
      <c r="T28" s="24">
        <f t="shared" si="23"/>
        <v>34.977553774546259</v>
      </c>
      <c r="U28" s="24">
        <f t="shared" si="24"/>
        <v>222.80701754385967</v>
      </c>
      <c r="V28" s="24">
        <f t="shared" si="25"/>
        <v>212.09793246267412</v>
      </c>
      <c r="W28" s="24">
        <f t="shared" si="26"/>
        <v>1351.063829787234</v>
      </c>
      <c r="X28" s="24">
        <f t="shared" si="27"/>
        <v>383.6858006042296</v>
      </c>
      <c r="Y28" s="24">
        <f t="shared" si="28"/>
        <v>60.233249702390829</v>
      </c>
      <c r="Z28" s="24">
        <f t="shared" si="29"/>
        <v>267.77569</v>
      </c>
      <c r="AA28">
        <v>0.15</v>
      </c>
      <c r="AB28">
        <v>11.5</v>
      </c>
      <c r="AC28" s="1">
        <f t="shared" si="30"/>
        <v>9.055118110236221E-2</v>
      </c>
      <c r="AD28">
        <v>14.1</v>
      </c>
    </row>
    <row r="29" spans="1:31">
      <c r="A29" s="5" t="s">
        <v>192</v>
      </c>
      <c r="B29" s="4">
        <v>43507</v>
      </c>
      <c r="C29" s="4">
        <v>43109</v>
      </c>
      <c r="D29" s="3">
        <f t="shared" si="16"/>
        <v>1.0904109589041096</v>
      </c>
      <c r="E29" t="s">
        <v>11</v>
      </c>
      <c r="F29" t="s">
        <v>3</v>
      </c>
      <c r="G29" s="24">
        <v>4.4800000000000004</v>
      </c>
      <c r="H29" s="24">
        <v>0.28000000000000003</v>
      </c>
      <c r="I29" s="24">
        <f t="shared" si="17"/>
        <v>1.2544000000000002</v>
      </c>
      <c r="J29" s="24">
        <v>0.68500000000000005</v>
      </c>
      <c r="K29" s="24">
        <f t="shared" si="18"/>
        <v>3.0688000000000004</v>
      </c>
      <c r="L29" s="24">
        <f t="shared" si="19"/>
        <v>0.40875912408759124</v>
      </c>
      <c r="M29" s="24">
        <v>3.1E-2</v>
      </c>
      <c r="N29" s="24">
        <f t="shared" si="20"/>
        <v>0.13888</v>
      </c>
      <c r="O29" s="24">
        <f t="shared" si="21"/>
        <v>22.096774193548388</v>
      </c>
      <c r="P29" s="24">
        <f t="shared" si="22"/>
        <v>9.0322580645161299</v>
      </c>
      <c r="Q29">
        <v>3870</v>
      </c>
      <c r="R29">
        <v>116</v>
      </c>
      <c r="S29">
        <v>267</v>
      </c>
      <c r="T29" s="24">
        <f t="shared" si="23"/>
        <v>212.85076530612241</v>
      </c>
      <c r="U29" s="24">
        <f t="shared" si="24"/>
        <v>953.57142857142844</v>
      </c>
      <c r="V29" s="24">
        <f t="shared" si="25"/>
        <v>1922.5230414746543</v>
      </c>
      <c r="W29" s="24">
        <f t="shared" si="26"/>
        <v>8612.9032258064508</v>
      </c>
      <c r="X29" s="24">
        <f t="shared" si="27"/>
        <v>389.78102189781021</v>
      </c>
      <c r="Y29" s="24">
        <f t="shared" si="28"/>
        <v>87.004692387904058</v>
      </c>
      <c r="Z29" s="24">
        <f t="shared" si="29"/>
        <v>819.3696000000001</v>
      </c>
      <c r="AA29">
        <v>0.28000000000000003</v>
      </c>
      <c r="AB29">
        <v>10.6</v>
      </c>
      <c r="AC29" s="1">
        <f t="shared" si="30"/>
        <v>3.9700374531835204E-2</v>
      </c>
      <c r="AD29">
        <v>11.5</v>
      </c>
    </row>
    <row r="30" spans="1:31">
      <c r="A30" s="5" t="s">
        <v>191</v>
      </c>
      <c r="B30" s="4">
        <v>43522</v>
      </c>
      <c r="C30" s="4">
        <v>43106</v>
      </c>
      <c r="D30" s="3">
        <f t="shared" si="16"/>
        <v>1.1397260273972603</v>
      </c>
      <c r="E30" t="s">
        <v>11</v>
      </c>
      <c r="F30" t="s">
        <v>3</v>
      </c>
      <c r="G30" s="24">
        <v>6.48</v>
      </c>
      <c r="H30" s="24">
        <v>0.55600000000000005</v>
      </c>
      <c r="I30" s="24">
        <f t="shared" si="17"/>
        <v>3.6028800000000007</v>
      </c>
      <c r="J30" s="24">
        <v>0.29899999999999999</v>
      </c>
      <c r="K30" s="24">
        <f t="shared" si="18"/>
        <v>1.9375200000000001</v>
      </c>
      <c r="L30" s="24">
        <f t="shared" si="19"/>
        <v>1.8595317725752512</v>
      </c>
      <c r="M30" s="24">
        <v>0.13700000000000001</v>
      </c>
      <c r="N30" s="24">
        <f t="shared" si="20"/>
        <v>0.8877600000000001</v>
      </c>
      <c r="O30" s="24">
        <f t="shared" si="21"/>
        <v>2.1824817518248172</v>
      </c>
      <c r="P30" s="24">
        <f t="shared" si="22"/>
        <v>4.0583941605839415</v>
      </c>
      <c r="Q30">
        <v>4700</v>
      </c>
      <c r="R30">
        <v>122</v>
      </c>
      <c r="S30">
        <v>242</v>
      </c>
      <c r="T30" s="24">
        <f t="shared" si="23"/>
        <v>67.168487432276393</v>
      </c>
      <c r="U30" s="24">
        <f t="shared" si="24"/>
        <v>435.25179856115102</v>
      </c>
      <c r="V30" s="24">
        <f t="shared" si="25"/>
        <v>272.59619717040636</v>
      </c>
      <c r="W30" s="24">
        <f t="shared" si="26"/>
        <v>1766.4233576642334</v>
      </c>
      <c r="X30" s="24">
        <f t="shared" si="27"/>
        <v>809.3645484949833</v>
      </c>
      <c r="Y30" s="24">
        <f t="shared" si="28"/>
        <v>124.90193649613938</v>
      </c>
      <c r="Z30" s="24">
        <f t="shared" si="29"/>
        <v>468.87984000000006</v>
      </c>
      <c r="AA30">
        <v>0.23</v>
      </c>
      <c r="AB30">
        <v>9.6</v>
      </c>
      <c r="AC30" s="1">
        <f t="shared" si="30"/>
        <v>3.9669421487603301E-2</v>
      </c>
      <c r="AD30">
        <v>10</v>
      </c>
    </row>
    <row r="31" spans="1:31">
      <c r="A31" s="5" t="s">
        <v>190</v>
      </c>
      <c r="B31" s="4">
        <v>43486</v>
      </c>
      <c r="C31" s="4">
        <v>43066</v>
      </c>
      <c r="D31" s="3">
        <f t="shared" si="16"/>
        <v>1.1506849315068493</v>
      </c>
      <c r="E31" t="s">
        <v>4</v>
      </c>
      <c r="F31" t="s">
        <v>0</v>
      </c>
      <c r="G31" s="24">
        <v>6.73</v>
      </c>
      <c r="H31" s="24">
        <v>0.432</v>
      </c>
      <c r="I31" s="24">
        <f t="shared" si="17"/>
        <v>2.9073600000000002</v>
      </c>
      <c r="J31" s="24">
        <v>0.41899999999999998</v>
      </c>
      <c r="K31" s="24">
        <f t="shared" si="18"/>
        <v>2.8198699999999999</v>
      </c>
      <c r="L31" s="24">
        <f t="shared" si="19"/>
        <v>1.0310262529832936</v>
      </c>
      <c r="M31" s="24">
        <v>0.14599999999999999</v>
      </c>
      <c r="N31" s="24">
        <f t="shared" si="20"/>
        <v>0.98258000000000001</v>
      </c>
      <c r="O31" s="24">
        <f t="shared" si="21"/>
        <v>2.8698630136986303</v>
      </c>
      <c r="P31" s="24">
        <f t="shared" si="22"/>
        <v>2.9589041095890414</v>
      </c>
      <c r="Q31">
        <v>4290</v>
      </c>
      <c r="R31">
        <v>100</v>
      </c>
      <c r="S31">
        <v>390</v>
      </c>
      <c r="T31" s="24">
        <f t="shared" si="23"/>
        <v>134.14231467723295</v>
      </c>
      <c r="U31" s="24">
        <f t="shared" si="24"/>
        <v>902.77777777777783</v>
      </c>
      <c r="V31" s="24">
        <f t="shared" si="25"/>
        <v>396.91424616825094</v>
      </c>
      <c r="W31" s="24">
        <f t="shared" si="26"/>
        <v>2671.232876712329</v>
      </c>
      <c r="X31" s="24">
        <f t="shared" si="27"/>
        <v>930.78758949880671</v>
      </c>
      <c r="Y31" s="24">
        <f t="shared" si="28"/>
        <v>138.30424806817337</v>
      </c>
      <c r="Z31" s="24">
        <f t="shared" si="29"/>
        <v>1099.7492999999999</v>
      </c>
      <c r="AA31">
        <v>0.4</v>
      </c>
      <c r="AB31">
        <v>10.199999999999999</v>
      </c>
      <c r="AC31" s="1">
        <f t="shared" si="30"/>
        <v>2.6153846153846153E-2</v>
      </c>
      <c r="AD31">
        <v>11</v>
      </c>
    </row>
    <row r="32" spans="1:31">
      <c r="A32" s="5" t="s">
        <v>189</v>
      </c>
      <c r="B32" s="4">
        <v>43499</v>
      </c>
      <c r="C32" s="4">
        <v>43074</v>
      </c>
      <c r="D32" s="3">
        <f t="shared" si="16"/>
        <v>1.1643835616438356</v>
      </c>
      <c r="E32" t="s">
        <v>4</v>
      </c>
      <c r="F32" t="s">
        <v>3</v>
      </c>
      <c r="G32" s="24">
        <v>3.27</v>
      </c>
      <c r="H32" s="24">
        <v>0.49199999999999999</v>
      </c>
      <c r="I32" s="24">
        <f t="shared" si="17"/>
        <v>1.60884</v>
      </c>
      <c r="J32" s="24">
        <v>0.36399999999999999</v>
      </c>
      <c r="K32" s="24">
        <f t="shared" si="18"/>
        <v>1.19028</v>
      </c>
      <c r="L32" s="24">
        <f t="shared" si="19"/>
        <v>1.3516483516483517</v>
      </c>
      <c r="M32" s="24">
        <v>0.13800000000000001</v>
      </c>
      <c r="N32" s="24">
        <f t="shared" si="20"/>
        <v>0.45126000000000005</v>
      </c>
      <c r="O32" s="24">
        <f t="shared" si="21"/>
        <v>2.6376811594202896</v>
      </c>
      <c r="P32" s="24">
        <f t="shared" si="22"/>
        <v>3.5652173913043477</v>
      </c>
      <c r="Q32">
        <v>4660</v>
      </c>
      <c r="R32">
        <v>119</v>
      </c>
      <c r="S32">
        <v>241</v>
      </c>
      <c r="T32" s="24">
        <f t="shared" si="23"/>
        <v>149.79736953332835</v>
      </c>
      <c r="U32" s="24">
        <f t="shared" si="24"/>
        <v>489.83739837398377</v>
      </c>
      <c r="V32" s="24">
        <f t="shared" si="25"/>
        <v>534.06018703186623</v>
      </c>
      <c r="W32" s="24">
        <f t="shared" si="26"/>
        <v>1746.3768115942028</v>
      </c>
      <c r="X32" s="24">
        <f t="shared" si="27"/>
        <v>662.08791208791206</v>
      </c>
      <c r="Y32" s="24">
        <f t="shared" si="28"/>
        <v>202.47336761098228</v>
      </c>
      <c r="Z32" s="24">
        <f t="shared" si="29"/>
        <v>286.85748000000001</v>
      </c>
      <c r="AA32">
        <v>0.26</v>
      </c>
      <c r="AB32">
        <v>10.6</v>
      </c>
      <c r="AC32" s="1">
        <f t="shared" si="30"/>
        <v>4.3983402489626552E-2</v>
      </c>
      <c r="AD32">
        <v>11.9</v>
      </c>
    </row>
    <row r="33" spans="1:30">
      <c r="A33" s="5" t="s">
        <v>188</v>
      </c>
      <c r="B33" s="4">
        <v>43150</v>
      </c>
      <c r="C33" s="4">
        <v>42713</v>
      </c>
      <c r="D33" s="3">
        <f t="shared" si="16"/>
        <v>1.1972602739726028</v>
      </c>
      <c r="E33" t="s">
        <v>4</v>
      </c>
      <c r="F33" t="s">
        <v>0</v>
      </c>
      <c r="G33" s="24">
        <v>9.6999999999999993</v>
      </c>
      <c r="H33" s="24">
        <v>0.20100000000000001</v>
      </c>
      <c r="I33" s="24">
        <f t="shared" si="17"/>
        <v>1.9497</v>
      </c>
      <c r="J33" s="24">
        <v>0.73</v>
      </c>
      <c r="K33" s="24">
        <f t="shared" si="18"/>
        <v>7.0809999999999995</v>
      </c>
      <c r="L33" s="24">
        <f t="shared" si="19"/>
        <v>0.27534246575342469</v>
      </c>
      <c r="M33" s="24">
        <v>6.5000000000000002E-2</v>
      </c>
      <c r="N33" s="24">
        <f t="shared" si="20"/>
        <v>0.63049999999999995</v>
      </c>
      <c r="O33" s="24">
        <f t="shared" si="21"/>
        <v>11.23076923076923</v>
      </c>
      <c r="P33" s="24">
        <f t="shared" si="22"/>
        <v>3.0923076923076924</v>
      </c>
      <c r="Q33">
        <v>4480</v>
      </c>
      <c r="R33">
        <v>128</v>
      </c>
      <c r="S33">
        <v>161</v>
      </c>
      <c r="T33" s="24">
        <f t="shared" si="23"/>
        <v>82.57680668820845</v>
      </c>
      <c r="U33" s="24">
        <f t="shared" si="24"/>
        <v>800.99502487562188</v>
      </c>
      <c r="V33" s="24">
        <f t="shared" si="25"/>
        <v>255.35289452815229</v>
      </c>
      <c r="W33" s="24">
        <f t="shared" si="26"/>
        <v>2476.9230769230767</v>
      </c>
      <c r="X33" s="24">
        <f t="shared" si="27"/>
        <v>220.54794520547946</v>
      </c>
      <c r="Y33" s="24">
        <f t="shared" si="28"/>
        <v>22.736901567575202</v>
      </c>
      <c r="Z33" s="24">
        <f t="shared" si="29"/>
        <v>1140.0409999999999</v>
      </c>
      <c r="AA33">
        <v>0.18</v>
      </c>
      <c r="AB33">
        <v>10.9</v>
      </c>
      <c r="AC33" s="1">
        <f t="shared" si="30"/>
        <v>6.7701863354037273E-2</v>
      </c>
      <c r="AD33">
        <v>12.7</v>
      </c>
    </row>
    <row r="34" spans="1:30">
      <c r="A34" s="5" t="s">
        <v>187</v>
      </c>
      <c r="B34" s="4">
        <v>43168</v>
      </c>
      <c r="C34" s="4">
        <v>42714</v>
      </c>
      <c r="D34" s="3">
        <f t="shared" si="16"/>
        <v>1.2438356164383562</v>
      </c>
      <c r="E34" t="s">
        <v>11</v>
      </c>
      <c r="F34" t="s">
        <v>0</v>
      </c>
      <c r="G34" s="24">
        <v>6.41</v>
      </c>
      <c r="H34" s="24">
        <v>0.34200000000000003</v>
      </c>
      <c r="I34" s="24">
        <f t="shared" si="17"/>
        <v>2.1922200000000003</v>
      </c>
      <c r="J34" s="24">
        <v>0.53800000000000003</v>
      </c>
      <c r="K34" s="24">
        <f t="shared" si="18"/>
        <v>3.4485800000000002</v>
      </c>
      <c r="L34" s="24">
        <f t="shared" si="19"/>
        <v>0.63568773234200748</v>
      </c>
      <c r="M34" s="24">
        <v>0.115</v>
      </c>
      <c r="N34" s="24">
        <f t="shared" si="20"/>
        <v>0.73715000000000008</v>
      </c>
      <c r="O34" s="24">
        <f t="shared" si="21"/>
        <v>4.6782608695652179</v>
      </c>
      <c r="P34" s="24">
        <f t="shared" si="22"/>
        <v>2.973913043478261</v>
      </c>
      <c r="Q34">
        <v>4090</v>
      </c>
      <c r="R34">
        <v>111</v>
      </c>
      <c r="S34">
        <v>121</v>
      </c>
      <c r="T34" s="24">
        <f t="shared" si="23"/>
        <v>55.195190263750895</v>
      </c>
      <c r="U34" s="24">
        <f t="shared" si="24"/>
        <v>353.80116959064327</v>
      </c>
      <c r="V34" s="24">
        <f t="shared" si="25"/>
        <v>164.14569626263309</v>
      </c>
      <c r="W34" s="24">
        <f t="shared" si="26"/>
        <v>1052.1739130434783</v>
      </c>
      <c r="X34" s="24">
        <f t="shared" si="27"/>
        <v>224.90706319702602</v>
      </c>
      <c r="Y34" s="24">
        <f t="shared" si="28"/>
        <v>35.086905334949456</v>
      </c>
      <c r="Z34" s="24">
        <f t="shared" si="29"/>
        <v>417.27818000000002</v>
      </c>
      <c r="AA34">
        <v>0.13</v>
      </c>
      <c r="AB34">
        <v>10.8</v>
      </c>
      <c r="AC34" s="1">
        <f t="shared" si="30"/>
        <v>8.9256198347107449E-2</v>
      </c>
      <c r="AD34">
        <v>11.5</v>
      </c>
    </row>
    <row r="35" spans="1:30">
      <c r="A35" s="5" t="s">
        <v>186</v>
      </c>
      <c r="B35" s="4">
        <v>43123</v>
      </c>
      <c r="C35" s="4">
        <v>42657</v>
      </c>
      <c r="D35" s="3">
        <f t="shared" si="16"/>
        <v>1.2767123287671234</v>
      </c>
      <c r="E35" t="s">
        <v>9</v>
      </c>
      <c r="F35" t="s">
        <v>0</v>
      </c>
      <c r="G35" s="24">
        <v>7.33</v>
      </c>
      <c r="H35" s="24">
        <v>0.623</v>
      </c>
      <c r="I35" s="24">
        <f t="shared" si="17"/>
        <v>4.5665899999999997</v>
      </c>
      <c r="J35" s="24">
        <v>0.27300000000000002</v>
      </c>
      <c r="K35" s="24">
        <f t="shared" si="18"/>
        <v>2.00109</v>
      </c>
      <c r="L35" s="24">
        <f t="shared" si="19"/>
        <v>2.2820512820512819</v>
      </c>
      <c r="M35" s="24">
        <v>6.3E-2</v>
      </c>
      <c r="N35" s="24">
        <f t="shared" si="20"/>
        <v>0.46179000000000003</v>
      </c>
      <c r="O35" s="24">
        <f t="shared" si="21"/>
        <v>4.3333333333333339</v>
      </c>
      <c r="P35" s="24">
        <f t="shared" si="22"/>
        <v>9.8888888888888875</v>
      </c>
      <c r="Q35">
        <v>4610</v>
      </c>
      <c r="R35">
        <v>126</v>
      </c>
      <c r="S35">
        <v>282</v>
      </c>
      <c r="T35" s="24">
        <f t="shared" si="23"/>
        <v>61.752861544390896</v>
      </c>
      <c r="U35" s="24">
        <f t="shared" si="24"/>
        <v>452.64847512038523</v>
      </c>
      <c r="V35" s="24">
        <f t="shared" si="25"/>
        <v>610.66718638342104</v>
      </c>
      <c r="W35" s="24">
        <f t="shared" si="26"/>
        <v>4476.1904761904761</v>
      </c>
      <c r="X35" s="24">
        <f t="shared" si="27"/>
        <v>1032.967032967033</v>
      </c>
      <c r="Y35" s="24">
        <f t="shared" si="28"/>
        <v>140.92319685771255</v>
      </c>
      <c r="Z35" s="24">
        <f t="shared" si="29"/>
        <v>564.30737999999997</v>
      </c>
      <c r="AA35">
        <v>0.27</v>
      </c>
      <c r="AB35">
        <v>9.4</v>
      </c>
      <c r="AC35" s="1">
        <f t="shared" si="30"/>
        <v>3.3333333333333333E-2</v>
      </c>
      <c r="AD35">
        <v>9.1</v>
      </c>
    </row>
    <row r="36" spans="1:30">
      <c r="A36" s="5" t="s">
        <v>185</v>
      </c>
      <c r="B36" s="4">
        <v>43521</v>
      </c>
      <c r="C36" s="4">
        <v>43044</v>
      </c>
      <c r="D36" s="3">
        <f t="shared" si="16"/>
        <v>1.3068493150684932</v>
      </c>
      <c r="E36" t="s">
        <v>4</v>
      </c>
      <c r="F36" t="s">
        <v>3</v>
      </c>
      <c r="G36" s="24">
        <v>10.98</v>
      </c>
      <c r="H36" s="24">
        <v>0.442</v>
      </c>
      <c r="I36" s="24">
        <f t="shared" si="17"/>
        <v>4.8531599999999999</v>
      </c>
      <c r="J36" s="24">
        <v>0.45</v>
      </c>
      <c r="K36" s="24">
        <f t="shared" si="18"/>
        <v>4.9410000000000007</v>
      </c>
      <c r="L36" s="24">
        <f t="shared" si="19"/>
        <v>0.98222222222222222</v>
      </c>
      <c r="M36" s="24">
        <v>0.105</v>
      </c>
      <c r="N36" s="24">
        <f t="shared" si="20"/>
        <v>1.1529</v>
      </c>
      <c r="O36" s="24">
        <f t="shared" si="21"/>
        <v>4.2857142857142856</v>
      </c>
      <c r="P36" s="24">
        <f t="shared" si="22"/>
        <v>4.2095238095238097</v>
      </c>
      <c r="Q36">
        <v>5240</v>
      </c>
      <c r="R36">
        <v>131</v>
      </c>
      <c r="S36">
        <v>207</v>
      </c>
      <c r="T36" s="24">
        <f t="shared" si="23"/>
        <v>42.652622209034938</v>
      </c>
      <c r="U36" s="24">
        <f t="shared" si="24"/>
        <v>468.32579185520359</v>
      </c>
      <c r="V36" s="24">
        <f t="shared" si="25"/>
        <v>179.54722872755659</v>
      </c>
      <c r="W36" s="24">
        <f t="shared" si="26"/>
        <v>1971.4285714285716</v>
      </c>
      <c r="X36" s="24">
        <f t="shared" si="27"/>
        <v>460</v>
      </c>
      <c r="Y36" s="24">
        <f t="shared" si="28"/>
        <v>41.894353369763202</v>
      </c>
      <c r="Z36" s="24">
        <f t="shared" si="29"/>
        <v>1022.7870000000001</v>
      </c>
      <c r="AA36">
        <v>0.21</v>
      </c>
      <c r="AB36">
        <v>10.1</v>
      </c>
      <c r="AC36" s="1">
        <f t="shared" si="30"/>
        <v>4.8792270531400964E-2</v>
      </c>
      <c r="AD36">
        <v>11.5</v>
      </c>
    </row>
    <row r="37" spans="1:30">
      <c r="A37" s="5" t="s">
        <v>184</v>
      </c>
      <c r="B37" s="4">
        <v>43538</v>
      </c>
      <c r="C37" s="4">
        <v>43058</v>
      </c>
      <c r="D37" s="3">
        <f t="shared" si="16"/>
        <v>1.3150684931506849</v>
      </c>
      <c r="E37" t="s">
        <v>11</v>
      </c>
      <c r="F37" t="s">
        <v>3</v>
      </c>
      <c r="G37" s="24">
        <v>4.2300000000000004</v>
      </c>
      <c r="H37" s="24">
        <v>0.42199999999999999</v>
      </c>
      <c r="I37" s="24">
        <f t="shared" si="17"/>
        <v>1.7850600000000001</v>
      </c>
      <c r="J37" s="24">
        <v>0.317</v>
      </c>
      <c r="K37" s="24">
        <f t="shared" si="18"/>
        <v>1.34091</v>
      </c>
      <c r="L37" s="24">
        <f t="shared" si="19"/>
        <v>1.3312302839116719</v>
      </c>
      <c r="M37" s="24">
        <v>0.23599999999999999</v>
      </c>
      <c r="N37" s="24">
        <f t="shared" si="20"/>
        <v>0.99828000000000006</v>
      </c>
      <c r="O37" s="24">
        <f t="shared" si="21"/>
        <v>1.343220338983051</v>
      </c>
      <c r="P37" s="24">
        <f t="shared" si="22"/>
        <v>1.7881355932203389</v>
      </c>
      <c r="Q37">
        <v>5200</v>
      </c>
      <c r="R37">
        <v>138</v>
      </c>
      <c r="S37">
        <v>111</v>
      </c>
      <c r="T37" s="24">
        <f t="shared" si="23"/>
        <v>62.182783771974051</v>
      </c>
      <c r="U37" s="24">
        <f t="shared" si="24"/>
        <v>263.03317535545023</v>
      </c>
      <c r="V37" s="24">
        <f t="shared" si="25"/>
        <v>111.19124894819088</v>
      </c>
      <c r="W37" s="24">
        <f t="shared" si="26"/>
        <v>470.3389830508475</v>
      </c>
      <c r="X37" s="24">
        <f t="shared" si="27"/>
        <v>350.1577287066246</v>
      </c>
      <c r="Y37" s="24">
        <f t="shared" si="28"/>
        <v>82.779604895183112</v>
      </c>
      <c r="Z37" s="24">
        <f t="shared" si="29"/>
        <v>148.84101000000001</v>
      </c>
      <c r="AA37">
        <v>0.12</v>
      </c>
      <c r="AB37">
        <v>10.9</v>
      </c>
      <c r="AC37" s="1">
        <f t="shared" si="30"/>
        <v>9.8198198198198208E-2</v>
      </c>
      <c r="AD37">
        <v>12.8</v>
      </c>
    </row>
    <row r="38" spans="1:30">
      <c r="A38" s="5" t="s">
        <v>183</v>
      </c>
      <c r="B38" s="4">
        <v>43510</v>
      </c>
      <c r="C38" s="4">
        <v>43025</v>
      </c>
      <c r="D38" s="3">
        <f t="shared" si="16"/>
        <v>1.3287671232876712</v>
      </c>
      <c r="E38" t="s">
        <v>4</v>
      </c>
      <c r="F38" t="s">
        <v>3</v>
      </c>
      <c r="G38" s="24">
        <v>9.18</v>
      </c>
      <c r="H38" s="24">
        <v>0.47599999999999998</v>
      </c>
      <c r="I38" s="24">
        <f t="shared" si="17"/>
        <v>4.3696799999999998</v>
      </c>
      <c r="J38" s="24">
        <v>0.378</v>
      </c>
      <c r="K38" s="24">
        <f t="shared" si="18"/>
        <v>3.47004</v>
      </c>
      <c r="L38" s="24">
        <f t="shared" si="19"/>
        <v>1.2592592592592593</v>
      </c>
      <c r="M38" s="24">
        <v>0.14099999999999999</v>
      </c>
      <c r="N38" s="24">
        <f t="shared" si="20"/>
        <v>1.2943799999999999</v>
      </c>
      <c r="O38" s="24">
        <f t="shared" si="21"/>
        <v>2.6808510638297873</v>
      </c>
      <c r="P38" s="24">
        <f t="shared" si="22"/>
        <v>3.375886524822695</v>
      </c>
      <c r="Q38">
        <v>4230</v>
      </c>
      <c r="R38">
        <v>119</v>
      </c>
      <c r="S38">
        <v>278</v>
      </c>
      <c r="T38" s="24">
        <f t="shared" si="23"/>
        <v>63.620219329561891</v>
      </c>
      <c r="U38" s="24">
        <f t="shared" si="24"/>
        <v>584.03361344537814</v>
      </c>
      <c r="V38" s="24">
        <f t="shared" si="25"/>
        <v>214.77464114093237</v>
      </c>
      <c r="W38" s="24">
        <f t="shared" si="26"/>
        <v>1971.631205673759</v>
      </c>
      <c r="X38" s="24">
        <f t="shared" si="27"/>
        <v>735.4497354497355</v>
      </c>
      <c r="Y38" s="24">
        <f t="shared" si="28"/>
        <v>80.114350266855709</v>
      </c>
      <c r="Z38" s="24">
        <f t="shared" si="29"/>
        <v>964.67111999999997</v>
      </c>
      <c r="AA38">
        <v>0.28000000000000003</v>
      </c>
      <c r="AB38">
        <v>10.1</v>
      </c>
      <c r="AC38" s="1">
        <f t="shared" si="30"/>
        <v>3.6330935251798563E-2</v>
      </c>
      <c r="AD38">
        <v>11.1</v>
      </c>
    </row>
    <row r="39" spans="1:30">
      <c r="A39" s="5" t="s">
        <v>182</v>
      </c>
      <c r="B39" s="4">
        <v>43527</v>
      </c>
      <c r="C39" s="4">
        <v>42991</v>
      </c>
      <c r="D39" s="3">
        <f t="shared" si="16"/>
        <v>1.4684931506849315</v>
      </c>
      <c r="E39" t="s">
        <v>4</v>
      </c>
      <c r="F39" t="s">
        <v>3</v>
      </c>
      <c r="G39" s="24">
        <v>5.26</v>
      </c>
      <c r="H39" s="24">
        <v>0.73199999999999998</v>
      </c>
      <c r="I39" s="24">
        <f t="shared" si="17"/>
        <v>3.85032</v>
      </c>
      <c r="J39" s="24">
        <v>0.114</v>
      </c>
      <c r="K39" s="24">
        <f t="shared" si="18"/>
        <v>0.59963999999999995</v>
      </c>
      <c r="L39" s="24">
        <f t="shared" si="19"/>
        <v>6.4210526315789469</v>
      </c>
      <c r="M39" s="24">
        <v>0.14599999999999999</v>
      </c>
      <c r="N39" s="24">
        <f t="shared" si="20"/>
        <v>0.76795999999999998</v>
      </c>
      <c r="O39" s="24">
        <f t="shared" si="21"/>
        <v>0.7808219178082193</v>
      </c>
      <c r="P39" s="24">
        <f t="shared" si="22"/>
        <v>5.0136986301369868</v>
      </c>
      <c r="Q39">
        <v>4490</v>
      </c>
      <c r="R39">
        <v>123</v>
      </c>
      <c r="S39">
        <v>217</v>
      </c>
      <c r="T39" s="24">
        <f t="shared" si="23"/>
        <v>56.358951983211789</v>
      </c>
      <c r="U39" s="24">
        <f t="shared" si="24"/>
        <v>296.44808743169398</v>
      </c>
      <c r="V39" s="24">
        <f t="shared" si="25"/>
        <v>282.56680035418515</v>
      </c>
      <c r="W39" s="24">
        <f t="shared" si="26"/>
        <v>1486.3013698630139</v>
      </c>
      <c r="X39" s="24">
        <f t="shared" si="27"/>
        <v>1903.5087719298244</v>
      </c>
      <c r="Y39" s="24">
        <f t="shared" si="28"/>
        <v>361.88379694483359</v>
      </c>
      <c r="Z39" s="24">
        <f t="shared" si="29"/>
        <v>130.12187999999998</v>
      </c>
      <c r="AA39">
        <v>0.21</v>
      </c>
      <c r="AB39">
        <v>9.6999999999999993</v>
      </c>
      <c r="AC39" s="1">
        <f t="shared" si="30"/>
        <v>4.4700460829493083E-2</v>
      </c>
      <c r="AD39">
        <v>10.5</v>
      </c>
    </row>
    <row r="40" spans="1:30">
      <c r="A40" s="5" t="s">
        <v>181</v>
      </c>
      <c r="B40" s="4">
        <v>43549</v>
      </c>
      <c r="C40" s="4">
        <v>43003</v>
      </c>
      <c r="D40" s="3">
        <f t="shared" si="16"/>
        <v>1.4958904109589042</v>
      </c>
      <c r="E40" t="s">
        <v>1</v>
      </c>
      <c r="F40" t="s">
        <v>0</v>
      </c>
      <c r="G40" s="24">
        <v>5.0599999999999996</v>
      </c>
      <c r="H40" s="24">
        <v>0.66700000000000004</v>
      </c>
      <c r="I40" s="24">
        <f t="shared" si="17"/>
        <v>3.3750200000000001</v>
      </c>
      <c r="J40" s="24">
        <v>0.20399999999999999</v>
      </c>
      <c r="K40" s="24">
        <f t="shared" si="18"/>
        <v>1.0322399999999998</v>
      </c>
      <c r="L40" s="24">
        <f t="shared" si="19"/>
        <v>3.2696078431372553</v>
      </c>
      <c r="M40" s="24">
        <v>0.11899999999999999</v>
      </c>
      <c r="N40" s="24">
        <f t="shared" si="20"/>
        <v>0.6021399999999999</v>
      </c>
      <c r="O40" s="24">
        <f t="shared" si="21"/>
        <v>1.7142857142857142</v>
      </c>
      <c r="P40" s="24">
        <f t="shared" si="22"/>
        <v>5.6050420168067241</v>
      </c>
      <c r="Q40">
        <v>4210</v>
      </c>
      <c r="R40">
        <v>115</v>
      </c>
      <c r="S40">
        <v>266</v>
      </c>
      <c r="T40" s="24">
        <f t="shared" si="23"/>
        <v>78.81434776682805</v>
      </c>
      <c r="U40" s="24">
        <f t="shared" si="24"/>
        <v>398.80059970014992</v>
      </c>
      <c r="V40" s="24">
        <f t="shared" si="25"/>
        <v>441.75773076028838</v>
      </c>
      <c r="W40" s="24">
        <f t="shared" si="26"/>
        <v>2235.294117647059</v>
      </c>
      <c r="X40" s="24">
        <f t="shared" si="27"/>
        <v>1303.9215686274511</v>
      </c>
      <c r="Y40" s="24">
        <f t="shared" si="28"/>
        <v>257.69200961016821</v>
      </c>
      <c r="Z40" s="24">
        <f t="shared" si="29"/>
        <v>274.57583999999997</v>
      </c>
      <c r="AA40">
        <v>0.24</v>
      </c>
      <c r="AB40">
        <v>9.1</v>
      </c>
      <c r="AC40" s="1">
        <f t="shared" si="30"/>
        <v>3.4210526315789469E-2</v>
      </c>
      <c r="AD40">
        <v>8.6</v>
      </c>
    </row>
    <row r="41" spans="1:30">
      <c r="A41" s="5" t="s">
        <v>180</v>
      </c>
      <c r="B41" s="4">
        <v>43816</v>
      </c>
      <c r="C41" s="4">
        <v>43267</v>
      </c>
      <c r="D41" s="3">
        <f t="shared" si="16"/>
        <v>1.5041095890410958</v>
      </c>
      <c r="E41" t="s">
        <v>9</v>
      </c>
      <c r="F41" t="s">
        <v>0</v>
      </c>
      <c r="G41" s="24">
        <v>11.76</v>
      </c>
      <c r="H41" s="24">
        <v>0.35</v>
      </c>
      <c r="I41" s="24">
        <f t="shared" si="17"/>
        <v>4.1159999999999997</v>
      </c>
      <c r="J41" s="24">
        <v>0.45700000000000002</v>
      </c>
      <c r="K41" s="24">
        <f t="shared" si="18"/>
        <v>5.37432</v>
      </c>
      <c r="L41" s="24">
        <f t="shared" si="19"/>
        <v>0.7658643326039386</v>
      </c>
      <c r="M41" s="24">
        <v>0.185</v>
      </c>
      <c r="N41" s="24">
        <f t="shared" si="20"/>
        <v>2.1755999999999998</v>
      </c>
      <c r="O41" s="24">
        <f t="shared" si="21"/>
        <v>2.4702702702702704</v>
      </c>
      <c r="P41" s="24">
        <f t="shared" si="22"/>
        <v>1.8918918918918919</v>
      </c>
      <c r="Q41">
        <v>4780</v>
      </c>
      <c r="R41">
        <v>121</v>
      </c>
      <c r="S41">
        <v>223</v>
      </c>
      <c r="T41" s="24">
        <f t="shared" si="23"/>
        <v>54.178814382896022</v>
      </c>
      <c r="U41" s="24">
        <f t="shared" si="24"/>
        <v>637.14285714285722</v>
      </c>
      <c r="V41" s="24">
        <f t="shared" si="25"/>
        <v>102.5004596433168</v>
      </c>
      <c r="W41" s="24">
        <f t="shared" si="26"/>
        <v>1205.4054054054054</v>
      </c>
      <c r="X41" s="24">
        <f t="shared" si="27"/>
        <v>487.96498905908095</v>
      </c>
      <c r="Y41" s="24">
        <f t="shared" si="28"/>
        <v>41.493621518629332</v>
      </c>
      <c r="Z41" s="24">
        <f t="shared" si="29"/>
        <v>1198.47336</v>
      </c>
      <c r="AA41">
        <v>0.25</v>
      </c>
      <c r="AB41">
        <v>11</v>
      </c>
      <c r="AC41" s="1">
        <f t="shared" si="30"/>
        <v>4.9327354260089683E-2</v>
      </c>
      <c r="AD41">
        <v>12.8</v>
      </c>
    </row>
    <row r="42" spans="1:30">
      <c r="A42" s="5" t="s">
        <v>179</v>
      </c>
      <c r="B42" s="4">
        <v>43492</v>
      </c>
      <c r="C42" s="4">
        <v>42931</v>
      </c>
      <c r="D42" s="3">
        <f t="shared" si="16"/>
        <v>1.536986301369863</v>
      </c>
      <c r="E42" t="s">
        <v>4</v>
      </c>
      <c r="F42" t="s">
        <v>0</v>
      </c>
      <c r="G42" s="24">
        <v>9.49</v>
      </c>
      <c r="H42" s="24">
        <v>0.62</v>
      </c>
      <c r="I42" s="24">
        <f t="shared" si="17"/>
        <v>5.8837999999999999</v>
      </c>
      <c r="J42" s="24">
        <v>0.315</v>
      </c>
      <c r="K42" s="24">
        <f t="shared" si="18"/>
        <v>2.98935</v>
      </c>
      <c r="L42" s="24">
        <f t="shared" si="19"/>
        <v>1.9682539682539681</v>
      </c>
      <c r="M42" s="24">
        <v>5.8000000000000003E-2</v>
      </c>
      <c r="N42" s="24">
        <f t="shared" si="20"/>
        <v>0.55042000000000002</v>
      </c>
      <c r="O42" s="24">
        <f t="shared" si="21"/>
        <v>5.4310344827586201</v>
      </c>
      <c r="P42" s="24">
        <f t="shared" si="22"/>
        <v>10.689655172413792</v>
      </c>
      <c r="Q42">
        <v>4310</v>
      </c>
      <c r="R42">
        <v>121</v>
      </c>
      <c r="S42">
        <v>197</v>
      </c>
      <c r="T42" s="24">
        <f t="shared" si="23"/>
        <v>33.481763486182402</v>
      </c>
      <c r="U42" s="24">
        <f t="shared" si="24"/>
        <v>317.74193548387098</v>
      </c>
      <c r="V42" s="24">
        <f t="shared" si="25"/>
        <v>357.90850623160492</v>
      </c>
      <c r="W42" s="24">
        <f t="shared" si="26"/>
        <v>3396.5517241379307</v>
      </c>
      <c r="X42" s="24">
        <f t="shared" si="27"/>
        <v>625.39682539682542</v>
      </c>
      <c r="Y42" s="24">
        <f t="shared" si="28"/>
        <v>65.900613845819322</v>
      </c>
      <c r="Z42" s="24">
        <f t="shared" si="29"/>
        <v>588.90194999999994</v>
      </c>
      <c r="AA42">
        <v>0.21</v>
      </c>
      <c r="AB42">
        <v>10.8</v>
      </c>
      <c r="AC42" s="1">
        <f t="shared" si="30"/>
        <v>5.4822335025380711E-2</v>
      </c>
      <c r="AD42">
        <v>11.6</v>
      </c>
    </row>
    <row r="43" spans="1:30">
      <c r="A43" s="5" t="s">
        <v>178</v>
      </c>
      <c r="B43" s="4">
        <v>43481</v>
      </c>
      <c r="C43" s="4">
        <v>42919</v>
      </c>
      <c r="D43" s="3">
        <f t="shared" si="16"/>
        <v>1.5397260273972602</v>
      </c>
      <c r="E43" t="s">
        <v>11</v>
      </c>
      <c r="F43" t="s">
        <v>0</v>
      </c>
      <c r="G43" s="24">
        <v>7</v>
      </c>
      <c r="H43" s="24">
        <v>0.26500000000000001</v>
      </c>
      <c r="I43" s="24">
        <f t="shared" si="17"/>
        <v>1.855</v>
      </c>
      <c r="J43" s="24">
        <v>0.58299999999999996</v>
      </c>
      <c r="K43" s="24">
        <f t="shared" si="18"/>
        <v>4.0809999999999995</v>
      </c>
      <c r="L43" s="24">
        <f t="shared" si="19"/>
        <v>0.45454545454545459</v>
      </c>
      <c r="M43" s="24">
        <v>0.14899999999999999</v>
      </c>
      <c r="N43" s="24">
        <f t="shared" si="20"/>
        <v>1.0429999999999999</v>
      </c>
      <c r="O43" s="24">
        <f t="shared" si="21"/>
        <v>3.912751677852349</v>
      </c>
      <c r="P43" s="24">
        <f t="shared" si="22"/>
        <v>1.7785234899328861</v>
      </c>
      <c r="Q43">
        <v>4530</v>
      </c>
      <c r="R43">
        <v>124</v>
      </c>
      <c r="S43">
        <v>199</v>
      </c>
      <c r="T43" s="24">
        <f t="shared" si="23"/>
        <v>107.27762803234502</v>
      </c>
      <c r="U43" s="24">
        <f t="shared" si="24"/>
        <v>750.94339622641508</v>
      </c>
      <c r="V43" s="24">
        <f t="shared" si="25"/>
        <v>190.79578139980825</v>
      </c>
      <c r="W43" s="24">
        <f t="shared" si="26"/>
        <v>1335.5704697986578</v>
      </c>
      <c r="X43" s="24">
        <f t="shared" si="27"/>
        <v>341.33790737564323</v>
      </c>
      <c r="Y43" s="24">
        <f t="shared" si="28"/>
        <v>48.762558196520466</v>
      </c>
      <c r="Z43" s="24">
        <f t="shared" si="29"/>
        <v>812.11899999999991</v>
      </c>
      <c r="AA43">
        <v>0.18</v>
      </c>
      <c r="AB43">
        <v>9.3000000000000007</v>
      </c>
      <c r="AC43" s="1">
        <f t="shared" si="30"/>
        <v>4.6733668341708549E-2</v>
      </c>
      <c r="AD43">
        <v>9.4</v>
      </c>
    </row>
    <row r="44" spans="1:30">
      <c r="A44" s="5" t="s">
        <v>177</v>
      </c>
      <c r="B44" s="4">
        <v>43131</v>
      </c>
      <c r="C44" s="4">
        <v>42557</v>
      </c>
      <c r="D44" s="3">
        <f t="shared" si="16"/>
        <v>1.5726027397260274</v>
      </c>
      <c r="E44" t="s">
        <v>1</v>
      </c>
      <c r="F44" t="s">
        <v>0</v>
      </c>
      <c r="G44" s="24">
        <v>4.7300000000000004</v>
      </c>
      <c r="H44" s="24">
        <v>0.26500000000000001</v>
      </c>
      <c r="I44" s="24">
        <f t="shared" si="17"/>
        <v>1.2534500000000002</v>
      </c>
      <c r="J44" s="24">
        <v>0.56399999999999995</v>
      </c>
      <c r="K44" s="24">
        <f t="shared" si="18"/>
        <v>2.6677200000000001</v>
      </c>
      <c r="L44" s="24">
        <f t="shared" si="19"/>
        <v>0.46985815602836889</v>
      </c>
      <c r="M44" s="24">
        <v>0.16700000000000001</v>
      </c>
      <c r="N44" s="24">
        <f t="shared" si="20"/>
        <v>0.78991000000000011</v>
      </c>
      <c r="O44" s="24">
        <f t="shared" si="21"/>
        <v>3.3772455089820355</v>
      </c>
      <c r="P44" s="24">
        <f t="shared" si="22"/>
        <v>1.5868263473053892</v>
      </c>
      <c r="Q44">
        <v>4570</v>
      </c>
      <c r="R44">
        <v>123</v>
      </c>
      <c r="S44">
        <v>165</v>
      </c>
      <c r="T44" s="24">
        <f t="shared" si="23"/>
        <v>131.63668275559453</v>
      </c>
      <c r="U44" s="24">
        <f t="shared" si="24"/>
        <v>622.64150943396226</v>
      </c>
      <c r="V44" s="24">
        <f t="shared" si="25"/>
        <v>208.88455646845841</v>
      </c>
      <c r="W44" s="24">
        <f t="shared" si="26"/>
        <v>988.02395209580834</v>
      </c>
      <c r="X44" s="24">
        <f t="shared" si="27"/>
        <v>292.55319148936172</v>
      </c>
      <c r="Y44" s="24">
        <f t="shared" si="28"/>
        <v>61.850569025235032</v>
      </c>
      <c r="Z44" s="24">
        <f t="shared" si="29"/>
        <v>440.17380000000003</v>
      </c>
      <c r="AA44">
        <v>0.16</v>
      </c>
      <c r="AB44">
        <v>9.8000000000000007</v>
      </c>
      <c r="AC44" s="1">
        <f t="shared" si="30"/>
        <v>5.9393939393939402E-2</v>
      </c>
      <c r="AD44">
        <v>11.2</v>
      </c>
    </row>
    <row r="45" spans="1:30">
      <c r="A45" s="5" t="s">
        <v>176</v>
      </c>
      <c r="B45" s="4">
        <v>43506</v>
      </c>
      <c r="C45" s="4">
        <v>42931</v>
      </c>
      <c r="D45" s="3">
        <f t="shared" si="16"/>
        <v>1.5753424657534247</v>
      </c>
      <c r="E45" t="s">
        <v>4</v>
      </c>
      <c r="F45" t="s">
        <v>3</v>
      </c>
      <c r="G45" s="24">
        <v>6.92</v>
      </c>
      <c r="H45" s="24">
        <v>0.504</v>
      </c>
      <c r="I45" s="24">
        <f t="shared" si="17"/>
        <v>3.4876800000000001</v>
      </c>
      <c r="J45" s="24">
        <v>0.36799999999999999</v>
      </c>
      <c r="K45" s="24">
        <f t="shared" si="18"/>
        <v>2.5465599999999999</v>
      </c>
      <c r="L45" s="24">
        <f t="shared" si="19"/>
        <v>1.3695652173913044</v>
      </c>
      <c r="M45" s="24">
        <v>0.127</v>
      </c>
      <c r="N45" s="24">
        <f t="shared" si="20"/>
        <v>0.87883999999999995</v>
      </c>
      <c r="O45" s="24">
        <f t="shared" si="21"/>
        <v>2.8976377952755903</v>
      </c>
      <c r="P45" s="24">
        <f t="shared" si="22"/>
        <v>3.9685039370078745</v>
      </c>
      <c r="Q45">
        <v>4790</v>
      </c>
      <c r="R45">
        <v>132</v>
      </c>
      <c r="S45">
        <v>230</v>
      </c>
      <c r="T45" s="24">
        <f t="shared" si="23"/>
        <v>65.946417102486464</v>
      </c>
      <c r="U45" s="24">
        <f t="shared" si="24"/>
        <v>456.34920634920633</v>
      </c>
      <c r="V45" s="24">
        <f t="shared" si="25"/>
        <v>261.70861590278093</v>
      </c>
      <c r="W45" s="24">
        <f t="shared" si="26"/>
        <v>1811.0236220472441</v>
      </c>
      <c r="X45" s="24">
        <f t="shared" si="27"/>
        <v>625</v>
      </c>
      <c r="Y45" s="24">
        <f t="shared" si="28"/>
        <v>90.317919075144516</v>
      </c>
      <c r="Z45" s="24">
        <f t="shared" si="29"/>
        <v>585.7088</v>
      </c>
      <c r="AA45">
        <v>0.24</v>
      </c>
      <c r="AB45">
        <v>10.3</v>
      </c>
      <c r="AC45" s="1">
        <f t="shared" si="30"/>
        <v>4.4782608695652176E-2</v>
      </c>
      <c r="AD45">
        <v>11.2</v>
      </c>
    </row>
    <row r="46" spans="1:30">
      <c r="A46" s="5" t="s">
        <v>175</v>
      </c>
      <c r="B46" s="4">
        <v>43832</v>
      </c>
      <c r="C46" s="4">
        <v>43257</v>
      </c>
      <c r="D46" s="3">
        <f t="shared" si="16"/>
        <v>1.5753424657534247</v>
      </c>
      <c r="E46" t="s">
        <v>9</v>
      </c>
      <c r="F46" t="s">
        <v>0</v>
      </c>
      <c r="G46" s="24">
        <v>4.68</v>
      </c>
      <c r="H46" s="24">
        <v>0.42799999999999999</v>
      </c>
      <c r="I46" s="24">
        <f t="shared" si="17"/>
        <v>2.0030399999999999</v>
      </c>
      <c r="J46" s="24">
        <v>0.35699999999999998</v>
      </c>
      <c r="K46" s="24">
        <f t="shared" si="18"/>
        <v>1.6707599999999998</v>
      </c>
      <c r="L46" s="24">
        <f t="shared" si="19"/>
        <v>1.1988795518207283</v>
      </c>
      <c r="M46" s="24">
        <v>0.20300000000000001</v>
      </c>
      <c r="N46" s="24">
        <f t="shared" si="20"/>
        <v>0.95004</v>
      </c>
      <c r="O46" s="24">
        <f t="shared" si="21"/>
        <v>1.7586206896551722</v>
      </c>
      <c r="P46" s="24">
        <f t="shared" si="22"/>
        <v>2.1083743842364533</v>
      </c>
      <c r="Q46">
        <v>4570</v>
      </c>
      <c r="R46">
        <v>123</v>
      </c>
      <c r="S46">
        <v>219</v>
      </c>
      <c r="T46" s="24">
        <f t="shared" si="23"/>
        <v>109.33381260484065</v>
      </c>
      <c r="U46" s="24">
        <f t="shared" si="24"/>
        <v>511.68224299065423</v>
      </c>
      <c r="V46" s="24">
        <f t="shared" si="25"/>
        <v>230.51660982695466</v>
      </c>
      <c r="W46" s="24">
        <f t="shared" si="26"/>
        <v>1078.8177339901476</v>
      </c>
      <c r="X46" s="24">
        <f t="shared" si="27"/>
        <v>613.44537815126057</v>
      </c>
      <c r="Y46" s="24">
        <f t="shared" si="28"/>
        <v>131.07807225454286</v>
      </c>
      <c r="Z46" s="24">
        <f t="shared" si="29"/>
        <v>365.89643999999998</v>
      </c>
      <c r="AA46">
        <v>0.21</v>
      </c>
      <c r="AB46">
        <v>9.5</v>
      </c>
      <c r="AC46" s="1">
        <f t="shared" si="30"/>
        <v>4.3378995433789952E-2</v>
      </c>
      <c r="AD46">
        <v>10</v>
      </c>
    </row>
    <row r="47" spans="1:30">
      <c r="A47" s="5" t="s">
        <v>174</v>
      </c>
      <c r="B47" s="4">
        <v>43496</v>
      </c>
      <c r="C47" s="4">
        <v>42909</v>
      </c>
      <c r="D47" s="3">
        <f t="shared" si="16"/>
        <v>1.6082191780821917</v>
      </c>
      <c r="E47" t="s">
        <v>4</v>
      </c>
      <c r="F47" t="s">
        <v>3</v>
      </c>
      <c r="G47" s="24">
        <v>2.19</v>
      </c>
      <c r="H47" s="24">
        <v>0.29599999999999999</v>
      </c>
      <c r="I47" s="24">
        <f t="shared" si="17"/>
        <v>0.64823999999999993</v>
      </c>
      <c r="J47" s="24">
        <v>0.54800000000000004</v>
      </c>
      <c r="K47" s="24">
        <f t="shared" si="18"/>
        <v>1.2001200000000001</v>
      </c>
      <c r="L47" s="24">
        <f t="shared" si="19"/>
        <v>0.54014598540145975</v>
      </c>
      <c r="M47" s="24">
        <v>0.14599999999999999</v>
      </c>
      <c r="N47" s="24">
        <f t="shared" si="20"/>
        <v>0.31973999999999997</v>
      </c>
      <c r="O47" s="24">
        <f t="shared" si="21"/>
        <v>3.7534246575342469</v>
      </c>
      <c r="P47" s="24">
        <f t="shared" si="22"/>
        <v>2.0273972602739727</v>
      </c>
      <c r="Q47">
        <v>5030</v>
      </c>
      <c r="R47">
        <v>128</v>
      </c>
      <c r="S47">
        <v>169</v>
      </c>
      <c r="T47" s="24">
        <f t="shared" si="23"/>
        <v>260.70591139084291</v>
      </c>
      <c r="U47" s="24">
        <f t="shared" si="24"/>
        <v>570.94594594594594</v>
      </c>
      <c r="V47" s="24">
        <f t="shared" si="25"/>
        <v>528.554450491024</v>
      </c>
      <c r="W47" s="24">
        <f t="shared" si="26"/>
        <v>1157.5342465753426</v>
      </c>
      <c r="X47" s="24">
        <f t="shared" si="27"/>
        <v>308.39416058394158</v>
      </c>
      <c r="Y47" s="24">
        <f t="shared" si="28"/>
        <v>140.81925140819251</v>
      </c>
      <c r="Z47" s="24">
        <f t="shared" si="29"/>
        <v>202.82028000000003</v>
      </c>
      <c r="AA47">
        <v>0.17</v>
      </c>
      <c r="AB47">
        <v>9.8000000000000007</v>
      </c>
      <c r="AC47" s="1">
        <f t="shared" si="30"/>
        <v>5.798816568047338E-2</v>
      </c>
      <c r="AD47">
        <v>10.6</v>
      </c>
    </row>
    <row r="48" spans="1:30">
      <c r="A48" s="5" t="s">
        <v>173</v>
      </c>
      <c r="B48" s="4">
        <v>43128</v>
      </c>
      <c r="C48" s="4">
        <v>42539</v>
      </c>
      <c r="D48" s="3">
        <f t="shared" si="16"/>
        <v>1.6136986301369862</v>
      </c>
      <c r="E48" t="s">
        <v>1</v>
      </c>
      <c r="F48" t="s">
        <v>0</v>
      </c>
      <c r="G48" s="24">
        <v>4.46</v>
      </c>
      <c r="H48" s="24">
        <v>0.68</v>
      </c>
      <c r="I48" s="24">
        <f t="shared" si="17"/>
        <v>3.0328000000000004</v>
      </c>
      <c r="J48" s="24">
        <v>0.21</v>
      </c>
      <c r="K48" s="24">
        <f t="shared" si="18"/>
        <v>0.93659999999999999</v>
      </c>
      <c r="L48" s="24">
        <f t="shared" si="19"/>
        <v>3.2380952380952386</v>
      </c>
      <c r="M48" s="24">
        <v>0.11</v>
      </c>
      <c r="N48" s="24">
        <f t="shared" si="20"/>
        <v>0.49059999999999998</v>
      </c>
      <c r="O48" s="24">
        <f t="shared" si="21"/>
        <v>1.9090909090909089</v>
      </c>
      <c r="P48" s="24">
        <f t="shared" si="22"/>
        <v>6.1818181818181825</v>
      </c>
      <c r="Q48">
        <v>4670</v>
      </c>
      <c r="R48">
        <v>127</v>
      </c>
      <c r="S48">
        <v>190</v>
      </c>
      <c r="T48" s="24">
        <f t="shared" si="23"/>
        <v>62.648377736744912</v>
      </c>
      <c r="U48" s="24">
        <f t="shared" si="24"/>
        <v>279.41176470588232</v>
      </c>
      <c r="V48" s="24">
        <f t="shared" si="25"/>
        <v>387.28088055442316</v>
      </c>
      <c r="W48" s="24">
        <f t="shared" si="26"/>
        <v>1727.2727272727273</v>
      </c>
      <c r="X48" s="24">
        <f t="shared" si="27"/>
        <v>904.76190476190482</v>
      </c>
      <c r="Y48" s="24">
        <f t="shared" si="28"/>
        <v>202.86141362374548</v>
      </c>
      <c r="Z48" s="24">
        <f t="shared" si="29"/>
        <v>177.95400000000001</v>
      </c>
      <c r="AA48">
        <v>0.16</v>
      </c>
      <c r="AB48">
        <v>8.1999999999999993</v>
      </c>
      <c r="AC48" s="1">
        <f t="shared" si="30"/>
        <v>4.3157894736842103E-2</v>
      </c>
      <c r="AD48">
        <v>9</v>
      </c>
    </row>
    <row r="49" spans="1:30">
      <c r="A49" s="5" t="s">
        <v>172</v>
      </c>
      <c r="B49" s="4">
        <v>43117</v>
      </c>
      <c r="C49" s="4">
        <v>42495</v>
      </c>
      <c r="D49" s="3">
        <f t="shared" si="16"/>
        <v>1.704109589041096</v>
      </c>
      <c r="E49" t="s">
        <v>1</v>
      </c>
      <c r="F49" t="s">
        <v>0</v>
      </c>
      <c r="G49" s="24">
        <v>7.64</v>
      </c>
      <c r="H49" s="24">
        <v>0.47099999999999997</v>
      </c>
      <c r="I49" s="24">
        <f t="shared" si="17"/>
        <v>3.5984399999999996</v>
      </c>
      <c r="J49" s="24">
        <v>0.374</v>
      </c>
      <c r="K49" s="24">
        <f t="shared" si="18"/>
        <v>2.8573599999999999</v>
      </c>
      <c r="L49" s="24">
        <f t="shared" si="19"/>
        <v>1.2593582887700534</v>
      </c>
      <c r="M49" s="24">
        <v>0.14699999999999999</v>
      </c>
      <c r="N49" s="24">
        <f t="shared" si="20"/>
        <v>1.1230799999999999</v>
      </c>
      <c r="O49" s="24">
        <f t="shared" si="21"/>
        <v>2.5442176870748301</v>
      </c>
      <c r="P49" s="24">
        <f t="shared" si="22"/>
        <v>3.2040816326530615</v>
      </c>
      <c r="Q49">
        <v>4790</v>
      </c>
      <c r="R49">
        <v>129</v>
      </c>
      <c r="S49">
        <v>260</v>
      </c>
      <c r="T49" s="24">
        <f t="shared" si="23"/>
        <v>72.253532086126214</v>
      </c>
      <c r="U49" s="24">
        <f t="shared" si="24"/>
        <v>552.01698513800432</v>
      </c>
      <c r="V49" s="24">
        <f t="shared" si="25"/>
        <v>231.50621505146563</v>
      </c>
      <c r="W49" s="24">
        <f t="shared" si="26"/>
        <v>1768.7074829931973</v>
      </c>
      <c r="X49" s="24">
        <f t="shared" si="27"/>
        <v>695.18716577540113</v>
      </c>
      <c r="Y49" s="24">
        <f t="shared" si="28"/>
        <v>90.993084525576066</v>
      </c>
      <c r="Z49" s="24">
        <f t="shared" si="29"/>
        <v>742.91359999999997</v>
      </c>
      <c r="AA49">
        <v>0.27</v>
      </c>
      <c r="AB49">
        <v>10.3</v>
      </c>
      <c r="AC49" s="1">
        <f t="shared" si="30"/>
        <v>3.9615384615384615E-2</v>
      </c>
      <c r="AD49">
        <v>11.6</v>
      </c>
    </row>
    <row r="50" spans="1:30">
      <c r="A50" s="5" t="s">
        <v>171</v>
      </c>
      <c r="B50" s="4">
        <v>43520</v>
      </c>
      <c r="C50" s="4">
        <v>42892</v>
      </c>
      <c r="D50" s="3">
        <f t="shared" si="16"/>
        <v>1.7205479452054795</v>
      </c>
      <c r="E50" t="s">
        <v>4</v>
      </c>
      <c r="F50" t="s">
        <v>3</v>
      </c>
      <c r="G50" s="24">
        <v>7.7</v>
      </c>
      <c r="H50" s="24">
        <v>0.72</v>
      </c>
      <c r="I50" s="24">
        <f t="shared" si="17"/>
        <v>5.5439999999999996</v>
      </c>
      <c r="J50" s="24">
        <v>0.161</v>
      </c>
      <c r="K50" s="24">
        <f t="shared" si="18"/>
        <v>1.2397</v>
      </c>
      <c r="L50" s="24">
        <f t="shared" si="19"/>
        <v>4.4720496894409933</v>
      </c>
      <c r="M50" s="24">
        <v>0.10299999999999999</v>
      </c>
      <c r="N50" s="24">
        <f t="shared" si="20"/>
        <v>0.79310000000000003</v>
      </c>
      <c r="O50" s="24">
        <f t="shared" si="21"/>
        <v>1.563106796116505</v>
      </c>
      <c r="P50" s="24">
        <f t="shared" si="22"/>
        <v>6.9902912621359219</v>
      </c>
      <c r="Q50">
        <v>5080</v>
      </c>
      <c r="R50">
        <v>138</v>
      </c>
      <c r="S50">
        <v>378</v>
      </c>
      <c r="T50" s="24">
        <f t="shared" si="23"/>
        <v>68.181818181818187</v>
      </c>
      <c r="U50" s="24">
        <f t="shared" si="24"/>
        <v>525</v>
      </c>
      <c r="V50" s="24">
        <f t="shared" si="25"/>
        <v>476.61076787290381</v>
      </c>
      <c r="W50" s="24">
        <f t="shared" si="26"/>
        <v>3669.9029126213595</v>
      </c>
      <c r="X50" s="24">
        <f t="shared" si="27"/>
        <v>2347.8260869565215</v>
      </c>
      <c r="Y50" s="24">
        <f t="shared" si="28"/>
        <v>304.91247882552227</v>
      </c>
      <c r="Z50" s="24">
        <f t="shared" si="29"/>
        <v>468.60660000000001</v>
      </c>
      <c r="AA50">
        <v>0.34</v>
      </c>
      <c r="AB50">
        <v>9.1</v>
      </c>
      <c r="AC50" s="1">
        <f t="shared" si="30"/>
        <v>2.4074074074074074E-2</v>
      </c>
      <c r="AD50">
        <v>9</v>
      </c>
    </row>
    <row r="51" spans="1:30">
      <c r="A51" s="5" t="s">
        <v>170</v>
      </c>
      <c r="B51" s="4">
        <v>43486</v>
      </c>
      <c r="C51" s="4">
        <v>42852</v>
      </c>
      <c r="D51" s="3">
        <f t="shared" si="16"/>
        <v>1.736986301369863</v>
      </c>
      <c r="E51" t="s">
        <v>11</v>
      </c>
      <c r="F51" t="s">
        <v>0</v>
      </c>
      <c r="G51" s="24">
        <v>3.32</v>
      </c>
      <c r="H51" s="24">
        <v>0.40600000000000003</v>
      </c>
      <c r="I51" s="24">
        <f t="shared" si="17"/>
        <v>1.34792</v>
      </c>
      <c r="J51" s="24">
        <v>0.44600000000000001</v>
      </c>
      <c r="K51" s="24">
        <f t="shared" si="18"/>
        <v>1.48072</v>
      </c>
      <c r="L51" s="24">
        <f t="shared" si="19"/>
        <v>0.91031390134529155</v>
      </c>
      <c r="M51" s="24">
        <v>0.13900000000000001</v>
      </c>
      <c r="N51" s="24">
        <f t="shared" si="20"/>
        <v>0.46148</v>
      </c>
      <c r="O51" s="24">
        <f t="shared" si="21"/>
        <v>3.2086330935251794</v>
      </c>
      <c r="P51" s="24">
        <f t="shared" si="22"/>
        <v>2.920863309352518</v>
      </c>
      <c r="Q51">
        <v>5040</v>
      </c>
      <c r="R51">
        <v>132</v>
      </c>
      <c r="S51">
        <v>202</v>
      </c>
      <c r="T51" s="24">
        <f t="shared" si="23"/>
        <v>149.86052584723129</v>
      </c>
      <c r="U51" s="24">
        <f t="shared" si="24"/>
        <v>497.53694581280786</v>
      </c>
      <c r="V51" s="24">
        <f t="shared" si="25"/>
        <v>437.72211146745252</v>
      </c>
      <c r="W51" s="24">
        <f t="shared" si="26"/>
        <v>1453.2374100719423</v>
      </c>
      <c r="X51" s="24">
        <f t="shared" si="27"/>
        <v>452.91479820627802</v>
      </c>
      <c r="Y51" s="24">
        <f t="shared" si="28"/>
        <v>136.42011994165</v>
      </c>
      <c r="Z51" s="24">
        <f t="shared" si="29"/>
        <v>299.10543999999999</v>
      </c>
      <c r="AA51">
        <v>0.21</v>
      </c>
      <c r="AB51">
        <v>10.4</v>
      </c>
      <c r="AC51" s="1">
        <f t="shared" si="30"/>
        <v>5.1485148514851489E-2</v>
      </c>
      <c r="AD51">
        <v>11.5</v>
      </c>
    </row>
    <row r="52" spans="1:30">
      <c r="A52" s="5" t="s">
        <v>169</v>
      </c>
      <c r="B52" s="4">
        <v>43528</v>
      </c>
      <c r="C52" s="4">
        <v>42891</v>
      </c>
      <c r="D52" s="3">
        <f t="shared" si="16"/>
        <v>1.7452054794520548</v>
      </c>
      <c r="E52" t="s">
        <v>11</v>
      </c>
      <c r="F52" t="s">
        <v>3</v>
      </c>
      <c r="G52" s="24">
        <v>4.8600000000000003</v>
      </c>
      <c r="H52" s="24">
        <v>0.497</v>
      </c>
      <c r="I52" s="24">
        <f t="shared" si="17"/>
        <v>2.4154200000000001</v>
      </c>
      <c r="J52" s="24">
        <v>0.36199999999999999</v>
      </c>
      <c r="K52" s="24">
        <f t="shared" si="18"/>
        <v>1.75932</v>
      </c>
      <c r="L52" s="24">
        <f t="shared" si="19"/>
        <v>1.3729281767955801</v>
      </c>
      <c r="M52" s="24">
        <v>8.5999999999999993E-2</v>
      </c>
      <c r="N52" s="24">
        <f t="shared" si="20"/>
        <v>0.41796</v>
      </c>
      <c r="O52" s="24">
        <f t="shared" si="21"/>
        <v>4.2093023255813957</v>
      </c>
      <c r="P52" s="24">
        <f t="shared" si="22"/>
        <v>5.779069767441861</v>
      </c>
      <c r="Q52">
        <v>4800</v>
      </c>
      <c r="R52">
        <v>131</v>
      </c>
      <c r="S52">
        <v>288</v>
      </c>
      <c r="T52" s="24">
        <f t="shared" si="23"/>
        <v>119.23392205082345</v>
      </c>
      <c r="U52" s="24">
        <f t="shared" si="24"/>
        <v>579.47686116700197</v>
      </c>
      <c r="V52" s="24">
        <f t="shared" si="25"/>
        <v>689.0611541774332</v>
      </c>
      <c r="W52" s="24">
        <f t="shared" si="26"/>
        <v>3348.8372093023258</v>
      </c>
      <c r="X52" s="24">
        <f t="shared" si="27"/>
        <v>795.58011049723757</v>
      </c>
      <c r="Y52" s="24">
        <f t="shared" si="28"/>
        <v>163.69961121342337</v>
      </c>
      <c r="Z52" s="24">
        <f t="shared" si="29"/>
        <v>506.68416000000002</v>
      </c>
      <c r="AA52">
        <v>0.25</v>
      </c>
      <c r="AB52">
        <v>8.6</v>
      </c>
      <c r="AC52" s="1">
        <f t="shared" si="30"/>
        <v>2.9861111111111109E-2</v>
      </c>
      <c r="AD52">
        <v>8.5</v>
      </c>
    </row>
    <row r="53" spans="1:30">
      <c r="A53" s="5" t="s">
        <v>168</v>
      </c>
      <c r="B53" s="4">
        <v>43149</v>
      </c>
      <c r="C53" s="4">
        <v>42489</v>
      </c>
      <c r="D53" s="3">
        <f t="shared" si="16"/>
        <v>1.8082191780821917</v>
      </c>
      <c r="E53" t="s">
        <v>11</v>
      </c>
      <c r="F53" t="s">
        <v>0</v>
      </c>
      <c r="G53" s="24">
        <v>4.9000000000000004</v>
      </c>
      <c r="H53" s="24">
        <v>0.60299999999999998</v>
      </c>
      <c r="I53" s="24">
        <f t="shared" si="17"/>
        <v>2.9547000000000003</v>
      </c>
      <c r="J53" s="24">
        <v>0.27100000000000002</v>
      </c>
      <c r="K53" s="24">
        <f t="shared" si="18"/>
        <v>1.3279000000000001</v>
      </c>
      <c r="L53" s="24">
        <f t="shared" si="19"/>
        <v>2.2250922509225091</v>
      </c>
      <c r="M53" s="24">
        <v>0.12</v>
      </c>
      <c r="N53" s="24">
        <f t="shared" si="20"/>
        <v>0.58799999999999997</v>
      </c>
      <c r="O53" s="24">
        <f t="shared" si="21"/>
        <v>2.2583333333333337</v>
      </c>
      <c r="P53" s="24">
        <f t="shared" si="22"/>
        <v>5.0250000000000012</v>
      </c>
      <c r="Q53">
        <v>5060</v>
      </c>
      <c r="R53">
        <v>131</v>
      </c>
      <c r="S53">
        <v>193</v>
      </c>
      <c r="T53" s="24">
        <f t="shared" si="23"/>
        <v>65.3196602023894</v>
      </c>
      <c r="U53" s="24">
        <f t="shared" si="24"/>
        <v>320.06633499170812</v>
      </c>
      <c r="V53" s="24">
        <f t="shared" si="25"/>
        <v>328.23129251700681</v>
      </c>
      <c r="W53" s="24">
        <f t="shared" si="26"/>
        <v>1608.3333333333335</v>
      </c>
      <c r="X53" s="24">
        <f t="shared" si="27"/>
        <v>712.17712177121768</v>
      </c>
      <c r="Y53" s="24">
        <f t="shared" si="28"/>
        <v>145.34226974922811</v>
      </c>
      <c r="Z53" s="24">
        <f t="shared" si="29"/>
        <v>256.28470000000004</v>
      </c>
      <c r="AA53">
        <v>0.18</v>
      </c>
      <c r="AB53">
        <v>9.3000000000000007</v>
      </c>
      <c r="AC53" s="1">
        <f t="shared" si="30"/>
        <v>4.8186528497409328E-2</v>
      </c>
      <c r="AD53">
        <v>9.9</v>
      </c>
    </row>
    <row r="54" spans="1:30">
      <c r="A54" s="5" t="s">
        <v>167</v>
      </c>
      <c r="B54" s="4">
        <v>43536</v>
      </c>
      <c r="C54" s="4">
        <v>42859</v>
      </c>
      <c r="D54" s="3">
        <f t="shared" si="16"/>
        <v>1.8547945205479452</v>
      </c>
      <c r="E54" t="s">
        <v>11</v>
      </c>
      <c r="F54" t="s">
        <v>3</v>
      </c>
      <c r="G54" s="24">
        <v>7.57</v>
      </c>
      <c r="H54" s="24">
        <v>0.59499999999999997</v>
      </c>
      <c r="I54" s="24">
        <f t="shared" si="17"/>
        <v>4.5041500000000001</v>
      </c>
      <c r="J54" s="24">
        <v>0.3</v>
      </c>
      <c r="K54" s="24">
        <f t="shared" si="18"/>
        <v>2.2709999999999999</v>
      </c>
      <c r="L54" s="24">
        <f t="shared" si="19"/>
        <v>1.9833333333333334</v>
      </c>
      <c r="M54" s="24">
        <v>0.104</v>
      </c>
      <c r="N54" s="24">
        <f t="shared" si="20"/>
        <v>0.78727999999999998</v>
      </c>
      <c r="O54" s="24">
        <f t="shared" si="21"/>
        <v>2.8846153846153846</v>
      </c>
      <c r="P54" s="24">
        <f t="shared" si="22"/>
        <v>5.7211538461538467</v>
      </c>
      <c r="Q54">
        <v>4340</v>
      </c>
      <c r="R54">
        <v>127</v>
      </c>
      <c r="S54">
        <v>205</v>
      </c>
      <c r="T54" s="24">
        <f t="shared" si="23"/>
        <v>45.513581918897017</v>
      </c>
      <c r="U54" s="24">
        <f t="shared" si="24"/>
        <v>344.53781512605042</v>
      </c>
      <c r="V54" s="24">
        <f t="shared" si="25"/>
        <v>260.39020424753585</v>
      </c>
      <c r="W54" s="24">
        <f t="shared" si="26"/>
        <v>1971.1538461538462</v>
      </c>
      <c r="X54" s="24">
        <f t="shared" si="27"/>
        <v>683.33333333333337</v>
      </c>
      <c r="Y54" s="24">
        <f t="shared" si="28"/>
        <v>90.268604139145751</v>
      </c>
      <c r="Z54" s="24">
        <f t="shared" si="29"/>
        <v>465.55500000000001</v>
      </c>
      <c r="AA54">
        <v>0.19</v>
      </c>
      <c r="AB54">
        <v>9</v>
      </c>
      <c r="AC54" s="1">
        <f t="shared" si="30"/>
        <v>4.3902439024390241E-2</v>
      </c>
      <c r="AD54">
        <v>9</v>
      </c>
    </row>
    <row r="55" spans="1:30">
      <c r="A55" s="5" t="s">
        <v>166</v>
      </c>
      <c r="B55" s="4">
        <v>43479</v>
      </c>
      <c r="C55" s="4">
        <v>42791</v>
      </c>
      <c r="D55" s="3">
        <f t="shared" si="16"/>
        <v>1.8849315068493151</v>
      </c>
      <c r="E55" t="s">
        <v>11</v>
      </c>
      <c r="F55" t="s">
        <v>0</v>
      </c>
      <c r="G55" s="24">
        <v>5.87</v>
      </c>
      <c r="H55" s="24">
        <v>0.34499999999999997</v>
      </c>
      <c r="I55" s="24">
        <f t="shared" si="17"/>
        <v>2.02515</v>
      </c>
      <c r="J55" s="24">
        <v>0.53700000000000003</v>
      </c>
      <c r="K55" s="24">
        <f t="shared" si="18"/>
        <v>3.15219</v>
      </c>
      <c r="L55" s="24">
        <f t="shared" si="19"/>
        <v>0.64245810055865915</v>
      </c>
      <c r="M55" s="24">
        <v>9.4E-2</v>
      </c>
      <c r="N55" s="24">
        <f t="shared" si="20"/>
        <v>0.55178000000000005</v>
      </c>
      <c r="O55" s="24">
        <f t="shared" si="21"/>
        <v>5.712765957446809</v>
      </c>
      <c r="P55" s="24">
        <f t="shared" si="22"/>
        <v>3.6702127659574466</v>
      </c>
      <c r="Q55">
        <v>5090</v>
      </c>
      <c r="R55">
        <v>138</v>
      </c>
      <c r="S55">
        <v>328</v>
      </c>
      <c r="T55" s="24">
        <f t="shared" si="23"/>
        <v>161.96331135965238</v>
      </c>
      <c r="U55" s="24">
        <f t="shared" si="24"/>
        <v>950.72463768115949</v>
      </c>
      <c r="V55" s="24">
        <f t="shared" si="25"/>
        <v>594.43981296893685</v>
      </c>
      <c r="W55" s="24">
        <f t="shared" si="26"/>
        <v>3489.3617021276596</v>
      </c>
      <c r="X55" s="24">
        <f t="shared" si="27"/>
        <v>610.80074487895718</v>
      </c>
      <c r="Y55" s="24">
        <f t="shared" si="28"/>
        <v>104.05464137631297</v>
      </c>
      <c r="Z55" s="24">
        <f t="shared" si="29"/>
        <v>1033.91832</v>
      </c>
      <c r="AA55">
        <v>0.28000000000000003</v>
      </c>
      <c r="AB55">
        <v>8.4</v>
      </c>
      <c r="AC55" s="1">
        <f t="shared" si="30"/>
        <v>2.5609756097560978E-2</v>
      </c>
      <c r="AD55">
        <v>8.1999999999999993</v>
      </c>
    </row>
    <row r="56" spans="1:30">
      <c r="A56" s="5" t="s">
        <v>165</v>
      </c>
      <c r="B56" s="4">
        <v>43531</v>
      </c>
      <c r="C56" s="4">
        <v>42842</v>
      </c>
      <c r="D56" s="3">
        <f t="shared" si="16"/>
        <v>1.8876712328767122</v>
      </c>
      <c r="E56" t="s">
        <v>11</v>
      </c>
      <c r="F56" t="s">
        <v>3</v>
      </c>
      <c r="G56" s="24">
        <v>7.67</v>
      </c>
      <c r="H56" s="24">
        <v>0.63500000000000001</v>
      </c>
      <c r="I56" s="24">
        <f t="shared" si="17"/>
        <v>4.8704499999999999</v>
      </c>
      <c r="J56" s="24">
        <v>0.20499999999999999</v>
      </c>
      <c r="K56" s="24">
        <f t="shared" si="18"/>
        <v>1.5723499999999999</v>
      </c>
      <c r="L56" s="24">
        <f t="shared" si="19"/>
        <v>3.0975609756097562</v>
      </c>
      <c r="M56" s="24">
        <v>0.14099999999999999</v>
      </c>
      <c r="N56" s="24">
        <f t="shared" si="20"/>
        <v>1.0814699999999999</v>
      </c>
      <c r="O56" s="24">
        <f t="shared" si="21"/>
        <v>1.4539007092198581</v>
      </c>
      <c r="P56" s="24">
        <f t="shared" si="22"/>
        <v>4.5035460992907801</v>
      </c>
      <c r="Q56">
        <v>4120</v>
      </c>
      <c r="R56">
        <v>113</v>
      </c>
      <c r="S56">
        <v>465</v>
      </c>
      <c r="T56" s="24">
        <f t="shared" si="23"/>
        <v>95.473724193862992</v>
      </c>
      <c r="U56" s="24">
        <f t="shared" si="24"/>
        <v>732.28346456692907</v>
      </c>
      <c r="V56" s="24">
        <f t="shared" si="25"/>
        <v>429.97031817803548</v>
      </c>
      <c r="W56" s="24">
        <f t="shared" si="26"/>
        <v>3297.8723404255325</v>
      </c>
      <c r="X56" s="24">
        <f t="shared" si="27"/>
        <v>2268.2926829268295</v>
      </c>
      <c r="Y56" s="24">
        <f t="shared" si="28"/>
        <v>295.73568225903904</v>
      </c>
      <c r="Z56" s="24">
        <f t="shared" si="29"/>
        <v>731.14274999999998</v>
      </c>
      <c r="AA56">
        <v>0.41</v>
      </c>
      <c r="AB56">
        <v>8.6999999999999993</v>
      </c>
      <c r="AC56" s="1">
        <f t="shared" si="30"/>
        <v>1.8709677419354837E-2</v>
      </c>
      <c r="AD56">
        <v>8.9</v>
      </c>
    </row>
    <row r="57" spans="1:30">
      <c r="A57" s="5" t="s">
        <v>164</v>
      </c>
      <c r="B57" s="4">
        <v>43496</v>
      </c>
      <c r="C57" s="4">
        <v>42764</v>
      </c>
      <c r="D57" s="3">
        <f t="shared" ref="D57:D88" si="31">(B57-C57)/365</f>
        <v>2.0054794520547947</v>
      </c>
      <c r="E57" t="s">
        <v>11</v>
      </c>
      <c r="F57" t="s">
        <v>3</v>
      </c>
      <c r="G57" s="24">
        <v>9.61</v>
      </c>
      <c r="H57" s="24">
        <v>0.53800000000000003</v>
      </c>
      <c r="I57" s="24">
        <f t="shared" ref="I57:I88" si="32">G57*H57</f>
        <v>5.1701800000000002</v>
      </c>
      <c r="J57" s="24">
        <v>0.30099999999999999</v>
      </c>
      <c r="K57" s="24">
        <f t="shared" ref="K57:K88" si="33">G57*J57</f>
        <v>2.8926099999999999</v>
      </c>
      <c r="L57" s="24">
        <f t="shared" ref="L57:L88" si="34">H57/J57</f>
        <v>1.7873754152823922</v>
      </c>
      <c r="M57" s="24">
        <v>0.158</v>
      </c>
      <c r="N57" s="24">
        <f t="shared" ref="N57:N88" si="35">G57*M57</f>
        <v>1.5183799999999998</v>
      </c>
      <c r="O57" s="24">
        <f t="shared" ref="O57:O88" si="36">J57/M57</f>
        <v>1.9050632911392404</v>
      </c>
      <c r="P57" s="24">
        <f t="shared" ref="P57:P88" si="37">I57/N57</f>
        <v>3.4050632911392409</v>
      </c>
      <c r="Q57">
        <v>4380</v>
      </c>
      <c r="R57">
        <v>126</v>
      </c>
      <c r="S57">
        <v>174</v>
      </c>
      <c r="T57" s="24">
        <f t="shared" ref="T57:T88" si="38">S57/I57</f>
        <v>33.654534271534068</v>
      </c>
      <c r="U57" s="24">
        <f t="shared" ref="U57:U88" si="39">S57/H57</f>
        <v>323.42007434944236</v>
      </c>
      <c r="V57" s="24">
        <f t="shared" ref="V57:V88" si="40">S57/N57</f>
        <v>114.59581922838817</v>
      </c>
      <c r="W57" s="24">
        <f t="shared" ref="W57:W88" si="41">S57/M57</f>
        <v>1101.2658227848101</v>
      </c>
      <c r="X57" s="24">
        <f t="shared" ref="X57:X88" si="42">S57/J57</f>
        <v>578.07308970099666</v>
      </c>
      <c r="Y57" s="24">
        <f t="shared" ref="Y57:Y88" si="43">S57/K57</f>
        <v>60.153287169718702</v>
      </c>
      <c r="Z57" s="24">
        <f t="shared" ref="Z57:Z88" si="44">K57*S57</f>
        <v>503.31414000000001</v>
      </c>
      <c r="AA57">
        <v>0.18</v>
      </c>
      <c r="AB57">
        <v>10.199999999999999</v>
      </c>
      <c r="AC57" s="1">
        <f t="shared" ref="AC57:AC88" si="45">AB57/S57</f>
        <v>5.8620689655172413E-2</v>
      </c>
      <c r="AD57">
        <v>10.4</v>
      </c>
    </row>
    <row r="58" spans="1:30">
      <c r="A58" s="5" t="s">
        <v>163</v>
      </c>
      <c r="B58" s="4">
        <v>43826</v>
      </c>
      <c r="C58" s="4">
        <v>43082</v>
      </c>
      <c r="D58" s="3">
        <f t="shared" si="31"/>
        <v>2.0383561643835617</v>
      </c>
      <c r="E58" t="s">
        <v>1</v>
      </c>
      <c r="F58" t="s">
        <v>0</v>
      </c>
      <c r="G58" s="24">
        <v>5.15</v>
      </c>
      <c r="H58" s="24">
        <v>0.70899999999999996</v>
      </c>
      <c r="I58" s="24">
        <f t="shared" si="32"/>
        <v>3.6513499999999999</v>
      </c>
      <c r="J58" s="24">
        <v>0.16500000000000001</v>
      </c>
      <c r="K58" s="24">
        <f t="shared" si="33"/>
        <v>0.84975000000000012</v>
      </c>
      <c r="L58" s="24">
        <f t="shared" si="34"/>
        <v>4.2969696969696969</v>
      </c>
      <c r="M58" s="24">
        <v>0.12</v>
      </c>
      <c r="N58" s="24">
        <f t="shared" si="35"/>
        <v>0.61799999999999999</v>
      </c>
      <c r="O58" s="24">
        <f t="shared" si="36"/>
        <v>1.3750000000000002</v>
      </c>
      <c r="P58" s="24">
        <f t="shared" si="37"/>
        <v>5.9083333333333332</v>
      </c>
      <c r="Q58">
        <v>4330</v>
      </c>
      <c r="R58">
        <v>127</v>
      </c>
      <c r="S58">
        <v>182</v>
      </c>
      <c r="T58" s="24">
        <f t="shared" si="38"/>
        <v>49.844578032782394</v>
      </c>
      <c r="U58" s="24">
        <f t="shared" si="39"/>
        <v>256.69957686882935</v>
      </c>
      <c r="V58" s="24">
        <f t="shared" si="40"/>
        <v>294.49838187702267</v>
      </c>
      <c r="W58" s="24">
        <f t="shared" si="41"/>
        <v>1516.6666666666667</v>
      </c>
      <c r="X58" s="24">
        <f t="shared" si="42"/>
        <v>1103.030303030303</v>
      </c>
      <c r="Y58" s="24">
        <f t="shared" si="43"/>
        <v>214.18064136510736</v>
      </c>
      <c r="Z58" s="24">
        <f t="shared" si="44"/>
        <v>154.65450000000001</v>
      </c>
      <c r="AA58">
        <v>0.18</v>
      </c>
      <c r="AB58">
        <v>9.8000000000000007</v>
      </c>
      <c r="AC58" s="1">
        <f t="shared" si="45"/>
        <v>5.3846153846153849E-2</v>
      </c>
      <c r="AD58">
        <v>10.7</v>
      </c>
    </row>
    <row r="59" spans="1:30">
      <c r="A59" s="5" t="s">
        <v>162</v>
      </c>
      <c r="B59" s="4">
        <v>43528</v>
      </c>
      <c r="C59" s="4">
        <v>42780</v>
      </c>
      <c r="D59" s="3">
        <f t="shared" si="31"/>
        <v>2.0493150684931507</v>
      </c>
      <c r="E59" t="s">
        <v>4</v>
      </c>
      <c r="F59" t="s">
        <v>3</v>
      </c>
      <c r="G59" s="24">
        <v>4.6100000000000003</v>
      </c>
      <c r="H59" s="24">
        <v>0.57999999999999996</v>
      </c>
      <c r="I59" s="24">
        <f t="shared" si="32"/>
        <v>2.6738</v>
      </c>
      <c r="J59" s="24">
        <v>0.33</v>
      </c>
      <c r="K59" s="24">
        <f t="shared" si="33"/>
        <v>1.5213000000000001</v>
      </c>
      <c r="L59" s="24">
        <f t="shared" si="34"/>
        <v>1.7575757575757573</v>
      </c>
      <c r="M59" s="24">
        <v>7.3999999999999996E-2</v>
      </c>
      <c r="N59" s="24">
        <f t="shared" si="35"/>
        <v>0.34114</v>
      </c>
      <c r="O59" s="24">
        <f t="shared" si="36"/>
        <v>4.4594594594594597</v>
      </c>
      <c r="P59" s="24">
        <f t="shared" si="37"/>
        <v>7.8378378378378377</v>
      </c>
      <c r="Q59">
        <v>4670</v>
      </c>
      <c r="R59">
        <v>125</v>
      </c>
      <c r="S59">
        <v>157</v>
      </c>
      <c r="T59" s="24">
        <f t="shared" si="38"/>
        <v>58.717929538484555</v>
      </c>
      <c r="U59" s="24">
        <f t="shared" si="39"/>
        <v>270.68965517241384</v>
      </c>
      <c r="V59" s="24">
        <f t="shared" si="40"/>
        <v>460.22160989623029</v>
      </c>
      <c r="W59" s="24">
        <f t="shared" si="41"/>
        <v>2121.6216216216217</v>
      </c>
      <c r="X59" s="24">
        <f t="shared" si="42"/>
        <v>475.75757575757575</v>
      </c>
      <c r="Y59" s="24">
        <f t="shared" si="43"/>
        <v>103.20120949188194</v>
      </c>
      <c r="Z59" s="24">
        <f t="shared" si="44"/>
        <v>238.84410000000003</v>
      </c>
      <c r="AA59">
        <v>0.15</v>
      </c>
      <c r="AB59">
        <v>9.4</v>
      </c>
      <c r="AC59" s="1">
        <f t="shared" si="45"/>
        <v>5.9872611464968153E-2</v>
      </c>
      <c r="AD59">
        <v>10.1</v>
      </c>
    </row>
    <row r="60" spans="1:30">
      <c r="A60" s="5" t="s">
        <v>161</v>
      </c>
      <c r="B60" s="4">
        <v>43122</v>
      </c>
      <c r="C60" s="4">
        <v>42359</v>
      </c>
      <c r="D60" s="3">
        <f t="shared" si="31"/>
        <v>2.0904109589041098</v>
      </c>
      <c r="E60" t="s">
        <v>9</v>
      </c>
      <c r="F60" t="s">
        <v>0</v>
      </c>
      <c r="G60" s="24">
        <v>3.78</v>
      </c>
      <c r="H60" s="24">
        <v>0.66700000000000004</v>
      </c>
      <c r="I60" s="24">
        <f t="shared" si="32"/>
        <v>2.5212599999999998</v>
      </c>
      <c r="J60" s="24">
        <v>0.19800000000000001</v>
      </c>
      <c r="K60" s="24">
        <f t="shared" si="33"/>
        <v>0.74843999999999999</v>
      </c>
      <c r="L60" s="24">
        <f t="shared" si="34"/>
        <v>3.3686868686868685</v>
      </c>
      <c r="M60" s="24">
        <v>0.13500000000000001</v>
      </c>
      <c r="N60" s="24">
        <f t="shared" si="35"/>
        <v>0.51029999999999998</v>
      </c>
      <c r="O60" s="24">
        <f t="shared" si="36"/>
        <v>1.4666666666666666</v>
      </c>
      <c r="P60" s="24">
        <f t="shared" si="37"/>
        <v>4.9407407407407407</v>
      </c>
      <c r="Q60">
        <v>4300</v>
      </c>
      <c r="R60">
        <v>115</v>
      </c>
      <c r="S60">
        <v>173</v>
      </c>
      <c r="T60" s="24">
        <f t="shared" si="38"/>
        <v>68.616485408089616</v>
      </c>
      <c r="U60" s="24">
        <f t="shared" si="39"/>
        <v>259.37031484257869</v>
      </c>
      <c r="V60" s="24">
        <f t="shared" si="40"/>
        <v>339.0162649421909</v>
      </c>
      <c r="W60" s="24">
        <f t="shared" si="41"/>
        <v>1281.4814814814813</v>
      </c>
      <c r="X60" s="24">
        <f t="shared" si="42"/>
        <v>873.73737373737367</v>
      </c>
      <c r="Y60" s="24">
        <f t="shared" si="43"/>
        <v>231.14745336967559</v>
      </c>
      <c r="Z60" s="24">
        <f t="shared" si="44"/>
        <v>129.48012</v>
      </c>
      <c r="AA60">
        <v>0.16</v>
      </c>
      <c r="AB60">
        <v>9.4</v>
      </c>
      <c r="AC60" s="1">
        <f t="shared" si="45"/>
        <v>5.4335260115606937E-2</v>
      </c>
      <c r="AD60">
        <v>11</v>
      </c>
    </row>
    <row r="61" spans="1:30">
      <c r="A61" s="5" t="s">
        <v>160</v>
      </c>
      <c r="B61" s="4">
        <v>43144</v>
      </c>
      <c r="C61" s="4">
        <v>42370</v>
      </c>
      <c r="D61" s="3">
        <f t="shared" si="31"/>
        <v>2.1205479452054794</v>
      </c>
      <c r="E61" t="s">
        <v>1</v>
      </c>
      <c r="F61" t="s">
        <v>0</v>
      </c>
      <c r="G61" s="24">
        <v>11.29</v>
      </c>
      <c r="H61" s="24">
        <v>0.65100000000000002</v>
      </c>
      <c r="I61" s="24">
        <f t="shared" si="32"/>
        <v>7.3497899999999996</v>
      </c>
      <c r="J61" s="24">
        <v>0.16600000000000001</v>
      </c>
      <c r="K61" s="24">
        <f t="shared" si="33"/>
        <v>1.8741399999999999</v>
      </c>
      <c r="L61" s="24">
        <f t="shared" si="34"/>
        <v>3.9216867469879517</v>
      </c>
      <c r="M61" s="24">
        <v>0.17</v>
      </c>
      <c r="N61" s="24">
        <f t="shared" si="35"/>
        <v>1.9193</v>
      </c>
      <c r="O61" s="24">
        <f t="shared" si="36"/>
        <v>0.97647058823529409</v>
      </c>
      <c r="P61" s="24">
        <f t="shared" si="37"/>
        <v>3.8294117647058821</v>
      </c>
      <c r="Q61">
        <v>4300</v>
      </c>
      <c r="R61">
        <v>117</v>
      </c>
      <c r="S61">
        <v>245</v>
      </c>
      <c r="T61" s="24">
        <f t="shared" si="38"/>
        <v>33.334285741497375</v>
      </c>
      <c r="U61" s="24">
        <f t="shared" si="39"/>
        <v>376.34408602150535</v>
      </c>
      <c r="V61" s="24">
        <f t="shared" si="40"/>
        <v>127.6507059865576</v>
      </c>
      <c r="W61" s="24">
        <f t="shared" si="41"/>
        <v>1441.1764705882351</v>
      </c>
      <c r="X61" s="24">
        <f t="shared" si="42"/>
        <v>1475.9036144578313</v>
      </c>
      <c r="Y61" s="24">
        <f t="shared" si="43"/>
        <v>130.72662661273972</v>
      </c>
      <c r="Z61" s="24">
        <f t="shared" si="44"/>
        <v>459.16429999999997</v>
      </c>
      <c r="AA61">
        <v>0.26</v>
      </c>
      <c r="AB61">
        <v>10.8</v>
      </c>
      <c r="AC61" s="1">
        <f t="shared" si="45"/>
        <v>4.4081632653061226E-2</v>
      </c>
      <c r="AD61">
        <v>12.1</v>
      </c>
    </row>
    <row r="62" spans="1:30">
      <c r="A62" s="5" t="s">
        <v>159</v>
      </c>
      <c r="B62" s="4">
        <v>43138</v>
      </c>
      <c r="C62" s="4">
        <v>42363</v>
      </c>
      <c r="D62" s="3">
        <f t="shared" si="31"/>
        <v>2.1232876712328768</v>
      </c>
      <c r="E62" t="s">
        <v>9</v>
      </c>
      <c r="F62" t="s">
        <v>0</v>
      </c>
      <c r="G62" s="24">
        <v>2.82</v>
      </c>
      <c r="H62" s="24">
        <v>0.47</v>
      </c>
      <c r="I62" s="24">
        <f t="shared" si="32"/>
        <v>1.3253999999999999</v>
      </c>
      <c r="J62" s="24">
        <v>0.35499999999999998</v>
      </c>
      <c r="K62" s="24">
        <f t="shared" si="33"/>
        <v>1.0010999999999999</v>
      </c>
      <c r="L62" s="24">
        <f t="shared" si="34"/>
        <v>1.323943661971831</v>
      </c>
      <c r="M62" s="24">
        <v>0.16700000000000001</v>
      </c>
      <c r="N62" s="24">
        <f t="shared" si="35"/>
        <v>0.47094000000000003</v>
      </c>
      <c r="O62" s="24">
        <f t="shared" si="36"/>
        <v>2.125748502994012</v>
      </c>
      <c r="P62" s="24">
        <f t="shared" si="37"/>
        <v>2.8143712574850297</v>
      </c>
      <c r="Q62">
        <v>4780</v>
      </c>
      <c r="R62">
        <v>133</v>
      </c>
      <c r="S62">
        <v>187</v>
      </c>
      <c r="T62" s="24">
        <f t="shared" si="38"/>
        <v>141.0894824204014</v>
      </c>
      <c r="U62" s="24">
        <f t="shared" si="39"/>
        <v>397.87234042553195</v>
      </c>
      <c r="V62" s="24">
        <f t="shared" si="40"/>
        <v>397.07818405741705</v>
      </c>
      <c r="W62" s="24">
        <f t="shared" si="41"/>
        <v>1119.7604790419161</v>
      </c>
      <c r="X62" s="24">
        <f t="shared" si="42"/>
        <v>526.76056338028172</v>
      </c>
      <c r="Y62" s="24">
        <f t="shared" si="43"/>
        <v>186.7945260213765</v>
      </c>
      <c r="Z62" s="24">
        <f t="shared" si="44"/>
        <v>187.20569999999998</v>
      </c>
      <c r="AA62">
        <v>0.17</v>
      </c>
      <c r="AB62">
        <v>9</v>
      </c>
      <c r="AC62" s="1">
        <f t="shared" si="45"/>
        <v>4.8128342245989303E-2</v>
      </c>
      <c r="AD62">
        <v>8.5</v>
      </c>
    </row>
    <row r="63" spans="1:30">
      <c r="A63" s="5" t="s">
        <v>158</v>
      </c>
      <c r="B63" s="4">
        <v>43507</v>
      </c>
      <c r="C63" s="4">
        <v>42732</v>
      </c>
      <c r="D63" s="3">
        <f t="shared" si="31"/>
        <v>2.1232876712328768</v>
      </c>
      <c r="E63" t="s">
        <v>11</v>
      </c>
      <c r="F63" t="s">
        <v>3</v>
      </c>
      <c r="G63" s="24">
        <v>10.68</v>
      </c>
      <c r="H63" s="24">
        <v>0.50800000000000001</v>
      </c>
      <c r="I63" s="24">
        <f t="shared" si="32"/>
        <v>5.42544</v>
      </c>
      <c r="J63" s="24">
        <v>0.38400000000000001</v>
      </c>
      <c r="K63" s="24">
        <f t="shared" si="33"/>
        <v>4.1011199999999999</v>
      </c>
      <c r="L63" s="24">
        <f t="shared" si="34"/>
        <v>1.3229166666666667</v>
      </c>
      <c r="M63" s="24">
        <v>9.9000000000000005E-2</v>
      </c>
      <c r="N63" s="24">
        <f t="shared" si="35"/>
        <v>1.05732</v>
      </c>
      <c r="O63" s="24">
        <f t="shared" si="36"/>
        <v>3.8787878787878789</v>
      </c>
      <c r="P63" s="24">
        <f t="shared" si="37"/>
        <v>5.1313131313131315</v>
      </c>
      <c r="Q63">
        <v>4150</v>
      </c>
      <c r="R63">
        <v>122</v>
      </c>
      <c r="S63">
        <v>151</v>
      </c>
      <c r="T63" s="24">
        <f t="shared" si="38"/>
        <v>27.831844053201216</v>
      </c>
      <c r="U63" s="24">
        <f t="shared" si="39"/>
        <v>297.24409448818898</v>
      </c>
      <c r="V63" s="24">
        <f t="shared" si="40"/>
        <v>142.81390685885069</v>
      </c>
      <c r="W63" s="24">
        <f t="shared" si="41"/>
        <v>1525.2525252525252</v>
      </c>
      <c r="X63" s="24">
        <f t="shared" si="42"/>
        <v>393.22916666666669</v>
      </c>
      <c r="Y63" s="24">
        <f t="shared" si="43"/>
        <v>36.819210362047443</v>
      </c>
      <c r="Z63" s="24">
        <f t="shared" si="44"/>
        <v>619.26911999999993</v>
      </c>
      <c r="AA63">
        <v>0.15</v>
      </c>
      <c r="AB63">
        <v>10.1</v>
      </c>
      <c r="AC63" s="1">
        <f t="shared" si="45"/>
        <v>6.6887417218543049E-2</v>
      </c>
      <c r="AD63">
        <v>11.6</v>
      </c>
    </row>
    <row r="64" spans="1:30">
      <c r="A64" s="5" t="s">
        <v>157</v>
      </c>
      <c r="B64" s="4">
        <v>43131</v>
      </c>
      <c r="C64" s="4">
        <v>42350</v>
      </c>
      <c r="D64" s="3">
        <f t="shared" si="31"/>
        <v>2.1397260273972605</v>
      </c>
      <c r="E64" t="s">
        <v>1</v>
      </c>
      <c r="F64" t="s">
        <v>0</v>
      </c>
      <c r="G64" s="24">
        <v>6.18</v>
      </c>
      <c r="H64" s="24">
        <v>0.437</v>
      </c>
      <c r="I64" s="24">
        <f t="shared" si="32"/>
        <v>2.7006600000000001</v>
      </c>
      <c r="J64" s="24">
        <v>0.38500000000000001</v>
      </c>
      <c r="K64" s="24">
        <f t="shared" si="33"/>
        <v>2.3792999999999997</v>
      </c>
      <c r="L64" s="24">
        <f t="shared" si="34"/>
        <v>1.1350649350649351</v>
      </c>
      <c r="M64" s="24">
        <v>0.17499999999999999</v>
      </c>
      <c r="N64" s="24">
        <f t="shared" si="35"/>
        <v>1.0814999999999999</v>
      </c>
      <c r="O64" s="24">
        <f t="shared" si="36"/>
        <v>2.2000000000000002</v>
      </c>
      <c r="P64" s="24">
        <f t="shared" si="37"/>
        <v>2.4971428571428573</v>
      </c>
      <c r="Q64">
        <v>4300</v>
      </c>
      <c r="R64">
        <v>117</v>
      </c>
      <c r="S64">
        <v>286</v>
      </c>
      <c r="T64" s="24">
        <f t="shared" si="38"/>
        <v>105.9000392496649</v>
      </c>
      <c r="U64" s="24">
        <f t="shared" si="39"/>
        <v>654.46224256292908</v>
      </c>
      <c r="V64" s="24">
        <f t="shared" si="40"/>
        <v>264.44752658344896</v>
      </c>
      <c r="W64" s="24">
        <f t="shared" si="41"/>
        <v>1634.2857142857144</v>
      </c>
      <c r="X64" s="24">
        <f t="shared" si="42"/>
        <v>742.85714285714289</v>
      </c>
      <c r="Y64" s="24">
        <f t="shared" si="43"/>
        <v>120.20342117429497</v>
      </c>
      <c r="Z64" s="24">
        <f t="shared" si="44"/>
        <v>680.47979999999995</v>
      </c>
      <c r="AA64">
        <v>0.27</v>
      </c>
      <c r="AB64">
        <v>9.5</v>
      </c>
      <c r="AC64" s="1">
        <f t="shared" si="45"/>
        <v>3.3216783216783216E-2</v>
      </c>
      <c r="AD64">
        <v>9.6999999999999993</v>
      </c>
    </row>
    <row r="65" spans="1:30">
      <c r="A65" s="5" t="s">
        <v>156</v>
      </c>
      <c r="B65" s="4">
        <v>43556</v>
      </c>
      <c r="C65" s="4">
        <v>42751</v>
      </c>
      <c r="D65" s="3">
        <f t="shared" si="31"/>
        <v>2.2054794520547945</v>
      </c>
      <c r="E65" t="s">
        <v>1</v>
      </c>
      <c r="F65" t="s">
        <v>0</v>
      </c>
      <c r="G65" s="24">
        <v>7.61</v>
      </c>
      <c r="H65" s="24">
        <v>0.47399999999999998</v>
      </c>
      <c r="I65" s="24">
        <f t="shared" si="32"/>
        <v>3.6071399999999998</v>
      </c>
      <c r="J65" s="24">
        <v>0.40899999999999997</v>
      </c>
      <c r="K65" s="24">
        <f t="shared" si="33"/>
        <v>3.1124899999999998</v>
      </c>
      <c r="L65" s="24">
        <f t="shared" si="34"/>
        <v>1.1589242053789732</v>
      </c>
      <c r="M65" s="24">
        <v>0.11</v>
      </c>
      <c r="N65" s="24">
        <f t="shared" si="35"/>
        <v>0.83710000000000007</v>
      </c>
      <c r="O65" s="24">
        <f t="shared" si="36"/>
        <v>3.7181818181818178</v>
      </c>
      <c r="P65" s="24">
        <f t="shared" si="37"/>
        <v>4.3090909090909086</v>
      </c>
      <c r="Q65">
        <v>4570</v>
      </c>
      <c r="R65">
        <v>128</v>
      </c>
      <c r="S65">
        <v>214</v>
      </c>
      <c r="T65" s="24">
        <f t="shared" si="38"/>
        <v>59.326779664775977</v>
      </c>
      <c r="U65" s="24">
        <f t="shared" si="39"/>
        <v>451.47679324894517</v>
      </c>
      <c r="V65" s="24">
        <f t="shared" si="40"/>
        <v>255.64448691912554</v>
      </c>
      <c r="W65" s="24">
        <f t="shared" si="41"/>
        <v>1945.4545454545455</v>
      </c>
      <c r="X65" s="24">
        <f t="shared" si="42"/>
        <v>523.22738386308072</v>
      </c>
      <c r="Y65" s="24">
        <f t="shared" si="43"/>
        <v>68.755240980693912</v>
      </c>
      <c r="Z65" s="24">
        <f t="shared" si="44"/>
        <v>666.07285999999999</v>
      </c>
      <c r="AA65">
        <v>0.21</v>
      </c>
      <c r="AB65">
        <v>9.6999999999999993</v>
      </c>
      <c r="AC65" s="1">
        <f t="shared" si="45"/>
        <v>4.5327102803738313E-2</v>
      </c>
      <c r="AD65">
        <v>9.6</v>
      </c>
    </row>
    <row r="66" spans="1:30">
      <c r="A66" s="5" t="s">
        <v>155</v>
      </c>
      <c r="B66" s="4">
        <v>43493</v>
      </c>
      <c r="C66" s="4">
        <v>42686</v>
      </c>
      <c r="D66" s="3">
        <f t="shared" si="31"/>
        <v>2.2109589041095892</v>
      </c>
      <c r="E66" t="s">
        <v>11</v>
      </c>
      <c r="F66" t="s">
        <v>0</v>
      </c>
      <c r="G66" s="24">
        <v>3.92</v>
      </c>
      <c r="H66" s="24">
        <v>0.58899999999999997</v>
      </c>
      <c r="I66" s="24">
        <f t="shared" si="32"/>
        <v>2.3088799999999998</v>
      </c>
      <c r="J66" s="24">
        <v>0.247</v>
      </c>
      <c r="K66" s="24">
        <f t="shared" si="33"/>
        <v>0.96823999999999999</v>
      </c>
      <c r="L66" s="24">
        <f t="shared" si="34"/>
        <v>2.3846153846153846</v>
      </c>
      <c r="M66" s="24">
        <v>0.151</v>
      </c>
      <c r="N66" s="24">
        <f t="shared" si="35"/>
        <v>0.59192</v>
      </c>
      <c r="O66" s="24">
        <f t="shared" si="36"/>
        <v>1.6357615894039736</v>
      </c>
      <c r="P66" s="24">
        <f t="shared" si="37"/>
        <v>3.9006622516556289</v>
      </c>
      <c r="Q66">
        <v>4420</v>
      </c>
      <c r="R66">
        <v>127</v>
      </c>
      <c r="S66">
        <v>141</v>
      </c>
      <c r="T66" s="24">
        <f t="shared" si="38"/>
        <v>61.06857004261807</v>
      </c>
      <c r="U66" s="24">
        <f t="shared" si="39"/>
        <v>239.38879456706283</v>
      </c>
      <c r="V66" s="24">
        <f t="shared" si="40"/>
        <v>238.2078659278281</v>
      </c>
      <c r="W66" s="24">
        <f t="shared" si="41"/>
        <v>933.77483443708616</v>
      </c>
      <c r="X66" s="24">
        <f t="shared" si="42"/>
        <v>570.85020242914982</v>
      </c>
      <c r="Y66" s="24">
        <f t="shared" si="43"/>
        <v>145.62505164008923</v>
      </c>
      <c r="Z66" s="24">
        <f t="shared" si="44"/>
        <v>136.52184</v>
      </c>
      <c r="AA66">
        <v>0.14000000000000001</v>
      </c>
      <c r="AB66">
        <v>9.9</v>
      </c>
      <c r="AC66" s="1">
        <f t="shared" si="45"/>
        <v>7.0212765957446813E-2</v>
      </c>
      <c r="AD66">
        <v>10.1</v>
      </c>
    </row>
    <row r="67" spans="1:30">
      <c r="A67" s="5" t="s">
        <v>154</v>
      </c>
      <c r="B67" s="4">
        <v>43524</v>
      </c>
      <c r="C67" s="4">
        <v>42674</v>
      </c>
      <c r="D67" s="3">
        <f t="shared" si="31"/>
        <v>2.3287671232876712</v>
      </c>
      <c r="E67" t="s">
        <v>11</v>
      </c>
      <c r="F67" t="s">
        <v>3</v>
      </c>
      <c r="G67" s="24">
        <v>4.9800000000000004</v>
      </c>
      <c r="H67" s="24">
        <v>0.747</v>
      </c>
      <c r="I67" s="24">
        <f t="shared" si="32"/>
        <v>3.7200600000000001</v>
      </c>
      <c r="J67" s="24">
        <v>0.129</v>
      </c>
      <c r="K67" s="24">
        <f t="shared" si="33"/>
        <v>0.6424200000000001</v>
      </c>
      <c r="L67" s="24">
        <f t="shared" si="34"/>
        <v>5.7906976744186043</v>
      </c>
      <c r="M67" s="24">
        <v>0.12</v>
      </c>
      <c r="N67" s="24">
        <f t="shared" si="35"/>
        <v>0.59760000000000002</v>
      </c>
      <c r="O67" s="24">
        <f t="shared" si="36"/>
        <v>1.0750000000000002</v>
      </c>
      <c r="P67" s="24">
        <f t="shared" si="37"/>
        <v>6.2249999999999996</v>
      </c>
      <c r="Q67">
        <v>4460</v>
      </c>
      <c r="R67">
        <v>128</v>
      </c>
      <c r="S67">
        <v>229</v>
      </c>
      <c r="T67" s="24">
        <f t="shared" si="38"/>
        <v>61.558146911608951</v>
      </c>
      <c r="U67" s="24">
        <f t="shared" si="39"/>
        <v>306.55957161981257</v>
      </c>
      <c r="V67" s="24">
        <f t="shared" si="40"/>
        <v>383.19946452476574</v>
      </c>
      <c r="W67" s="24">
        <f t="shared" si="41"/>
        <v>1908.3333333333335</v>
      </c>
      <c r="X67" s="24">
        <f t="shared" si="42"/>
        <v>1775.1937984496124</v>
      </c>
      <c r="Y67" s="24">
        <f t="shared" si="43"/>
        <v>356.46461816257272</v>
      </c>
      <c r="Z67" s="24">
        <f t="shared" si="44"/>
        <v>147.11418000000003</v>
      </c>
      <c r="AA67">
        <v>0.2</v>
      </c>
      <c r="AB67">
        <v>8.9</v>
      </c>
      <c r="AC67" s="1">
        <f t="shared" si="45"/>
        <v>3.88646288209607E-2</v>
      </c>
      <c r="AD67">
        <v>8.3000000000000007</v>
      </c>
    </row>
    <row r="68" spans="1:30">
      <c r="A68" s="5" t="s">
        <v>153</v>
      </c>
      <c r="B68" s="4">
        <v>43517</v>
      </c>
      <c r="C68" s="4">
        <v>42666</v>
      </c>
      <c r="D68" s="3">
        <f t="shared" si="31"/>
        <v>2.3315068493150686</v>
      </c>
      <c r="E68" t="s">
        <v>4</v>
      </c>
      <c r="F68" t="s">
        <v>3</v>
      </c>
      <c r="G68" s="24">
        <v>9.83</v>
      </c>
      <c r="H68" s="24">
        <v>0.77700000000000002</v>
      </c>
      <c r="I68" s="24">
        <f t="shared" si="32"/>
        <v>7.6379100000000006</v>
      </c>
      <c r="J68" s="24">
        <v>0.13700000000000001</v>
      </c>
      <c r="K68" s="24">
        <f t="shared" si="33"/>
        <v>1.3467100000000001</v>
      </c>
      <c r="L68" s="24">
        <f t="shared" si="34"/>
        <v>5.6715328467153281</v>
      </c>
      <c r="M68" s="24">
        <v>7.9000000000000001E-2</v>
      </c>
      <c r="N68" s="24">
        <f t="shared" si="35"/>
        <v>0.77656999999999998</v>
      </c>
      <c r="O68" s="24">
        <f t="shared" si="36"/>
        <v>1.7341772151898736</v>
      </c>
      <c r="P68" s="24">
        <f t="shared" si="37"/>
        <v>9.8354430379746844</v>
      </c>
      <c r="Q68">
        <v>4900</v>
      </c>
      <c r="R68">
        <v>133</v>
      </c>
      <c r="S68">
        <v>205</v>
      </c>
      <c r="T68" s="24">
        <f t="shared" si="38"/>
        <v>26.839803035123481</v>
      </c>
      <c r="U68" s="24">
        <f t="shared" si="39"/>
        <v>263.83526383526385</v>
      </c>
      <c r="V68" s="24">
        <f t="shared" si="40"/>
        <v>263.98135390241703</v>
      </c>
      <c r="W68" s="24">
        <f t="shared" si="41"/>
        <v>2594.9367088607596</v>
      </c>
      <c r="X68" s="24">
        <f t="shared" si="42"/>
        <v>1496.3503649635036</v>
      </c>
      <c r="Y68" s="24">
        <f t="shared" si="43"/>
        <v>152.2228245130726</v>
      </c>
      <c r="Z68" s="24">
        <f t="shared" si="44"/>
        <v>276.07555000000002</v>
      </c>
      <c r="AA68">
        <v>0.19</v>
      </c>
      <c r="AB68">
        <v>9.1999999999999993</v>
      </c>
      <c r="AC68" s="1">
        <f t="shared" si="45"/>
        <v>4.4878048780487803E-2</v>
      </c>
      <c r="AD68">
        <v>9.5</v>
      </c>
    </row>
    <row r="69" spans="1:30">
      <c r="A69" s="5" t="s">
        <v>152</v>
      </c>
      <c r="B69" s="4">
        <v>43491</v>
      </c>
      <c r="C69" s="4">
        <v>42636</v>
      </c>
      <c r="D69" s="3">
        <f t="shared" si="31"/>
        <v>2.3424657534246576</v>
      </c>
      <c r="E69" t="s">
        <v>11</v>
      </c>
      <c r="F69" t="s">
        <v>0</v>
      </c>
      <c r="G69" s="24">
        <v>5.32</v>
      </c>
      <c r="H69" s="24">
        <v>0.70599999999999996</v>
      </c>
      <c r="I69" s="24">
        <f t="shared" si="32"/>
        <v>3.7559200000000001</v>
      </c>
      <c r="J69" s="24">
        <v>0.17499999999999999</v>
      </c>
      <c r="K69" s="24">
        <f t="shared" si="33"/>
        <v>0.93099999999999994</v>
      </c>
      <c r="L69" s="24">
        <f t="shared" si="34"/>
        <v>4.0342857142857147</v>
      </c>
      <c r="M69" s="24">
        <v>0.113</v>
      </c>
      <c r="N69" s="24">
        <f t="shared" si="35"/>
        <v>0.60116000000000003</v>
      </c>
      <c r="O69" s="24">
        <f t="shared" si="36"/>
        <v>1.5486725663716814</v>
      </c>
      <c r="P69" s="24">
        <f t="shared" si="37"/>
        <v>6.2477876106194694</v>
      </c>
      <c r="Q69">
        <v>4070</v>
      </c>
      <c r="R69">
        <v>119</v>
      </c>
      <c r="S69">
        <v>135</v>
      </c>
      <c r="T69" s="24">
        <f t="shared" si="38"/>
        <v>35.943257577371192</v>
      </c>
      <c r="U69" s="24">
        <f t="shared" si="39"/>
        <v>191.21813031161474</v>
      </c>
      <c r="V69" s="24">
        <f t="shared" si="40"/>
        <v>224.56583937720407</v>
      </c>
      <c r="W69" s="24">
        <f t="shared" si="41"/>
        <v>1194.6902654867256</v>
      </c>
      <c r="X69" s="24">
        <f t="shared" si="42"/>
        <v>771.42857142857144</v>
      </c>
      <c r="Y69" s="24">
        <f t="shared" si="43"/>
        <v>145.00537056928036</v>
      </c>
      <c r="Z69" s="24">
        <f t="shared" si="44"/>
        <v>125.68499999999999</v>
      </c>
      <c r="AA69">
        <v>0.14000000000000001</v>
      </c>
      <c r="AB69">
        <v>10.5</v>
      </c>
      <c r="AC69" s="1">
        <f t="shared" si="45"/>
        <v>7.7777777777777779E-2</v>
      </c>
      <c r="AD69">
        <v>12.2</v>
      </c>
    </row>
    <row r="70" spans="1:30">
      <c r="A70" s="5" t="s">
        <v>151</v>
      </c>
      <c r="B70" s="4">
        <v>43511</v>
      </c>
      <c r="C70" s="4">
        <v>42656</v>
      </c>
      <c r="D70" s="3">
        <f t="shared" si="31"/>
        <v>2.3424657534246576</v>
      </c>
      <c r="E70" t="s">
        <v>4</v>
      </c>
      <c r="F70" t="s">
        <v>3</v>
      </c>
      <c r="G70" s="24">
        <v>4.88</v>
      </c>
      <c r="H70" s="24">
        <v>0.47399999999999998</v>
      </c>
      <c r="I70" s="24">
        <f t="shared" si="32"/>
        <v>2.3131199999999996</v>
      </c>
      <c r="J70" s="24">
        <v>0.43</v>
      </c>
      <c r="K70" s="24">
        <f t="shared" si="33"/>
        <v>2.0983999999999998</v>
      </c>
      <c r="L70" s="24">
        <f t="shared" si="34"/>
        <v>1.1023255813953488</v>
      </c>
      <c r="M70" s="24">
        <v>8.5999999999999993E-2</v>
      </c>
      <c r="N70" s="24">
        <f t="shared" si="35"/>
        <v>0.41967999999999994</v>
      </c>
      <c r="O70" s="24">
        <f t="shared" si="36"/>
        <v>5</v>
      </c>
      <c r="P70" s="24">
        <f t="shared" si="37"/>
        <v>5.5116279069767442</v>
      </c>
      <c r="Q70">
        <v>5060</v>
      </c>
      <c r="R70">
        <v>144</v>
      </c>
      <c r="S70">
        <v>216</v>
      </c>
      <c r="T70" s="24">
        <f t="shared" si="38"/>
        <v>93.380369371238857</v>
      </c>
      <c r="U70" s="24">
        <f t="shared" si="39"/>
        <v>455.69620253164561</v>
      </c>
      <c r="V70" s="24">
        <f t="shared" si="40"/>
        <v>514.67784979031649</v>
      </c>
      <c r="W70" s="24">
        <f t="shared" si="41"/>
        <v>2511.6279069767443</v>
      </c>
      <c r="X70" s="24">
        <f t="shared" si="42"/>
        <v>502.32558139534882</v>
      </c>
      <c r="Y70" s="24">
        <f t="shared" si="43"/>
        <v>102.9355699580633</v>
      </c>
      <c r="Z70" s="24">
        <f t="shared" si="44"/>
        <v>453.25439999999998</v>
      </c>
      <c r="AA70">
        <v>0.2</v>
      </c>
      <c r="AB70">
        <v>9.3000000000000007</v>
      </c>
      <c r="AC70" s="1">
        <f t="shared" si="45"/>
        <v>4.3055555555555562E-2</v>
      </c>
      <c r="AD70">
        <v>10.5</v>
      </c>
    </row>
    <row r="71" spans="1:30">
      <c r="A71" s="5" t="s">
        <v>150</v>
      </c>
      <c r="B71" s="4">
        <v>43490</v>
      </c>
      <c r="C71" s="4">
        <v>42627</v>
      </c>
      <c r="D71" s="3">
        <f t="shared" si="31"/>
        <v>2.3643835616438356</v>
      </c>
      <c r="E71" t="s">
        <v>4</v>
      </c>
      <c r="F71" t="s">
        <v>0</v>
      </c>
      <c r="G71" s="24">
        <v>12.87</v>
      </c>
      <c r="H71" s="24">
        <v>0.66100000000000003</v>
      </c>
      <c r="I71" s="24">
        <f t="shared" si="32"/>
        <v>8.5070700000000006</v>
      </c>
      <c r="J71" s="24">
        <v>0.253</v>
      </c>
      <c r="K71" s="24">
        <f t="shared" si="33"/>
        <v>3.2561099999999996</v>
      </c>
      <c r="L71" s="24">
        <f t="shared" si="34"/>
        <v>2.6126482213438735</v>
      </c>
      <c r="M71" s="24">
        <v>8.3000000000000004E-2</v>
      </c>
      <c r="N71" s="24">
        <f t="shared" si="35"/>
        <v>1.0682099999999999</v>
      </c>
      <c r="O71" s="24">
        <f t="shared" si="36"/>
        <v>3.0481927710843371</v>
      </c>
      <c r="P71" s="24">
        <f t="shared" si="37"/>
        <v>7.9638554216867483</v>
      </c>
      <c r="Q71">
        <v>4760</v>
      </c>
      <c r="R71">
        <v>142</v>
      </c>
      <c r="S71">
        <v>200</v>
      </c>
      <c r="T71" s="24">
        <f t="shared" si="38"/>
        <v>23.509857095333643</v>
      </c>
      <c r="U71" s="24">
        <f t="shared" si="39"/>
        <v>302.57186081694402</v>
      </c>
      <c r="V71" s="24">
        <f t="shared" si="40"/>
        <v>187.22910289175351</v>
      </c>
      <c r="W71" s="24">
        <f t="shared" si="41"/>
        <v>2409.6385542168673</v>
      </c>
      <c r="X71" s="24">
        <f t="shared" si="42"/>
        <v>790.51383399209487</v>
      </c>
      <c r="Y71" s="24">
        <f t="shared" si="43"/>
        <v>61.422986324172101</v>
      </c>
      <c r="Z71" s="24">
        <f t="shared" si="44"/>
        <v>651.22199999999998</v>
      </c>
      <c r="AA71">
        <v>0.17</v>
      </c>
      <c r="AB71">
        <v>8.6999999999999993</v>
      </c>
      <c r="AC71" s="1">
        <f t="shared" si="45"/>
        <v>4.3499999999999997E-2</v>
      </c>
      <c r="AD71">
        <v>8.4</v>
      </c>
    </row>
    <row r="72" spans="1:30">
      <c r="A72" s="5" t="s">
        <v>149</v>
      </c>
      <c r="B72" s="4">
        <v>43144</v>
      </c>
      <c r="C72" s="4">
        <v>42274</v>
      </c>
      <c r="D72" s="3">
        <f t="shared" si="31"/>
        <v>2.3835616438356166</v>
      </c>
      <c r="E72" t="s">
        <v>11</v>
      </c>
      <c r="F72" t="s">
        <v>0</v>
      </c>
      <c r="G72" s="24">
        <v>5.78</v>
      </c>
      <c r="H72" s="24">
        <v>0.30199999999999999</v>
      </c>
      <c r="I72" s="24">
        <f t="shared" si="32"/>
        <v>1.74556</v>
      </c>
      <c r="J72" s="24">
        <v>0.55000000000000004</v>
      </c>
      <c r="K72" s="24">
        <f t="shared" si="33"/>
        <v>3.1790000000000003</v>
      </c>
      <c r="L72" s="24">
        <f t="shared" si="34"/>
        <v>0.54909090909090907</v>
      </c>
      <c r="M72" s="24">
        <v>0.14499999999999999</v>
      </c>
      <c r="N72" s="24">
        <f t="shared" si="35"/>
        <v>0.83809999999999996</v>
      </c>
      <c r="O72" s="24">
        <f t="shared" si="36"/>
        <v>3.7931034482758625</v>
      </c>
      <c r="P72" s="24">
        <f t="shared" si="37"/>
        <v>2.0827586206896553</v>
      </c>
      <c r="Q72">
        <v>4380</v>
      </c>
      <c r="R72">
        <v>137</v>
      </c>
      <c r="S72">
        <v>137</v>
      </c>
      <c r="T72" s="24">
        <f t="shared" si="38"/>
        <v>78.484841540823581</v>
      </c>
      <c r="U72" s="24">
        <f t="shared" si="39"/>
        <v>453.64238410596028</v>
      </c>
      <c r="V72" s="24">
        <f t="shared" si="40"/>
        <v>163.46498031261186</v>
      </c>
      <c r="W72" s="24">
        <f t="shared" si="41"/>
        <v>944.82758620689663</v>
      </c>
      <c r="X72" s="24">
        <f t="shared" si="42"/>
        <v>249.09090909090907</v>
      </c>
      <c r="Y72" s="24">
        <f t="shared" si="43"/>
        <v>43.095312991506759</v>
      </c>
      <c r="Z72" s="24">
        <f t="shared" si="44"/>
        <v>435.52300000000002</v>
      </c>
      <c r="AA72">
        <v>0.15</v>
      </c>
      <c r="AB72">
        <v>10.7</v>
      </c>
      <c r="AC72" s="1">
        <f t="shared" si="45"/>
        <v>7.8102189781021888E-2</v>
      </c>
      <c r="AD72">
        <v>12.8</v>
      </c>
    </row>
    <row r="73" spans="1:30">
      <c r="A73" s="5" t="s">
        <v>148</v>
      </c>
      <c r="B73" s="4">
        <v>43494</v>
      </c>
      <c r="C73" s="4">
        <v>42618</v>
      </c>
      <c r="D73" s="3">
        <f t="shared" si="31"/>
        <v>2.4</v>
      </c>
      <c r="E73" t="s">
        <v>4</v>
      </c>
      <c r="F73" t="s">
        <v>0</v>
      </c>
      <c r="G73" s="24">
        <v>3.13</v>
      </c>
      <c r="H73" s="24">
        <v>0.25900000000000001</v>
      </c>
      <c r="I73" s="24">
        <f t="shared" si="32"/>
        <v>0.81067</v>
      </c>
      <c r="J73" s="24">
        <v>0.626</v>
      </c>
      <c r="K73" s="24">
        <f t="shared" si="33"/>
        <v>1.9593799999999999</v>
      </c>
      <c r="L73" s="24">
        <f t="shared" si="34"/>
        <v>0.41373801916932906</v>
      </c>
      <c r="M73" s="24">
        <v>0.109</v>
      </c>
      <c r="N73" s="24">
        <f t="shared" si="35"/>
        <v>0.34116999999999997</v>
      </c>
      <c r="O73" s="24">
        <f t="shared" si="36"/>
        <v>5.7431192660550456</v>
      </c>
      <c r="P73" s="24">
        <f t="shared" si="37"/>
        <v>2.3761467889908259</v>
      </c>
      <c r="Q73">
        <v>4380</v>
      </c>
      <c r="R73">
        <v>121</v>
      </c>
      <c r="S73">
        <v>146</v>
      </c>
      <c r="T73" s="24">
        <f t="shared" si="38"/>
        <v>180.09794367621845</v>
      </c>
      <c r="U73" s="24">
        <f t="shared" si="39"/>
        <v>563.70656370656366</v>
      </c>
      <c r="V73" s="24">
        <f t="shared" si="40"/>
        <v>427.93915057009707</v>
      </c>
      <c r="W73" s="24">
        <f t="shared" si="41"/>
        <v>1339.4495412844037</v>
      </c>
      <c r="X73" s="24">
        <f t="shared" si="42"/>
        <v>233.22683706070288</v>
      </c>
      <c r="Y73" s="24">
        <f t="shared" si="43"/>
        <v>74.513366473068018</v>
      </c>
      <c r="Z73" s="24">
        <f t="shared" si="44"/>
        <v>286.06948</v>
      </c>
      <c r="AA73">
        <v>0.15</v>
      </c>
      <c r="AB73">
        <v>10.3</v>
      </c>
      <c r="AC73" s="1">
        <f t="shared" si="45"/>
        <v>7.0547945205479454E-2</v>
      </c>
      <c r="AD73">
        <v>10.1</v>
      </c>
    </row>
    <row r="74" spans="1:30">
      <c r="A74" s="5" t="s">
        <v>114</v>
      </c>
      <c r="B74" s="4">
        <v>43127</v>
      </c>
      <c r="C74" s="4">
        <v>42248</v>
      </c>
      <c r="D74" s="3">
        <f t="shared" si="31"/>
        <v>2.408219178082192</v>
      </c>
      <c r="E74" t="s">
        <v>1</v>
      </c>
      <c r="F74" t="s">
        <v>0</v>
      </c>
      <c r="G74" s="24">
        <v>6.44</v>
      </c>
      <c r="H74" s="24">
        <v>0.52400000000000002</v>
      </c>
      <c r="I74" s="24">
        <f t="shared" si="32"/>
        <v>3.3745600000000002</v>
      </c>
      <c r="J74" s="24">
        <v>0.32300000000000001</v>
      </c>
      <c r="K74" s="24">
        <f t="shared" si="33"/>
        <v>2.08012</v>
      </c>
      <c r="L74" s="24">
        <f t="shared" si="34"/>
        <v>1.6222910216718267</v>
      </c>
      <c r="M74" s="24">
        <v>0.107</v>
      </c>
      <c r="N74" s="24">
        <f t="shared" si="35"/>
        <v>0.68908000000000003</v>
      </c>
      <c r="O74" s="24">
        <f t="shared" si="36"/>
        <v>3.018691588785047</v>
      </c>
      <c r="P74" s="24">
        <f t="shared" si="37"/>
        <v>4.8971962616822431</v>
      </c>
      <c r="Q74">
        <v>4570</v>
      </c>
      <c r="R74">
        <v>128</v>
      </c>
      <c r="S74">
        <v>183</v>
      </c>
      <c r="T74" s="24">
        <f t="shared" si="38"/>
        <v>54.229292115120188</v>
      </c>
      <c r="U74" s="24">
        <f t="shared" si="39"/>
        <v>349.23664122137404</v>
      </c>
      <c r="V74" s="24">
        <f t="shared" si="40"/>
        <v>265.57148661984093</v>
      </c>
      <c r="W74" s="24">
        <f t="shared" si="41"/>
        <v>1710.2803738317757</v>
      </c>
      <c r="X74" s="24">
        <f t="shared" si="42"/>
        <v>566.56346749226009</v>
      </c>
      <c r="Y74" s="24">
        <f t="shared" si="43"/>
        <v>87.975693709978273</v>
      </c>
      <c r="Z74" s="24">
        <f t="shared" si="44"/>
        <v>380.66196000000002</v>
      </c>
      <c r="AA74">
        <v>0.18</v>
      </c>
      <c r="AB74">
        <v>10.1</v>
      </c>
      <c r="AC74" s="1">
        <f t="shared" si="45"/>
        <v>5.5191256830601089E-2</v>
      </c>
      <c r="AD74">
        <v>10.7</v>
      </c>
    </row>
    <row r="75" spans="1:30">
      <c r="A75" s="5" t="s">
        <v>147</v>
      </c>
      <c r="B75" s="4">
        <v>43578</v>
      </c>
      <c r="C75" s="4">
        <v>42681</v>
      </c>
      <c r="D75" s="3">
        <f t="shared" si="31"/>
        <v>2.4575342465753423</v>
      </c>
      <c r="E75" t="s">
        <v>1</v>
      </c>
      <c r="F75" t="s">
        <v>0</v>
      </c>
      <c r="G75" s="24">
        <v>6.33</v>
      </c>
      <c r="H75" s="24">
        <v>0.57599999999999996</v>
      </c>
      <c r="I75" s="24">
        <f t="shared" si="32"/>
        <v>3.6460799999999995</v>
      </c>
      <c r="J75" s="24">
        <v>0.22</v>
      </c>
      <c r="K75" s="24">
        <f t="shared" si="33"/>
        <v>1.3926000000000001</v>
      </c>
      <c r="L75" s="24">
        <f t="shared" si="34"/>
        <v>2.6181818181818182</v>
      </c>
      <c r="M75" s="24">
        <v>0.193</v>
      </c>
      <c r="N75" s="24">
        <f t="shared" si="35"/>
        <v>1.2216899999999999</v>
      </c>
      <c r="O75" s="24">
        <f t="shared" si="36"/>
        <v>1.1398963730569949</v>
      </c>
      <c r="P75" s="24">
        <f t="shared" si="37"/>
        <v>2.9844559585492227</v>
      </c>
      <c r="Q75">
        <v>4950</v>
      </c>
      <c r="R75">
        <v>134</v>
      </c>
      <c r="S75">
        <v>448</v>
      </c>
      <c r="T75" s="24">
        <f t="shared" si="38"/>
        <v>122.87168685272952</v>
      </c>
      <c r="U75" s="24">
        <f t="shared" si="39"/>
        <v>777.77777777777783</v>
      </c>
      <c r="V75" s="24">
        <f t="shared" si="40"/>
        <v>366.70513796462279</v>
      </c>
      <c r="W75" s="24">
        <f t="shared" si="41"/>
        <v>2321.2435233160622</v>
      </c>
      <c r="X75" s="24">
        <f t="shared" si="42"/>
        <v>2036.3636363636363</v>
      </c>
      <c r="Y75" s="24">
        <f t="shared" si="43"/>
        <v>321.70041648714636</v>
      </c>
      <c r="Z75" s="24">
        <f t="shared" si="44"/>
        <v>623.88480000000004</v>
      </c>
      <c r="AA75">
        <v>0.37</v>
      </c>
      <c r="AB75">
        <v>8.1999999999999993</v>
      </c>
      <c r="AC75" s="1">
        <f t="shared" si="45"/>
        <v>1.8303571428571426E-2</v>
      </c>
      <c r="AD75">
        <v>8</v>
      </c>
    </row>
    <row r="76" spans="1:30">
      <c r="A76" s="5" t="s">
        <v>146</v>
      </c>
      <c r="B76" s="4">
        <v>43494</v>
      </c>
      <c r="C76" s="4">
        <v>42590</v>
      </c>
      <c r="D76" s="3">
        <f t="shared" si="31"/>
        <v>2.4767123287671233</v>
      </c>
      <c r="E76" t="s">
        <v>11</v>
      </c>
      <c r="F76" t="s">
        <v>0</v>
      </c>
      <c r="G76" s="24">
        <v>8.76</v>
      </c>
      <c r="H76" s="24">
        <v>0.26</v>
      </c>
      <c r="I76" s="24">
        <f t="shared" si="32"/>
        <v>2.2776000000000001</v>
      </c>
      <c r="J76" s="24">
        <v>0.63400000000000001</v>
      </c>
      <c r="K76" s="24">
        <f t="shared" si="33"/>
        <v>5.5538400000000001</v>
      </c>
      <c r="L76" s="24">
        <f t="shared" si="34"/>
        <v>0.41009463722397477</v>
      </c>
      <c r="M76" s="24">
        <v>9.9000000000000005E-2</v>
      </c>
      <c r="N76" s="24">
        <f t="shared" si="35"/>
        <v>0.86724000000000001</v>
      </c>
      <c r="O76" s="24">
        <f t="shared" si="36"/>
        <v>6.404040404040404</v>
      </c>
      <c r="P76" s="24">
        <f t="shared" si="37"/>
        <v>2.6262626262626263</v>
      </c>
      <c r="Q76">
        <v>4430</v>
      </c>
      <c r="R76">
        <v>125</v>
      </c>
      <c r="S76">
        <v>188</v>
      </c>
      <c r="T76" s="24">
        <f t="shared" si="38"/>
        <v>82.5430277485072</v>
      </c>
      <c r="U76" s="24">
        <f t="shared" si="39"/>
        <v>723.07692307692309</v>
      </c>
      <c r="V76" s="24">
        <f t="shared" si="40"/>
        <v>216.77966883446337</v>
      </c>
      <c r="W76" s="24">
        <f t="shared" si="41"/>
        <v>1898.9898989898988</v>
      </c>
      <c r="X76" s="24">
        <f t="shared" si="42"/>
        <v>296.52996845425866</v>
      </c>
      <c r="Y76" s="24">
        <f t="shared" si="43"/>
        <v>33.850453019892541</v>
      </c>
      <c r="Z76" s="24">
        <f t="shared" si="44"/>
        <v>1044.12192</v>
      </c>
      <c r="AA76">
        <v>0.19</v>
      </c>
      <c r="AB76">
        <v>10.1</v>
      </c>
      <c r="AC76" s="1">
        <f t="shared" si="45"/>
        <v>5.372340425531915E-2</v>
      </c>
      <c r="AD76">
        <v>11</v>
      </c>
    </row>
    <row r="77" spans="1:30">
      <c r="A77" s="5" t="s">
        <v>145</v>
      </c>
      <c r="B77" s="4">
        <v>43525</v>
      </c>
      <c r="C77" s="4">
        <v>42610</v>
      </c>
      <c r="D77" s="3">
        <f t="shared" si="31"/>
        <v>2.506849315068493</v>
      </c>
      <c r="E77" t="s">
        <v>11</v>
      </c>
      <c r="F77" t="s">
        <v>3</v>
      </c>
      <c r="G77" s="24">
        <v>5.28</v>
      </c>
      <c r="H77" s="24">
        <v>0.439</v>
      </c>
      <c r="I77" s="24">
        <f t="shared" si="32"/>
        <v>2.31792</v>
      </c>
      <c r="J77" s="24">
        <v>0.36399999999999999</v>
      </c>
      <c r="K77" s="24">
        <f t="shared" si="33"/>
        <v>1.9219200000000001</v>
      </c>
      <c r="L77" s="24">
        <f t="shared" si="34"/>
        <v>1.206043956043956</v>
      </c>
      <c r="M77" s="24">
        <v>0.191</v>
      </c>
      <c r="N77" s="24">
        <f t="shared" si="35"/>
        <v>1.00848</v>
      </c>
      <c r="O77" s="24">
        <f t="shared" si="36"/>
        <v>1.9057591623036649</v>
      </c>
      <c r="P77" s="24">
        <f t="shared" si="37"/>
        <v>2.2984293193717278</v>
      </c>
      <c r="Q77">
        <v>4740</v>
      </c>
      <c r="R77">
        <v>134</v>
      </c>
      <c r="S77">
        <v>208</v>
      </c>
      <c r="T77" s="24">
        <f t="shared" si="38"/>
        <v>89.735625043142122</v>
      </c>
      <c r="U77" s="24">
        <f t="shared" si="39"/>
        <v>473.80410022779046</v>
      </c>
      <c r="V77" s="24">
        <f t="shared" si="40"/>
        <v>206.25099159130571</v>
      </c>
      <c r="W77" s="24">
        <f t="shared" si="41"/>
        <v>1089.0052356020942</v>
      </c>
      <c r="X77" s="24">
        <f t="shared" si="42"/>
        <v>571.42857142857144</v>
      </c>
      <c r="Y77" s="24">
        <f t="shared" si="43"/>
        <v>108.22510822510822</v>
      </c>
      <c r="Z77" s="24">
        <f t="shared" si="44"/>
        <v>399.75936000000002</v>
      </c>
      <c r="AA77">
        <v>0.19</v>
      </c>
      <c r="AB77">
        <v>9.4</v>
      </c>
      <c r="AC77" s="1">
        <f t="shared" si="45"/>
        <v>4.5192307692307691E-2</v>
      </c>
      <c r="AD77">
        <v>9.4</v>
      </c>
    </row>
    <row r="78" spans="1:30">
      <c r="A78" s="5" t="s">
        <v>144</v>
      </c>
      <c r="B78" s="4">
        <v>43523</v>
      </c>
      <c r="C78" s="4">
        <v>42594</v>
      </c>
      <c r="D78" s="3">
        <f t="shared" si="31"/>
        <v>2.5452054794520547</v>
      </c>
      <c r="E78" t="s">
        <v>11</v>
      </c>
      <c r="F78" t="s">
        <v>3</v>
      </c>
      <c r="G78" s="24">
        <v>5.62</v>
      </c>
      <c r="H78" s="24">
        <v>0.47699999999999998</v>
      </c>
      <c r="I78" s="24">
        <f t="shared" si="32"/>
        <v>2.6807400000000001</v>
      </c>
      <c r="J78" s="24">
        <v>0.38800000000000001</v>
      </c>
      <c r="K78" s="24">
        <f t="shared" si="33"/>
        <v>2.1805600000000003</v>
      </c>
      <c r="L78" s="24">
        <f t="shared" si="34"/>
        <v>1.2293814432989689</v>
      </c>
      <c r="M78" s="24">
        <v>0.121</v>
      </c>
      <c r="N78" s="24">
        <f t="shared" si="35"/>
        <v>0.68001999999999996</v>
      </c>
      <c r="O78" s="24">
        <f t="shared" si="36"/>
        <v>3.2066115702479339</v>
      </c>
      <c r="P78" s="24">
        <f t="shared" si="37"/>
        <v>3.9421487603305789</v>
      </c>
      <c r="Q78">
        <v>4780</v>
      </c>
      <c r="R78">
        <v>131</v>
      </c>
      <c r="S78">
        <v>243</v>
      </c>
      <c r="T78" s="24">
        <f t="shared" si="38"/>
        <v>90.646612502517954</v>
      </c>
      <c r="U78" s="24">
        <f t="shared" si="39"/>
        <v>509.43396226415098</v>
      </c>
      <c r="V78" s="24">
        <f t="shared" si="40"/>
        <v>357.34243110496755</v>
      </c>
      <c r="W78" s="24">
        <f t="shared" si="41"/>
        <v>2008.2644628099174</v>
      </c>
      <c r="X78" s="24">
        <f t="shared" si="42"/>
        <v>626.28865979381442</v>
      </c>
      <c r="Y78" s="24">
        <f t="shared" si="43"/>
        <v>111.43926330850789</v>
      </c>
      <c r="Z78" s="24">
        <f t="shared" si="44"/>
        <v>529.87608000000012</v>
      </c>
      <c r="AA78">
        <v>0.23</v>
      </c>
      <c r="AB78">
        <v>9.6</v>
      </c>
      <c r="AC78" s="1">
        <f t="shared" si="45"/>
        <v>3.9506172839506172E-2</v>
      </c>
      <c r="AD78">
        <v>9.8000000000000007</v>
      </c>
    </row>
    <row r="79" spans="1:30">
      <c r="A79" s="5" t="s">
        <v>143</v>
      </c>
      <c r="B79" s="4">
        <v>43144</v>
      </c>
      <c r="C79" s="4">
        <v>42200</v>
      </c>
      <c r="D79" s="3">
        <f t="shared" si="31"/>
        <v>2.5863013698630137</v>
      </c>
      <c r="E79" t="s">
        <v>1</v>
      </c>
      <c r="F79" t="s">
        <v>0</v>
      </c>
      <c r="G79" s="24">
        <v>4.7</v>
      </c>
      <c r="H79" s="24">
        <v>0.50600000000000001</v>
      </c>
      <c r="I79" s="24">
        <f t="shared" si="32"/>
        <v>2.3782000000000001</v>
      </c>
      <c r="J79" s="24">
        <v>0.32600000000000001</v>
      </c>
      <c r="K79" s="24">
        <f t="shared" si="33"/>
        <v>1.5322</v>
      </c>
      <c r="L79" s="24">
        <f t="shared" si="34"/>
        <v>1.5521472392638036</v>
      </c>
      <c r="M79" s="24">
        <v>0.16200000000000001</v>
      </c>
      <c r="N79" s="24">
        <f t="shared" si="35"/>
        <v>0.76140000000000008</v>
      </c>
      <c r="O79" s="24">
        <f t="shared" si="36"/>
        <v>2.0123456790123457</v>
      </c>
      <c r="P79" s="24">
        <f t="shared" si="37"/>
        <v>3.1234567901234565</v>
      </c>
      <c r="Q79">
        <v>4840</v>
      </c>
      <c r="R79">
        <v>129</v>
      </c>
      <c r="S79">
        <v>337</v>
      </c>
      <c r="T79" s="24">
        <f t="shared" si="38"/>
        <v>141.7038096039021</v>
      </c>
      <c r="U79" s="24">
        <f t="shared" si="39"/>
        <v>666.00790513833988</v>
      </c>
      <c r="V79" s="24">
        <f t="shared" si="40"/>
        <v>442.60572629366953</v>
      </c>
      <c r="W79" s="24">
        <f t="shared" si="41"/>
        <v>2080.2469135802467</v>
      </c>
      <c r="X79" s="24">
        <f t="shared" si="42"/>
        <v>1033.7423312883436</v>
      </c>
      <c r="Y79" s="24">
        <f t="shared" si="43"/>
        <v>219.94517686986032</v>
      </c>
      <c r="Z79" s="24">
        <f t="shared" si="44"/>
        <v>516.35140000000001</v>
      </c>
      <c r="AA79">
        <v>0.34</v>
      </c>
      <c r="AB79">
        <v>10.1</v>
      </c>
      <c r="AC79" s="1">
        <f t="shared" si="45"/>
        <v>2.9970326409495547E-2</v>
      </c>
      <c r="AD79">
        <v>10.6</v>
      </c>
    </row>
    <row r="80" spans="1:30">
      <c r="A80" s="5" t="s">
        <v>142</v>
      </c>
      <c r="B80" s="4">
        <v>43144</v>
      </c>
      <c r="C80" s="4">
        <v>42198</v>
      </c>
      <c r="D80" s="3">
        <f t="shared" si="31"/>
        <v>2.591780821917808</v>
      </c>
      <c r="E80" t="s">
        <v>11</v>
      </c>
      <c r="F80" t="s">
        <v>0</v>
      </c>
      <c r="G80" s="24">
        <v>2.59</v>
      </c>
      <c r="H80" s="24">
        <v>0.17</v>
      </c>
      <c r="I80" s="24">
        <f t="shared" si="32"/>
        <v>0.44030000000000002</v>
      </c>
      <c r="J80" s="24">
        <v>0.73</v>
      </c>
      <c r="K80" s="24">
        <f t="shared" si="33"/>
        <v>1.8906999999999998</v>
      </c>
      <c r="L80" s="24">
        <f t="shared" si="34"/>
        <v>0.23287671232876714</v>
      </c>
      <c r="M80" s="24">
        <v>6.9000000000000006E-2</v>
      </c>
      <c r="N80" s="24">
        <f t="shared" si="35"/>
        <v>0.17871000000000001</v>
      </c>
      <c r="O80" s="24">
        <f t="shared" si="36"/>
        <v>10.579710144927535</v>
      </c>
      <c r="P80" s="24">
        <f t="shared" si="37"/>
        <v>2.4637681159420288</v>
      </c>
      <c r="Q80">
        <v>4790</v>
      </c>
      <c r="R80">
        <v>130</v>
      </c>
      <c r="S80">
        <v>128</v>
      </c>
      <c r="T80" s="24">
        <f t="shared" si="38"/>
        <v>290.71087894617307</v>
      </c>
      <c r="U80" s="24">
        <f t="shared" si="39"/>
        <v>752.94117647058818</v>
      </c>
      <c r="V80" s="24">
        <f t="shared" si="40"/>
        <v>716.244194505064</v>
      </c>
      <c r="W80" s="24">
        <f t="shared" si="41"/>
        <v>1855.0724637681158</v>
      </c>
      <c r="X80" s="24">
        <f t="shared" si="42"/>
        <v>175.34246575342465</v>
      </c>
      <c r="Y80" s="24">
        <f t="shared" si="43"/>
        <v>67.699793727190993</v>
      </c>
      <c r="Z80" s="24">
        <f t="shared" si="44"/>
        <v>242.00959999999998</v>
      </c>
      <c r="AA80">
        <v>0.12</v>
      </c>
      <c r="AB80">
        <v>9.3000000000000007</v>
      </c>
      <c r="AC80" s="1">
        <f t="shared" si="45"/>
        <v>7.2656250000000006E-2</v>
      </c>
      <c r="AD80">
        <v>9.4</v>
      </c>
    </row>
    <row r="81" spans="1:30">
      <c r="A81" s="5" t="s">
        <v>141</v>
      </c>
      <c r="B81" s="4">
        <v>43143</v>
      </c>
      <c r="C81" s="4">
        <v>42182</v>
      </c>
      <c r="D81" s="3">
        <f t="shared" si="31"/>
        <v>2.6328767123287671</v>
      </c>
      <c r="E81" t="s">
        <v>9</v>
      </c>
      <c r="F81" t="s">
        <v>0</v>
      </c>
      <c r="G81" s="24">
        <v>7.28</v>
      </c>
      <c r="H81" s="24">
        <v>0.47</v>
      </c>
      <c r="I81" s="24">
        <f t="shared" si="32"/>
        <v>3.4215999999999998</v>
      </c>
      <c r="J81" s="24">
        <v>0.40400000000000003</v>
      </c>
      <c r="K81" s="24">
        <f t="shared" si="33"/>
        <v>2.9411200000000002</v>
      </c>
      <c r="L81" s="24">
        <f t="shared" si="34"/>
        <v>1.1633663366336633</v>
      </c>
      <c r="M81" s="24">
        <v>0.115</v>
      </c>
      <c r="N81" s="24">
        <f t="shared" si="35"/>
        <v>0.83720000000000006</v>
      </c>
      <c r="O81" s="24">
        <f t="shared" si="36"/>
        <v>3.5130434782608697</v>
      </c>
      <c r="P81" s="24">
        <f t="shared" si="37"/>
        <v>4.0869565217391299</v>
      </c>
      <c r="Q81">
        <v>4700</v>
      </c>
      <c r="R81">
        <v>128</v>
      </c>
      <c r="S81">
        <v>186</v>
      </c>
      <c r="T81" s="24">
        <f t="shared" si="38"/>
        <v>54.360533083937341</v>
      </c>
      <c r="U81" s="24">
        <f t="shared" si="39"/>
        <v>395.74468085106383</v>
      </c>
      <c r="V81" s="24">
        <f t="shared" si="40"/>
        <v>222.16913521261347</v>
      </c>
      <c r="W81" s="24">
        <f t="shared" si="41"/>
        <v>1617.391304347826</v>
      </c>
      <c r="X81" s="24">
        <f t="shared" si="42"/>
        <v>460.39603960396039</v>
      </c>
      <c r="Y81" s="24">
        <f t="shared" si="43"/>
        <v>63.241214231313236</v>
      </c>
      <c r="Z81" s="24">
        <f t="shared" si="44"/>
        <v>547.04831999999999</v>
      </c>
      <c r="AA81">
        <v>0.19</v>
      </c>
      <c r="AB81">
        <v>10.3</v>
      </c>
      <c r="AC81" s="1">
        <f t="shared" si="45"/>
        <v>5.537634408602151E-2</v>
      </c>
      <c r="AD81">
        <v>10.8</v>
      </c>
    </row>
    <row r="82" spans="1:30">
      <c r="A82" s="5" t="s">
        <v>140</v>
      </c>
      <c r="B82" s="4">
        <v>43507</v>
      </c>
      <c r="C82" s="4">
        <v>42537</v>
      </c>
      <c r="D82" s="3">
        <f t="shared" si="31"/>
        <v>2.6575342465753424</v>
      </c>
      <c r="E82" t="s">
        <v>11</v>
      </c>
      <c r="F82" t="s">
        <v>3</v>
      </c>
      <c r="G82" s="24">
        <v>4.09</v>
      </c>
      <c r="H82" s="24">
        <v>0.55600000000000005</v>
      </c>
      <c r="I82" s="24">
        <f t="shared" si="32"/>
        <v>2.2740400000000003</v>
      </c>
      <c r="J82" s="24">
        <v>0.27600000000000002</v>
      </c>
      <c r="K82" s="24">
        <f t="shared" si="33"/>
        <v>1.1288400000000001</v>
      </c>
      <c r="L82" s="24">
        <f t="shared" si="34"/>
        <v>2.0144927536231885</v>
      </c>
      <c r="M82" s="24">
        <v>0.14899999999999999</v>
      </c>
      <c r="N82" s="24">
        <f t="shared" si="35"/>
        <v>0.60941000000000001</v>
      </c>
      <c r="O82" s="24">
        <f t="shared" si="36"/>
        <v>1.8523489932885908</v>
      </c>
      <c r="P82" s="24">
        <f t="shared" si="37"/>
        <v>3.7315436241610742</v>
      </c>
      <c r="Q82">
        <v>4610</v>
      </c>
      <c r="R82">
        <v>130</v>
      </c>
      <c r="S82">
        <v>331</v>
      </c>
      <c r="T82" s="24">
        <f t="shared" si="38"/>
        <v>145.5559268966245</v>
      </c>
      <c r="U82" s="24">
        <f t="shared" si="39"/>
        <v>595.32374100719414</v>
      </c>
      <c r="V82" s="24">
        <f t="shared" si="40"/>
        <v>543.14829096995459</v>
      </c>
      <c r="W82" s="24">
        <f t="shared" si="41"/>
        <v>2221.4765100671143</v>
      </c>
      <c r="X82" s="24">
        <f t="shared" si="42"/>
        <v>1199.2753623188405</v>
      </c>
      <c r="Y82" s="24">
        <f t="shared" si="43"/>
        <v>293.22135998015659</v>
      </c>
      <c r="Z82" s="24">
        <f t="shared" si="44"/>
        <v>373.64604000000003</v>
      </c>
      <c r="AA82">
        <v>0.33</v>
      </c>
      <c r="AB82">
        <v>10</v>
      </c>
      <c r="AC82" s="1">
        <f t="shared" si="45"/>
        <v>3.0211480362537766E-2</v>
      </c>
      <c r="AD82">
        <v>10.9</v>
      </c>
    </row>
    <row r="83" spans="1:30">
      <c r="A83" s="5" t="s">
        <v>139</v>
      </c>
      <c r="B83" s="4">
        <v>43519</v>
      </c>
      <c r="C83" s="4">
        <v>42547</v>
      </c>
      <c r="D83" s="3">
        <f t="shared" si="31"/>
        <v>2.6630136986301371</v>
      </c>
      <c r="E83" t="s">
        <v>4</v>
      </c>
      <c r="F83" t="s">
        <v>3</v>
      </c>
      <c r="G83" s="24">
        <v>8.0399999999999991</v>
      </c>
      <c r="H83" s="24">
        <v>0.80800000000000005</v>
      </c>
      <c r="I83" s="24">
        <f t="shared" si="32"/>
        <v>6.4963199999999999</v>
      </c>
      <c r="J83" s="24">
        <v>9.0999999999999998E-2</v>
      </c>
      <c r="K83" s="24">
        <f t="shared" si="33"/>
        <v>0.73163999999999996</v>
      </c>
      <c r="L83" s="24">
        <f t="shared" si="34"/>
        <v>8.8791208791208796</v>
      </c>
      <c r="M83" s="24">
        <v>9.6000000000000002E-2</v>
      </c>
      <c r="N83" s="24">
        <f t="shared" si="35"/>
        <v>0.77183999999999997</v>
      </c>
      <c r="O83" s="24">
        <f t="shared" si="36"/>
        <v>0.94791666666666663</v>
      </c>
      <c r="P83" s="24">
        <f t="shared" si="37"/>
        <v>8.4166666666666661</v>
      </c>
      <c r="Q83">
        <v>4600</v>
      </c>
      <c r="R83">
        <v>132</v>
      </c>
      <c r="S83">
        <v>240</v>
      </c>
      <c r="T83" s="24">
        <f t="shared" si="38"/>
        <v>36.943992906753365</v>
      </c>
      <c r="U83" s="24">
        <f t="shared" si="39"/>
        <v>297.02970297029702</v>
      </c>
      <c r="V83" s="24">
        <f t="shared" si="40"/>
        <v>310.94527363184079</v>
      </c>
      <c r="W83" s="24">
        <f t="shared" si="41"/>
        <v>2500</v>
      </c>
      <c r="X83" s="24">
        <f t="shared" si="42"/>
        <v>2637.3626373626375</v>
      </c>
      <c r="Y83" s="24">
        <f t="shared" si="43"/>
        <v>328.03017877644743</v>
      </c>
      <c r="Z83" s="24">
        <f t="shared" si="44"/>
        <v>175.59359999999998</v>
      </c>
      <c r="AA83">
        <v>0.22</v>
      </c>
      <c r="AB83">
        <v>9.3000000000000007</v>
      </c>
      <c r="AC83" s="1">
        <f t="shared" si="45"/>
        <v>3.875E-2</v>
      </c>
      <c r="AD83">
        <v>9.3000000000000007</v>
      </c>
    </row>
    <row r="84" spans="1:30">
      <c r="A84" s="5" t="s">
        <v>138</v>
      </c>
      <c r="B84" s="4">
        <v>43519</v>
      </c>
      <c r="C84" s="4">
        <v>42544</v>
      </c>
      <c r="D84" s="3">
        <f t="shared" si="31"/>
        <v>2.6712328767123288</v>
      </c>
      <c r="E84" t="s">
        <v>11</v>
      </c>
      <c r="F84" t="s">
        <v>3</v>
      </c>
      <c r="G84" s="24">
        <v>10.63</v>
      </c>
      <c r="H84" s="24">
        <v>0.76900000000000002</v>
      </c>
      <c r="I84" s="24">
        <f t="shared" si="32"/>
        <v>8.1744700000000012</v>
      </c>
      <c r="J84" s="24">
        <v>9.0999999999999998E-2</v>
      </c>
      <c r="K84" s="24">
        <f t="shared" si="33"/>
        <v>0.96733000000000002</v>
      </c>
      <c r="L84" s="24">
        <f t="shared" si="34"/>
        <v>8.4505494505494507</v>
      </c>
      <c r="M84" s="24">
        <v>0.13700000000000001</v>
      </c>
      <c r="N84" s="24">
        <f t="shared" si="35"/>
        <v>1.4563100000000002</v>
      </c>
      <c r="O84" s="24">
        <f t="shared" si="36"/>
        <v>0.66423357664233573</v>
      </c>
      <c r="P84" s="24">
        <f t="shared" si="37"/>
        <v>5.6131386861313866</v>
      </c>
      <c r="Q84">
        <v>5040</v>
      </c>
      <c r="R84">
        <v>142</v>
      </c>
      <c r="S84">
        <v>246</v>
      </c>
      <c r="T84" s="24">
        <f t="shared" si="38"/>
        <v>30.093694147755141</v>
      </c>
      <c r="U84" s="24">
        <f t="shared" si="39"/>
        <v>319.8959687906372</v>
      </c>
      <c r="V84" s="24">
        <f t="shared" si="40"/>
        <v>168.92007882937008</v>
      </c>
      <c r="W84" s="24">
        <f t="shared" si="41"/>
        <v>1795.6204379562043</v>
      </c>
      <c r="X84" s="24">
        <f t="shared" si="42"/>
        <v>2703.2967032967035</v>
      </c>
      <c r="Y84" s="24">
        <f t="shared" si="43"/>
        <v>254.30825054531545</v>
      </c>
      <c r="Z84" s="24">
        <f t="shared" si="44"/>
        <v>237.96317999999999</v>
      </c>
      <c r="AA84">
        <v>0.25</v>
      </c>
      <c r="AB84">
        <v>10.3</v>
      </c>
      <c r="AC84" s="1">
        <f t="shared" si="45"/>
        <v>4.1869918699186992E-2</v>
      </c>
      <c r="AD84">
        <v>11.3</v>
      </c>
    </row>
    <row r="85" spans="1:30">
      <c r="A85" s="5" t="s">
        <v>137</v>
      </c>
      <c r="B85" s="4">
        <v>43122</v>
      </c>
      <c r="C85" s="4">
        <v>42146</v>
      </c>
      <c r="D85" s="3">
        <f t="shared" si="31"/>
        <v>2.6739726027397261</v>
      </c>
      <c r="E85" t="s">
        <v>9</v>
      </c>
      <c r="F85" t="s">
        <v>0</v>
      </c>
      <c r="G85" s="24">
        <v>4.51</v>
      </c>
      <c r="H85" s="24">
        <v>0.51</v>
      </c>
      <c r="I85" s="24">
        <f t="shared" si="32"/>
        <v>2.3001</v>
      </c>
      <c r="J85" s="24">
        <v>0.379</v>
      </c>
      <c r="K85" s="24">
        <f t="shared" si="33"/>
        <v>1.70929</v>
      </c>
      <c r="L85" s="24">
        <f t="shared" si="34"/>
        <v>1.3456464379947231</v>
      </c>
      <c r="M85" s="24">
        <v>0.109</v>
      </c>
      <c r="N85" s="24">
        <f t="shared" si="35"/>
        <v>0.49158999999999997</v>
      </c>
      <c r="O85" s="24">
        <f t="shared" si="36"/>
        <v>3.4770642201834865</v>
      </c>
      <c r="P85" s="24">
        <f t="shared" si="37"/>
        <v>4.6788990825688073</v>
      </c>
      <c r="Q85">
        <v>3930</v>
      </c>
      <c r="R85">
        <v>111</v>
      </c>
      <c r="S85">
        <v>183</v>
      </c>
      <c r="T85" s="24">
        <f t="shared" si="38"/>
        <v>79.561758184426765</v>
      </c>
      <c r="U85" s="24">
        <f t="shared" si="39"/>
        <v>358.8235294117647</v>
      </c>
      <c r="V85" s="24">
        <f t="shared" si="40"/>
        <v>372.2614373766757</v>
      </c>
      <c r="W85" s="24">
        <f t="shared" si="41"/>
        <v>1678.8990825688074</v>
      </c>
      <c r="X85" s="24">
        <f t="shared" si="42"/>
        <v>482.8496042216359</v>
      </c>
      <c r="Y85" s="24">
        <f t="shared" si="43"/>
        <v>107.06199650147137</v>
      </c>
      <c r="Z85" s="24">
        <f t="shared" si="44"/>
        <v>312.80007000000001</v>
      </c>
      <c r="AA85">
        <v>0.18</v>
      </c>
      <c r="AB85">
        <v>10.1</v>
      </c>
      <c r="AC85" s="1">
        <f t="shared" si="45"/>
        <v>5.5191256830601089E-2</v>
      </c>
      <c r="AD85">
        <v>10.6</v>
      </c>
    </row>
    <row r="86" spans="1:30">
      <c r="A86" s="5" t="s">
        <v>136</v>
      </c>
      <c r="B86" s="4">
        <v>43832</v>
      </c>
      <c r="C86" s="4">
        <v>42838</v>
      </c>
      <c r="D86" s="3">
        <f t="shared" si="31"/>
        <v>2.7232876712328768</v>
      </c>
      <c r="E86" t="s">
        <v>1</v>
      </c>
      <c r="F86" t="s">
        <v>0</v>
      </c>
      <c r="G86" s="24">
        <v>7.1</v>
      </c>
      <c r="H86" s="24">
        <v>0.38300000000000001</v>
      </c>
      <c r="I86" s="24">
        <f t="shared" si="32"/>
        <v>2.7193000000000001</v>
      </c>
      <c r="J86" s="24">
        <v>0.32400000000000001</v>
      </c>
      <c r="K86" s="24">
        <f t="shared" si="33"/>
        <v>2.3003999999999998</v>
      </c>
      <c r="L86" s="24">
        <f t="shared" si="34"/>
        <v>1.1820987654320987</v>
      </c>
      <c r="M86" s="24">
        <v>0.29199999999999998</v>
      </c>
      <c r="N86" s="24">
        <f t="shared" si="35"/>
        <v>2.0731999999999999</v>
      </c>
      <c r="O86" s="24">
        <f t="shared" si="36"/>
        <v>1.1095890410958904</v>
      </c>
      <c r="P86" s="24">
        <f t="shared" si="37"/>
        <v>1.3116438356164384</v>
      </c>
      <c r="Q86">
        <v>4500</v>
      </c>
      <c r="R86">
        <v>123</v>
      </c>
      <c r="S86">
        <v>262</v>
      </c>
      <c r="T86" s="24">
        <f t="shared" si="38"/>
        <v>96.348324936564552</v>
      </c>
      <c r="U86" s="24">
        <f t="shared" si="39"/>
        <v>684.07310704960832</v>
      </c>
      <c r="V86" s="24">
        <f t="shared" si="40"/>
        <v>126.37468647501447</v>
      </c>
      <c r="W86" s="24">
        <f t="shared" si="41"/>
        <v>897.26027397260282</v>
      </c>
      <c r="X86" s="24">
        <f t="shared" si="42"/>
        <v>808.64197530864192</v>
      </c>
      <c r="Y86" s="24">
        <f t="shared" si="43"/>
        <v>113.89323595896367</v>
      </c>
      <c r="Z86" s="24">
        <f t="shared" si="44"/>
        <v>602.70479999999998</v>
      </c>
      <c r="AA86">
        <v>0.24</v>
      </c>
      <c r="AB86">
        <v>9.3000000000000007</v>
      </c>
      <c r="AC86" s="1">
        <f t="shared" si="45"/>
        <v>3.5496183206106875E-2</v>
      </c>
      <c r="AD86">
        <v>10.4</v>
      </c>
    </row>
    <row r="87" spans="1:30">
      <c r="A87" s="5" t="s">
        <v>135</v>
      </c>
      <c r="B87" s="4">
        <v>43524</v>
      </c>
      <c r="C87" s="4">
        <v>42529</v>
      </c>
      <c r="D87" s="3">
        <f t="shared" si="31"/>
        <v>2.7260273972602738</v>
      </c>
      <c r="E87" t="s">
        <v>4</v>
      </c>
      <c r="F87" t="s">
        <v>3</v>
      </c>
      <c r="G87" s="24">
        <v>5.05</v>
      </c>
      <c r="H87" s="24">
        <v>0.64200000000000002</v>
      </c>
      <c r="I87" s="24">
        <f t="shared" si="32"/>
        <v>3.2420999999999998</v>
      </c>
      <c r="J87" s="24">
        <v>0.19600000000000001</v>
      </c>
      <c r="K87" s="24">
        <f t="shared" si="33"/>
        <v>0.98980000000000001</v>
      </c>
      <c r="L87" s="24">
        <f t="shared" si="34"/>
        <v>3.2755102040816326</v>
      </c>
      <c r="M87" s="24">
        <v>0.158</v>
      </c>
      <c r="N87" s="24">
        <f t="shared" si="35"/>
        <v>0.79789999999999994</v>
      </c>
      <c r="O87" s="24">
        <f t="shared" si="36"/>
        <v>1.240506329113924</v>
      </c>
      <c r="P87" s="24">
        <f t="shared" si="37"/>
        <v>4.0632911392405067</v>
      </c>
      <c r="Q87">
        <v>4810</v>
      </c>
      <c r="R87">
        <v>130</v>
      </c>
      <c r="S87">
        <v>239</v>
      </c>
      <c r="T87" s="24">
        <f t="shared" si="38"/>
        <v>73.717652139045683</v>
      </c>
      <c r="U87" s="24">
        <f t="shared" si="39"/>
        <v>372.27414330218068</v>
      </c>
      <c r="V87" s="24">
        <f t="shared" si="40"/>
        <v>299.5362827421983</v>
      </c>
      <c r="W87" s="24">
        <f t="shared" si="41"/>
        <v>1512.6582278481012</v>
      </c>
      <c r="X87" s="24">
        <f t="shared" si="42"/>
        <v>1219.3877551020407</v>
      </c>
      <c r="Y87" s="24">
        <f t="shared" si="43"/>
        <v>241.46292180238433</v>
      </c>
      <c r="Z87" s="24">
        <f t="shared" si="44"/>
        <v>236.56219999999999</v>
      </c>
      <c r="AA87">
        <v>0.21</v>
      </c>
      <c r="AB87">
        <v>8.6999999999999993</v>
      </c>
      <c r="AC87" s="1">
        <f t="shared" si="45"/>
        <v>3.6401673640167359E-2</v>
      </c>
      <c r="AD87">
        <v>9</v>
      </c>
    </row>
    <row r="88" spans="1:30">
      <c r="A88" s="5" t="s">
        <v>134</v>
      </c>
      <c r="B88" s="4">
        <v>43522</v>
      </c>
      <c r="C88" s="4">
        <v>42517</v>
      </c>
      <c r="D88" s="3">
        <f t="shared" si="31"/>
        <v>2.7534246575342465</v>
      </c>
      <c r="E88" t="s">
        <v>11</v>
      </c>
      <c r="F88" t="s">
        <v>3</v>
      </c>
      <c r="G88" s="24">
        <v>9.3800000000000008</v>
      </c>
      <c r="H88" s="24">
        <v>0.76200000000000001</v>
      </c>
      <c r="I88" s="24">
        <f t="shared" si="32"/>
        <v>7.1475600000000004</v>
      </c>
      <c r="J88" s="24">
        <v>0.11899999999999999</v>
      </c>
      <c r="K88" s="24">
        <f t="shared" si="33"/>
        <v>1.11622</v>
      </c>
      <c r="L88" s="24">
        <f t="shared" si="34"/>
        <v>6.4033613445378155</v>
      </c>
      <c r="M88" s="24">
        <v>0.111</v>
      </c>
      <c r="N88" s="24">
        <f t="shared" si="35"/>
        <v>1.04118</v>
      </c>
      <c r="O88" s="24">
        <f t="shared" si="36"/>
        <v>1.072072072072072</v>
      </c>
      <c r="P88" s="24">
        <f t="shared" si="37"/>
        <v>6.8648648648648649</v>
      </c>
      <c r="Q88">
        <v>4820</v>
      </c>
      <c r="R88">
        <v>135</v>
      </c>
      <c r="S88">
        <v>252</v>
      </c>
      <c r="T88" s="24">
        <f t="shared" si="38"/>
        <v>35.256786931484307</v>
      </c>
      <c r="U88" s="24">
        <f t="shared" si="39"/>
        <v>330.70866141732284</v>
      </c>
      <c r="V88" s="24">
        <f t="shared" si="40"/>
        <v>242.03307785397337</v>
      </c>
      <c r="W88" s="24">
        <f t="shared" si="41"/>
        <v>2270.2702702702704</v>
      </c>
      <c r="X88" s="24">
        <f t="shared" si="42"/>
        <v>2117.6470588235297</v>
      </c>
      <c r="Y88" s="24">
        <f t="shared" si="43"/>
        <v>225.76194656967266</v>
      </c>
      <c r="Z88" s="24">
        <f t="shared" si="44"/>
        <v>281.28744</v>
      </c>
      <c r="AA88">
        <v>0.24</v>
      </c>
      <c r="AB88">
        <v>9.6</v>
      </c>
      <c r="AC88" s="1">
        <f t="shared" si="45"/>
        <v>3.8095238095238092E-2</v>
      </c>
      <c r="AD88">
        <v>10.4</v>
      </c>
    </row>
    <row r="89" spans="1:30">
      <c r="A89" s="5" t="s">
        <v>133</v>
      </c>
      <c r="B89" s="4">
        <v>43571</v>
      </c>
      <c r="C89" s="4">
        <v>42551</v>
      </c>
      <c r="D89" s="3">
        <f t="shared" ref="D89:D120" si="46">(B89-C89)/365</f>
        <v>2.7945205479452055</v>
      </c>
      <c r="E89" t="s">
        <v>1</v>
      </c>
      <c r="F89" t="s">
        <v>0</v>
      </c>
      <c r="G89" s="24">
        <v>7.29</v>
      </c>
      <c r="H89" s="24">
        <v>0.67600000000000005</v>
      </c>
      <c r="I89" s="24">
        <f t="shared" ref="I89:I120" si="47">G89*H89</f>
        <v>4.9280400000000002</v>
      </c>
      <c r="J89" s="24">
        <v>0.20899999999999999</v>
      </c>
      <c r="K89" s="24">
        <f t="shared" ref="K89:K120" si="48">G89*J89</f>
        <v>1.5236099999999999</v>
      </c>
      <c r="L89" s="24">
        <f t="shared" ref="L89:L120" si="49">H89/J89</f>
        <v>3.2344497607655507</v>
      </c>
      <c r="M89" s="24">
        <v>9.5000000000000001E-2</v>
      </c>
      <c r="N89" s="24">
        <f t="shared" ref="N89:N120" si="50">G89*M89</f>
        <v>0.69255</v>
      </c>
      <c r="O89" s="24">
        <f t="shared" ref="O89:O120" si="51">J89/M89</f>
        <v>2.1999999999999997</v>
      </c>
      <c r="P89" s="24">
        <f t="shared" ref="P89:P120" si="52">I89/N89</f>
        <v>7.1157894736842104</v>
      </c>
      <c r="Q89">
        <v>4550</v>
      </c>
      <c r="R89">
        <v>129</v>
      </c>
      <c r="S89">
        <v>183</v>
      </c>
      <c r="T89" s="24">
        <f t="shared" ref="T89:T120" si="53">S89/I89</f>
        <v>37.134438843840549</v>
      </c>
      <c r="U89" s="24">
        <f t="shared" ref="U89:U120" si="54">S89/H89</f>
        <v>270.71005917159761</v>
      </c>
      <c r="V89" s="24">
        <f t="shared" ref="V89:V120" si="55">S89/N89</f>
        <v>264.24084903617069</v>
      </c>
      <c r="W89" s="24">
        <f t="shared" ref="W89:W120" si="56">S89/M89</f>
        <v>1926.3157894736842</v>
      </c>
      <c r="X89" s="24">
        <f t="shared" ref="X89:X120" si="57">S89/J89</f>
        <v>875.5980861244019</v>
      </c>
      <c r="Y89" s="24">
        <f t="shared" ref="Y89:Y120" si="58">S89/K89</f>
        <v>120.10947683462304</v>
      </c>
      <c r="Z89" s="24">
        <f t="shared" ref="Z89:Z120" si="59">K89*S89</f>
        <v>278.82062999999999</v>
      </c>
      <c r="AA89">
        <v>0.18</v>
      </c>
      <c r="AB89">
        <v>9.8000000000000007</v>
      </c>
      <c r="AC89" s="1">
        <f t="shared" ref="AC89:AC120" si="60">AB89/S89</f>
        <v>5.3551912568306013E-2</v>
      </c>
      <c r="AD89">
        <v>10.5</v>
      </c>
    </row>
    <row r="90" spans="1:30">
      <c r="A90" s="5" t="s">
        <v>132</v>
      </c>
      <c r="B90" s="4">
        <v>43144</v>
      </c>
      <c r="C90" s="4">
        <v>42114</v>
      </c>
      <c r="D90" s="3">
        <f t="shared" si="46"/>
        <v>2.8219178082191783</v>
      </c>
      <c r="E90" t="s">
        <v>9</v>
      </c>
      <c r="F90" t="s">
        <v>0</v>
      </c>
      <c r="G90" s="24">
        <v>5.71</v>
      </c>
      <c r="H90" s="24">
        <v>0.61199999999999999</v>
      </c>
      <c r="I90" s="24">
        <f t="shared" si="47"/>
        <v>3.4945200000000001</v>
      </c>
      <c r="J90" s="24">
        <v>0.26300000000000001</v>
      </c>
      <c r="K90" s="24">
        <f t="shared" si="48"/>
        <v>1.50173</v>
      </c>
      <c r="L90" s="24">
        <f t="shared" si="49"/>
        <v>2.3269961977186311</v>
      </c>
      <c r="M90" s="24">
        <v>0.11600000000000001</v>
      </c>
      <c r="N90" s="24">
        <f t="shared" si="50"/>
        <v>0.66236000000000006</v>
      </c>
      <c r="O90" s="24">
        <f t="shared" si="51"/>
        <v>2.2672413793103448</v>
      </c>
      <c r="P90" s="24">
        <f t="shared" si="52"/>
        <v>5.2758620689655169</v>
      </c>
      <c r="Q90">
        <v>4530</v>
      </c>
      <c r="R90">
        <v>134</v>
      </c>
      <c r="S90">
        <v>153</v>
      </c>
      <c r="T90" s="24">
        <f t="shared" si="53"/>
        <v>43.78283712784588</v>
      </c>
      <c r="U90" s="24">
        <f t="shared" si="54"/>
        <v>250</v>
      </c>
      <c r="V90" s="24">
        <f t="shared" si="55"/>
        <v>230.99220967449722</v>
      </c>
      <c r="W90" s="24">
        <f t="shared" si="56"/>
        <v>1318.9655172413793</v>
      </c>
      <c r="X90" s="24">
        <f t="shared" si="57"/>
        <v>581.74904942965782</v>
      </c>
      <c r="Y90" s="24">
        <f t="shared" si="58"/>
        <v>101.88249552183149</v>
      </c>
      <c r="Z90" s="24">
        <f t="shared" si="59"/>
        <v>229.76469</v>
      </c>
      <c r="AA90">
        <v>0.15</v>
      </c>
      <c r="AB90">
        <v>9.6999999999999993</v>
      </c>
      <c r="AC90" s="1">
        <f t="shared" si="60"/>
        <v>6.3398692810457513E-2</v>
      </c>
      <c r="AD90">
        <v>10.3</v>
      </c>
    </row>
    <row r="91" spans="1:30">
      <c r="A91" s="5" t="s">
        <v>131</v>
      </c>
      <c r="B91" s="4">
        <v>43828</v>
      </c>
      <c r="C91" s="4">
        <v>42750</v>
      </c>
      <c r="D91" s="3">
        <f t="shared" si="46"/>
        <v>2.9534246575342467</v>
      </c>
      <c r="E91" t="s">
        <v>1</v>
      </c>
      <c r="F91" t="s">
        <v>0</v>
      </c>
      <c r="G91" s="24">
        <v>11.48</v>
      </c>
      <c r="H91" s="24">
        <v>0.47399999999999998</v>
      </c>
      <c r="I91" s="24">
        <f t="shared" si="47"/>
        <v>5.4415199999999997</v>
      </c>
      <c r="J91" s="24">
        <v>0.39200000000000002</v>
      </c>
      <c r="K91" s="24">
        <f t="shared" si="48"/>
        <v>4.5001600000000002</v>
      </c>
      <c r="L91" s="24">
        <f t="shared" si="49"/>
        <v>1.2091836734693877</v>
      </c>
      <c r="M91" s="24">
        <v>0.124</v>
      </c>
      <c r="N91" s="24">
        <f t="shared" si="50"/>
        <v>1.4235200000000001</v>
      </c>
      <c r="O91" s="24">
        <f t="shared" si="51"/>
        <v>3.1612903225806455</v>
      </c>
      <c r="P91" s="24">
        <f t="shared" si="52"/>
        <v>3.8225806451612896</v>
      </c>
      <c r="Q91">
        <v>4000</v>
      </c>
      <c r="R91">
        <v>114</v>
      </c>
      <c r="S91">
        <v>208</v>
      </c>
      <c r="T91" s="24">
        <f t="shared" si="53"/>
        <v>38.224613710874905</v>
      </c>
      <c r="U91" s="24">
        <f t="shared" si="54"/>
        <v>438.81856540084391</v>
      </c>
      <c r="V91" s="24">
        <f t="shared" si="55"/>
        <v>146.11666853995729</v>
      </c>
      <c r="W91" s="24">
        <f t="shared" si="56"/>
        <v>1677.4193548387098</v>
      </c>
      <c r="X91" s="24">
        <f t="shared" si="57"/>
        <v>530.61224489795916</v>
      </c>
      <c r="Y91" s="24">
        <f t="shared" si="58"/>
        <v>46.220578823864038</v>
      </c>
      <c r="Z91" s="24">
        <f t="shared" si="59"/>
        <v>936.03327999999999</v>
      </c>
      <c r="AA91">
        <v>0.18</v>
      </c>
      <c r="AB91">
        <v>8.8000000000000007</v>
      </c>
      <c r="AC91" s="1">
        <f t="shared" si="60"/>
        <v>4.230769230769231E-2</v>
      </c>
      <c r="AD91">
        <v>8.1999999999999993</v>
      </c>
    </row>
    <row r="92" spans="1:30">
      <c r="A92" s="5" t="s">
        <v>130</v>
      </c>
      <c r="B92" s="4">
        <v>43525</v>
      </c>
      <c r="C92" s="4">
        <v>42440</v>
      </c>
      <c r="D92" s="3">
        <f t="shared" si="46"/>
        <v>2.9726027397260273</v>
      </c>
      <c r="E92" t="s">
        <v>11</v>
      </c>
      <c r="F92" t="s">
        <v>3</v>
      </c>
      <c r="G92" s="24">
        <v>12.77</v>
      </c>
      <c r="H92" s="24">
        <v>0.61099999999999999</v>
      </c>
      <c r="I92" s="24">
        <f t="shared" si="47"/>
        <v>7.8024699999999996</v>
      </c>
      <c r="J92" s="24">
        <v>0.23599999999999999</v>
      </c>
      <c r="K92" s="24">
        <f t="shared" si="48"/>
        <v>3.0137199999999997</v>
      </c>
      <c r="L92" s="24">
        <f t="shared" si="49"/>
        <v>2.5889830508474576</v>
      </c>
      <c r="M92" s="24">
        <v>0.14899999999999999</v>
      </c>
      <c r="N92" s="24">
        <f t="shared" si="50"/>
        <v>1.9027299999999998</v>
      </c>
      <c r="O92" s="24">
        <f t="shared" si="51"/>
        <v>1.5838926174496644</v>
      </c>
      <c r="P92" s="24">
        <f t="shared" si="52"/>
        <v>4.1006711409395971</v>
      </c>
      <c r="Q92">
        <v>4410</v>
      </c>
      <c r="R92">
        <v>122</v>
      </c>
      <c r="S92">
        <v>369</v>
      </c>
      <c r="T92" s="24">
        <f t="shared" si="53"/>
        <v>47.292716280870032</v>
      </c>
      <c r="U92" s="24">
        <f t="shared" si="54"/>
        <v>603.92798690671032</v>
      </c>
      <c r="V92" s="24">
        <f t="shared" si="55"/>
        <v>193.931876829608</v>
      </c>
      <c r="W92" s="24">
        <f t="shared" si="56"/>
        <v>2476.510067114094</v>
      </c>
      <c r="X92" s="24">
        <f t="shared" si="57"/>
        <v>1563.5593220338983</v>
      </c>
      <c r="Y92" s="24">
        <f t="shared" si="58"/>
        <v>122.44004087971014</v>
      </c>
      <c r="Z92" s="24">
        <f t="shared" si="59"/>
        <v>1112.06268</v>
      </c>
      <c r="AA92">
        <v>0.34</v>
      </c>
      <c r="AB92">
        <v>9.3000000000000007</v>
      </c>
      <c r="AC92" s="1">
        <f t="shared" si="60"/>
        <v>2.5203252032520326E-2</v>
      </c>
      <c r="AD92">
        <v>9.5</v>
      </c>
    </row>
    <row r="93" spans="1:30">
      <c r="A93" s="5" t="s">
        <v>129</v>
      </c>
      <c r="B93" s="4">
        <v>43486</v>
      </c>
      <c r="C93" s="4">
        <v>42393</v>
      </c>
      <c r="D93" s="3">
        <f t="shared" si="46"/>
        <v>2.9945205479452053</v>
      </c>
      <c r="E93" t="s">
        <v>4</v>
      </c>
      <c r="F93" t="s">
        <v>0</v>
      </c>
      <c r="G93" s="24">
        <v>3.09</v>
      </c>
      <c r="H93" s="24">
        <v>0.23599999999999999</v>
      </c>
      <c r="I93" s="24">
        <f t="shared" si="47"/>
        <v>0.72923999999999989</v>
      </c>
      <c r="J93" s="24">
        <v>0.56999999999999995</v>
      </c>
      <c r="K93" s="24">
        <f t="shared" si="48"/>
        <v>1.7612999999999999</v>
      </c>
      <c r="L93" s="24">
        <f t="shared" si="49"/>
        <v>0.41403508771929826</v>
      </c>
      <c r="M93" s="24">
        <v>0.188</v>
      </c>
      <c r="N93" s="24">
        <f t="shared" si="50"/>
        <v>0.58091999999999999</v>
      </c>
      <c r="O93" s="24">
        <f t="shared" si="51"/>
        <v>3.0319148936170208</v>
      </c>
      <c r="P93" s="24">
        <f t="shared" si="52"/>
        <v>1.2553191489361701</v>
      </c>
      <c r="Q93">
        <v>4940</v>
      </c>
      <c r="R93">
        <v>138</v>
      </c>
      <c r="S93">
        <v>109</v>
      </c>
      <c r="T93" s="24">
        <f t="shared" si="53"/>
        <v>149.47068180571557</v>
      </c>
      <c r="U93" s="24">
        <f t="shared" si="54"/>
        <v>461.86440677966107</v>
      </c>
      <c r="V93" s="24">
        <f t="shared" si="55"/>
        <v>187.63340907525995</v>
      </c>
      <c r="W93" s="24">
        <f t="shared" si="56"/>
        <v>579.78723404255322</v>
      </c>
      <c r="X93" s="24">
        <f t="shared" si="57"/>
        <v>191.2280701754386</v>
      </c>
      <c r="Y93" s="24">
        <f t="shared" si="58"/>
        <v>61.886106852892752</v>
      </c>
      <c r="Z93" s="24">
        <f t="shared" si="59"/>
        <v>191.98169999999999</v>
      </c>
      <c r="AA93">
        <v>0.12</v>
      </c>
      <c r="AB93">
        <v>11.2</v>
      </c>
      <c r="AC93" s="1">
        <f t="shared" si="60"/>
        <v>0.10275229357798164</v>
      </c>
      <c r="AD93">
        <v>13.4</v>
      </c>
    </row>
    <row r="94" spans="1:30">
      <c r="A94" s="5" t="s">
        <v>128</v>
      </c>
      <c r="B94" s="4">
        <v>43711</v>
      </c>
      <c r="C94" s="4">
        <v>42597</v>
      </c>
      <c r="D94" s="3">
        <f t="shared" si="46"/>
        <v>3.0520547945205481</v>
      </c>
      <c r="E94" t="s">
        <v>1</v>
      </c>
      <c r="F94" t="s">
        <v>0</v>
      </c>
      <c r="G94" s="24">
        <v>3.86</v>
      </c>
      <c r="H94" s="24">
        <v>0.438</v>
      </c>
      <c r="I94" s="24">
        <f t="shared" si="47"/>
        <v>1.69068</v>
      </c>
      <c r="J94" s="24">
        <v>0.31900000000000001</v>
      </c>
      <c r="K94" s="24">
        <f t="shared" si="48"/>
        <v>1.2313399999999999</v>
      </c>
      <c r="L94" s="24">
        <f t="shared" si="49"/>
        <v>1.3730407523510972</v>
      </c>
      <c r="M94" s="24">
        <v>0.23300000000000001</v>
      </c>
      <c r="N94" s="24">
        <f t="shared" si="50"/>
        <v>0.89938000000000007</v>
      </c>
      <c r="O94" s="24">
        <f t="shared" si="51"/>
        <v>1.3690987124463518</v>
      </c>
      <c r="P94" s="24">
        <f t="shared" si="52"/>
        <v>1.8798283261802573</v>
      </c>
      <c r="Q94">
        <v>4370</v>
      </c>
      <c r="R94">
        <v>122</v>
      </c>
      <c r="S94">
        <v>133</v>
      </c>
      <c r="T94" s="24">
        <f t="shared" si="53"/>
        <v>78.666572030189045</v>
      </c>
      <c r="U94" s="24">
        <f t="shared" si="54"/>
        <v>303.65296803652967</v>
      </c>
      <c r="V94" s="24">
        <f t="shared" si="55"/>
        <v>147.87965042584889</v>
      </c>
      <c r="W94" s="24">
        <f t="shared" si="56"/>
        <v>570.81545064377679</v>
      </c>
      <c r="X94" s="24">
        <f t="shared" si="57"/>
        <v>416.92789968652039</v>
      </c>
      <c r="Y94" s="24">
        <f t="shared" si="58"/>
        <v>108.01240924521254</v>
      </c>
      <c r="Z94" s="24">
        <f t="shared" si="59"/>
        <v>163.76821999999999</v>
      </c>
      <c r="AA94">
        <v>0.14000000000000001</v>
      </c>
      <c r="AB94">
        <v>10.199999999999999</v>
      </c>
      <c r="AC94" s="1">
        <f t="shared" si="60"/>
        <v>7.6691729323308269E-2</v>
      </c>
      <c r="AD94">
        <v>9.9</v>
      </c>
    </row>
    <row r="95" spans="1:30">
      <c r="A95" s="5" t="s">
        <v>127</v>
      </c>
      <c r="B95" s="4">
        <v>43542</v>
      </c>
      <c r="C95" s="4">
        <v>42425</v>
      </c>
      <c r="D95" s="3">
        <f t="shared" si="46"/>
        <v>3.0602739726027397</v>
      </c>
      <c r="E95" t="s">
        <v>4</v>
      </c>
      <c r="F95" t="s">
        <v>3</v>
      </c>
      <c r="G95" s="24">
        <v>7.71</v>
      </c>
      <c r="H95" s="24">
        <v>0.74199999999999999</v>
      </c>
      <c r="I95" s="24">
        <f t="shared" si="47"/>
        <v>5.7208199999999998</v>
      </c>
      <c r="J95" s="24">
        <v>0.11799999999999999</v>
      </c>
      <c r="K95" s="24">
        <f t="shared" si="48"/>
        <v>0.90977999999999992</v>
      </c>
      <c r="L95" s="24">
        <f t="shared" si="49"/>
        <v>6.2881355932203391</v>
      </c>
      <c r="M95" s="24">
        <v>0.13600000000000001</v>
      </c>
      <c r="N95" s="24">
        <f t="shared" si="50"/>
        <v>1.0485600000000002</v>
      </c>
      <c r="O95" s="24">
        <f t="shared" si="51"/>
        <v>0.86764705882352933</v>
      </c>
      <c r="P95" s="24">
        <f t="shared" si="52"/>
        <v>5.4558823529411757</v>
      </c>
      <c r="Q95">
        <v>4670</v>
      </c>
      <c r="R95">
        <v>134</v>
      </c>
      <c r="S95">
        <v>232</v>
      </c>
      <c r="T95" s="24">
        <f t="shared" si="53"/>
        <v>40.553626927608285</v>
      </c>
      <c r="U95" s="24">
        <f t="shared" si="54"/>
        <v>312.66846361185986</v>
      </c>
      <c r="V95" s="24">
        <f t="shared" si="55"/>
        <v>221.25581750209807</v>
      </c>
      <c r="W95" s="24">
        <f t="shared" si="56"/>
        <v>1705.8823529411764</v>
      </c>
      <c r="X95" s="24">
        <f t="shared" si="57"/>
        <v>1966.1016949152543</v>
      </c>
      <c r="Y95" s="24">
        <f t="shared" si="58"/>
        <v>255.00670491767244</v>
      </c>
      <c r="Z95" s="24">
        <f t="shared" si="59"/>
        <v>211.06895999999998</v>
      </c>
      <c r="AA95">
        <v>0.22</v>
      </c>
      <c r="AB95">
        <v>9.4</v>
      </c>
      <c r="AC95" s="1">
        <f t="shared" si="60"/>
        <v>4.0517241379310349E-2</v>
      </c>
      <c r="AD95">
        <v>9.5</v>
      </c>
    </row>
    <row r="96" spans="1:30">
      <c r="A96" s="5" t="s">
        <v>126</v>
      </c>
      <c r="B96" s="4">
        <v>43494</v>
      </c>
      <c r="C96" s="4">
        <v>42374</v>
      </c>
      <c r="D96" s="3">
        <f t="shared" si="46"/>
        <v>3.0684931506849313</v>
      </c>
      <c r="E96" t="s">
        <v>11</v>
      </c>
      <c r="F96" t="s">
        <v>0</v>
      </c>
      <c r="G96" s="24">
        <v>6.63</v>
      </c>
      <c r="H96" s="24">
        <v>0.75700000000000001</v>
      </c>
      <c r="I96" s="24">
        <f t="shared" si="47"/>
        <v>5.01891</v>
      </c>
      <c r="J96" s="24">
        <v>0.157</v>
      </c>
      <c r="K96" s="24">
        <f t="shared" si="48"/>
        <v>1.04091</v>
      </c>
      <c r="L96" s="24">
        <f t="shared" si="49"/>
        <v>4.8216560509554141</v>
      </c>
      <c r="M96" s="24">
        <v>7.6999999999999999E-2</v>
      </c>
      <c r="N96" s="24">
        <f t="shared" si="50"/>
        <v>0.51051000000000002</v>
      </c>
      <c r="O96" s="24">
        <f t="shared" si="51"/>
        <v>2.0389610389610389</v>
      </c>
      <c r="P96" s="24">
        <f t="shared" si="52"/>
        <v>9.8311688311688314</v>
      </c>
      <c r="Q96">
        <v>4360</v>
      </c>
      <c r="R96">
        <v>128</v>
      </c>
      <c r="S96">
        <v>166</v>
      </c>
      <c r="T96" s="24">
        <f t="shared" si="53"/>
        <v>33.074910687778818</v>
      </c>
      <c r="U96" s="24">
        <f t="shared" si="54"/>
        <v>219.28665785997359</v>
      </c>
      <c r="V96" s="24">
        <f t="shared" si="55"/>
        <v>325.16503104738399</v>
      </c>
      <c r="W96" s="24">
        <f t="shared" si="56"/>
        <v>2155.8441558441559</v>
      </c>
      <c r="X96" s="24">
        <f t="shared" si="57"/>
        <v>1057.3248407643312</v>
      </c>
      <c r="Y96" s="24">
        <f t="shared" si="58"/>
        <v>159.47584325253865</v>
      </c>
      <c r="Z96" s="24">
        <f t="shared" si="59"/>
        <v>172.79105999999999</v>
      </c>
      <c r="AA96">
        <v>0.16</v>
      </c>
      <c r="AB96">
        <v>9.6</v>
      </c>
      <c r="AC96" s="1">
        <f t="shared" si="60"/>
        <v>5.7831325301204814E-2</v>
      </c>
      <c r="AD96">
        <v>10.3</v>
      </c>
    </row>
    <row r="97" spans="1:30">
      <c r="A97" s="5" t="s">
        <v>125</v>
      </c>
      <c r="B97" s="4">
        <v>43525</v>
      </c>
      <c r="C97" s="4">
        <v>42405</v>
      </c>
      <c r="D97" s="3">
        <f t="shared" si="46"/>
        <v>3.0684931506849313</v>
      </c>
      <c r="E97" t="s">
        <v>4</v>
      </c>
      <c r="F97" t="s">
        <v>3</v>
      </c>
      <c r="G97" s="24">
        <v>7.83</v>
      </c>
      <c r="H97" s="24">
        <v>0.75600000000000001</v>
      </c>
      <c r="I97" s="24">
        <f t="shared" si="47"/>
        <v>5.9194800000000001</v>
      </c>
      <c r="J97" s="24">
        <v>0.18099999999999999</v>
      </c>
      <c r="K97" s="24">
        <f t="shared" si="48"/>
        <v>1.41723</v>
      </c>
      <c r="L97" s="24">
        <f t="shared" si="49"/>
        <v>4.1767955801104977</v>
      </c>
      <c r="M97" s="24">
        <v>5.6000000000000001E-2</v>
      </c>
      <c r="N97" s="24">
        <f t="shared" si="50"/>
        <v>0.43848000000000004</v>
      </c>
      <c r="O97" s="24">
        <f t="shared" si="51"/>
        <v>3.2321428571428568</v>
      </c>
      <c r="P97" s="24">
        <f t="shared" si="52"/>
        <v>13.499999999999998</v>
      </c>
      <c r="Q97">
        <v>4180</v>
      </c>
      <c r="R97">
        <v>116</v>
      </c>
      <c r="S97">
        <v>194</v>
      </c>
      <c r="T97" s="24">
        <f t="shared" si="53"/>
        <v>32.773148992816935</v>
      </c>
      <c r="U97" s="24">
        <f t="shared" si="54"/>
        <v>256.61375661375661</v>
      </c>
      <c r="V97" s="24">
        <f t="shared" si="55"/>
        <v>442.43751140302862</v>
      </c>
      <c r="W97" s="24">
        <f t="shared" si="56"/>
        <v>3464.2857142857142</v>
      </c>
      <c r="X97" s="24">
        <f t="shared" si="57"/>
        <v>1071.8232044198896</v>
      </c>
      <c r="Y97" s="24">
        <f t="shared" si="58"/>
        <v>136.88674385950057</v>
      </c>
      <c r="Z97" s="24">
        <f t="shared" si="59"/>
        <v>274.94261999999998</v>
      </c>
      <c r="AA97">
        <v>0.19</v>
      </c>
      <c r="AB97">
        <v>9.6</v>
      </c>
      <c r="AC97" s="1">
        <f t="shared" si="60"/>
        <v>4.9484536082474224E-2</v>
      </c>
      <c r="AD97">
        <v>9.9</v>
      </c>
    </row>
    <row r="98" spans="1:30">
      <c r="A98" s="5" t="s">
        <v>124</v>
      </c>
      <c r="B98" s="4">
        <v>43520</v>
      </c>
      <c r="C98" s="4">
        <v>42398</v>
      </c>
      <c r="D98" s="3">
        <f t="shared" si="46"/>
        <v>3.0739726027397261</v>
      </c>
      <c r="E98" t="s">
        <v>4</v>
      </c>
      <c r="F98" t="s">
        <v>3</v>
      </c>
      <c r="G98" s="24">
        <v>4.26</v>
      </c>
      <c r="H98" s="24">
        <v>0.46500000000000002</v>
      </c>
      <c r="I98" s="24">
        <f t="shared" si="47"/>
        <v>1.9809000000000001</v>
      </c>
      <c r="J98" s="24">
        <v>0.39700000000000002</v>
      </c>
      <c r="K98" s="24">
        <f t="shared" si="48"/>
        <v>1.6912199999999999</v>
      </c>
      <c r="L98" s="24">
        <f t="shared" si="49"/>
        <v>1.1712846347607053</v>
      </c>
      <c r="M98" s="24">
        <v>0.124</v>
      </c>
      <c r="N98" s="24">
        <f t="shared" si="50"/>
        <v>0.52823999999999993</v>
      </c>
      <c r="O98" s="24">
        <f t="shared" si="51"/>
        <v>3.2016129032258065</v>
      </c>
      <c r="P98" s="24">
        <f t="shared" si="52"/>
        <v>3.7500000000000009</v>
      </c>
      <c r="Q98">
        <v>4320</v>
      </c>
      <c r="R98">
        <v>124</v>
      </c>
      <c r="S98">
        <v>165</v>
      </c>
      <c r="T98" s="24">
        <f t="shared" si="53"/>
        <v>83.295471755262753</v>
      </c>
      <c r="U98" s="24">
        <f t="shared" si="54"/>
        <v>354.83870967741933</v>
      </c>
      <c r="V98" s="24">
        <f t="shared" si="55"/>
        <v>312.35801908223539</v>
      </c>
      <c r="W98" s="24">
        <f t="shared" si="56"/>
        <v>1330.6451612903227</v>
      </c>
      <c r="X98" s="24">
        <f t="shared" si="57"/>
        <v>415.61712846347604</v>
      </c>
      <c r="Y98" s="24">
        <f t="shared" si="58"/>
        <v>97.562706212083583</v>
      </c>
      <c r="Z98" s="24">
        <f t="shared" si="59"/>
        <v>279.05129999999997</v>
      </c>
      <c r="AA98">
        <v>0.14000000000000001</v>
      </c>
      <c r="AB98">
        <v>8.8000000000000007</v>
      </c>
      <c r="AC98" s="1">
        <f t="shared" si="60"/>
        <v>5.3333333333333337E-2</v>
      </c>
      <c r="AD98">
        <v>7.9</v>
      </c>
    </row>
    <row r="99" spans="1:30">
      <c r="A99" s="5" t="s">
        <v>123</v>
      </c>
      <c r="B99" s="4">
        <v>43521</v>
      </c>
      <c r="C99" s="4">
        <v>42386</v>
      </c>
      <c r="D99" s="3">
        <f t="shared" si="46"/>
        <v>3.1095890410958904</v>
      </c>
      <c r="E99" t="s">
        <v>4</v>
      </c>
      <c r="F99" t="s">
        <v>3</v>
      </c>
      <c r="G99" s="24">
        <v>4.95</v>
      </c>
      <c r="H99" s="24">
        <v>0.54500000000000004</v>
      </c>
      <c r="I99" s="24">
        <f t="shared" si="47"/>
        <v>2.6977500000000001</v>
      </c>
      <c r="J99" s="24">
        <v>0.35599999999999998</v>
      </c>
      <c r="K99" s="24">
        <f t="shared" si="48"/>
        <v>1.7622</v>
      </c>
      <c r="L99" s="24">
        <f t="shared" si="49"/>
        <v>1.5308988764044946</v>
      </c>
      <c r="M99" s="24">
        <v>7.4999999999999997E-2</v>
      </c>
      <c r="N99" s="24">
        <f t="shared" si="50"/>
        <v>0.37125000000000002</v>
      </c>
      <c r="O99" s="24">
        <f t="shared" si="51"/>
        <v>4.746666666666667</v>
      </c>
      <c r="P99" s="24">
        <f t="shared" si="52"/>
        <v>7.2666666666666666</v>
      </c>
      <c r="Q99">
        <v>4440</v>
      </c>
      <c r="R99">
        <v>123</v>
      </c>
      <c r="S99">
        <v>201</v>
      </c>
      <c r="T99" s="24">
        <f t="shared" si="53"/>
        <v>74.506533222129548</v>
      </c>
      <c r="U99" s="24">
        <f t="shared" si="54"/>
        <v>368.80733944954125</v>
      </c>
      <c r="V99" s="24">
        <f t="shared" si="55"/>
        <v>541.41414141414134</v>
      </c>
      <c r="W99" s="24">
        <f t="shared" si="56"/>
        <v>2680</v>
      </c>
      <c r="X99" s="24">
        <f t="shared" si="57"/>
        <v>564.60674157303379</v>
      </c>
      <c r="Y99" s="24">
        <f t="shared" si="58"/>
        <v>114.06196799455226</v>
      </c>
      <c r="Z99" s="24">
        <f t="shared" si="59"/>
        <v>354.2022</v>
      </c>
      <c r="AA99">
        <v>0.19</v>
      </c>
      <c r="AB99">
        <v>9.5</v>
      </c>
      <c r="AC99" s="1">
        <f t="shared" si="60"/>
        <v>4.7263681592039801E-2</v>
      </c>
      <c r="AD99">
        <v>9.1999999999999993</v>
      </c>
    </row>
    <row r="100" spans="1:30">
      <c r="A100" s="5" t="s">
        <v>122</v>
      </c>
      <c r="B100" s="4">
        <v>43131</v>
      </c>
      <c r="C100" s="4">
        <v>41982</v>
      </c>
      <c r="D100" s="3">
        <f t="shared" si="46"/>
        <v>3.1479452054794521</v>
      </c>
      <c r="E100" t="s">
        <v>9</v>
      </c>
      <c r="F100" t="s">
        <v>0</v>
      </c>
      <c r="G100" s="24">
        <v>8.33</v>
      </c>
      <c r="H100" s="24">
        <v>0.754</v>
      </c>
      <c r="I100" s="24">
        <f t="shared" si="47"/>
        <v>6.2808200000000003</v>
      </c>
      <c r="J100" s="24">
        <v>0.17</v>
      </c>
      <c r="K100" s="24">
        <f t="shared" si="48"/>
        <v>1.4161000000000001</v>
      </c>
      <c r="L100" s="24">
        <f t="shared" si="49"/>
        <v>4.4352941176470582</v>
      </c>
      <c r="M100" s="24">
        <v>7.3999999999999996E-2</v>
      </c>
      <c r="N100" s="24">
        <f t="shared" si="50"/>
        <v>0.61641999999999997</v>
      </c>
      <c r="O100" s="24">
        <f t="shared" si="51"/>
        <v>2.2972972972972974</v>
      </c>
      <c r="P100" s="24">
        <f t="shared" si="52"/>
        <v>10.189189189189189</v>
      </c>
      <c r="Q100">
        <v>4200</v>
      </c>
      <c r="R100">
        <v>115</v>
      </c>
      <c r="S100">
        <v>392</v>
      </c>
      <c r="T100" s="24">
        <f t="shared" si="53"/>
        <v>62.412232797628334</v>
      </c>
      <c r="U100" s="24">
        <f t="shared" si="54"/>
        <v>519.89389920424401</v>
      </c>
      <c r="V100" s="24">
        <f t="shared" si="55"/>
        <v>635.93004769475363</v>
      </c>
      <c r="W100" s="24">
        <f t="shared" si="56"/>
        <v>5297.2972972972975</v>
      </c>
      <c r="X100" s="24">
        <f t="shared" si="57"/>
        <v>2305.8823529411761</v>
      </c>
      <c r="Y100" s="24">
        <f t="shared" si="58"/>
        <v>276.81660899653974</v>
      </c>
      <c r="Z100" s="24">
        <f t="shared" si="59"/>
        <v>555.11120000000005</v>
      </c>
      <c r="AA100">
        <v>0.38</v>
      </c>
      <c r="AB100">
        <v>9.6999999999999993</v>
      </c>
      <c r="AC100" s="1">
        <f t="shared" si="60"/>
        <v>2.4744897959183672E-2</v>
      </c>
      <c r="AD100">
        <v>10</v>
      </c>
    </row>
    <row r="101" spans="1:30">
      <c r="A101" s="5" t="s">
        <v>121</v>
      </c>
      <c r="B101" s="4">
        <v>43479</v>
      </c>
      <c r="C101" s="4">
        <v>42319</v>
      </c>
      <c r="D101" s="3">
        <f t="shared" si="46"/>
        <v>3.1780821917808217</v>
      </c>
      <c r="E101" t="s">
        <v>11</v>
      </c>
      <c r="F101" t="s">
        <v>0</v>
      </c>
      <c r="G101" s="24">
        <v>5.24</v>
      </c>
      <c r="H101" s="24">
        <v>0.60399999999999998</v>
      </c>
      <c r="I101" s="24">
        <f t="shared" si="47"/>
        <v>3.1649600000000002</v>
      </c>
      <c r="J101" s="24">
        <v>0.23899999999999999</v>
      </c>
      <c r="K101" s="24">
        <f t="shared" si="48"/>
        <v>1.2523599999999999</v>
      </c>
      <c r="L101" s="24">
        <f t="shared" si="49"/>
        <v>2.5271966527196654</v>
      </c>
      <c r="M101" s="24">
        <v>0.13400000000000001</v>
      </c>
      <c r="N101" s="24">
        <f t="shared" si="50"/>
        <v>0.70216000000000012</v>
      </c>
      <c r="O101" s="24">
        <f t="shared" si="51"/>
        <v>1.7835820895522387</v>
      </c>
      <c r="P101" s="24">
        <f t="shared" si="52"/>
        <v>4.5074626865671634</v>
      </c>
      <c r="Q101">
        <v>4460</v>
      </c>
      <c r="R101">
        <v>123</v>
      </c>
      <c r="S101">
        <v>240</v>
      </c>
      <c r="T101" s="24">
        <f t="shared" si="53"/>
        <v>75.830342247611341</v>
      </c>
      <c r="U101" s="24">
        <f t="shared" si="54"/>
        <v>397.35099337748346</v>
      </c>
      <c r="V101" s="24">
        <f t="shared" si="55"/>
        <v>341.8024381907257</v>
      </c>
      <c r="W101" s="24">
        <f t="shared" si="56"/>
        <v>1791.044776119403</v>
      </c>
      <c r="X101" s="24">
        <f t="shared" si="57"/>
        <v>1004.1841004184101</v>
      </c>
      <c r="Y101" s="24">
        <f t="shared" si="58"/>
        <v>191.63818710275001</v>
      </c>
      <c r="Z101" s="24">
        <f t="shared" si="59"/>
        <v>300.56639999999999</v>
      </c>
      <c r="AA101">
        <v>0.2</v>
      </c>
      <c r="AB101">
        <v>8.4</v>
      </c>
      <c r="AC101" s="1">
        <f t="shared" si="60"/>
        <v>3.5000000000000003E-2</v>
      </c>
      <c r="AD101">
        <v>7.1</v>
      </c>
    </row>
    <row r="102" spans="1:30">
      <c r="A102" s="5" t="s">
        <v>120</v>
      </c>
      <c r="B102" s="4">
        <v>43483</v>
      </c>
      <c r="C102" s="4">
        <v>42311</v>
      </c>
      <c r="D102" s="3">
        <f t="shared" si="46"/>
        <v>3.2109589041095892</v>
      </c>
      <c r="E102" t="s">
        <v>4</v>
      </c>
      <c r="F102" t="s">
        <v>0</v>
      </c>
      <c r="G102" s="24">
        <v>3.54</v>
      </c>
      <c r="H102" s="24">
        <v>0.19600000000000001</v>
      </c>
      <c r="I102" s="24">
        <f t="shared" si="47"/>
        <v>0.69384000000000001</v>
      </c>
      <c r="J102" s="24">
        <v>0.66900000000000004</v>
      </c>
      <c r="K102" s="24">
        <f t="shared" si="48"/>
        <v>2.3682600000000003</v>
      </c>
      <c r="L102" s="24">
        <f t="shared" si="49"/>
        <v>0.29297458893871448</v>
      </c>
      <c r="M102" s="24">
        <v>0.124</v>
      </c>
      <c r="N102" s="24">
        <f t="shared" si="50"/>
        <v>0.43896000000000002</v>
      </c>
      <c r="O102" s="24">
        <f t="shared" si="51"/>
        <v>5.395161290322581</v>
      </c>
      <c r="P102" s="24">
        <f t="shared" si="52"/>
        <v>1.5806451612903225</v>
      </c>
      <c r="Q102">
        <v>4530</v>
      </c>
      <c r="R102">
        <v>131</v>
      </c>
      <c r="S102">
        <v>220</v>
      </c>
      <c r="T102" s="24">
        <f t="shared" si="53"/>
        <v>317.07598293554707</v>
      </c>
      <c r="U102" s="24">
        <f t="shared" si="54"/>
        <v>1122.4489795918366</v>
      </c>
      <c r="V102" s="24">
        <f t="shared" si="55"/>
        <v>501.18461818844537</v>
      </c>
      <c r="W102" s="24">
        <f t="shared" si="56"/>
        <v>1774.1935483870968</v>
      </c>
      <c r="X102" s="24">
        <f t="shared" si="57"/>
        <v>328.84902840059789</v>
      </c>
      <c r="Y102" s="24">
        <f t="shared" si="58"/>
        <v>92.895205762880749</v>
      </c>
      <c r="Z102" s="24">
        <f t="shared" si="59"/>
        <v>521.0172</v>
      </c>
      <c r="AA102">
        <v>0.21</v>
      </c>
      <c r="AB102">
        <v>9.6999999999999993</v>
      </c>
      <c r="AC102" s="1">
        <f t="shared" si="60"/>
        <v>4.409090909090909E-2</v>
      </c>
      <c r="AD102">
        <v>10.4</v>
      </c>
    </row>
    <row r="103" spans="1:30">
      <c r="A103" s="5" t="s">
        <v>119</v>
      </c>
      <c r="B103" s="4">
        <v>43539</v>
      </c>
      <c r="C103" s="4">
        <v>42362</v>
      </c>
      <c r="D103" s="3">
        <f t="shared" si="46"/>
        <v>3.2246575342465755</v>
      </c>
      <c r="E103" t="s">
        <v>11</v>
      </c>
      <c r="F103" t="s">
        <v>3</v>
      </c>
      <c r="G103" s="24">
        <v>8.11</v>
      </c>
      <c r="H103" s="24">
        <v>0.82399999999999995</v>
      </c>
      <c r="I103" s="24">
        <f t="shared" si="47"/>
        <v>6.6826399999999992</v>
      </c>
      <c r="J103" s="24">
        <v>5.5E-2</v>
      </c>
      <c r="K103" s="24">
        <f t="shared" si="48"/>
        <v>0.44604999999999995</v>
      </c>
      <c r="L103" s="24">
        <f t="shared" si="49"/>
        <v>14.981818181818181</v>
      </c>
      <c r="M103" s="24">
        <v>0.11600000000000001</v>
      </c>
      <c r="N103" s="24">
        <f t="shared" si="50"/>
        <v>0.94075999999999993</v>
      </c>
      <c r="O103" s="24">
        <f t="shared" si="51"/>
        <v>0.47413793103448276</v>
      </c>
      <c r="P103" s="24">
        <f t="shared" si="52"/>
        <v>7.1034482758620685</v>
      </c>
      <c r="Q103">
        <v>4290</v>
      </c>
      <c r="R103">
        <v>118</v>
      </c>
      <c r="S103">
        <v>251</v>
      </c>
      <c r="T103" s="24">
        <f t="shared" si="53"/>
        <v>37.560006225084699</v>
      </c>
      <c r="U103" s="24">
        <f t="shared" si="54"/>
        <v>304.61165048543688</v>
      </c>
      <c r="V103" s="24">
        <f t="shared" si="55"/>
        <v>266.80556146094648</v>
      </c>
      <c r="W103" s="24">
        <f t="shared" si="56"/>
        <v>2163.7931034482758</v>
      </c>
      <c r="X103" s="24">
        <f t="shared" si="57"/>
        <v>4563.636363636364</v>
      </c>
      <c r="Y103" s="24">
        <f t="shared" si="58"/>
        <v>562.71718417217812</v>
      </c>
      <c r="Z103" s="24">
        <f t="shared" si="59"/>
        <v>111.95854999999999</v>
      </c>
      <c r="AA103">
        <v>0.25</v>
      </c>
      <c r="AB103">
        <v>10</v>
      </c>
      <c r="AC103" s="1">
        <f t="shared" si="60"/>
        <v>3.9840637450199202E-2</v>
      </c>
      <c r="AD103">
        <v>10.7</v>
      </c>
    </row>
    <row r="104" spans="1:30">
      <c r="A104" s="5" t="s">
        <v>118</v>
      </c>
      <c r="B104" s="4">
        <v>43826</v>
      </c>
      <c r="C104" s="4">
        <v>42647</v>
      </c>
      <c r="D104" s="3">
        <f t="shared" si="46"/>
        <v>3.2301369863013698</v>
      </c>
      <c r="E104" t="s">
        <v>9</v>
      </c>
      <c r="F104" t="s">
        <v>0</v>
      </c>
      <c r="G104" s="24">
        <v>4.96</v>
      </c>
      <c r="H104" s="24">
        <v>0.50700000000000001</v>
      </c>
      <c r="I104" s="24">
        <f t="shared" si="47"/>
        <v>2.5147200000000001</v>
      </c>
      <c r="J104" s="24">
        <v>0.28399999999999997</v>
      </c>
      <c r="K104" s="24">
        <f t="shared" si="48"/>
        <v>1.4086399999999999</v>
      </c>
      <c r="L104" s="24">
        <f t="shared" si="49"/>
        <v>1.785211267605634</v>
      </c>
      <c r="M104" s="24">
        <v>0.18099999999999999</v>
      </c>
      <c r="N104" s="24">
        <f t="shared" si="50"/>
        <v>0.89776</v>
      </c>
      <c r="O104" s="24">
        <f t="shared" si="51"/>
        <v>1.569060773480663</v>
      </c>
      <c r="P104" s="24">
        <f t="shared" si="52"/>
        <v>2.8011049723756907</v>
      </c>
      <c r="Q104">
        <v>5660</v>
      </c>
      <c r="R104">
        <v>148</v>
      </c>
      <c r="S104">
        <v>261</v>
      </c>
      <c r="T104" s="24">
        <f t="shared" si="53"/>
        <v>103.78889100973468</v>
      </c>
      <c r="U104" s="24">
        <f t="shared" si="54"/>
        <v>514.79289940828403</v>
      </c>
      <c r="V104" s="24">
        <f t="shared" si="55"/>
        <v>290.72357868472642</v>
      </c>
      <c r="W104" s="24">
        <f t="shared" si="56"/>
        <v>1441.988950276243</v>
      </c>
      <c r="X104" s="24">
        <f t="shared" si="57"/>
        <v>919.0140845070423</v>
      </c>
      <c r="Y104" s="24">
        <f t="shared" si="58"/>
        <v>185.28509768287142</v>
      </c>
      <c r="Z104" s="24">
        <f t="shared" si="59"/>
        <v>367.65503999999999</v>
      </c>
      <c r="AA104">
        <v>0.25</v>
      </c>
      <c r="AB104">
        <v>9.6</v>
      </c>
      <c r="AC104" s="1">
        <f t="shared" si="60"/>
        <v>3.6781609195402298E-2</v>
      </c>
      <c r="AD104">
        <v>10.5</v>
      </c>
    </row>
    <row r="105" spans="1:30">
      <c r="A105" s="5" t="s">
        <v>117</v>
      </c>
      <c r="B105" s="4">
        <v>43483</v>
      </c>
      <c r="C105" s="4">
        <v>42291</v>
      </c>
      <c r="D105" s="3">
        <f t="shared" si="46"/>
        <v>3.2657534246575342</v>
      </c>
      <c r="E105" t="s">
        <v>11</v>
      </c>
      <c r="F105" t="s">
        <v>0</v>
      </c>
      <c r="G105" s="24">
        <v>6.22</v>
      </c>
      <c r="H105" s="24">
        <v>0.63600000000000001</v>
      </c>
      <c r="I105" s="24">
        <f t="shared" si="47"/>
        <v>3.9559199999999999</v>
      </c>
      <c r="J105" s="24">
        <v>0.19800000000000001</v>
      </c>
      <c r="K105" s="24">
        <f t="shared" si="48"/>
        <v>1.23156</v>
      </c>
      <c r="L105" s="24">
        <f t="shared" si="49"/>
        <v>3.2121212121212119</v>
      </c>
      <c r="M105" s="24">
        <v>0.156</v>
      </c>
      <c r="N105" s="24">
        <f t="shared" si="50"/>
        <v>0.97031999999999996</v>
      </c>
      <c r="O105" s="24">
        <f t="shared" si="51"/>
        <v>1.2692307692307694</v>
      </c>
      <c r="P105" s="24">
        <f t="shared" si="52"/>
        <v>4.0769230769230766</v>
      </c>
      <c r="Q105">
        <v>4410</v>
      </c>
      <c r="R105">
        <v>126</v>
      </c>
      <c r="S105">
        <v>290</v>
      </c>
      <c r="T105" s="24">
        <f t="shared" si="53"/>
        <v>73.30785253493498</v>
      </c>
      <c r="U105" s="24">
        <f t="shared" si="54"/>
        <v>455.97484276729557</v>
      </c>
      <c r="V105" s="24">
        <f t="shared" si="55"/>
        <v>298.87047571935034</v>
      </c>
      <c r="W105" s="24">
        <f t="shared" si="56"/>
        <v>1858.9743589743589</v>
      </c>
      <c r="X105" s="24">
        <f t="shared" si="57"/>
        <v>1464.6464646464647</v>
      </c>
      <c r="Y105" s="24">
        <f t="shared" si="58"/>
        <v>235.47370814251843</v>
      </c>
      <c r="Z105" s="24">
        <f t="shared" si="59"/>
        <v>357.1524</v>
      </c>
      <c r="AA105">
        <v>0.26</v>
      </c>
      <c r="AB105">
        <v>9</v>
      </c>
      <c r="AC105" s="1">
        <f t="shared" si="60"/>
        <v>3.1034482758620689E-2</v>
      </c>
      <c r="AD105">
        <v>9</v>
      </c>
    </row>
    <row r="106" spans="1:30">
      <c r="A106" s="5" t="s">
        <v>116</v>
      </c>
      <c r="B106" s="4">
        <v>43511</v>
      </c>
      <c r="C106" s="4">
        <v>42312</v>
      </c>
      <c r="D106" s="3">
        <f t="shared" si="46"/>
        <v>3.2849315068493152</v>
      </c>
      <c r="E106" t="s">
        <v>4</v>
      </c>
      <c r="F106" t="s">
        <v>3</v>
      </c>
      <c r="G106" s="24">
        <v>3.31</v>
      </c>
      <c r="H106" s="24">
        <v>0.67900000000000005</v>
      </c>
      <c r="I106" s="24">
        <f t="shared" si="47"/>
        <v>2.24749</v>
      </c>
      <c r="J106" s="24">
        <v>0.23</v>
      </c>
      <c r="K106" s="24">
        <f t="shared" si="48"/>
        <v>0.76130000000000009</v>
      </c>
      <c r="L106" s="24">
        <f t="shared" si="49"/>
        <v>2.9521739130434783</v>
      </c>
      <c r="M106" s="24">
        <v>8.7999999999999995E-2</v>
      </c>
      <c r="N106" s="24">
        <f t="shared" si="50"/>
        <v>0.29127999999999998</v>
      </c>
      <c r="O106" s="24">
        <f t="shared" si="51"/>
        <v>2.6136363636363638</v>
      </c>
      <c r="P106" s="24">
        <f t="shared" si="52"/>
        <v>7.7159090909090917</v>
      </c>
      <c r="Q106">
        <v>4580</v>
      </c>
      <c r="R106">
        <v>123</v>
      </c>
      <c r="S106">
        <v>125</v>
      </c>
      <c r="T106" s="24">
        <f t="shared" si="53"/>
        <v>55.617600078309579</v>
      </c>
      <c r="U106" s="24">
        <f t="shared" si="54"/>
        <v>184.09425625920471</v>
      </c>
      <c r="V106" s="24">
        <f t="shared" si="55"/>
        <v>429.14034605877509</v>
      </c>
      <c r="W106" s="24">
        <f t="shared" si="56"/>
        <v>1420.4545454545455</v>
      </c>
      <c r="X106" s="24">
        <f t="shared" si="57"/>
        <v>543.47826086956525</v>
      </c>
      <c r="Y106" s="24">
        <f t="shared" si="58"/>
        <v>164.19282805727045</v>
      </c>
      <c r="Z106" s="24">
        <f t="shared" si="59"/>
        <v>95.162500000000009</v>
      </c>
      <c r="AA106">
        <v>0.11</v>
      </c>
      <c r="AB106">
        <v>8.9</v>
      </c>
      <c r="AC106" s="1">
        <f t="shared" si="60"/>
        <v>7.1199999999999999E-2</v>
      </c>
      <c r="AD106">
        <v>8.4</v>
      </c>
    </row>
    <row r="107" spans="1:30">
      <c r="A107" s="5" t="s">
        <v>115</v>
      </c>
      <c r="B107" s="4">
        <v>43532</v>
      </c>
      <c r="C107" s="4">
        <v>42326</v>
      </c>
      <c r="D107" s="3">
        <f t="shared" si="46"/>
        <v>3.3041095890410959</v>
      </c>
      <c r="E107" t="s">
        <v>4</v>
      </c>
      <c r="F107" t="s">
        <v>3</v>
      </c>
      <c r="G107" s="24">
        <v>9.91</v>
      </c>
      <c r="H107" s="24">
        <v>0.63600000000000001</v>
      </c>
      <c r="I107" s="24">
        <f t="shared" si="47"/>
        <v>6.3027600000000001</v>
      </c>
      <c r="J107" s="24">
        <v>0.26200000000000001</v>
      </c>
      <c r="K107" s="24">
        <f t="shared" si="48"/>
        <v>2.5964200000000002</v>
      </c>
      <c r="L107" s="24">
        <f t="shared" si="49"/>
        <v>2.4274809160305342</v>
      </c>
      <c r="M107" s="24">
        <v>9.5000000000000001E-2</v>
      </c>
      <c r="N107" s="24">
        <f t="shared" si="50"/>
        <v>0.94145000000000001</v>
      </c>
      <c r="O107" s="24">
        <f t="shared" si="51"/>
        <v>2.7578947368421054</v>
      </c>
      <c r="P107" s="24">
        <f t="shared" si="52"/>
        <v>6.6947368421052635</v>
      </c>
      <c r="Q107">
        <v>4830</v>
      </c>
      <c r="R107">
        <v>128</v>
      </c>
      <c r="S107">
        <v>340</v>
      </c>
      <c r="T107" s="24">
        <f t="shared" si="53"/>
        <v>53.94462108663506</v>
      </c>
      <c r="U107" s="24">
        <f t="shared" si="54"/>
        <v>534.5911949685534</v>
      </c>
      <c r="V107" s="24">
        <f t="shared" si="55"/>
        <v>361.14504222210422</v>
      </c>
      <c r="W107" s="24">
        <f t="shared" si="56"/>
        <v>3578.9473684210525</v>
      </c>
      <c r="X107" s="24">
        <f t="shared" si="57"/>
        <v>1297.709923664122</v>
      </c>
      <c r="Y107" s="24">
        <f t="shared" si="58"/>
        <v>130.94953821030495</v>
      </c>
      <c r="Z107" s="24">
        <f t="shared" si="59"/>
        <v>882.78280000000007</v>
      </c>
      <c r="AA107">
        <v>0.31</v>
      </c>
      <c r="AB107">
        <v>9.1999999999999993</v>
      </c>
      <c r="AC107" s="1">
        <f t="shared" si="60"/>
        <v>2.7058823529411764E-2</v>
      </c>
      <c r="AD107">
        <v>9.1999999999999993</v>
      </c>
    </row>
    <row r="108" spans="1:30">
      <c r="A108" s="5" t="s">
        <v>114</v>
      </c>
      <c r="B108" s="4">
        <v>43482</v>
      </c>
      <c r="C108" s="4">
        <v>42258</v>
      </c>
      <c r="D108" s="3">
        <f t="shared" si="46"/>
        <v>3.3534246575342466</v>
      </c>
      <c r="E108" t="s">
        <v>4</v>
      </c>
      <c r="F108" t="s">
        <v>0</v>
      </c>
      <c r="G108" s="24">
        <v>14.32</v>
      </c>
      <c r="H108" s="24">
        <v>0.56399999999999995</v>
      </c>
      <c r="I108" s="24">
        <f t="shared" si="47"/>
        <v>8.0764800000000001</v>
      </c>
      <c r="J108" s="24">
        <v>0.253</v>
      </c>
      <c r="K108" s="24">
        <f t="shared" si="48"/>
        <v>3.62296</v>
      </c>
      <c r="L108" s="24">
        <f t="shared" si="49"/>
        <v>2.2292490118577071</v>
      </c>
      <c r="M108" s="24">
        <v>0.17199999999999999</v>
      </c>
      <c r="N108" s="24">
        <f t="shared" si="50"/>
        <v>2.4630399999999999</v>
      </c>
      <c r="O108" s="24">
        <f t="shared" si="51"/>
        <v>1.4709302325581397</v>
      </c>
      <c r="P108" s="24">
        <f t="shared" si="52"/>
        <v>3.2790697674418605</v>
      </c>
      <c r="Q108">
        <v>4540</v>
      </c>
      <c r="R108">
        <v>128</v>
      </c>
      <c r="S108">
        <v>257</v>
      </c>
      <c r="T108" s="24">
        <f t="shared" si="53"/>
        <v>31.820793216846944</v>
      </c>
      <c r="U108" s="24">
        <f t="shared" si="54"/>
        <v>455.67375886524826</v>
      </c>
      <c r="V108" s="24">
        <f t="shared" si="55"/>
        <v>104.34260101338184</v>
      </c>
      <c r="W108" s="24">
        <f t="shared" si="56"/>
        <v>1494.1860465116281</v>
      </c>
      <c r="X108" s="24">
        <f t="shared" si="57"/>
        <v>1015.8102766798419</v>
      </c>
      <c r="Y108" s="24">
        <f t="shared" si="58"/>
        <v>70.936471835184491</v>
      </c>
      <c r="Z108" s="24">
        <f t="shared" si="59"/>
        <v>931.10072000000002</v>
      </c>
      <c r="AA108">
        <v>0.23</v>
      </c>
      <c r="AB108">
        <v>9.1</v>
      </c>
      <c r="AC108" s="1">
        <f t="shared" si="60"/>
        <v>3.5408560311284046E-2</v>
      </c>
      <c r="AD108">
        <v>9.5</v>
      </c>
    </row>
    <row r="109" spans="1:30">
      <c r="A109" s="5" t="s">
        <v>113</v>
      </c>
      <c r="B109" s="4">
        <v>43476</v>
      </c>
      <c r="C109" s="4">
        <v>42242</v>
      </c>
      <c r="D109" s="3">
        <f t="shared" si="46"/>
        <v>3.3808219178082193</v>
      </c>
      <c r="E109" t="s">
        <v>11</v>
      </c>
      <c r="F109" t="s">
        <v>0</v>
      </c>
      <c r="G109" s="24">
        <v>7.85</v>
      </c>
      <c r="H109" s="24">
        <v>0.71199999999999997</v>
      </c>
      <c r="I109" s="24">
        <f t="shared" si="47"/>
        <v>5.5891999999999991</v>
      </c>
      <c r="J109" s="24">
        <v>0.2</v>
      </c>
      <c r="K109" s="24">
        <f t="shared" si="48"/>
        <v>1.57</v>
      </c>
      <c r="L109" s="24">
        <f t="shared" si="49"/>
        <v>3.5599999999999996</v>
      </c>
      <c r="M109" s="24">
        <v>7.9000000000000001E-2</v>
      </c>
      <c r="N109" s="24">
        <f t="shared" si="50"/>
        <v>0.62014999999999998</v>
      </c>
      <c r="O109" s="24">
        <f t="shared" si="51"/>
        <v>2.5316455696202533</v>
      </c>
      <c r="P109" s="24">
        <f t="shared" si="52"/>
        <v>9.0126582278480996</v>
      </c>
      <c r="Q109">
        <v>4920</v>
      </c>
      <c r="R109">
        <v>123</v>
      </c>
      <c r="S109">
        <v>212</v>
      </c>
      <c r="T109" s="24">
        <f t="shared" si="53"/>
        <v>37.930294138696063</v>
      </c>
      <c r="U109" s="24">
        <f t="shared" si="54"/>
        <v>297.75280898876406</v>
      </c>
      <c r="V109" s="24">
        <f t="shared" si="55"/>
        <v>341.85277755381765</v>
      </c>
      <c r="W109" s="24">
        <f t="shared" si="56"/>
        <v>2683.5443037974683</v>
      </c>
      <c r="X109" s="24">
        <f t="shared" si="57"/>
        <v>1060</v>
      </c>
      <c r="Y109" s="24">
        <f t="shared" si="58"/>
        <v>135.03184713375796</v>
      </c>
      <c r="Z109" s="24">
        <f t="shared" si="59"/>
        <v>332.84000000000003</v>
      </c>
      <c r="AA109">
        <v>0.17</v>
      </c>
      <c r="AB109">
        <v>8</v>
      </c>
      <c r="AC109" s="1">
        <f t="shared" si="60"/>
        <v>3.7735849056603772E-2</v>
      </c>
      <c r="AD109">
        <v>7.6</v>
      </c>
    </row>
    <row r="110" spans="1:30">
      <c r="A110" s="5" t="s">
        <v>112</v>
      </c>
      <c r="B110" s="4">
        <v>43131</v>
      </c>
      <c r="C110" s="4">
        <v>41885</v>
      </c>
      <c r="D110" s="3">
        <f t="shared" si="46"/>
        <v>3.4136986301369863</v>
      </c>
      <c r="E110" t="s">
        <v>9</v>
      </c>
      <c r="F110" t="s">
        <v>0</v>
      </c>
      <c r="G110" s="24">
        <v>10.9</v>
      </c>
      <c r="H110" s="24">
        <v>0.61199999999999999</v>
      </c>
      <c r="I110" s="24">
        <f t="shared" si="47"/>
        <v>6.6707999999999998</v>
      </c>
      <c r="J110" s="24">
        <v>0.29799999999999999</v>
      </c>
      <c r="K110" s="24">
        <f t="shared" si="48"/>
        <v>3.2481999999999998</v>
      </c>
      <c r="L110" s="24">
        <f t="shared" si="49"/>
        <v>2.0536912751677852</v>
      </c>
      <c r="M110" s="24">
        <v>8.3000000000000004E-2</v>
      </c>
      <c r="N110" s="24">
        <f t="shared" si="50"/>
        <v>0.90470000000000006</v>
      </c>
      <c r="O110" s="24">
        <f t="shared" si="51"/>
        <v>3.5903614457831323</v>
      </c>
      <c r="P110" s="24">
        <f t="shared" si="52"/>
        <v>7.3734939759036138</v>
      </c>
      <c r="Q110">
        <v>4380</v>
      </c>
      <c r="R110">
        <v>121</v>
      </c>
      <c r="S110">
        <v>326</v>
      </c>
      <c r="T110" s="24">
        <f t="shared" si="53"/>
        <v>48.869700785512983</v>
      </c>
      <c r="U110" s="24">
        <f t="shared" si="54"/>
        <v>532.67973856209153</v>
      </c>
      <c r="V110" s="24">
        <f t="shared" si="55"/>
        <v>360.3404443461921</v>
      </c>
      <c r="W110" s="24">
        <f t="shared" si="56"/>
        <v>3927.7108433734938</v>
      </c>
      <c r="X110" s="24">
        <f t="shared" si="57"/>
        <v>1093.9597315436242</v>
      </c>
      <c r="Y110" s="24">
        <f t="shared" si="58"/>
        <v>100.36327812326827</v>
      </c>
      <c r="Z110" s="24">
        <f t="shared" si="59"/>
        <v>1058.9132</v>
      </c>
      <c r="AA110">
        <v>0.34</v>
      </c>
      <c r="AB110">
        <v>10.5</v>
      </c>
      <c r="AC110" s="1">
        <f t="shared" si="60"/>
        <v>3.2208588957055216E-2</v>
      </c>
      <c r="AD110">
        <v>10.9</v>
      </c>
    </row>
    <row r="111" spans="1:30">
      <c r="A111" s="5" t="s">
        <v>111</v>
      </c>
      <c r="B111" s="4">
        <v>43132</v>
      </c>
      <c r="C111" s="4">
        <v>41858</v>
      </c>
      <c r="D111" s="3">
        <f t="shared" si="46"/>
        <v>3.4904109589041097</v>
      </c>
      <c r="E111" t="s">
        <v>1</v>
      </c>
      <c r="F111" t="s">
        <v>0</v>
      </c>
      <c r="G111" s="24">
        <v>6.63</v>
      </c>
      <c r="H111" s="24">
        <v>0.67200000000000004</v>
      </c>
      <c r="I111" s="24">
        <f t="shared" si="47"/>
        <v>4.4553599999999998</v>
      </c>
      <c r="J111" s="24">
        <v>0.23200000000000001</v>
      </c>
      <c r="K111" s="24">
        <f t="shared" si="48"/>
        <v>1.53816</v>
      </c>
      <c r="L111" s="24">
        <f t="shared" si="49"/>
        <v>2.896551724137931</v>
      </c>
      <c r="M111" s="24">
        <v>9.4E-2</v>
      </c>
      <c r="N111" s="24">
        <f t="shared" si="50"/>
        <v>0.62322</v>
      </c>
      <c r="O111" s="24">
        <f t="shared" si="51"/>
        <v>2.4680851063829787</v>
      </c>
      <c r="P111" s="24">
        <f t="shared" si="52"/>
        <v>7.1489361702127656</v>
      </c>
      <c r="Q111">
        <v>4710</v>
      </c>
      <c r="R111">
        <v>123</v>
      </c>
      <c r="S111">
        <v>261</v>
      </c>
      <c r="T111" s="24">
        <f t="shared" si="53"/>
        <v>58.581124757595347</v>
      </c>
      <c r="U111" s="24">
        <f t="shared" si="54"/>
        <v>388.39285714285711</v>
      </c>
      <c r="V111" s="24">
        <f t="shared" si="55"/>
        <v>418.7927216713199</v>
      </c>
      <c r="W111" s="24">
        <f t="shared" si="56"/>
        <v>2776.5957446808511</v>
      </c>
      <c r="X111" s="24">
        <f t="shared" si="57"/>
        <v>1125</v>
      </c>
      <c r="Y111" s="24">
        <f t="shared" si="58"/>
        <v>169.68325791855204</v>
      </c>
      <c r="Z111" s="24">
        <f t="shared" si="59"/>
        <v>401.45976000000002</v>
      </c>
      <c r="AA111">
        <v>0.24</v>
      </c>
      <c r="AB111">
        <v>9.1</v>
      </c>
      <c r="AC111" s="1">
        <f t="shared" si="60"/>
        <v>3.486590038314176E-2</v>
      </c>
      <c r="AD111">
        <v>9.9</v>
      </c>
    </row>
    <row r="112" spans="1:30">
      <c r="A112" s="5" t="s">
        <v>110</v>
      </c>
      <c r="B112" s="4">
        <v>43151</v>
      </c>
      <c r="C112" s="4">
        <v>41877</v>
      </c>
      <c r="D112" s="3">
        <f t="shared" si="46"/>
        <v>3.4904109589041097</v>
      </c>
      <c r="E112" t="s">
        <v>4</v>
      </c>
      <c r="F112" t="s">
        <v>0</v>
      </c>
      <c r="G112" s="24">
        <v>7.45</v>
      </c>
      <c r="H112" s="24">
        <v>0.312</v>
      </c>
      <c r="I112" s="24">
        <f t="shared" si="47"/>
        <v>2.3244000000000002</v>
      </c>
      <c r="J112" s="24">
        <v>0.56599999999999995</v>
      </c>
      <c r="K112" s="24">
        <f t="shared" si="48"/>
        <v>4.2166999999999994</v>
      </c>
      <c r="L112" s="24">
        <f t="shared" si="49"/>
        <v>0.5512367491166078</v>
      </c>
      <c r="M112" s="24">
        <v>0.114</v>
      </c>
      <c r="N112" s="24">
        <f t="shared" si="50"/>
        <v>0.84930000000000005</v>
      </c>
      <c r="O112" s="24">
        <f t="shared" si="51"/>
        <v>4.9649122807017534</v>
      </c>
      <c r="P112" s="24">
        <f t="shared" si="52"/>
        <v>2.736842105263158</v>
      </c>
      <c r="Q112">
        <v>4170</v>
      </c>
      <c r="R112">
        <v>113</v>
      </c>
      <c r="S112">
        <v>160</v>
      </c>
      <c r="T112" s="24">
        <f t="shared" si="53"/>
        <v>68.834968163827213</v>
      </c>
      <c r="U112" s="24">
        <f t="shared" si="54"/>
        <v>512.82051282051282</v>
      </c>
      <c r="V112" s="24">
        <f t="shared" si="55"/>
        <v>188.39043918521133</v>
      </c>
      <c r="W112" s="24">
        <f t="shared" si="56"/>
        <v>1403.5087719298244</v>
      </c>
      <c r="X112" s="24">
        <f t="shared" si="57"/>
        <v>282.68551236749119</v>
      </c>
      <c r="Y112" s="24">
        <f t="shared" si="58"/>
        <v>37.944364076173315</v>
      </c>
      <c r="Z112" s="24">
        <f t="shared" si="59"/>
        <v>674.67199999999991</v>
      </c>
      <c r="AA112">
        <v>0.16</v>
      </c>
      <c r="AB112">
        <v>9.6999999999999993</v>
      </c>
      <c r="AC112" s="1">
        <f t="shared" si="60"/>
        <v>6.0624999999999998E-2</v>
      </c>
      <c r="AD112">
        <v>11.4</v>
      </c>
    </row>
    <row r="113" spans="1:30">
      <c r="A113" s="5" t="s">
        <v>109</v>
      </c>
      <c r="B113" s="4">
        <v>43533</v>
      </c>
      <c r="C113" s="4">
        <v>42244</v>
      </c>
      <c r="D113" s="3">
        <f t="shared" si="46"/>
        <v>3.5315068493150683</v>
      </c>
      <c r="E113" t="s">
        <v>4</v>
      </c>
      <c r="F113" t="s">
        <v>3</v>
      </c>
      <c r="G113" s="24">
        <v>6</v>
      </c>
      <c r="H113" s="24">
        <v>0.76500000000000001</v>
      </c>
      <c r="I113" s="24">
        <f t="shared" si="47"/>
        <v>4.59</v>
      </c>
      <c r="J113" s="24">
        <v>0.13700000000000001</v>
      </c>
      <c r="K113" s="24">
        <f t="shared" si="48"/>
        <v>0.82200000000000006</v>
      </c>
      <c r="L113" s="24">
        <f t="shared" si="49"/>
        <v>5.5839416058394153</v>
      </c>
      <c r="M113" s="24">
        <v>9.5000000000000001E-2</v>
      </c>
      <c r="N113" s="24">
        <f t="shared" si="50"/>
        <v>0.57000000000000006</v>
      </c>
      <c r="O113" s="24">
        <f t="shared" si="51"/>
        <v>1.4421052631578948</v>
      </c>
      <c r="P113" s="24">
        <f t="shared" si="52"/>
        <v>8.0526315789473681</v>
      </c>
      <c r="Q113">
        <v>4240</v>
      </c>
      <c r="R113">
        <v>119</v>
      </c>
      <c r="S113">
        <v>239</v>
      </c>
      <c r="T113" s="24">
        <f t="shared" si="53"/>
        <v>52.069716775599133</v>
      </c>
      <c r="U113" s="24">
        <f t="shared" si="54"/>
        <v>312.41830065359477</v>
      </c>
      <c r="V113" s="24">
        <f t="shared" si="55"/>
        <v>419.29824561403507</v>
      </c>
      <c r="W113" s="24">
        <f t="shared" si="56"/>
        <v>2515.7894736842104</v>
      </c>
      <c r="X113" s="24">
        <f t="shared" si="57"/>
        <v>1744.5255474452554</v>
      </c>
      <c r="Y113" s="24">
        <f t="shared" si="58"/>
        <v>290.75425790754258</v>
      </c>
      <c r="Z113" s="24">
        <f t="shared" si="59"/>
        <v>196.45800000000003</v>
      </c>
      <c r="AA113">
        <v>0.22</v>
      </c>
      <c r="AB113">
        <v>9</v>
      </c>
      <c r="AC113" s="1">
        <f t="shared" si="60"/>
        <v>3.7656903765690378E-2</v>
      </c>
      <c r="AD113">
        <v>8.5</v>
      </c>
    </row>
    <row r="114" spans="1:30">
      <c r="A114" s="5" t="s">
        <v>108</v>
      </c>
      <c r="B114" s="4">
        <v>43733</v>
      </c>
      <c r="C114" s="4">
        <v>42441</v>
      </c>
      <c r="D114" s="3">
        <f t="shared" si="46"/>
        <v>3.5397260273972604</v>
      </c>
      <c r="E114" t="s">
        <v>9</v>
      </c>
      <c r="F114" t="s">
        <v>0</v>
      </c>
      <c r="G114" s="24">
        <v>4.62</v>
      </c>
      <c r="H114" s="24">
        <v>0.51300000000000001</v>
      </c>
      <c r="I114" s="24">
        <f t="shared" si="47"/>
        <v>2.3700600000000001</v>
      </c>
      <c r="J114" s="24">
        <v>0.35299999999999998</v>
      </c>
      <c r="K114" s="24">
        <f t="shared" si="48"/>
        <v>1.63086</v>
      </c>
      <c r="L114" s="24">
        <f t="shared" si="49"/>
        <v>1.453257790368272</v>
      </c>
      <c r="M114" s="24">
        <v>0.126</v>
      </c>
      <c r="N114" s="24">
        <f t="shared" si="50"/>
        <v>0.58211999999999997</v>
      </c>
      <c r="O114" s="24">
        <f t="shared" si="51"/>
        <v>2.8015873015873014</v>
      </c>
      <c r="P114" s="24">
        <f t="shared" si="52"/>
        <v>4.0714285714285721</v>
      </c>
      <c r="Q114">
        <v>4350</v>
      </c>
      <c r="R114">
        <v>129</v>
      </c>
      <c r="S114">
        <v>280</v>
      </c>
      <c r="T114" s="24">
        <f t="shared" si="53"/>
        <v>118.140469017662</v>
      </c>
      <c r="U114" s="24">
        <f t="shared" si="54"/>
        <v>545.80896686159838</v>
      </c>
      <c r="V114" s="24">
        <f t="shared" si="55"/>
        <v>481.00048100048105</v>
      </c>
      <c r="W114" s="24">
        <f t="shared" si="56"/>
        <v>2222.2222222222222</v>
      </c>
      <c r="X114" s="24">
        <f t="shared" si="57"/>
        <v>793.20113314447599</v>
      </c>
      <c r="Y114" s="24">
        <f t="shared" si="58"/>
        <v>171.68855695767877</v>
      </c>
      <c r="Z114" s="24">
        <f t="shared" si="59"/>
        <v>456.64080000000001</v>
      </c>
      <c r="AA114">
        <v>0.26</v>
      </c>
      <c r="AB114">
        <v>9.1</v>
      </c>
      <c r="AC114" s="1">
        <f t="shared" si="60"/>
        <v>3.2500000000000001E-2</v>
      </c>
      <c r="AD114">
        <v>9</v>
      </c>
    </row>
    <row r="115" spans="1:30">
      <c r="A115" s="5" t="s">
        <v>107</v>
      </c>
      <c r="B115" s="4">
        <v>43545</v>
      </c>
      <c r="C115" s="4">
        <v>42245</v>
      </c>
      <c r="D115" s="3">
        <f t="shared" si="46"/>
        <v>3.5616438356164384</v>
      </c>
      <c r="E115" t="s">
        <v>4</v>
      </c>
      <c r="F115" t="s">
        <v>3</v>
      </c>
      <c r="G115" s="24">
        <v>6.73</v>
      </c>
      <c r="H115" s="24">
        <v>0.64200000000000002</v>
      </c>
      <c r="I115" s="24">
        <f t="shared" si="47"/>
        <v>4.3206600000000002</v>
      </c>
      <c r="J115" s="24">
        <v>0.27200000000000002</v>
      </c>
      <c r="K115" s="24">
        <f t="shared" si="48"/>
        <v>1.8305600000000002</v>
      </c>
      <c r="L115" s="24">
        <f t="shared" si="49"/>
        <v>2.3602941176470589</v>
      </c>
      <c r="M115" s="24">
        <v>8.5000000000000006E-2</v>
      </c>
      <c r="N115" s="24">
        <f t="shared" si="50"/>
        <v>0.57205000000000006</v>
      </c>
      <c r="O115" s="24">
        <f t="shared" si="51"/>
        <v>3.2</v>
      </c>
      <c r="P115" s="24">
        <f t="shared" si="52"/>
        <v>7.552941176470588</v>
      </c>
      <c r="Q115">
        <v>4220</v>
      </c>
      <c r="R115">
        <v>112</v>
      </c>
      <c r="S115">
        <v>302</v>
      </c>
      <c r="T115" s="24">
        <f t="shared" si="53"/>
        <v>69.896728740516494</v>
      </c>
      <c r="U115" s="24">
        <f t="shared" si="54"/>
        <v>470.40498442367601</v>
      </c>
      <c r="V115" s="24">
        <f t="shared" si="55"/>
        <v>527.92588060484218</v>
      </c>
      <c r="W115" s="24">
        <f t="shared" si="56"/>
        <v>3552.9411764705878</v>
      </c>
      <c r="X115" s="24">
        <f t="shared" si="57"/>
        <v>1110.2941176470588</v>
      </c>
      <c r="Y115" s="24">
        <f t="shared" si="58"/>
        <v>164.97683768901319</v>
      </c>
      <c r="Z115" s="24">
        <f t="shared" si="59"/>
        <v>552.8291200000001</v>
      </c>
      <c r="AA115">
        <v>0.26</v>
      </c>
      <c r="AB115">
        <v>8.5</v>
      </c>
      <c r="AC115" s="1">
        <f t="shared" si="60"/>
        <v>2.8145695364238412E-2</v>
      </c>
      <c r="AD115">
        <v>9</v>
      </c>
    </row>
    <row r="116" spans="1:30">
      <c r="A116" s="5" t="s">
        <v>106</v>
      </c>
      <c r="B116" s="4">
        <v>43476</v>
      </c>
      <c r="C116" s="4">
        <v>42171</v>
      </c>
      <c r="D116" s="3">
        <f t="shared" si="46"/>
        <v>3.5753424657534247</v>
      </c>
      <c r="E116" t="s">
        <v>4</v>
      </c>
      <c r="F116" t="s">
        <v>0</v>
      </c>
      <c r="G116" s="24">
        <v>8.6199999999999992</v>
      </c>
      <c r="H116" s="24">
        <v>0.41599999999999998</v>
      </c>
      <c r="I116" s="24">
        <f t="shared" si="47"/>
        <v>3.5859199999999993</v>
      </c>
      <c r="J116" s="24">
        <v>0.441</v>
      </c>
      <c r="K116" s="24">
        <f t="shared" si="48"/>
        <v>3.8014199999999998</v>
      </c>
      <c r="L116" s="24">
        <f t="shared" si="49"/>
        <v>0.94331065759637178</v>
      </c>
      <c r="M116" s="24">
        <v>0.13600000000000001</v>
      </c>
      <c r="N116" s="24">
        <f t="shared" si="50"/>
        <v>1.17232</v>
      </c>
      <c r="O116" s="24">
        <f t="shared" si="51"/>
        <v>3.242647058823529</v>
      </c>
      <c r="P116" s="24">
        <f t="shared" si="52"/>
        <v>3.0588235294117641</v>
      </c>
      <c r="Q116">
        <v>4240</v>
      </c>
      <c r="R116">
        <v>118</v>
      </c>
      <c r="S116">
        <v>207</v>
      </c>
      <c r="T116" s="24">
        <f t="shared" si="53"/>
        <v>57.725771907906491</v>
      </c>
      <c r="U116" s="24">
        <f t="shared" si="54"/>
        <v>497.59615384615387</v>
      </c>
      <c r="V116" s="24">
        <f t="shared" si="55"/>
        <v>176.57294936536098</v>
      </c>
      <c r="W116" s="24">
        <f t="shared" si="56"/>
        <v>1522.0588235294117</v>
      </c>
      <c r="X116" s="24">
        <f t="shared" si="57"/>
        <v>469.38775510204079</v>
      </c>
      <c r="Y116" s="24">
        <f t="shared" si="58"/>
        <v>54.453335858705437</v>
      </c>
      <c r="Z116" s="24">
        <f t="shared" si="59"/>
        <v>786.89393999999993</v>
      </c>
      <c r="AA116">
        <v>0.19</v>
      </c>
      <c r="AB116">
        <v>9</v>
      </c>
      <c r="AC116" s="1">
        <f t="shared" si="60"/>
        <v>4.3478260869565216E-2</v>
      </c>
      <c r="AD116">
        <v>8.3000000000000007</v>
      </c>
    </row>
    <row r="117" spans="1:30">
      <c r="A117" s="5" t="s">
        <v>105</v>
      </c>
      <c r="B117" s="4">
        <v>43476</v>
      </c>
      <c r="C117" s="4">
        <v>42166</v>
      </c>
      <c r="D117" s="3">
        <f t="shared" si="46"/>
        <v>3.5890410958904111</v>
      </c>
      <c r="E117" t="s">
        <v>11</v>
      </c>
      <c r="F117" t="s">
        <v>0</v>
      </c>
      <c r="G117" s="24">
        <v>5.94</v>
      </c>
      <c r="H117" s="24">
        <v>0.48299999999999998</v>
      </c>
      <c r="I117" s="24">
        <f t="shared" si="47"/>
        <v>2.8690199999999999</v>
      </c>
      <c r="J117" s="24">
        <v>0.29799999999999999</v>
      </c>
      <c r="K117" s="24">
        <f t="shared" si="48"/>
        <v>1.7701200000000001</v>
      </c>
      <c r="L117" s="24">
        <f t="shared" si="49"/>
        <v>1.6208053691275168</v>
      </c>
      <c r="M117" s="24">
        <v>0.19500000000000001</v>
      </c>
      <c r="N117" s="24">
        <f t="shared" si="50"/>
        <v>1.1583000000000001</v>
      </c>
      <c r="O117" s="24">
        <f t="shared" si="51"/>
        <v>1.5282051282051281</v>
      </c>
      <c r="P117" s="24">
        <f t="shared" si="52"/>
        <v>2.4769230769230766</v>
      </c>
      <c r="Q117">
        <v>4890</v>
      </c>
      <c r="R117">
        <v>135</v>
      </c>
      <c r="S117">
        <v>211</v>
      </c>
      <c r="T117" s="24">
        <f t="shared" si="53"/>
        <v>73.544276442827169</v>
      </c>
      <c r="U117" s="24">
        <f t="shared" si="54"/>
        <v>436.85300207039342</v>
      </c>
      <c r="V117" s="24">
        <f t="shared" si="55"/>
        <v>182.16351549684882</v>
      </c>
      <c r="W117" s="24">
        <f t="shared" si="56"/>
        <v>1082.051282051282</v>
      </c>
      <c r="X117" s="24">
        <f t="shared" si="57"/>
        <v>708.05369127516781</v>
      </c>
      <c r="Y117" s="24">
        <f t="shared" si="58"/>
        <v>119.20095812713261</v>
      </c>
      <c r="Z117" s="24">
        <f t="shared" si="59"/>
        <v>373.49532000000005</v>
      </c>
      <c r="AA117">
        <v>0.2</v>
      </c>
      <c r="AB117">
        <v>9.6999999999999993</v>
      </c>
      <c r="AC117" s="1">
        <f t="shared" si="60"/>
        <v>4.597156398104265E-2</v>
      </c>
      <c r="AD117">
        <v>8.6</v>
      </c>
    </row>
    <row r="118" spans="1:30">
      <c r="A118" s="5" t="s">
        <v>104</v>
      </c>
      <c r="B118" s="4">
        <v>43540</v>
      </c>
      <c r="C118" s="4">
        <v>42207</v>
      </c>
      <c r="D118" s="3">
        <f t="shared" si="46"/>
        <v>3.6520547945205482</v>
      </c>
      <c r="E118" t="s">
        <v>11</v>
      </c>
      <c r="F118" t="s">
        <v>3</v>
      </c>
      <c r="G118" s="24">
        <v>4.8600000000000003</v>
      </c>
      <c r="H118" s="24">
        <v>0.51700000000000002</v>
      </c>
      <c r="I118" s="24">
        <f t="shared" si="47"/>
        <v>2.5126200000000001</v>
      </c>
      <c r="J118" s="24">
        <v>0.374</v>
      </c>
      <c r="K118" s="24">
        <f t="shared" si="48"/>
        <v>1.8176400000000001</v>
      </c>
      <c r="L118" s="24">
        <f t="shared" si="49"/>
        <v>1.3823529411764706</v>
      </c>
      <c r="M118" s="24">
        <v>8.2000000000000003E-2</v>
      </c>
      <c r="N118" s="24">
        <f t="shared" si="50"/>
        <v>0.39852000000000004</v>
      </c>
      <c r="O118" s="24">
        <f t="shared" si="51"/>
        <v>4.5609756097560972</v>
      </c>
      <c r="P118" s="24">
        <f t="shared" si="52"/>
        <v>6.3048780487804876</v>
      </c>
      <c r="Q118">
        <v>3980</v>
      </c>
      <c r="R118">
        <v>112</v>
      </c>
      <c r="S118">
        <v>213</v>
      </c>
      <c r="T118" s="24">
        <f t="shared" si="53"/>
        <v>84.772070587673426</v>
      </c>
      <c r="U118" s="24">
        <f t="shared" si="54"/>
        <v>411.99226305609284</v>
      </c>
      <c r="V118" s="24">
        <f t="shared" si="55"/>
        <v>534.47756699789215</v>
      </c>
      <c r="W118" s="24">
        <f t="shared" si="56"/>
        <v>2597.560975609756</v>
      </c>
      <c r="X118" s="24">
        <f t="shared" si="57"/>
        <v>569.51871657754009</v>
      </c>
      <c r="Y118" s="24">
        <f t="shared" si="58"/>
        <v>117.18492110648972</v>
      </c>
      <c r="Z118" s="24">
        <f t="shared" si="59"/>
        <v>387.15732000000003</v>
      </c>
      <c r="AA118">
        <v>0.2</v>
      </c>
      <c r="AB118">
        <v>9.5</v>
      </c>
      <c r="AC118" s="1">
        <f t="shared" si="60"/>
        <v>4.4600938967136149E-2</v>
      </c>
      <c r="AD118">
        <v>9.5</v>
      </c>
    </row>
    <row r="119" spans="1:30">
      <c r="A119" s="5" t="s">
        <v>103</v>
      </c>
      <c r="B119" s="4">
        <v>43527</v>
      </c>
      <c r="C119" s="4">
        <v>42185</v>
      </c>
      <c r="D119" s="3">
        <f t="shared" si="46"/>
        <v>3.6767123287671235</v>
      </c>
      <c r="E119" t="s">
        <v>11</v>
      </c>
      <c r="F119" t="s">
        <v>3</v>
      </c>
      <c r="G119" s="24">
        <v>4.1399999999999997</v>
      </c>
      <c r="H119" s="24">
        <v>0.68100000000000005</v>
      </c>
      <c r="I119" s="24">
        <f t="shared" si="47"/>
        <v>2.81934</v>
      </c>
      <c r="J119" s="24">
        <v>0.20300000000000001</v>
      </c>
      <c r="K119" s="24">
        <f t="shared" si="48"/>
        <v>0.84041999999999994</v>
      </c>
      <c r="L119" s="24">
        <f t="shared" si="49"/>
        <v>3.354679802955665</v>
      </c>
      <c r="M119" s="24">
        <v>0.111</v>
      </c>
      <c r="N119" s="24">
        <f t="shared" si="50"/>
        <v>0.45953999999999995</v>
      </c>
      <c r="O119" s="24">
        <f t="shared" si="51"/>
        <v>1.828828828828829</v>
      </c>
      <c r="P119" s="24">
        <f t="shared" si="52"/>
        <v>6.135135135135136</v>
      </c>
      <c r="Q119">
        <v>4860</v>
      </c>
      <c r="R119">
        <v>131</v>
      </c>
      <c r="S119">
        <v>128</v>
      </c>
      <c r="T119" s="24">
        <f t="shared" si="53"/>
        <v>45.400696616938717</v>
      </c>
      <c r="U119" s="24">
        <f t="shared" si="54"/>
        <v>187.95888399412627</v>
      </c>
      <c r="V119" s="24">
        <f t="shared" si="55"/>
        <v>278.53940897419159</v>
      </c>
      <c r="W119" s="24">
        <f t="shared" si="56"/>
        <v>1153.1531531531532</v>
      </c>
      <c r="X119" s="24">
        <f t="shared" si="57"/>
        <v>630.54187192118218</v>
      </c>
      <c r="Y119" s="24">
        <f t="shared" si="58"/>
        <v>152.30479998096192</v>
      </c>
      <c r="Z119" s="24">
        <f t="shared" si="59"/>
        <v>107.57375999999999</v>
      </c>
      <c r="AA119">
        <v>0.14000000000000001</v>
      </c>
      <c r="AB119">
        <v>10.8</v>
      </c>
      <c r="AC119" s="1">
        <f t="shared" si="60"/>
        <v>8.4375000000000006E-2</v>
      </c>
      <c r="AD119">
        <v>11.8</v>
      </c>
    </row>
    <row r="120" spans="1:30">
      <c r="A120" s="5" t="s">
        <v>102</v>
      </c>
      <c r="B120" s="4">
        <v>43508</v>
      </c>
      <c r="C120" s="4">
        <v>42164</v>
      </c>
      <c r="D120" s="3">
        <f t="shared" si="46"/>
        <v>3.6821917808219178</v>
      </c>
      <c r="E120" t="s">
        <v>4</v>
      </c>
      <c r="F120" t="s">
        <v>3</v>
      </c>
      <c r="G120" s="24">
        <v>2.1800000000000002</v>
      </c>
      <c r="H120" s="24">
        <v>0.36199999999999999</v>
      </c>
      <c r="I120" s="24">
        <f t="shared" si="47"/>
        <v>0.78916000000000008</v>
      </c>
      <c r="J120" s="24">
        <v>0.39400000000000002</v>
      </c>
      <c r="K120" s="24">
        <f t="shared" si="48"/>
        <v>0.85892000000000013</v>
      </c>
      <c r="L120" s="24">
        <f t="shared" si="49"/>
        <v>0.91878172588832485</v>
      </c>
      <c r="M120" s="24">
        <v>0.23899999999999999</v>
      </c>
      <c r="N120" s="24">
        <f t="shared" si="50"/>
        <v>0.52102000000000004</v>
      </c>
      <c r="O120" s="24">
        <f t="shared" si="51"/>
        <v>1.6485355648535567</v>
      </c>
      <c r="P120" s="24">
        <f t="shared" si="52"/>
        <v>1.5146443514644352</v>
      </c>
      <c r="Q120">
        <v>4430</v>
      </c>
      <c r="R120">
        <v>121</v>
      </c>
      <c r="S120">
        <v>120</v>
      </c>
      <c r="T120" s="24">
        <f t="shared" si="53"/>
        <v>152.0604186730194</v>
      </c>
      <c r="U120" s="24">
        <f t="shared" si="54"/>
        <v>331.49171270718233</v>
      </c>
      <c r="V120" s="24">
        <f t="shared" si="55"/>
        <v>230.31745422440596</v>
      </c>
      <c r="W120" s="24">
        <f t="shared" si="56"/>
        <v>502.09205020920507</v>
      </c>
      <c r="X120" s="24">
        <f t="shared" si="57"/>
        <v>304.56852791878174</v>
      </c>
      <c r="Y120" s="24">
        <f t="shared" si="58"/>
        <v>139.71033390769801</v>
      </c>
      <c r="Z120" s="24">
        <f t="shared" si="59"/>
        <v>103.07040000000002</v>
      </c>
      <c r="AA120">
        <v>0.11</v>
      </c>
      <c r="AB120">
        <v>9.4</v>
      </c>
      <c r="AC120" s="1">
        <f t="shared" si="60"/>
        <v>7.8333333333333338E-2</v>
      </c>
      <c r="AD120">
        <v>8.6999999999999993</v>
      </c>
    </row>
    <row r="121" spans="1:30">
      <c r="A121" s="5" t="s">
        <v>101</v>
      </c>
      <c r="B121" s="4">
        <v>43508</v>
      </c>
      <c r="C121" s="4">
        <v>42164</v>
      </c>
      <c r="D121" s="3">
        <f t="shared" ref="D121:D152" si="61">(B121-C121)/365</f>
        <v>3.6821917808219178</v>
      </c>
      <c r="E121" t="s">
        <v>4</v>
      </c>
      <c r="F121" t="s">
        <v>3</v>
      </c>
      <c r="G121" s="24">
        <v>10.27</v>
      </c>
      <c r="H121" s="24">
        <v>0.79700000000000004</v>
      </c>
      <c r="I121" s="24">
        <f t="shared" ref="I121:I152" si="62">G121*H121</f>
        <v>8.1851900000000004</v>
      </c>
      <c r="J121" s="24">
        <v>0.113</v>
      </c>
      <c r="K121" s="24">
        <f t="shared" ref="K121:K152" si="63">G121*J121</f>
        <v>1.1605099999999999</v>
      </c>
      <c r="L121" s="24">
        <f t="shared" ref="L121:L152" si="64">H121/J121</f>
        <v>7.0530973451327439</v>
      </c>
      <c r="M121" s="24">
        <v>8.5999999999999993E-2</v>
      </c>
      <c r="N121" s="24">
        <f t="shared" ref="N121:N152" si="65">G121*M121</f>
        <v>0.88321999999999989</v>
      </c>
      <c r="O121" s="24">
        <f t="shared" ref="O121:O152" si="66">J121/M121</f>
        <v>1.3139534883720931</v>
      </c>
      <c r="P121" s="24">
        <f t="shared" ref="P121:P152" si="67">I121/N121</f>
        <v>9.2674418604651176</v>
      </c>
      <c r="Q121">
        <v>4780</v>
      </c>
      <c r="R121">
        <v>137</v>
      </c>
      <c r="S121">
        <v>199</v>
      </c>
      <c r="T121" s="24">
        <f t="shared" ref="T121:T152" si="68">S121/I121</f>
        <v>24.312202893274314</v>
      </c>
      <c r="U121" s="24">
        <f t="shared" ref="U121:U152" si="69">S121/H121</f>
        <v>249.68632371392721</v>
      </c>
      <c r="V121" s="24">
        <f t="shared" ref="V121:V152" si="70">S121/N121</f>
        <v>225.31192681325155</v>
      </c>
      <c r="W121" s="24">
        <f t="shared" ref="W121:W152" si="71">S121/M121</f>
        <v>2313.953488372093</v>
      </c>
      <c r="X121" s="24">
        <f t="shared" ref="X121:X152" si="72">S121/J121</f>
        <v>1761.0619469026549</v>
      </c>
      <c r="Y121" s="24">
        <f t="shared" ref="Y121:Y152" si="73">S121/K121</f>
        <v>171.47633368088168</v>
      </c>
      <c r="Z121" s="24">
        <f t="shared" ref="Z121:Z152" si="74">K121*S121</f>
        <v>230.94148999999999</v>
      </c>
      <c r="AA121">
        <v>0.18</v>
      </c>
      <c r="AB121">
        <v>9.1</v>
      </c>
      <c r="AC121" s="1">
        <f t="shared" ref="AC121:AC152" si="75">AB121/S121</f>
        <v>4.5728643216080403E-2</v>
      </c>
      <c r="AD121">
        <v>9.3000000000000007</v>
      </c>
    </row>
    <row r="122" spans="1:30">
      <c r="A122" s="5" t="s">
        <v>100</v>
      </c>
      <c r="B122" s="4">
        <v>43122</v>
      </c>
      <c r="C122" s="4">
        <v>41773</v>
      </c>
      <c r="D122" s="3">
        <f t="shared" si="61"/>
        <v>3.6958904109589041</v>
      </c>
      <c r="E122" t="s">
        <v>9</v>
      </c>
      <c r="F122" t="s">
        <v>0</v>
      </c>
      <c r="G122" s="24">
        <v>6.15</v>
      </c>
      <c r="H122" s="24">
        <v>0.71599999999999997</v>
      </c>
      <c r="I122" s="24">
        <f t="shared" si="62"/>
        <v>4.4034000000000004</v>
      </c>
      <c r="J122" s="24">
        <v>0.185</v>
      </c>
      <c r="K122" s="24">
        <f t="shared" si="63"/>
        <v>1.13775</v>
      </c>
      <c r="L122" s="24">
        <f t="shared" si="64"/>
        <v>3.8702702702702703</v>
      </c>
      <c r="M122" s="24">
        <v>8.5000000000000006E-2</v>
      </c>
      <c r="N122" s="24">
        <f t="shared" si="65"/>
        <v>0.52275000000000005</v>
      </c>
      <c r="O122" s="24">
        <f t="shared" si="66"/>
        <v>2.1764705882352939</v>
      </c>
      <c r="P122" s="24">
        <f t="shared" si="67"/>
        <v>8.4235294117647062</v>
      </c>
      <c r="Q122">
        <v>4610</v>
      </c>
      <c r="R122">
        <v>129</v>
      </c>
      <c r="S122">
        <v>148</v>
      </c>
      <c r="T122" s="24">
        <f t="shared" si="68"/>
        <v>33.61039196984148</v>
      </c>
      <c r="U122" s="24">
        <f t="shared" si="69"/>
        <v>206.70391061452514</v>
      </c>
      <c r="V122" s="24">
        <f t="shared" si="70"/>
        <v>283.1181252989</v>
      </c>
      <c r="W122" s="24">
        <f t="shared" si="71"/>
        <v>1741.1764705882351</v>
      </c>
      <c r="X122" s="24">
        <f t="shared" si="72"/>
        <v>800</v>
      </c>
      <c r="Y122" s="24">
        <f t="shared" si="73"/>
        <v>130.08130081300811</v>
      </c>
      <c r="Z122" s="24">
        <f t="shared" si="74"/>
        <v>168.387</v>
      </c>
      <c r="AA122">
        <v>0.15</v>
      </c>
      <c r="AB122">
        <v>10.1</v>
      </c>
      <c r="AC122" s="1">
        <f t="shared" si="75"/>
        <v>6.824324324324324E-2</v>
      </c>
      <c r="AD122">
        <v>10.8</v>
      </c>
    </row>
    <row r="123" spans="1:30">
      <c r="A123" s="5" t="s">
        <v>99</v>
      </c>
      <c r="B123" s="4">
        <v>43495</v>
      </c>
      <c r="C123" s="4">
        <v>42144</v>
      </c>
      <c r="D123" s="3">
        <f t="shared" si="61"/>
        <v>3.7013698630136984</v>
      </c>
      <c r="E123" t="s">
        <v>11</v>
      </c>
      <c r="F123" t="s">
        <v>0</v>
      </c>
      <c r="G123" s="24">
        <v>6.58</v>
      </c>
      <c r="H123" s="24">
        <v>0.68100000000000005</v>
      </c>
      <c r="I123" s="24">
        <f t="shared" si="62"/>
        <v>4.4809800000000006</v>
      </c>
      <c r="J123" s="24">
        <v>0.22800000000000001</v>
      </c>
      <c r="K123" s="24">
        <f t="shared" si="63"/>
        <v>1.50024</v>
      </c>
      <c r="L123" s="24">
        <f t="shared" si="64"/>
        <v>2.986842105263158</v>
      </c>
      <c r="M123" s="24">
        <v>8.4000000000000005E-2</v>
      </c>
      <c r="N123" s="24">
        <f t="shared" si="65"/>
        <v>0.55271999999999999</v>
      </c>
      <c r="O123" s="24">
        <f t="shared" si="66"/>
        <v>2.7142857142857144</v>
      </c>
      <c r="P123" s="24">
        <f t="shared" si="67"/>
        <v>8.1071428571428577</v>
      </c>
      <c r="Q123">
        <v>4310</v>
      </c>
      <c r="R123">
        <v>115</v>
      </c>
      <c r="S123">
        <v>228</v>
      </c>
      <c r="T123" s="24">
        <f t="shared" si="68"/>
        <v>50.881726765127262</v>
      </c>
      <c r="U123" s="24">
        <f t="shared" si="69"/>
        <v>334.80176211453744</v>
      </c>
      <c r="V123" s="24">
        <f t="shared" si="70"/>
        <v>412.50542770299609</v>
      </c>
      <c r="W123" s="24">
        <f t="shared" si="71"/>
        <v>2714.2857142857142</v>
      </c>
      <c r="X123" s="24">
        <f t="shared" si="72"/>
        <v>1000</v>
      </c>
      <c r="Y123" s="24">
        <f t="shared" si="73"/>
        <v>151.9756838905775</v>
      </c>
      <c r="Z123" s="24">
        <f t="shared" si="74"/>
        <v>342.05472000000003</v>
      </c>
      <c r="AA123">
        <v>0.2</v>
      </c>
      <c r="AB123">
        <v>8.9</v>
      </c>
      <c r="AC123" s="1">
        <f t="shared" si="75"/>
        <v>3.9035087719298249E-2</v>
      </c>
      <c r="AD123">
        <v>8.6999999999999993</v>
      </c>
    </row>
    <row r="124" spans="1:30">
      <c r="A124" s="5" t="s">
        <v>98</v>
      </c>
      <c r="B124" s="4">
        <v>43133</v>
      </c>
      <c r="C124" s="4">
        <v>41774</v>
      </c>
      <c r="D124" s="3">
        <f t="shared" si="61"/>
        <v>3.7232876712328768</v>
      </c>
      <c r="E124" t="s">
        <v>1</v>
      </c>
      <c r="F124" t="s">
        <v>0</v>
      </c>
      <c r="G124" s="24">
        <v>7.92</v>
      </c>
      <c r="H124" s="24">
        <v>0.58699999999999997</v>
      </c>
      <c r="I124" s="24">
        <f t="shared" si="62"/>
        <v>4.6490399999999994</v>
      </c>
      <c r="J124" s="24">
        <v>0.36099999999999999</v>
      </c>
      <c r="K124" s="24">
        <f t="shared" si="63"/>
        <v>2.8591199999999999</v>
      </c>
      <c r="L124" s="24">
        <f t="shared" si="64"/>
        <v>1.6260387811634349</v>
      </c>
      <c r="M124" s="24">
        <v>4.7E-2</v>
      </c>
      <c r="N124" s="24">
        <f t="shared" si="65"/>
        <v>0.37224000000000002</v>
      </c>
      <c r="O124" s="24">
        <f t="shared" si="66"/>
        <v>7.6808510638297873</v>
      </c>
      <c r="P124" s="24">
        <f t="shared" si="67"/>
        <v>12.489361702127658</v>
      </c>
      <c r="Q124">
        <v>5710</v>
      </c>
      <c r="R124">
        <v>153</v>
      </c>
      <c r="S124">
        <v>135</v>
      </c>
      <c r="T124" s="24">
        <f t="shared" si="68"/>
        <v>29.038253058695993</v>
      </c>
      <c r="U124" s="24">
        <f t="shared" si="69"/>
        <v>229.98296422487223</v>
      </c>
      <c r="V124" s="24">
        <f t="shared" si="70"/>
        <v>362.66924564796903</v>
      </c>
      <c r="W124" s="24">
        <f t="shared" si="71"/>
        <v>2872.3404255319147</v>
      </c>
      <c r="X124" s="24">
        <f t="shared" si="72"/>
        <v>373.96121883656514</v>
      </c>
      <c r="Y124" s="24">
        <f t="shared" si="73"/>
        <v>47.217325610677413</v>
      </c>
      <c r="Z124" s="24">
        <f t="shared" si="74"/>
        <v>385.9812</v>
      </c>
      <c r="AA124">
        <v>0.14000000000000001</v>
      </c>
      <c r="AB124">
        <v>10.199999999999999</v>
      </c>
      <c r="AC124" s="1">
        <f t="shared" si="75"/>
        <v>7.5555555555555556E-2</v>
      </c>
      <c r="AD124">
        <v>11.8</v>
      </c>
    </row>
    <row r="125" spans="1:30">
      <c r="A125" s="5" t="s">
        <v>97</v>
      </c>
      <c r="B125" s="4">
        <v>43490</v>
      </c>
      <c r="C125" s="4">
        <v>42123</v>
      </c>
      <c r="D125" s="3">
        <f t="shared" si="61"/>
        <v>3.7452054794520548</v>
      </c>
      <c r="E125" t="s">
        <v>4</v>
      </c>
      <c r="F125" t="s">
        <v>0</v>
      </c>
      <c r="G125" s="24">
        <v>4.1500000000000004</v>
      </c>
      <c r="H125" s="24">
        <v>0.39400000000000002</v>
      </c>
      <c r="I125" s="24">
        <f t="shared" si="62"/>
        <v>1.6351000000000002</v>
      </c>
      <c r="J125" s="24">
        <v>0.48399999999999999</v>
      </c>
      <c r="K125" s="24">
        <f t="shared" si="63"/>
        <v>2.0085999999999999</v>
      </c>
      <c r="L125" s="24">
        <f t="shared" si="64"/>
        <v>0.81404958677685957</v>
      </c>
      <c r="M125" s="24">
        <v>0.113</v>
      </c>
      <c r="N125" s="24">
        <f t="shared" si="65"/>
        <v>0.46895000000000003</v>
      </c>
      <c r="O125" s="24">
        <f t="shared" si="66"/>
        <v>4.2831858407079642</v>
      </c>
      <c r="P125" s="24">
        <f t="shared" si="67"/>
        <v>3.4867256637168142</v>
      </c>
      <c r="Q125">
        <v>4340</v>
      </c>
      <c r="R125">
        <v>117</v>
      </c>
      <c r="S125">
        <v>191</v>
      </c>
      <c r="T125" s="24">
        <f t="shared" si="68"/>
        <v>116.81242737447249</v>
      </c>
      <c r="U125" s="24">
        <f t="shared" si="69"/>
        <v>484.7715736040609</v>
      </c>
      <c r="V125" s="24">
        <f t="shared" si="70"/>
        <v>407.29288836762976</v>
      </c>
      <c r="W125" s="24">
        <f t="shared" si="71"/>
        <v>1690.2654867256638</v>
      </c>
      <c r="X125" s="24">
        <f t="shared" si="72"/>
        <v>394.62809917355372</v>
      </c>
      <c r="Y125" s="24">
        <f t="shared" si="73"/>
        <v>95.09110823459126</v>
      </c>
      <c r="Z125" s="24">
        <f t="shared" si="74"/>
        <v>383.64260000000002</v>
      </c>
      <c r="AA125">
        <v>0.21</v>
      </c>
      <c r="AB125">
        <v>10.7</v>
      </c>
      <c r="AC125" s="1">
        <f t="shared" si="75"/>
        <v>5.6020942408376961E-2</v>
      </c>
      <c r="AD125">
        <v>11.9</v>
      </c>
    </row>
    <row r="126" spans="1:30">
      <c r="A126" s="5" t="s">
        <v>96</v>
      </c>
      <c r="B126" s="4">
        <v>43163</v>
      </c>
      <c r="C126" s="4">
        <v>41784</v>
      </c>
      <c r="D126" s="3">
        <f t="shared" si="61"/>
        <v>3.7780821917808218</v>
      </c>
      <c r="E126" t="s">
        <v>4</v>
      </c>
      <c r="F126" t="s">
        <v>0</v>
      </c>
      <c r="G126" s="24">
        <v>5.43</v>
      </c>
      <c r="H126" s="24">
        <v>0.58899999999999997</v>
      </c>
      <c r="I126" s="24">
        <f t="shared" si="62"/>
        <v>3.1982699999999995</v>
      </c>
      <c r="J126" s="24">
        <v>0.309</v>
      </c>
      <c r="K126" s="24">
        <f t="shared" si="63"/>
        <v>1.67787</v>
      </c>
      <c r="L126" s="24">
        <f t="shared" si="64"/>
        <v>1.9061488673139158</v>
      </c>
      <c r="M126" s="24">
        <v>9.8000000000000004E-2</v>
      </c>
      <c r="N126" s="24">
        <f t="shared" si="65"/>
        <v>0.53213999999999995</v>
      </c>
      <c r="O126" s="24">
        <f t="shared" si="66"/>
        <v>3.1530612244897958</v>
      </c>
      <c r="P126" s="24">
        <f t="shared" si="67"/>
        <v>6.0102040816326525</v>
      </c>
      <c r="Q126">
        <v>4400</v>
      </c>
      <c r="R126">
        <v>123</v>
      </c>
      <c r="S126">
        <v>257</v>
      </c>
      <c r="T126" s="24">
        <f t="shared" si="68"/>
        <v>80.355942431376974</v>
      </c>
      <c r="U126" s="24">
        <f t="shared" si="69"/>
        <v>436.33276740237693</v>
      </c>
      <c r="V126" s="24">
        <f t="shared" si="70"/>
        <v>482.95561318450035</v>
      </c>
      <c r="W126" s="24">
        <f t="shared" si="71"/>
        <v>2622.4489795918366</v>
      </c>
      <c r="X126" s="24">
        <f t="shared" si="72"/>
        <v>831.7152103559871</v>
      </c>
      <c r="Y126" s="24">
        <f t="shared" si="73"/>
        <v>153.17038864751143</v>
      </c>
      <c r="Z126" s="24">
        <f t="shared" si="74"/>
        <v>431.21258999999998</v>
      </c>
      <c r="AA126">
        <v>0.23</v>
      </c>
      <c r="AB126">
        <v>8.9</v>
      </c>
      <c r="AC126" s="1">
        <f t="shared" si="75"/>
        <v>3.4630350194552531E-2</v>
      </c>
      <c r="AD126">
        <v>8.1</v>
      </c>
    </row>
    <row r="127" spans="1:30">
      <c r="A127" s="5" t="s">
        <v>95</v>
      </c>
      <c r="B127" s="4">
        <v>43830</v>
      </c>
      <c r="C127" s="4">
        <v>42449</v>
      </c>
      <c r="D127" s="3">
        <f t="shared" si="61"/>
        <v>3.7835616438356166</v>
      </c>
      <c r="E127" t="s">
        <v>9</v>
      </c>
      <c r="F127" t="s">
        <v>0</v>
      </c>
      <c r="G127" s="24">
        <v>7.76</v>
      </c>
      <c r="H127" s="24">
        <v>0.77600000000000002</v>
      </c>
      <c r="I127" s="24">
        <f t="shared" si="62"/>
        <v>6.0217600000000004</v>
      </c>
      <c r="J127" s="24">
        <v>0.152</v>
      </c>
      <c r="K127" s="24">
        <f t="shared" si="63"/>
        <v>1.1795199999999999</v>
      </c>
      <c r="L127" s="24">
        <f t="shared" si="64"/>
        <v>5.1052631578947372</v>
      </c>
      <c r="M127" s="24">
        <v>6.2E-2</v>
      </c>
      <c r="N127" s="24">
        <f t="shared" si="65"/>
        <v>0.48111999999999999</v>
      </c>
      <c r="O127" s="24">
        <f t="shared" si="66"/>
        <v>2.4516129032258065</v>
      </c>
      <c r="P127" s="24">
        <f t="shared" si="67"/>
        <v>12.516129032258066</v>
      </c>
      <c r="Q127">
        <v>4890</v>
      </c>
      <c r="R127">
        <v>132</v>
      </c>
      <c r="S127">
        <v>243</v>
      </c>
      <c r="T127" s="24">
        <f t="shared" si="68"/>
        <v>40.353650759910721</v>
      </c>
      <c r="U127" s="24">
        <f t="shared" si="69"/>
        <v>313.14432989690721</v>
      </c>
      <c r="V127" s="24">
        <f t="shared" si="70"/>
        <v>505.0714998337213</v>
      </c>
      <c r="W127" s="24">
        <f t="shared" si="71"/>
        <v>3919.3548387096776</v>
      </c>
      <c r="X127" s="24">
        <f t="shared" si="72"/>
        <v>1598.6842105263158</v>
      </c>
      <c r="Y127" s="24">
        <f t="shared" si="73"/>
        <v>206.01600651112318</v>
      </c>
      <c r="Z127" s="24">
        <f t="shared" si="74"/>
        <v>286.62335999999999</v>
      </c>
      <c r="AA127">
        <v>0.25</v>
      </c>
      <c r="AB127">
        <v>10.5</v>
      </c>
      <c r="AC127" s="1">
        <f t="shared" si="75"/>
        <v>4.3209876543209874E-2</v>
      </c>
      <c r="AD127">
        <v>11.9</v>
      </c>
    </row>
    <row r="128" spans="1:30">
      <c r="A128" s="5" t="s">
        <v>94</v>
      </c>
      <c r="B128" s="4">
        <v>43481</v>
      </c>
      <c r="C128" s="4">
        <v>42099</v>
      </c>
      <c r="D128" s="3">
        <f t="shared" si="61"/>
        <v>3.7863013698630139</v>
      </c>
      <c r="E128" t="s">
        <v>4</v>
      </c>
      <c r="F128" t="s">
        <v>0</v>
      </c>
      <c r="G128" s="24">
        <v>5.88</v>
      </c>
      <c r="H128" s="24">
        <v>0.61299999999999999</v>
      </c>
      <c r="I128" s="24">
        <f t="shared" si="62"/>
        <v>3.6044399999999999</v>
      </c>
      <c r="J128" s="24">
        <v>0.30399999999999999</v>
      </c>
      <c r="K128" s="24">
        <f t="shared" si="63"/>
        <v>1.78752</v>
      </c>
      <c r="L128" s="24">
        <f t="shared" si="64"/>
        <v>2.0164473684210527</v>
      </c>
      <c r="M128" s="24">
        <v>7.8E-2</v>
      </c>
      <c r="N128" s="24">
        <f t="shared" si="65"/>
        <v>0.45863999999999999</v>
      </c>
      <c r="O128" s="24">
        <f t="shared" si="66"/>
        <v>3.8974358974358974</v>
      </c>
      <c r="P128" s="24">
        <f t="shared" si="67"/>
        <v>7.8589743589743586</v>
      </c>
      <c r="Q128">
        <v>3800</v>
      </c>
      <c r="R128">
        <v>105</v>
      </c>
      <c r="S128">
        <v>162</v>
      </c>
      <c r="T128" s="24">
        <f t="shared" si="68"/>
        <v>44.944568365682329</v>
      </c>
      <c r="U128" s="24">
        <f t="shared" si="69"/>
        <v>264.27406199021209</v>
      </c>
      <c r="V128" s="24">
        <f t="shared" si="70"/>
        <v>353.21821036106752</v>
      </c>
      <c r="W128" s="24">
        <f t="shared" si="71"/>
        <v>2076.9230769230771</v>
      </c>
      <c r="X128" s="24">
        <f t="shared" si="72"/>
        <v>532.89473684210532</v>
      </c>
      <c r="Y128" s="24">
        <f t="shared" si="73"/>
        <v>90.628356605800221</v>
      </c>
      <c r="Z128" s="24">
        <f t="shared" si="74"/>
        <v>289.57823999999999</v>
      </c>
      <c r="AA128">
        <v>0.15</v>
      </c>
      <c r="AB128">
        <v>9.3000000000000007</v>
      </c>
      <c r="AC128" s="1">
        <f t="shared" si="75"/>
        <v>5.7407407407407414E-2</v>
      </c>
      <c r="AD128">
        <v>8.6999999999999993</v>
      </c>
    </row>
    <row r="129" spans="1:30">
      <c r="A129" s="5" t="s">
        <v>93</v>
      </c>
      <c r="B129" s="4">
        <v>43122</v>
      </c>
      <c r="C129" s="4">
        <v>41732</v>
      </c>
      <c r="D129" s="3">
        <f t="shared" si="61"/>
        <v>3.8082191780821919</v>
      </c>
      <c r="E129" t="s">
        <v>1</v>
      </c>
      <c r="F129" t="s">
        <v>0</v>
      </c>
      <c r="G129" s="24">
        <v>7.2</v>
      </c>
      <c r="H129" s="24">
        <v>0.746</v>
      </c>
      <c r="I129" s="24">
        <f t="shared" si="62"/>
        <v>5.3712</v>
      </c>
      <c r="J129" s="24">
        <v>0.21299999999999999</v>
      </c>
      <c r="K129" s="24">
        <f t="shared" si="63"/>
        <v>1.5336000000000001</v>
      </c>
      <c r="L129" s="24">
        <f t="shared" si="64"/>
        <v>3.5023474178403755</v>
      </c>
      <c r="M129" s="24">
        <v>3.9E-2</v>
      </c>
      <c r="N129" s="24">
        <f t="shared" si="65"/>
        <v>0.28079999999999999</v>
      </c>
      <c r="O129" s="24">
        <f t="shared" si="66"/>
        <v>5.4615384615384617</v>
      </c>
      <c r="P129" s="24">
        <f t="shared" si="67"/>
        <v>19.128205128205128</v>
      </c>
      <c r="Q129">
        <v>4490</v>
      </c>
      <c r="R129">
        <v>121</v>
      </c>
      <c r="S129">
        <v>219</v>
      </c>
      <c r="T129" s="24">
        <f t="shared" si="68"/>
        <v>40.773011617515643</v>
      </c>
      <c r="U129" s="24">
        <f t="shared" si="69"/>
        <v>293.56568364611257</v>
      </c>
      <c r="V129" s="24">
        <f t="shared" si="70"/>
        <v>779.91452991452991</v>
      </c>
      <c r="W129" s="24">
        <f t="shared" si="71"/>
        <v>5615.3846153846152</v>
      </c>
      <c r="X129" s="24">
        <f t="shared" si="72"/>
        <v>1028.1690140845071</v>
      </c>
      <c r="Y129" s="24">
        <f t="shared" si="73"/>
        <v>142.80125195618152</v>
      </c>
      <c r="Z129" s="24">
        <f t="shared" si="74"/>
        <v>335.85840000000002</v>
      </c>
      <c r="AA129">
        <v>0.25</v>
      </c>
      <c r="AB129">
        <v>11.2</v>
      </c>
      <c r="AC129" s="1">
        <f t="shared" si="75"/>
        <v>5.1141552511415521E-2</v>
      </c>
      <c r="AD129">
        <v>12.5</v>
      </c>
    </row>
    <row r="130" spans="1:30">
      <c r="A130" s="5" t="s">
        <v>92</v>
      </c>
      <c r="B130" s="4">
        <v>43129</v>
      </c>
      <c r="C130" s="4">
        <v>41730</v>
      </c>
      <c r="D130" s="3">
        <f t="shared" si="61"/>
        <v>3.8328767123287673</v>
      </c>
      <c r="E130" t="s">
        <v>9</v>
      </c>
      <c r="F130" t="s">
        <v>0</v>
      </c>
      <c r="G130" s="24">
        <v>8.4700000000000006</v>
      </c>
      <c r="H130" s="24">
        <v>0.70699999999999996</v>
      </c>
      <c r="I130" s="24">
        <f t="shared" si="62"/>
        <v>5.9882900000000001</v>
      </c>
      <c r="J130" s="24">
        <v>0.2</v>
      </c>
      <c r="K130" s="24">
        <f t="shared" si="63"/>
        <v>1.6940000000000002</v>
      </c>
      <c r="L130" s="24">
        <f t="shared" si="64"/>
        <v>3.5349999999999997</v>
      </c>
      <c r="M130" s="24">
        <v>0.06</v>
      </c>
      <c r="N130" s="24">
        <f t="shared" si="65"/>
        <v>0.50819999999999999</v>
      </c>
      <c r="O130" s="24">
        <f t="shared" si="66"/>
        <v>3.3333333333333335</v>
      </c>
      <c r="P130" s="24">
        <f t="shared" si="67"/>
        <v>11.783333333333333</v>
      </c>
      <c r="Q130">
        <v>4880</v>
      </c>
      <c r="R130">
        <v>122</v>
      </c>
      <c r="S130">
        <v>236</v>
      </c>
      <c r="T130" s="24">
        <f t="shared" si="68"/>
        <v>39.41024900263681</v>
      </c>
      <c r="U130" s="24">
        <f t="shared" si="69"/>
        <v>333.80480905233384</v>
      </c>
      <c r="V130" s="24">
        <f t="shared" si="70"/>
        <v>464.38410074773714</v>
      </c>
      <c r="W130" s="24">
        <f t="shared" si="71"/>
        <v>3933.3333333333335</v>
      </c>
      <c r="X130" s="24">
        <f t="shared" si="72"/>
        <v>1180</v>
      </c>
      <c r="Y130" s="24">
        <f t="shared" si="73"/>
        <v>139.31523022432111</v>
      </c>
      <c r="Z130" s="24">
        <f t="shared" si="74"/>
        <v>399.78400000000005</v>
      </c>
      <c r="AA130">
        <v>0.24</v>
      </c>
      <c r="AB130">
        <v>10.1</v>
      </c>
      <c r="AC130" s="1">
        <f t="shared" si="75"/>
        <v>4.2796610169491524E-2</v>
      </c>
      <c r="AD130">
        <v>10.4</v>
      </c>
    </row>
    <row r="131" spans="1:30">
      <c r="A131" s="5" t="s">
        <v>91</v>
      </c>
      <c r="B131" s="4">
        <v>43112</v>
      </c>
      <c r="C131" s="4">
        <v>41711</v>
      </c>
      <c r="D131" s="3">
        <f t="shared" si="61"/>
        <v>3.8383561643835615</v>
      </c>
      <c r="E131" t="s">
        <v>1</v>
      </c>
      <c r="F131" t="s">
        <v>0</v>
      </c>
      <c r="G131" s="24">
        <v>3.72</v>
      </c>
      <c r="H131" s="24">
        <v>0.64300000000000002</v>
      </c>
      <c r="I131" s="24">
        <f t="shared" si="62"/>
        <v>2.3919600000000001</v>
      </c>
      <c r="J131" s="24">
        <v>0.26600000000000001</v>
      </c>
      <c r="K131" s="24">
        <f t="shared" si="63"/>
        <v>0.98952000000000007</v>
      </c>
      <c r="L131" s="24">
        <f t="shared" si="64"/>
        <v>2.4172932330827068</v>
      </c>
      <c r="M131" s="24">
        <v>6.7000000000000004E-2</v>
      </c>
      <c r="N131" s="24">
        <f t="shared" si="65"/>
        <v>0.24924000000000002</v>
      </c>
      <c r="O131" s="24">
        <f t="shared" si="66"/>
        <v>3.9701492537313432</v>
      </c>
      <c r="P131" s="24">
        <f t="shared" si="67"/>
        <v>9.5970149253731343</v>
      </c>
      <c r="Q131">
        <v>4750</v>
      </c>
      <c r="R131">
        <v>124</v>
      </c>
      <c r="S131">
        <v>159</v>
      </c>
      <c r="T131" s="24">
        <f t="shared" si="68"/>
        <v>66.472683489690468</v>
      </c>
      <c r="U131" s="24">
        <f t="shared" si="69"/>
        <v>247.27838258164851</v>
      </c>
      <c r="V131" s="24">
        <f t="shared" si="70"/>
        <v>637.93933558016363</v>
      </c>
      <c r="W131" s="24">
        <f t="shared" si="71"/>
        <v>2373.1343283582087</v>
      </c>
      <c r="X131" s="24">
        <f t="shared" si="72"/>
        <v>597.74436090225561</v>
      </c>
      <c r="Y131" s="24">
        <f t="shared" si="73"/>
        <v>160.68396798447731</v>
      </c>
      <c r="Z131" s="24">
        <f t="shared" si="74"/>
        <v>157.33368000000002</v>
      </c>
      <c r="AA131">
        <v>0.16</v>
      </c>
      <c r="AB131">
        <v>9.8000000000000007</v>
      </c>
      <c r="AC131" s="1">
        <f t="shared" si="75"/>
        <v>6.1635220125786171E-2</v>
      </c>
      <c r="AD131">
        <v>9.1999999999999993</v>
      </c>
    </row>
    <row r="132" spans="1:30">
      <c r="A132" s="5" t="s">
        <v>90</v>
      </c>
      <c r="B132" s="4">
        <v>43119</v>
      </c>
      <c r="C132" s="4">
        <v>41702</v>
      </c>
      <c r="D132" s="3">
        <f t="shared" si="61"/>
        <v>3.882191780821918</v>
      </c>
      <c r="E132" t="s">
        <v>9</v>
      </c>
      <c r="F132" t="s">
        <v>0</v>
      </c>
      <c r="G132" s="24">
        <v>5.97</v>
      </c>
      <c r="H132" s="24">
        <v>0.68899999999999995</v>
      </c>
      <c r="I132" s="24">
        <f t="shared" si="62"/>
        <v>4.1133299999999995</v>
      </c>
      <c r="J132" s="24">
        <v>0.251</v>
      </c>
      <c r="K132" s="24">
        <f t="shared" si="63"/>
        <v>1.49847</v>
      </c>
      <c r="L132" s="24">
        <f t="shared" si="64"/>
        <v>2.7450199203187249</v>
      </c>
      <c r="M132" s="24">
        <v>5.1999999999999998E-2</v>
      </c>
      <c r="N132" s="24">
        <f t="shared" si="65"/>
        <v>0.31043999999999999</v>
      </c>
      <c r="O132" s="24">
        <f t="shared" si="66"/>
        <v>4.8269230769230775</v>
      </c>
      <c r="P132" s="24">
        <f t="shared" si="67"/>
        <v>13.249999999999998</v>
      </c>
      <c r="Q132">
        <v>4920</v>
      </c>
      <c r="R132">
        <v>131</v>
      </c>
      <c r="S132">
        <v>294</v>
      </c>
      <c r="T132" s="24">
        <f t="shared" si="68"/>
        <v>71.474936365426558</v>
      </c>
      <c r="U132" s="24">
        <f t="shared" si="69"/>
        <v>426.70537010159654</v>
      </c>
      <c r="V132" s="24">
        <f t="shared" si="70"/>
        <v>947.04290684190187</v>
      </c>
      <c r="W132" s="24">
        <f t="shared" si="71"/>
        <v>5653.8461538461543</v>
      </c>
      <c r="X132" s="24">
        <f t="shared" si="72"/>
        <v>1171.3147410358565</v>
      </c>
      <c r="Y132" s="24">
        <f t="shared" si="73"/>
        <v>196.20012412660915</v>
      </c>
      <c r="Z132" s="24">
        <f t="shared" si="74"/>
        <v>440.55018000000001</v>
      </c>
      <c r="AA132">
        <v>0.27</v>
      </c>
      <c r="AB132">
        <v>9.3000000000000007</v>
      </c>
      <c r="AC132" s="1">
        <f t="shared" si="75"/>
        <v>3.1632653061224494E-2</v>
      </c>
      <c r="AD132" s="6">
        <v>9.6</v>
      </c>
    </row>
    <row r="133" spans="1:30">
      <c r="A133" s="5" t="s">
        <v>89</v>
      </c>
      <c r="B133" s="4">
        <v>43129</v>
      </c>
      <c r="C133" s="4">
        <v>41704</v>
      </c>
      <c r="D133" s="3">
        <f t="shared" si="61"/>
        <v>3.904109589041096</v>
      </c>
      <c r="E133" t="s">
        <v>1</v>
      </c>
      <c r="F133" t="s">
        <v>0</v>
      </c>
      <c r="G133" s="24">
        <v>7.14</v>
      </c>
      <c r="H133" s="24">
        <v>0.755</v>
      </c>
      <c r="I133" s="24">
        <f t="shared" si="62"/>
        <v>5.3906999999999998</v>
      </c>
      <c r="J133" s="24">
        <v>0.127</v>
      </c>
      <c r="K133" s="24">
        <f t="shared" si="63"/>
        <v>0.90677999999999992</v>
      </c>
      <c r="L133" s="24">
        <f t="shared" si="64"/>
        <v>5.9448818897637796</v>
      </c>
      <c r="M133" s="24">
        <v>0.109</v>
      </c>
      <c r="N133" s="24">
        <f t="shared" si="65"/>
        <v>0.77825999999999995</v>
      </c>
      <c r="O133" s="24">
        <f t="shared" si="66"/>
        <v>1.1651376146788992</v>
      </c>
      <c r="P133" s="24">
        <f t="shared" si="67"/>
        <v>6.9266055045871564</v>
      </c>
      <c r="Q133">
        <v>4400</v>
      </c>
      <c r="R133">
        <v>123</v>
      </c>
      <c r="S133">
        <v>249</v>
      </c>
      <c r="T133" s="24">
        <f t="shared" si="68"/>
        <v>46.190661695141635</v>
      </c>
      <c r="U133" s="24">
        <f t="shared" si="69"/>
        <v>329.80132450331126</v>
      </c>
      <c r="V133" s="24">
        <f t="shared" si="70"/>
        <v>319.94449155809116</v>
      </c>
      <c r="W133" s="24">
        <f t="shared" si="71"/>
        <v>2284.4036697247707</v>
      </c>
      <c r="X133" s="24">
        <f t="shared" si="72"/>
        <v>1960.6299212598426</v>
      </c>
      <c r="Y133" s="24">
        <f t="shared" si="73"/>
        <v>274.59802818765303</v>
      </c>
      <c r="Z133" s="24">
        <f t="shared" si="74"/>
        <v>225.78821999999997</v>
      </c>
      <c r="AA133">
        <v>0.26</v>
      </c>
      <c r="AB133">
        <v>10.4</v>
      </c>
      <c r="AC133" s="1">
        <f t="shared" si="75"/>
        <v>4.1767068273092373E-2</v>
      </c>
      <c r="AD133">
        <v>11</v>
      </c>
    </row>
    <row r="134" spans="1:30">
      <c r="A134" s="5" t="s">
        <v>88</v>
      </c>
      <c r="B134" s="4">
        <v>43824</v>
      </c>
      <c r="C134" s="4">
        <v>42398</v>
      </c>
      <c r="D134" s="3">
        <f t="shared" si="61"/>
        <v>3.9068493150684933</v>
      </c>
      <c r="E134" t="s">
        <v>1</v>
      </c>
      <c r="F134" t="s">
        <v>0</v>
      </c>
      <c r="G134" s="24">
        <v>10.95</v>
      </c>
      <c r="H134" s="24">
        <v>0.59299999999999997</v>
      </c>
      <c r="I134" s="24">
        <f t="shared" si="62"/>
        <v>6.4933499999999995</v>
      </c>
      <c r="J134" s="24">
        <v>0.311</v>
      </c>
      <c r="K134" s="24">
        <f t="shared" si="63"/>
        <v>3.4054499999999996</v>
      </c>
      <c r="L134" s="24">
        <f t="shared" si="64"/>
        <v>1.9067524115755625</v>
      </c>
      <c r="M134" s="24">
        <v>9.2999999999999999E-2</v>
      </c>
      <c r="N134" s="24">
        <f t="shared" si="65"/>
        <v>1.0183499999999999</v>
      </c>
      <c r="O134" s="24">
        <f t="shared" si="66"/>
        <v>3.3440860215053765</v>
      </c>
      <c r="P134" s="24">
        <f t="shared" si="67"/>
        <v>6.3763440860215059</v>
      </c>
      <c r="Q134">
        <v>4480</v>
      </c>
      <c r="R134">
        <v>128</v>
      </c>
      <c r="S134">
        <v>190</v>
      </c>
      <c r="T134" s="24">
        <f t="shared" si="68"/>
        <v>29.260705182994911</v>
      </c>
      <c r="U134" s="24">
        <f t="shared" si="69"/>
        <v>320.40472175379426</v>
      </c>
      <c r="V134" s="24">
        <f t="shared" si="70"/>
        <v>186.57632444640842</v>
      </c>
      <c r="W134" s="24">
        <f t="shared" si="71"/>
        <v>2043.010752688172</v>
      </c>
      <c r="X134" s="24">
        <f t="shared" si="72"/>
        <v>610.93247588424435</v>
      </c>
      <c r="Y134" s="24">
        <f t="shared" si="73"/>
        <v>55.792920172077118</v>
      </c>
      <c r="Z134" s="24">
        <f t="shared" si="74"/>
        <v>647.03549999999996</v>
      </c>
      <c r="AA134">
        <v>0.2</v>
      </c>
      <c r="AB134">
        <v>10.4</v>
      </c>
      <c r="AC134" s="1">
        <f t="shared" si="75"/>
        <v>5.473684210526316E-2</v>
      </c>
      <c r="AD134">
        <v>10.8</v>
      </c>
    </row>
    <row r="135" spans="1:30">
      <c r="A135" s="5" t="s">
        <v>87</v>
      </c>
      <c r="B135" s="4">
        <v>43520</v>
      </c>
      <c r="C135" s="4">
        <v>42090</v>
      </c>
      <c r="D135" s="3">
        <f t="shared" si="61"/>
        <v>3.9178082191780823</v>
      </c>
      <c r="E135" t="s">
        <v>11</v>
      </c>
      <c r="F135" t="s">
        <v>3</v>
      </c>
      <c r="G135" s="24">
        <v>6.68</v>
      </c>
      <c r="H135" s="24">
        <v>0.69599999999999995</v>
      </c>
      <c r="I135" s="24">
        <f t="shared" si="62"/>
        <v>4.6492799999999992</v>
      </c>
      <c r="J135" s="24">
        <v>0.16900000000000001</v>
      </c>
      <c r="K135" s="24">
        <f t="shared" si="63"/>
        <v>1.1289199999999999</v>
      </c>
      <c r="L135" s="24">
        <f t="shared" si="64"/>
        <v>4.1183431952662719</v>
      </c>
      <c r="M135" s="24">
        <v>0.111</v>
      </c>
      <c r="N135" s="24">
        <f t="shared" si="65"/>
        <v>0.74148000000000003</v>
      </c>
      <c r="O135" s="24">
        <f t="shared" si="66"/>
        <v>1.5225225225225225</v>
      </c>
      <c r="P135" s="24">
        <f t="shared" si="67"/>
        <v>6.2702702702702693</v>
      </c>
      <c r="Q135">
        <v>4790</v>
      </c>
      <c r="R135">
        <v>134</v>
      </c>
      <c r="S135">
        <v>267</v>
      </c>
      <c r="T135" s="24">
        <f t="shared" si="68"/>
        <v>57.42824695436714</v>
      </c>
      <c r="U135" s="24">
        <f t="shared" si="69"/>
        <v>383.62068965517244</v>
      </c>
      <c r="V135" s="24">
        <f t="shared" si="70"/>
        <v>360.09062955170737</v>
      </c>
      <c r="W135" s="24">
        <f t="shared" si="71"/>
        <v>2405.4054054054054</v>
      </c>
      <c r="X135" s="24">
        <f t="shared" si="72"/>
        <v>1579.8816568047337</v>
      </c>
      <c r="Y135" s="24">
        <f t="shared" si="73"/>
        <v>236.50923006058889</v>
      </c>
      <c r="Z135" s="24">
        <f t="shared" si="74"/>
        <v>301.42163999999997</v>
      </c>
      <c r="AA135">
        <v>0.27</v>
      </c>
      <c r="AB135">
        <v>9.9</v>
      </c>
      <c r="AC135" s="1">
        <f t="shared" si="75"/>
        <v>3.707865168539326E-2</v>
      </c>
      <c r="AD135">
        <v>10.4</v>
      </c>
    </row>
    <row r="136" spans="1:30">
      <c r="A136" s="5" t="s">
        <v>86</v>
      </c>
      <c r="B136" s="4">
        <v>43124</v>
      </c>
      <c r="C136" s="4">
        <v>41682</v>
      </c>
      <c r="D136" s="3">
        <f t="shared" si="61"/>
        <v>3.9506849315068493</v>
      </c>
      <c r="E136" t="s">
        <v>9</v>
      </c>
      <c r="F136" t="s">
        <v>0</v>
      </c>
      <c r="G136" s="24">
        <v>3.58</v>
      </c>
      <c r="H136" s="24">
        <v>0.44700000000000001</v>
      </c>
      <c r="I136" s="24">
        <f t="shared" si="62"/>
        <v>1.60026</v>
      </c>
      <c r="J136" s="24">
        <v>0.441</v>
      </c>
      <c r="K136" s="24">
        <f t="shared" si="63"/>
        <v>1.5787800000000001</v>
      </c>
      <c r="L136" s="24">
        <f t="shared" si="64"/>
        <v>1.0136054421768708</v>
      </c>
      <c r="M136" s="24">
        <v>0.112</v>
      </c>
      <c r="N136" s="24">
        <f t="shared" si="65"/>
        <v>0.40096000000000004</v>
      </c>
      <c r="O136" s="24">
        <f t="shared" si="66"/>
        <v>3.9375</v>
      </c>
      <c r="P136" s="24">
        <f t="shared" si="67"/>
        <v>3.9910714285714284</v>
      </c>
      <c r="Q136">
        <v>4580</v>
      </c>
      <c r="R136">
        <v>125</v>
      </c>
      <c r="S136">
        <v>110</v>
      </c>
      <c r="T136" s="24">
        <f t="shared" si="68"/>
        <v>68.738829940134721</v>
      </c>
      <c r="U136" s="24">
        <f t="shared" si="69"/>
        <v>246.08501118568233</v>
      </c>
      <c r="V136" s="24">
        <f t="shared" si="70"/>
        <v>274.34158020750198</v>
      </c>
      <c r="W136" s="24">
        <f t="shared" si="71"/>
        <v>982.14285714285711</v>
      </c>
      <c r="X136" s="24">
        <f t="shared" si="72"/>
        <v>249.43310657596371</v>
      </c>
      <c r="Y136" s="24">
        <f t="shared" si="73"/>
        <v>69.674052116190978</v>
      </c>
      <c r="Z136" s="24">
        <f t="shared" si="74"/>
        <v>173.66580000000002</v>
      </c>
      <c r="AA136">
        <v>0.11</v>
      </c>
      <c r="AB136">
        <v>9.6</v>
      </c>
      <c r="AC136" s="1">
        <f t="shared" si="75"/>
        <v>8.7272727272727266E-2</v>
      </c>
      <c r="AD136">
        <v>9.6999999999999993</v>
      </c>
    </row>
    <row r="137" spans="1:30">
      <c r="A137" s="5" t="s">
        <v>85</v>
      </c>
      <c r="B137" s="4">
        <v>43129</v>
      </c>
      <c r="C137" s="4">
        <v>41684</v>
      </c>
      <c r="D137" s="3">
        <f t="shared" si="61"/>
        <v>3.9589041095890409</v>
      </c>
      <c r="E137" t="s">
        <v>1</v>
      </c>
      <c r="F137" t="s">
        <v>0</v>
      </c>
      <c r="G137" s="24">
        <v>4.8099999999999996</v>
      </c>
      <c r="H137" s="24">
        <v>0.78800000000000003</v>
      </c>
      <c r="I137" s="24">
        <f t="shared" si="62"/>
        <v>3.7902799999999996</v>
      </c>
      <c r="J137" s="24">
        <v>0.123</v>
      </c>
      <c r="K137" s="24">
        <f t="shared" si="63"/>
        <v>0.59162999999999999</v>
      </c>
      <c r="L137" s="24">
        <f t="shared" si="64"/>
        <v>6.4065040650406511</v>
      </c>
      <c r="M137" s="24">
        <v>8.5000000000000006E-2</v>
      </c>
      <c r="N137" s="24">
        <f t="shared" si="65"/>
        <v>0.40884999999999999</v>
      </c>
      <c r="O137" s="24">
        <f t="shared" si="66"/>
        <v>1.4470588235294117</v>
      </c>
      <c r="P137" s="24">
        <f t="shared" si="67"/>
        <v>9.2705882352941167</v>
      </c>
      <c r="Q137">
        <v>4360</v>
      </c>
      <c r="R137">
        <v>120</v>
      </c>
      <c r="S137">
        <v>232</v>
      </c>
      <c r="T137" s="24">
        <f t="shared" si="68"/>
        <v>61.209198265035837</v>
      </c>
      <c r="U137" s="24">
        <f t="shared" si="69"/>
        <v>294.41624365482232</v>
      </c>
      <c r="V137" s="24">
        <f t="shared" si="70"/>
        <v>567.4452733276263</v>
      </c>
      <c r="W137" s="24">
        <f t="shared" si="71"/>
        <v>2729.411764705882</v>
      </c>
      <c r="X137" s="24">
        <f t="shared" si="72"/>
        <v>1886.178861788618</v>
      </c>
      <c r="Y137" s="24">
        <f t="shared" si="73"/>
        <v>392.13697750283114</v>
      </c>
      <c r="Z137" s="24">
        <f t="shared" si="74"/>
        <v>137.25816</v>
      </c>
      <c r="AA137">
        <v>0.26</v>
      </c>
      <c r="AB137">
        <v>11.4</v>
      </c>
      <c r="AC137" s="1">
        <f t="shared" si="75"/>
        <v>4.913793103448276E-2</v>
      </c>
      <c r="AD137">
        <v>14.2</v>
      </c>
    </row>
    <row r="138" spans="1:30">
      <c r="A138" s="5" t="s">
        <v>84</v>
      </c>
      <c r="B138" s="4">
        <v>43162</v>
      </c>
      <c r="C138" s="4">
        <v>41711</v>
      </c>
      <c r="D138" s="3">
        <f t="shared" si="61"/>
        <v>3.9753424657534246</v>
      </c>
      <c r="E138" t="s">
        <v>4</v>
      </c>
      <c r="F138" t="s">
        <v>0</v>
      </c>
      <c r="G138" s="24">
        <v>2.36</v>
      </c>
      <c r="H138" s="24">
        <v>0.45400000000000001</v>
      </c>
      <c r="I138" s="24">
        <f t="shared" si="62"/>
        <v>1.0714399999999999</v>
      </c>
      <c r="J138" s="24">
        <v>0.41099999999999998</v>
      </c>
      <c r="K138" s="24">
        <f t="shared" si="63"/>
        <v>0.96995999999999993</v>
      </c>
      <c r="L138" s="24">
        <f t="shared" si="64"/>
        <v>1.1046228710462289</v>
      </c>
      <c r="M138" s="24">
        <v>0.11899999999999999</v>
      </c>
      <c r="N138" s="24">
        <f t="shared" si="65"/>
        <v>0.28083999999999998</v>
      </c>
      <c r="O138" s="24">
        <f t="shared" si="66"/>
        <v>3.4537815126050422</v>
      </c>
      <c r="P138" s="24">
        <f t="shared" si="67"/>
        <v>3.8151260504201683</v>
      </c>
      <c r="Q138">
        <v>4970</v>
      </c>
      <c r="R138">
        <v>137</v>
      </c>
      <c r="S138">
        <v>89</v>
      </c>
      <c r="T138" s="24">
        <f t="shared" si="68"/>
        <v>83.065780631673263</v>
      </c>
      <c r="U138" s="24">
        <f t="shared" si="69"/>
        <v>196.0352422907489</v>
      </c>
      <c r="V138" s="24">
        <f t="shared" si="70"/>
        <v>316.90642358638371</v>
      </c>
      <c r="W138" s="24">
        <f t="shared" si="71"/>
        <v>747.89915966386559</v>
      </c>
      <c r="X138" s="24">
        <f t="shared" si="72"/>
        <v>216.54501216545015</v>
      </c>
      <c r="Y138" s="24">
        <f t="shared" si="73"/>
        <v>91.75636108705514</v>
      </c>
      <c r="Z138" s="24">
        <f t="shared" si="74"/>
        <v>86.326439999999991</v>
      </c>
      <c r="AA138">
        <v>0.1</v>
      </c>
      <c r="AB138">
        <v>10.9</v>
      </c>
      <c r="AC138" s="1">
        <f t="shared" si="75"/>
        <v>0.12247191011235956</v>
      </c>
      <c r="AD138">
        <v>13.3</v>
      </c>
    </row>
    <row r="139" spans="1:30">
      <c r="A139" s="5" t="s">
        <v>83</v>
      </c>
      <c r="B139" s="4">
        <v>43132</v>
      </c>
      <c r="C139" s="4">
        <v>41680</v>
      </c>
      <c r="D139" s="3">
        <f t="shared" si="61"/>
        <v>3.978082191780822</v>
      </c>
      <c r="E139" t="s">
        <v>9</v>
      </c>
      <c r="F139" t="s">
        <v>0</v>
      </c>
      <c r="G139" s="24">
        <v>5.92</v>
      </c>
      <c r="H139" s="24">
        <v>0.60799999999999998</v>
      </c>
      <c r="I139" s="24">
        <f t="shared" si="62"/>
        <v>3.5993599999999999</v>
      </c>
      <c r="J139" s="24">
        <v>0.27200000000000002</v>
      </c>
      <c r="K139" s="24">
        <f t="shared" si="63"/>
        <v>1.6102400000000001</v>
      </c>
      <c r="L139" s="24">
        <f t="shared" si="64"/>
        <v>2.2352941176470584</v>
      </c>
      <c r="M139" s="24">
        <v>0.10299999999999999</v>
      </c>
      <c r="N139" s="24">
        <f t="shared" si="65"/>
        <v>0.60975999999999997</v>
      </c>
      <c r="O139" s="24">
        <f t="shared" si="66"/>
        <v>2.6407766990291264</v>
      </c>
      <c r="P139" s="24">
        <f t="shared" si="67"/>
        <v>5.9029126213592233</v>
      </c>
      <c r="Q139">
        <v>5050</v>
      </c>
      <c r="R139">
        <v>137</v>
      </c>
      <c r="S139">
        <v>179</v>
      </c>
      <c r="T139" s="24">
        <f t="shared" si="68"/>
        <v>49.731063300142246</v>
      </c>
      <c r="U139" s="24">
        <f t="shared" si="69"/>
        <v>294.40789473684214</v>
      </c>
      <c r="V139" s="24">
        <f t="shared" si="70"/>
        <v>293.55812122802416</v>
      </c>
      <c r="W139" s="24">
        <f t="shared" si="71"/>
        <v>1737.8640776699031</v>
      </c>
      <c r="X139" s="24">
        <f t="shared" si="72"/>
        <v>658.08823529411757</v>
      </c>
      <c r="Y139" s="24">
        <f t="shared" si="73"/>
        <v>111.16355325914148</v>
      </c>
      <c r="Z139" s="24">
        <f t="shared" si="74"/>
        <v>288.23296000000005</v>
      </c>
      <c r="AA139">
        <v>0.2</v>
      </c>
      <c r="AB139">
        <v>11</v>
      </c>
      <c r="AC139" s="1">
        <f t="shared" si="75"/>
        <v>6.1452513966480445E-2</v>
      </c>
      <c r="AD139">
        <v>11.3</v>
      </c>
    </row>
    <row r="140" spans="1:30">
      <c r="A140" s="5" t="s">
        <v>82</v>
      </c>
      <c r="B140" s="4">
        <v>43478</v>
      </c>
      <c r="C140" s="4">
        <v>42017</v>
      </c>
      <c r="D140" s="3">
        <f t="shared" si="61"/>
        <v>4.0027397260273974</v>
      </c>
      <c r="E140" t="s">
        <v>4</v>
      </c>
      <c r="F140" t="s">
        <v>0</v>
      </c>
      <c r="G140" s="24">
        <v>5.74</v>
      </c>
      <c r="H140" s="24">
        <v>0.64</v>
      </c>
      <c r="I140" s="24">
        <f t="shared" si="62"/>
        <v>3.6736000000000004</v>
      </c>
      <c r="J140" s="24">
        <v>0.221</v>
      </c>
      <c r="K140" s="24">
        <f t="shared" si="63"/>
        <v>1.26854</v>
      </c>
      <c r="L140" s="24">
        <f t="shared" si="64"/>
        <v>2.8959276018099547</v>
      </c>
      <c r="M140" s="24">
        <v>0.13600000000000001</v>
      </c>
      <c r="N140" s="24">
        <f t="shared" si="65"/>
        <v>0.78064000000000011</v>
      </c>
      <c r="O140" s="24">
        <f t="shared" si="66"/>
        <v>1.625</v>
      </c>
      <c r="P140" s="24">
        <f t="shared" si="67"/>
        <v>4.7058823529411766</v>
      </c>
      <c r="Q140">
        <v>4390</v>
      </c>
      <c r="R140">
        <v>126</v>
      </c>
      <c r="S140">
        <v>189</v>
      </c>
      <c r="T140" s="24">
        <f t="shared" si="68"/>
        <v>51.448170731707314</v>
      </c>
      <c r="U140" s="24">
        <f t="shared" si="69"/>
        <v>295.3125</v>
      </c>
      <c r="V140" s="24">
        <f t="shared" si="70"/>
        <v>242.10903873744616</v>
      </c>
      <c r="W140" s="24">
        <f t="shared" si="71"/>
        <v>1389.705882352941</v>
      </c>
      <c r="X140" s="24">
        <f t="shared" si="72"/>
        <v>855.20361990950221</v>
      </c>
      <c r="Y140" s="24">
        <f t="shared" si="73"/>
        <v>148.99017768458228</v>
      </c>
      <c r="Z140" s="24">
        <f t="shared" si="74"/>
        <v>239.75406000000001</v>
      </c>
      <c r="AA140">
        <v>0.17</v>
      </c>
      <c r="AB140">
        <v>8.9</v>
      </c>
      <c r="AC140" s="1">
        <f t="shared" si="75"/>
        <v>4.7089947089947091E-2</v>
      </c>
      <c r="AD140">
        <v>8.8000000000000007</v>
      </c>
    </row>
    <row r="141" spans="1:30">
      <c r="A141" s="5" t="s">
        <v>81</v>
      </c>
      <c r="B141" s="4">
        <v>43528</v>
      </c>
      <c r="C141" s="4">
        <v>42046</v>
      </c>
      <c r="D141" s="3">
        <f t="shared" si="61"/>
        <v>4.0602739726027401</v>
      </c>
      <c r="E141" t="s">
        <v>4</v>
      </c>
      <c r="F141" t="s">
        <v>3</v>
      </c>
      <c r="G141" s="24">
        <v>6.59</v>
      </c>
      <c r="H141" s="24">
        <v>0.55100000000000005</v>
      </c>
      <c r="I141" s="24">
        <f t="shared" si="62"/>
        <v>3.6310900000000004</v>
      </c>
      <c r="J141" s="24">
        <v>0.32300000000000001</v>
      </c>
      <c r="K141" s="24">
        <f t="shared" si="63"/>
        <v>2.1285699999999999</v>
      </c>
      <c r="L141" s="24">
        <f t="shared" si="64"/>
        <v>1.7058823529411766</v>
      </c>
      <c r="M141" s="24">
        <v>0.11799999999999999</v>
      </c>
      <c r="N141" s="24">
        <f t="shared" si="65"/>
        <v>0.77761999999999998</v>
      </c>
      <c r="O141" s="24">
        <f t="shared" si="66"/>
        <v>2.7372881355932206</v>
      </c>
      <c r="P141" s="24">
        <f t="shared" si="67"/>
        <v>4.6694915254237293</v>
      </c>
      <c r="Q141">
        <v>3750</v>
      </c>
      <c r="R141">
        <v>108</v>
      </c>
      <c r="S141">
        <v>184</v>
      </c>
      <c r="T141" s="24">
        <f t="shared" si="68"/>
        <v>50.67348922775254</v>
      </c>
      <c r="U141" s="24">
        <f t="shared" si="69"/>
        <v>333.93829401088925</v>
      </c>
      <c r="V141" s="24">
        <f t="shared" si="70"/>
        <v>236.61942851264115</v>
      </c>
      <c r="W141" s="24">
        <f t="shared" si="71"/>
        <v>1559.3220338983051</v>
      </c>
      <c r="X141" s="24">
        <f t="shared" si="72"/>
        <v>569.65944272445813</v>
      </c>
      <c r="Y141" s="24">
        <f t="shared" si="73"/>
        <v>86.443011035577882</v>
      </c>
      <c r="Z141" s="24">
        <f t="shared" si="74"/>
        <v>391.65688</v>
      </c>
      <c r="AA141">
        <v>0.19</v>
      </c>
      <c r="AB141">
        <v>10.4</v>
      </c>
      <c r="AC141" s="1">
        <f t="shared" si="75"/>
        <v>5.6521739130434782E-2</v>
      </c>
      <c r="AD141">
        <v>10.6</v>
      </c>
    </row>
    <row r="142" spans="1:30">
      <c r="A142" s="5" t="s">
        <v>80</v>
      </c>
      <c r="B142" s="4">
        <v>43830</v>
      </c>
      <c r="C142" s="4">
        <v>42347</v>
      </c>
      <c r="D142" s="3">
        <f t="shared" si="61"/>
        <v>4.0630136986301366</v>
      </c>
      <c r="E142" t="s">
        <v>1</v>
      </c>
      <c r="F142" t="s">
        <v>0</v>
      </c>
      <c r="G142" s="24">
        <v>5.36</v>
      </c>
      <c r="H142" s="24">
        <v>0.42099999999999999</v>
      </c>
      <c r="I142" s="24">
        <f t="shared" si="62"/>
        <v>2.2565599999999999</v>
      </c>
      <c r="J142" s="24">
        <v>0.39700000000000002</v>
      </c>
      <c r="K142" s="24">
        <f t="shared" si="63"/>
        <v>2.12792</v>
      </c>
      <c r="L142" s="24">
        <f t="shared" si="64"/>
        <v>1.0604534005037782</v>
      </c>
      <c r="M142" s="24">
        <v>0.159</v>
      </c>
      <c r="N142" s="24">
        <f t="shared" si="65"/>
        <v>0.85224000000000011</v>
      </c>
      <c r="O142" s="24">
        <f t="shared" si="66"/>
        <v>2.4968553459119498</v>
      </c>
      <c r="P142" s="24">
        <f t="shared" si="67"/>
        <v>2.6477987421383644</v>
      </c>
      <c r="Q142">
        <v>4290</v>
      </c>
      <c r="R142">
        <v>124</v>
      </c>
      <c r="S142">
        <v>171</v>
      </c>
      <c r="T142" s="24">
        <f t="shared" si="68"/>
        <v>75.779061934980689</v>
      </c>
      <c r="U142" s="24">
        <f t="shared" si="69"/>
        <v>406.17577197149643</v>
      </c>
      <c r="V142" s="24">
        <f t="shared" si="70"/>
        <v>200.64770487186706</v>
      </c>
      <c r="W142" s="24">
        <f t="shared" si="71"/>
        <v>1075.4716981132076</v>
      </c>
      <c r="X142" s="24">
        <f t="shared" si="72"/>
        <v>430.73047858942061</v>
      </c>
      <c r="Y142" s="24">
        <f t="shared" si="73"/>
        <v>80.360163915936681</v>
      </c>
      <c r="Z142" s="24">
        <f t="shared" si="74"/>
        <v>363.87432000000001</v>
      </c>
      <c r="AA142">
        <v>0.17</v>
      </c>
      <c r="AB142">
        <v>10.1</v>
      </c>
      <c r="AC142" s="1">
        <f t="shared" si="75"/>
        <v>5.9064327485380118E-2</v>
      </c>
      <c r="AD142">
        <v>10.199999999999999</v>
      </c>
    </row>
    <row r="143" spans="1:30">
      <c r="A143" s="5" t="s">
        <v>79</v>
      </c>
      <c r="B143" s="4">
        <v>43126</v>
      </c>
      <c r="C143" s="4">
        <v>41638</v>
      </c>
      <c r="D143" s="3">
        <f t="shared" si="61"/>
        <v>4.0767123287671234</v>
      </c>
      <c r="E143" t="s">
        <v>1</v>
      </c>
      <c r="F143" t="s">
        <v>0</v>
      </c>
      <c r="G143" s="24">
        <v>4.49</v>
      </c>
      <c r="H143" s="24">
        <v>0.59499999999999997</v>
      </c>
      <c r="I143" s="24">
        <f t="shared" si="62"/>
        <v>2.6715499999999999</v>
      </c>
      <c r="J143" s="24">
        <v>0.34100000000000003</v>
      </c>
      <c r="K143" s="24">
        <f t="shared" si="63"/>
        <v>1.5310900000000003</v>
      </c>
      <c r="L143" s="24">
        <f t="shared" si="64"/>
        <v>1.7448680351906156</v>
      </c>
      <c r="M143" s="24">
        <v>0.06</v>
      </c>
      <c r="N143" s="24">
        <f t="shared" si="65"/>
        <v>0.26940000000000003</v>
      </c>
      <c r="O143" s="24">
        <f t="shared" si="66"/>
        <v>5.6833333333333336</v>
      </c>
      <c r="P143" s="24">
        <f t="shared" si="67"/>
        <v>9.9166666666666643</v>
      </c>
      <c r="Q143">
        <v>4420</v>
      </c>
      <c r="R143">
        <v>118</v>
      </c>
      <c r="S143">
        <v>185</v>
      </c>
      <c r="T143" s="24">
        <f t="shared" si="68"/>
        <v>69.248189253429658</v>
      </c>
      <c r="U143" s="24">
        <f t="shared" si="69"/>
        <v>310.92436974789916</v>
      </c>
      <c r="V143" s="24">
        <f t="shared" si="70"/>
        <v>686.71121009651074</v>
      </c>
      <c r="W143" s="24">
        <f t="shared" si="71"/>
        <v>3083.3333333333335</v>
      </c>
      <c r="X143" s="24">
        <f t="shared" si="72"/>
        <v>542.52199413489734</v>
      </c>
      <c r="Y143" s="24">
        <f t="shared" si="73"/>
        <v>120.8289519231397</v>
      </c>
      <c r="Z143" s="24">
        <f t="shared" si="74"/>
        <v>283.25165000000004</v>
      </c>
      <c r="AA143">
        <v>0.19</v>
      </c>
      <c r="AB143">
        <v>10.4</v>
      </c>
      <c r="AC143" s="1">
        <f t="shared" si="75"/>
        <v>5.6216216216216218E-2</v>
      </c>
      <c r="AD143">
        <v>10.7</v>
      </c>
    </row>
    <row r="144" spans="1:30">
      <c r="A144" s="5" t="s">
        <v>240</v>
      </c>
      <c r="B144" s="4">
        <v>43495</v>
      </c>
      <c r="C144" s="4">
        <v>41999</v>
      </c>
      <c r="D144" s="3">
        <f t="shared" si="61"/>
        <v>4.0986301369863014</v>
      </c>
      <c r="E144" t="s">
        <v>4</v>
      </c>
      <c r="F144" t="s">
        <v>0</v>
      </c>
      <c r="G144" s="24">
        <v>4.1500000000000004</v>
      </c>
      <c r="H144" s="24">
        <v>0.70899999999999996</v>
      </c>
      <c r="I144" s="24">
        <f t="shared" si="62"/>
        <v>2.9423500000000002</v>
      </c>
      <c r="J144" s="24">
        <v>0.219</v>
      </c>
      <c r="K144" s="24">
        <f t="shared" si="63"/>
        <v>0.90885000000000005</v>
      </c>
      <c r="L144" s="24">
        <f t="shared" si="64"/>
        <v>3.237442922374429</v>
      </c>
      <c r="M144" s="24">
        <v>5.5E-2</v>
      </c>
      <c r="N144" s="24">
        <f t="shared" si="65"/>
        <v>0.22825000000000001</v>
      </c>
      <c r="O144" s="24">
        <f t="shared" si="66"/>
        <v>3.9818181818181819</v>
      </c>
      <c r="P144" s="24">
        <f t="shared" si="67"/>
        <v>12.890909090909091</v>
      </c>
      <c r="Q144">
        <v>4010</v>
      </c>
      <c r="R144">
        <v>116</v>
      </c>
      <c r="S144">
        <v>122</v>
      </c>
      <c r="T144" s="24">
        <f t="shared" si="68"/>
        <v>41.463456081023665</v>
      </c>
      <c r="U144" s="24">
        <f t="shared" si="69"/>
        <v>172.07334273624824</v>
      </c>
      <c r="V144" s="24">
        <f t="shared" si="70"/>
        <v>534.50164293537784</v>
      </c>
      <c r="W144" s="24">
        <f t="shared" si="71"/>
        <v>2218.181818181818</v>
      </c>
      <c r="X144" s="24">
        <f t="shared" si="72"/>
        <v>557.07762557077626</v>
      </c>
      <c r="Y144" s="24">
        <f t="shared" si="73"/>
        <v>134.23557242669307</v>
      </c>
      <c r="Z144" s="24">
        <f t="shared" si="74"/>
        <v>110.8797</v>
      </c>
      <c r="AA144">
        <v>0.13</v>
      </c>
      <c r="AB144">
        <v>10.3</v>
      </c>
      <c r="AC144" s="1">
        <f t="shared" si="75"/>
        <v>8.4426229508196726E-2</v>
      </c>
      <c r="AD144">
        <v>10.7</v>
      </c>
    </row>
    <row r="145" spans="1:30">
      <c r="A145" s="5" t="s">
        <v>78</v>
      </c>
      <c r="B145" s="4">
        <v>43534</v>
      </c>
      <c r="C145" s="4">
        <v>42036</v>
      </c>
      <c r="D145" s="3">
        <f t="shared" si="61"/>
        <v>4.1041095890410961</v>
      </c>
      <c r="E145" t="s">
        <v>4</v>
      </c>
      <c r="F145" t="s">
        <v>3</v>
      </c>
      <c r="G145" s="24">
        <v>5.08</v>
      </c>
      <c r="H145" s="24">
        <v>0.72199999999999998</v>
      </c>
      <c r="I145" s="24">
        <f t="shared" si="62"/>
        <v>3.6677599999999999</v>
      </c>
      <c r="J145" s="24">
        <v>0.11600000000000001</v>
      </c>
      <c r="K145" s="24">
        <f t="shared" si="63"/>
        <v>0.58928000000000003</v>
      </c>
      <c r="L145" s="24">
        <f t="shared" si="64"/>
        <v>6.2241379310344822</v>
      </c>
      <c r="M145" s="24">
        <v>0.154</v>
      </c>
      <c r="N145" s="24">
        <f t="shared" si="65"/>
        <v>0.78232000000000002</v>
      </c>
      <c r="O145" s="24">
        <f t="shared" si="66"/>
        <v>0.75324675324675328</v>
      </c>
      <c r="P145" s="24">
        <f t="shared" si="67"/>
        <v>4.6883116883116882</v>
      </c>
      <c r="Q145">
        <v>4370</v>
      </c>
      <c r="R145">
        <v>125</v>
      </c>
      <c r="S145">
        <v>280</v>
      </c>
      <c r="T145" s="24">
        <f t="shared" si="68"/>
        <v>76.340872903352462</v>
      </c>
      <c r="U145" s="24">
        <f t="shared" si="69"/>
        <v>387.8116343490305</v>
      </c>
      <c r="V145" s="24">
        <f t="shared" si="70"/>
        <v>357.90980672870438</v>
      </c>
      <c r="W145" s="24">
        <f t="shared" si="71"/>
        <v>1818.1818181818182</v>
      </c>
      <c r="X145" s="24">
        <f t="shared" si="72"/>
        <v>2413.7931034482758</v>
      </c>
      <c r="Y145" s="24">
        <f t="shared" si="73"/>
        <v>475.15612272603852</v>
      </c>
      <c r="Z145" s="24">
        <f t="shared" si="74"/>
        <v>164.9984</v>
      </c>
      <c r="AA145">
        <v>0.26</v>
      </c>
      <c r="AB145">
        <v>9.1999999999999993</v>
      </c>
      <c r="AC145" s="1">
        <f t="shared" si="75"/>
        <v>3.2857142857142856E-2</v>
      </c>
      <c r="AD145">
        <v>9</v>
      </c>
    </row>
    <row r="146" spans="1:30">
      <c r="A146" s="5" t="s">
        <v>77</v>
      </c>
      <c r="B146" s="4">
        <v>43122</v>
      </c>
      <c r="C146" s="4">
        <v>41614</v>
      </c>
      <c r="D146" s="3">
        <f t="shared" si="61"/>
        <v>4.1315068493150688</v>
      </c>
      <c r="E146" t="s">
        <v>9</v>
      </c>
      <c r="F146" t="s">
        <v>0</v>
      </c>
      <c r="G146" s="24">
        <v>10.029999999999999</v>
      </c>
      <c r="H146" s="24">
        <v>0.87</v>
      </c>
      <c r="I146" s="24">
        <f t="shared" si="62"/>
        <v>8.7260999999999989</v>
      </c>
      <c r="J146" s="24">
        <v>6.8000000000000005E-2</v>
      </c>
      <c r="K146" s="24">
        <f t="shared" si="63"/>
        <v>0.68203999999999998</v>
      </c>
      <c r="L146" s="24">
        <f t="shared" si="64"/>
        <v>12.794117647058822</v>
      </c>
      <c r="M146" s="24">
        <v>5.8999999999999997E-2</v>
      </c>
      <c r="N146" s="24">
        <f t="shared" si="65"/>
        <v>0.59176999999999991</v>
      </c>
      <c r="O146" s="24">
        <f t="shared" si="66"/>
        <v>1.152542372881356</v>
      </c>
      <c r="P146" s="24">
        <f t="shared" si="67"/>
        <v>14.745762711864407</v>
      </c>
      <c r="Q146">
        <v>4260</v>
      </c>
      <c r="R146">
        <v>120</v>
      </c>
      <c r="S146">
        <v>279</v>
      </c>
      <c r="T146" s="24">
        <f t="shared" si="68"/>
        <v>31.973046378107064</v>
      </c>
      <c r="U146" s="24">
        <f t="shared" si="69"/>
        <v>320.68965517241378</v>
      </c>
      <c r="V146" s="24">
        <f t="shared" si="70"/>
        <v>471.46695506700246</v>
      </c>
      <c r="W146" s="24">
        <f t="shared" si="71"/>
        <v>4728.8135593220341</v>
      </c>
      <c r="X146" s="24">
        <f t="shared" si="72"/>
        <v>4102.9411764705883</v>
      </c>
      <c r="Y146" s="24">
        <f t="shared" si="73"/>
        <v>409.06691689636972</v>
      </c>
      <c r="Z146" s="24">
        <f t="shared" si="74"/>
        <v>190.28915999999998</v>
      </c>
      <c r="AA146">
        <v>0.3</v>
      </c>
      <c r="AB146">
        <v>10.7</v>
      </c>
      <c r="AC146" s="1">
        <f t="shared" si="75"/>
        <v>3.8351254480286735E-2</v>
      </c>
      <c r="AD146">
        <v>12.5</v>
      </c>
    </row>
    <row r="147" spans="1:30">
      <c r="A147" s="5" t="s">
        <v>76</v>
      </c>
      <c r="B147" s="4">
        <v>43131</v>
      </c>
      <c r="C147" s="4">
        <v>41621</v>
      </c>
      <c r="D147" s="3">
        <f t="shared" si="61"/>
        <v>4.1369863013698627</v>
      </c>
      <c r="E147" t="s">
        <v>9</v>
      </c>
      <c r="F147" t="s">
        <v>0</v>
      </c>
      <c r="G147" s="24">
        <v>13.24</v>
      </c>
      <c r="H147" s="24">
        <v>0.68400000000000005</v>
      </c>
      <c r="I147" s="24">
        <f t="shared" si="62"/>
        <v>9.0561600000000002</v>
      </c>
      <c r="J147" s="24">
        <v>0.23</v>
      </c>
      <c r="K147" s="24">
        <f t="shared" si="63"/>
        <v>3.0452000000000004</v>
      </c>
      <c r="L147" s="24">
        <f t="shared" si="64"/>
        <v>2.973913043478261</v>
      </c>
      <c r="M147" s="24">
        <v>8.3000000000000004E-2</v>
      </c>
      <c r="N147" s="24">
        <f t="shared" si="65"/>
        <v>1.0989200000000001</v>
      </c>
      <c r="O147" s="24">
        <f t="shared" si="66"/>
        <v>2.7710843373493974</v>
      </c>
      <c r="P147" s="24">
        <f t="shared" si="67"/>
        <v>8.2409638554216862</v>
      </c>
      <c r="Q147">
        <v>4290</v>
      </c>
      <c r="R147">
        <v>126</v>
      </c>
      <c r="S147">
        <v>177</v>
      </c>
      <c r="T147" s="24">
        <f t="shared" si="68"/>
        <v>19.544707690676844</v>
      </c>
      <c r="U147" s="24">
        <f t="shared" si="69"/>
        <v>258.77192982456137</v>
      </c>
      <c r="V147" s="24">
        <f t="shared" si="70"/>
        <v>161.06722964365011</v>
      </c>
      <c r="W147" s="24">
        <f t="shared" si="71"/>
        <v>2132.5301204819275</v>
      </c>
      <c r="X147" s="24">
        <f t="shared" si="72"/>
        <v>769.56521739130426</v>
      </c>
      <c r="Y147" s="24">
        <f t="shared" si="73"/>
        <v>58.124261132273737</v>
      </c>
      <c r="Z147" s="24">
        <f t="shared" si="74"/>
        <v>539.00040000000001</v>
      </c>
      <c r="AA147">
        <v>0.21</v>
      </c>
      <c r="AB147">
        <v>11.7</v>
      </c>
      <c r="AC147" s="1">
        <f t="shared" si="75"/>
        <v>6.6101694915254236E-2</v>
      </c>
      <c r="AD147">
        <v>13.3</v>
      </c>
    </row>
    <row r="148" spans="1:30">
      <c r="A148" s="5" t="s">
        <v>75</v>
      </c>
      <c r="B148" s="4">
        <v>43834</v>
      </c>
      <c r="C148" s="4">
        <v>42324</v>
      </c>
      <c r="D148" s="3">
        <f t="shared" si="61"/>
        <v>4.1369863013698627</v>
      </c>
      <c r="E148" t="s">
        <v>9</v>
      </c>
      <c r="F148" t="s">
        <v>0</v>
      </c>
      <c r="G148" s="24">
        <v>3.94</v>
      </c>
      <c r="H148" s="24">
        <v>0.71099999999999997</v>
      </c>
      <c r="I148" s="24">
        <f t="shared" si="62"/>
        <v>2.8013399999999997</v>
      </c>
      <c r="J148" s="24">
        <v>0.152</v>
      </c>
      <c r="K148" s="24">
        <f t="shared" si="63"/>
        <v>0.59887999999999997</v>
      </c>
      <c r="L148" s="24">
        <f t="shared" si="64"/>
        <v>4.6776315789473681</v>
      </c>
      <c r="M148" s="24">
        <v>0.104</v>
      </c>
      <c r="N148" s="24">
        <f t="shared" si="65"/>
        <v>0.40975999999999996</v>
      </c>
      <c r="O148" s="24">
        <f t="shared" si="66"/>
        <v>1.4615384615384617</v>
      </c>
      <c r="P148" s="24">
        <f t="shared" si="67"/>
        <v>6.8365384615384617</v>
      </c>
      <c r="Q148">
        <v>4310</v>
      </c>
      <c r="R148">
        <v>110</v>
      </c>
      <c r="S148">
        <v>189</v>
      </c>
      <c r="T148" s="24">
        <f t="shared" si="68"/>
        <v>67.467711880742797</v>
      </c>
      <c r="U148" s="24">
        <f t="shared" si="69"/>
        <v>265.82278481012662</v>
      </c>
      <c r="V148" s="24">
        <f t="shared" si="70"/>
        <v>461.24560718469354</v>
      </c>
      <c r="W148" s="24">
        <f t="shared" si="71"/>
        <v>1817.3076923076924</v>
      </c>
      <c r="X148" s="24">
        <f t="shared" si="72"/>
        <v>1243.421052631579</v>
      </c>
      <c r="Y148" s="24">
        <f t="shared" si="73"/>
        <v>315.58909965268504</v>
      </c>
      <c r="Z148" s="24">
        <f t="shared" si="74"/>
        <v>113.18831999999999</v>
      </c>
      <c r="AA148">
        <v>0.21</v>
      </c>
      <c r="AB148">
        <v>11.1</v>
      </c>
      <c r="AC148" s="1">
        <f t="shared" si="75"/>
        <v>5.873015873015873E-2</v>
      </c>
      <c r="AD148">
        <v>13.2</v>
      </c>
    </row>
    <row r="149" spans="1:30">
      <c r="A149" s="5" t="s">
        <v>74</v>
      </c>
      <c r="B149" s="4">
        <v>43489</v>
      </c>
      <c r="C149" s="4">
        <v>41968</v>
      </c>
      <c r="D149" s="3">
        <f t="shared" si="61"/>
        <v>4.1671232876712327</v>
      </c>
      <c r="E149" t="s">
        <v>11</v>
      </c>
      <c r="F149" t="s">
        <v>0</v>
      </c>
      <c r="G149" s="24">
        <v>6.15</v>
      </c>
      <c r="H149" s="24">
        <v>0.60399999999999998</v>
      </c>
      <c r="I149" s="24">
        <f t="shared" si="62"/>
        <v>3.7145999999999999</v>
      </c>
      <c r="J149" s="24">
        <v>0.254</v>
      </c>
      <c r="K149" s="24">
        <f t="shared" si="63"/>
        <v>1.5621</v>
      </c>
      <c r="L149" s="24">
        <f t="shared" si="64"/>
        <v>2.3779527559055116</v>
      </c>
      <c r="M149" s="24">
        <v>0.13</v>
      </c>
      <c r="N149" s="24">
        <f t="shared" si="65"/>
        <v>0.7995000000000001</v>
      </c>
      <c r="O149" s="24">
        <f t="shared" si="66"/>
        <v>1.9538461538461538</v>
      </c>
      <c r="P149" s="24">
        <f t="shared" si="67"/>
        <v>4.6461538461538456</v>
      </c>
      <c r="Q149">
        <v>5320</v>
      </c>
      <c r="R149">
        <v>139</v>
      </c>
      <c r="S149">
        <v>205</v>
      </c>
      <c r="T149" s="24">
        <f t="shared" si="68"/>
        <v>55.187637969094922</v>
      </c>
      <c r="U149" s="24">
        <f t="shared" si="69"/>
        <v>339.40397350993379</v>
      </c>
      <c r="V149" s="24">
        <f t="shared" si="70"/>
        <v>256.41025641025635</v>
      </c>
      <c r="W149" s="24">
        <f t="shared" si="71"/>
        <v>1576.9230769230769</v>
      </c>
      <c r="X149" s="24">
        <f t="shared" si="72"/>
        <v>807.08661417322833</v>
      </c>
      <c r="Y149" s="24">
        <f t="shared" si="73"/>
        <v>131.23359580052494</v>
      </c>
      <c r="Z149" s="24">
        <f t="shared" si="74"/>
        <v>320.23050000000001</v>
      </c>
      <c r="AA149">
        <v>0.2</v>
      </c>
      <c r="AB149">
        <v>9.9</v>
      </c>
      <c r="AC149" s="1">
        <f t="shared" si="75"/>
        <v>4.829268292682927E-2</v>
      </c>
      <c r="AD149">
        <v>10.8</v>
      </c>
    </row>
    <row r="150" spans="1:30">
      <c r="A150" s="5" t="s">
        <v>73</v>
      </c>
      <c r="B150" s="4">
        <v>43827</v>
      </c>
      <c r="C150" s="4">
        <v>42305</v>
      </c>
      <c r="D150" s="3">
        <f t="shared" si="61"/>
        <v>4.1698630136986301</v>
      </c>
      <c r="E150" t="s">
        <v>1</v>
      </c>
      <c r="F150" t="s">
        <v>0</v>
      </c>
      <c r="G150" s="24">
        <v>7.29</v>
      </c>
      <c r="H150" s="24">
        <v>0.71799999999999997</v>
      </c>
      <c r="I150" s="24">
        <f t="shared" si="62"/>
        <v>5.2342199999999997</v>
      </c>
      <c r="J150" s="24">
        <v>0.17599999999999999</v>
      </c>
      <c r="K150" s="24">
        <f t="shared" si="63"/>
        <v>1.28304</v>
      </c>
      <c r="L150" s="24">
        <f t="shared" si="64"/>
        <v>4.079545454545455</v>
      </c>
      <c r="M150" s="24">
        <v>9.2999999999999999E-2</v>
      </c>
      <c r="N150" s="24">
        <f t="shared" si="65"/>
        <v>0.67796999999999996</v>
      </c>
      <c r="O150" s="24">
        <f t="shared" si="66"/>
        <v>1.8924731182795698</v>
      </c>
      <c r="P150" s="24">
        <f t="shared" si="67"/>
        <v>7.720430107526882</v>
      </c>
      <c r="Q150">
        <v>5020</v>
      </c>
      <c r="R150">
        <v>132</v>
      </c>
      <c r="S150">
        <v>370</v>
      </c>
      <c r="T150" s="24">
        <f t="shared" si="68"/>
        <v>70.688660392570441</v>
      </c>
      <c r="U150" s="24">
        <f t="shared" si="69"/>
        <v>515.32033426183841</v>
      </c>
      <c r="V150" s="24">
        <f t="shared" si="70"/>
        <v>545.74686195554375</v>
      </c>
      <c r="W150" s="24">
        <f t="shared" si="71"/>
        <v>3978.494623655914</v>
      </c>
      <c r="X150" s="24">
        <f t="shared" si="72"/>
        <v>2102.2727272727275</v>
      </c>
      <c r="Y150" s="24">
        <f t="shared" si="73"/>
        <v>288.37760319241801</v>
      </c>
      <c r="Z150" s="24">
        <f t="shared" si="74"/>
        <v>474.72479999999996</v>
      </c>
      <c r="AA150">
        <v>0.32</v>
      </c>
      <c r="AB150">
        <v>8.6999999999999993</v>
      </c>
      <c r="AC150" s="1">
        <f t="shared" si="75"/>
        <v>2.3513513513513513E-2</v>
      </c>
      <c r="AD150">
        <v>9.1</v>
      </c>
    </row>
    <row r="151" spans="1:30">
      <c r="A151" s="5" t="s">
        <v>72</v>
      </c>
      <c r="B151" s="4">
        <v>43525</v>
      </c>
      <c r="C151" s="4">
        <v>41984</v>
      </c>
      <c r="D151" s="3">
        <f t="shared" si="61"/>
        <v>4.2219178082191782</v>
      </c>
      <c r="E151" t="s">
        <v>11</v>
      </c>
      <c r="F151" t="s">
        <v>3</v>
      </c>
      <c r="G151" s="24">
        <v>4.24</v>
      </c>
      <c r="H151" s="24">
        <v>0.7</v>
      </c>
      <c r="I151" s="24">
        <f t="shared" si="62"/>
        <v>2.968</v>
      </c>
      <c r="J151" s="24">
        <v>0.11600000000000001</v>
      </c>
      <c r="K151" s="24">
        <f t="shared" si="63"/>
        <v>0.49184000000000005</v>
      </c>
      <c r="L151" s="24">
        <f t="shared" si="64"/>
        <v>6.0344827586206886</v>
      </c>
      <c r="M151" s="24">
        <v>0.17899999999999999</v>
      </c>
      <c r="N151" s="24">
        <f t="shared" si="65"/>
        <v>0.75895999999999997</v>
      </c>
      <c r="O151" s="24">
        <f t="shared" si="66"/>
        <v>0.64804469273743026</v>
      </c>
      <c r="P151" s="24">
        <f t="shared" si="67"/>
        <v>3.9106145251396649</v>
      </c>
      <c r="Q151">
        <v>3900</v>
      </c>
      <c r="R151">
        <v>117</v>
      </c>
      <c r="S151">
        <v>158</v>
      </c>
      <c r="T151" s="24">
        <f t="shared" si="68"/>
        <v>53.234501347708893</v>
      </c>
      <c r="U151" s="24">
        <f t="shared" si="69"/>
        <v>225.71428571428572</v>
      </c>
      <c r="V151" s="24">
        <f t="shared" si="70"/>
        <v>208.17961420891749</v>
      </c>
      <c r="W151" s="24">
        <f t="shared" si="71"/>
        <v>882.68156424581014</v>
      </c>
      <c r="X151" s="24">
        <f t="shared" si="72"/>
        <v>1362.0689655172414</v>
      </c>
      <c r="Y151" s="24">
        <f t="shared" si="73"/>
        <v>321.24268054651918</v>
      </c>
      <c r="Z151" s="24">
        <f t="shared" si="74"/>
        <v>77.710720000000009</v>
      </c>
      <c r="AA151">
        <v>0.15</v>
      </c>
      <c r="AB151">
        <v>9.6</v>
      </c>
      <c r="AC151" s="1">
        <f t="shared" si="75"/>
        <v>6.0759493670886074E-2</v>
      </c>
      <c r="AD151">
        <v>10.3</v>
      </c>
    </row>
    <row r="152" spans="1:30">
      <c r="A152" s="5" t="s">
        <v>71</v>
      </c>
      <c r="B152" s="4">
        <v>43534</v>
      </c>
      <c r="C152" s="4">
        <v>41993</v>
      </c>
      <c r="D152" s="3">
        <f t="shared" si="61"/>
        <v>4.2219178082191782</v>
      </c>
      <c r="E152" t="s">
        <v>11</v>
      </c>
      <c r="F152" t="s">
        <v>3</v>
      </c>
      <c r="G152" s="24">
        <v>7.41</v>
      </c>
      <c r="H152" s="24">
        <v>0.746</v>
      </c>
      <c r="I152" s="24">
        <f t="shared" si="62"/>
        <v>5.5278600000000004</v>
      </c>
      <c r="J152" s="24">
        <v>0.16900000000000001</v>
      </c>
      <c r="K152" s="24">
        <f t="shared" si="63"/>
        <v>1.2522900000000001</v>
      </c>
      <c r="L152" s="24">
        <f t="shared" si="64"/>
        <v>4.4142011834319526</v>
      </c>
      <c r="M152" s="24">
        <v>8.4000000000000005E-2</v>
      </c>
      <c r="N152" s="24">
        <f t="shared" si="65"/>
        <v>0.6224400000000001</v>
      </c>
      <c r="O152" s="24">
        <f t="shared" si="66"/>
        <v>2.0119047619047619</v>
      </c>
      <c r="P152" s="24">
        <f t="shared" si="67"/>
        <v>8.8809523809523796</v>
      </c>
      <c r="Q152">
        <v>4480</v>
      </c>
      <c r="R152">
        <v>130</v>
      </c>
      <c r="S152">
        <v>175</v>
      </c>
      <c r="T152" s="24">
        <f t="shared" si="68"/>
        <v>31.657820567091061</v>
      </c>
      <c r="U152" s="24">
        <f t="shared" si="69"/>
        <v>234.58445040214477</v>
      </c>
      <c r="V152" s="24">
        <f t="shared" si="70"/>
        <v>281.15159694107058</v>
      </c>
      <c r="W152" s="24">
        <f t="shared" si="71"/>
        <v>2083.333333333333</v>
      </c>
      <c r="X152" s="24">
        <f t="shared" si="72"/>
        <v>1035.5029585798816</v>
      </c>
      <c r="Y152" s="24">
        <f t="shared" si="73"/>
        <v>139.74398901212976</v>
      </c>
      <c r="Z152" s="24">
        <f t="shared" si="74"/>
        <v>219.15075000000002</v>
      </c>
      <c r="AA152">
        <v>0.16</v>
      </c>
      <c r="AB152">
        <v>9</v>
      </c>
      <c r="AC152" s="1">
        <f t="shared" si="75"/>
        <v>5.1428571428571428E-2</v>
      </c>
      <c r="AD152">
        <v>9</v>
      </c>
    </row>
    <row r="153" spans="1:30">
      <c r="A153" s="5" t="s">
        <v>70</v>
      </c>
      <c r="B153" s="4">
        <v>43525</v>
      </c>
      <c r="C153" s="4">
        <v>41964</v>
      </c>
      <c r="D153" s="3">
        <f t="shared" ref="D153:D184" si="76">(B153-C153)/365</f>
        <v>4.2767123287671236</v>
      </c>
      <c r="E153" t="s">
        <v>4</v>
      </c>
      <c r="F153" t="s">
        <v>3</v>
      </c>
      <c r="G153" s="24">
        <v>7.86</v>
      </c>
      <c r="H153" s="24">
        <v>0.81299999999999994</v>
      </c>
      <c r="I153" s="24">
        <f t="shared" ref="I153:I184" si="77">G153*H153</f>
        <v>6.39018</v>
      </c>
      <c r="J153" s="24">
        <v>0.13</v>
      </c>
      <c r="K153" s="24">
        <f t="shared" ref="K153:K184" si="78">G153*J153</f>
        <v>1.0218</v>
      </c>
      <c r="L153" s="24">
        <f t="shared" ref="L153:L184" si="79">H153/J153</f>
        <v>6.2538461538461529</v>
      </c>
      <c r="M153" s="24">
        <v>5.6000000000000001E-2</v>
      </c>
      <c r="N153" s="24">
        <f t="shared" ref="N153:N184" si="80">G153*M153</f>
        <v>0.44016000000000005</v>
      </c>
      <c r="O153" s="24">
        <f t="shared" ref="O153:O184" si="81">J153/M153</f>
        <v>2.3214285714285716</v>
      </c>
      <c r="P153" s="24">
        <f t="shared" ref="P153:P184" si="82">I153/N153</f>
        <v>14.517857142857141</v>
      </c>
      <c r="Q153">
        <v>4550</v>
      </c>
      <c r="R153">
        <v>123</v>
      </c>
      <c r="S153">
        <v>217</v>
      </c>
      <c r="T153" s="24">
        <f t="shared" ref="T153:T184" si="83">S153/I153</f>
        <v>33.958354850724078</v>
      </c>
      <c r="U153" s="24">
        <f t="shared" ref="U153:U184" si="84">S153/H153</f>
        <v>266.9126691266913</v>
      </c>
      <c r="V153" s="24">
        <f t="shared" ref="V153:V184" si="85">S153/N153</f>
        <v>493.00254452926202</v>
      </c>
      <c r="W153" s="24">
        <f t="shared" ref="W153:W184" si="86">S153/M153</f>
        <v>3875</v>
      </c>
      <c r="X153" s="24">
        <f t="shared" ref="X153:X184" si="87">S153/J153</f>
        <v>1669.2307692307693</v>
      </c>
      <c r="Y153" s="24">
        <f t="shared" ref="Y153:Y184" si="88">S153/K153</f>
        <v>212.37032687414367</v>
      </c>
      <c r="Z153" s="24">
        <f t="shared" ref="Z153:Z184" si="89">K153*S153</f>
        <v>221.73060000000001</v>
      </c>
      <c r="AA153">
        <v>0.2</v>
      </c>
      <c r="AB153">
        <v>9.4</v>
      </c>
      <c r="AC153" s="1">
        <f t="shared" ref="AC153:AC184" si="90">AB153/S153</f>
        <v>4.3317972350230417E-2</v>
      </c>
      <c r="AD153">
        <v>9.9</v>
      </c>
    </row>
    <row r="154" spans="1:30">
      <c r="A154" s="5" t="s">
        <v>69</v>
      </c>
      <c r="B154" s="4">
        <v>43487</v>
      </c>
      <c r="C154" s="4">
        <v>41919</v>
      </c>
      <c r="D154" s="3">
        <f t="shared" si="76"/>
        <v>4.2958904109589042</v>
      </c>
      <c r="E154" t="s">
        <v>11</v>
      </c>
      <c r="F154" t="s">
        <v>0</v>
      </c>
      <c r="G154" s="24">
        <v>7.62</v>
      </c>
      <c r="H154" s="24">
        <v>0.504</v>
      </c>
      <c r="I154" s="24">
        <f t="shared" si="77"/>
        <v>3.8404799999999999</v>
      </c>
      <c r="J154" s="24">
        <v>0.33300000000000002</v>
      </c>
      <c r="K154" s="24">
        <f t="shared" si="78"/>
        <v>2.5374600000000003</v>
      </c>
      <c r="L154" s="24">
        <f t="shared" si="79"/>
        <v>1.5135135135135134</v>
      </c>
      <c r="M154" s="24">
        <v>0.15</v>
      </c>
      <c r="N154" s="24">
        <f t="shared" si="80"/>
        <v>1.143</v>
      </c>
      <c r="O154" s="24">
        <f t="shared" si="81"/>
        <v>2.2200000000000002</v>
      </c>
      <c r="P154" s="24">
        <f t="shared" si="82"/>
        <v>3.36</v>
      </c>
      <c r="Q154">
        <v>4070</v>
      </c>
      <c r="R154">
        <v>118</v>
      </c>
      <c r="S154">
        <v>248</v>
      </c>
      <c r="T154" s="24">
        <f t="shared" si="83"/>
        <v>64.575261425655128</v>
      </c>
      <c r="U154" s="24">
        <f t="shared" si="84"/>
        <v>492.06349206349205</v>
      </c>
      <c r="V154" s="24">
        <f t="shared" si="85"/>
        <v>216.97287839020123</v>
      </c>
      <c r="W154" s="24">
        <f t="shared" si="86"/>
        <v>1653.3333333333335</v>
      </c>
      <c r="X154" s="24">
        <f t="shared" si="87"/>
        <v>744.74474474474471</v>
      </c>
      <c r="Y154" s="24">
        <f t="shared" si="88"/>
        <v>97.735530806396937</v>
      </c>
      <c r="Z154" s="24">
        <f t="shared" si="89"/>
        <v>629.2900800000001</v>
      </c>
      <c r="AA154">
        <v>0.24</v>
      </c>
      <c r="AB154">
        <v>9.6</v>
      </c>
      <c r="AC154" s="1">
        <f t="shared" si="90"/>
        <v>3.870967741935484E-2</v>
      </c>
      <c r="AD154">
        <v>9.6</v>
      </c>
    </row>
    <row r="155" spans="1:30">
      <c r="A155" s="5" t="s">
        <v>68</v>
      </c>
      <c r="B155" s="4">
        <v>43482</v>
      </c>
      <c r="C155" s="4">
        <v>41911</v>
      </c>
      <c r="D155" s="3">
        <f t="shared" si="76"/>
        <v>4.3041095890410963</v>
      </c>
      <c r="E155" t="s">
        <v>11</v>
      </c>
      <c r="F155" t="s">
        <v>0</v>
      </c>
      <c r="G155" s="24">
        <v>11.53</v>
      </c>
      <c r="H155" s="24">
        <v>0.73099999999999998</v>
      </c>
      <c r="I155" s="24">
        <f t="shared" si="77"/>
        <v>8.4284299999999988</v>
      </c>
      <c r="J155" s="24">
        <v>0.16300000000000001</v>
      </c>
      <c r="K155" s="24">
        <f t="shared" si="78"/>
        <v>1.8793899999999999</v>
      </c>
      <c r="L155" s="24">
        <f t="shared" si="79"/>
        <v>4.484662576687116</v>
      </c>
      <c r="M155" s="24">
        <v>0.10100000000000001</v>
      </c>
      <c r="N155" s="24">
        <f t="shared" si="80"/>
        <v>1.1645300000000001</v>
      </c>
      <c r="O155" s="24">
        <f t="shared" si="81"/>
        <v>1.6138613861386137</v>
      </c>
      <c r="P155" s="24">
        <f t="shared" si="82"/>
        <v>7.2376237623762361</v>
      </c>
      <c r="Q155">
        <v>4430</v>
      </c>
      <c r="R155">
        <v>125</v>
      </c>
      <c r="S155">
        <v>216</v>
      </c>
      <c r="T155" s="24">
        <f t="shared" si="83"/>
        <v>25.627548665647105</v>
      </c>
      <c r="U155" s="24">
        <f t="shared" si="84"/>
        <v>295.48563611491107</v>
      </c>
      <c r="V155" s="24">
        <f t="shared" si="85"/>
        <v>185.4825551939409</v>
      </c>
      <c r="W155" s="24">
        <f t="shared" si="86"/>
        <v>2138.6138613861385</v>
      </c>
      <c r="X155" s="24">
        <f t="shared" si="87"/>
        <v>1325.1533742331287</v>
      </c>
      <c r="Y155" s="24">
        <f t="shared" si="88"/>
        <v>114.93090843305541</v>
      </c>
      <c r="Z155" s="24">
        <f t="shared" si="89"/>
        <v>405.94824</v>
      </c>
      <c r="AA155">
        <v>0.19</v>
      </c>
      <c r="AB155">
        <v>8.6999999999999993</v>
      </c>
      <c r="AC155" s="1">
        <f t="shared" si="90"/>
        <v>4.0277777777777773E-2</v>
      </c>
      <c r="AD155">
        <v>8.1999999999999993</v>
      </c>
    </row>
    <row r="156" spans="1:30">
      <c r="A156" s="5" t="s">
        <v>67</v>
      </c>
      <c r="B156" s="4">
        <v>43124</v>
      </c>
      <c r="C156" s="4">
        <v>41543</v>
      </c>
      <c r="D156" s="3">
        <f t="shared" si="76"/>
        <v>4.3315068493150681</v>
      </c>
      <c r="E156" t="s">
        <v>9</v>
      </c>
      <c r="F156" t="s">
        <v>0</v>
      </c>
      <c r="G156" s="24">
        <v>9.14</v>
      </c>
      <c r="H156" s="24">
        <v>0.86</v>
      </c>
      <c r="I156" s="24">
        <f t="shared" si="77"/>
        <v>7.8604000000000003</v>
      </c>
      <c r="J156" s="24">
        <v>7.2999999999999995E-2</v>
      </c>
      <c r="K156" s="24">
        <f t="shared" si="78"/>
        <v>0.66722000000000004</v>
      </c>
      <c r="L156" s="24">
        <f t="shared" si="79"/>
        <v>11.78082191780822</v>
      </c>
      <c r="M156" s="24">
        <v>6.2E-2</v>
      </c>
      <c r="N156" s="24">
        <f t="shared" si="80"/>
        <v>0.56668000000000007</v>
      </c>
      <c r="O156" s="24">
        <f t="shared" si="81"/>
        <v>1.1774193548387095</v>
      </c>
      <c r="P156" s="24">
        <f t="shared" si="82"/>
        <v>13.870967741935482</v>
      </c>
      <c r="Q156">
        <v>4150</v>
      </c>
      <c r="R156">
        <v>113</v>
      </c>
      <c r="S156">
        <v>272</v>
      </c>
      <c r="T156" s="24">
        <f t="shared" si="83"/>
        <v>34.603836954862345</v>
      </c>
      <c r="U156" s="24">
        <f t="shared" si="84"/>
        <v>316.27906976744185</v>
      </c>
      <c r="V156" s="24">
        <f t="shared" si="85"/>
        <v>479.98870614809056</v>
      </c>
      <c r="W156" s="24">
        <f t="shared" si="86"/>
        <v>4387.0967741935483</v>
      </c>
      <c r="X156" s="24">
        <f t="shared" si="87"/>
        <v>3726.027397260274</v>
      </c>
      <c r="Y156" s="24">
        <f t="shared" si="88"/>
        <v>407.66164083810435</v>
      </c>
      <c r="Z156" s="24">
        <f t="shared" si="89"/>
        <v>181.48384000000001</v>
      </c>
      <c r="AA156">
        <v>0.28000000000000003</v>
      </c>
      <c r="AB156">
        <v>10.4</v>
      </c>
      <c r="AC156" s="1">
        <f t="shared" si="90"/>
        <v>3.8235294117647062E-2</v>
      </c>
      <c r="AD156">
        <v>11.9</v>
      </c>
    </row>
    <row r="157" spans="1:30">
      <c r="A157" s="5" t="s">
        <v>66</v>
      </c>
      <c r="B157" s="4">
        <v>43128</v>
      </c>
      <c r="C157" s="4">
        <v>41542</v>
      </c>
      <c r="D157" s="3">
        <f t="shared" si="76"/>
        <v>4.3452054794520549</v>
      </c>
      <c r="E157" t="s">
        <v>9</v>
      </c>
      <c r="F157" t="s">
        <v>0</v>
      </c>
      <c r="G157" s="24">
        <v>4.6100000000000003</v>
      </c>
      <c r="H157" s="24">
        <v>0.61299999999999999</v>
      </c>
      <c r="I157" s="24">
        <f t="shared" si="77"/>
        <v>2.8259300000000001</v>
      </c>
      <c r="J157" s="24">
        <v>0.28899999999999998</v>
      </c>
      <c r="K157" s="24">
        <f t="shared" si="78"/>
        <v>1.33229</v>
      </c>
      <c r="L157" s="24">
        <f t="shared" si="79"/>
        <v>2.1211072664359865</v>
      </c>
      <c r="M157" s="24">
        <v>9.8000000000000004E-2</v>
      </c>
      <c r="N157" s="24">
        <f t="shared" si="80"/>
        <v>0.45178000000000007</v>
      </c>
      <c r="O157" s="24">
        <f t="shared" si="81"/>
        <v>2.9489795918367343</v>
      </c>
      <c r="P157" s="24">
        <f t="shared" si="82"/>
        <v>6.2551020408163254</v>
      </c>
      <c r="Q157">
        <v>4450</v>
      </c>
      <c r="R157">
        <v>117</v>
      </c>
      <c r="S157">
        <v>156</v>
      </c>
      <c r="T157" s="24">
        <f t="shared" si="83"/>
        <v>55.203065893351919</v>
      </c>
      <c r="U157" s="24">
        <f t="shared" si="84"/>
        <v>254.48613376835237</v>
      </c>
      <c r="V157" s="24">
        <f t="shared" si="85"/>
        <v>345.30081012882368</v>
      </c>
      <c r="W157" s="24">
        <f t="shared" si="86"/>
        <v>1591.8367346938776</v>
      </c>
      <c r="X157" s="24">
        <f t="shared" si="87"/>
        <v>539.79238754325263</v>
      </c>
      <c r="Y157" s="24">
        <f t="shared" si="88"/>
        <v>117.09162419593332</v>
      </c>
      <c r="Z157" s="24">
        <f t="shared" si="89"/>
        <v>207.83724000000001</v>
      </c>
      <c r="AA157">
        <v>0.14000000000000001</v>
      </c>
      <c r="AB157">
        <v>8.8000000000000007</v>
      </c>
      <c r="AC157" s="1">
        <f t="shared" si="90"/>
        <v>5.6410256410256418E-2</v>
      </c>
      <c r="AD157">
        <v>8.1999999999999993</v>
      </c>
    </row>
    <row r="158" spans="1:30">
      <c r="A158" s="5" t="s">
        <v>65</v>
      </c>
      <c r="B158" s="4">
        <v>43132</v>
      </c>
      <c r="C158" s="4">
        <v>41534</v>
      </c>
      <c r="D158" s="3">
        <f t="shared" si="76"/>
        <v>4.3780821917808215</v>
      </c>
      <c r="E158" t="s">
        <v>9</v>
      </c>
      <c r="F158" t="s">
        <v>0</v>
      </c>
      <c r="G158" s="24">
        <v>3.86</v>
      </c>
      <c r="H158" s="24">
        <v>0.64500000000000002</v>
      </c>
      <c r="I158" s="24">
        <f t="shared" si="77"/>
        <v>2.4897</v>
      </c>
      <c r="J158" s="24">
        <v>0.23599999999999999</v>
      </c>
      <c r="K158" s="24">
        <f t="shared" si="78"/>
        <v>0.91095999999999988</v>
      </c>
      <c r="L158" s="24">
        <f t="shared" si="79"/>
        <v>2.7330508474576272</v>
      </c>
      <c r="M158" s="24">
        <v>0.106</v>
      </c>
      <c r="N158" s="24">
        <f t="shared" si="80"/>
        <v>0.40915999999999997</v>
      </c>
      <c r="O158" s="24">
        <f t="shared" si="81"/>
        <v>2.2264150943396226</v>
      </c>
      <c r="P158" s="24">
        <f t="shared" si="82"/>
        <v>6.084905660377359</v>
      </c>
      <c r="Q158">
        <v>4090</v>
      </c>
      <c r="R158">
        <v>121</v>
      </c>
      <c r="S158">
        <v>133</v>
      </c>
      <c r="T158" s="24">
        <f t="shared" si="83"/>
        <v>53.420090773988832</v>
      </c>
      <c r="U158" s="24">
        <f t="shared" si="84"/>
        <v>206.20155038759688</v>
      </c>
      <c r="V158" s="24">
        <f t="shared" si="85"/>
        <v>325.05621272851698</v>
      </c>
      <c r="W158" s="24">
        <f t="shared" si="86"/>
        <v>1254.7169811320755</v>
      </c>
      <c r="X158" s="24">
        <f t="shared" si="87"/>
        <v>563.5593220338983</v>
      </c>
      <c r="Y158" s="24">
        <f t="shared" si="88"/>
        <v>145.99982436111358</v>
      </c>
      <c r="Z158" s="24">
        <f t="shared" si="89"/>
        <v>121.15767999999998</v>
      </c>
      <c r="AA158">
        <v>0.16</v>
      </c>
      <c r="AB158">
        <v>12</v>
      </c>
      <c r="AC158" s="1">
        <f t="shared" si="90"/>
        <v>9.0225563909774431E-2</v>
      </c>
      <c r="AD158">
        <v>13.7</v>
      </c>
    </row>
    <row r="159" spans="1:30">
      <c r="A159" s="5" t="s">
        <v>64</v>
      </c>
      <c r="B159" s="4">
        <v>43834</v>
      </c>
      <c r="C159" s="4">
        <v>42233</v>
      </c>
      <c r="D159" s="3">
        <f t="shared" si="76"/>
        <v>4.3863013698630136</v>
      </c>
      <c r="E159" t="s">
        <v>9</v>
      </c>
      <c r="F159" t="s">
        <v>0</v>
      </c>
      <c r="G159" s="24">
        <v>4.0999999999999996</v>
      </c>
      <c r="H159" s="24">
        <v>0.46400000000000002</v>
      </c>
      <c r="I159" s="24">
        <f t="shared" si="77"/>
        <v>1.9023999999999999</v>
      </c>
      <c r="J159" s="24">
        <v>0.40200000000000002</v>
      </c>
      <c r="K159" s="24">
        <f t="shared" si="78"/>
        <v>1.6481999999999999</v>
      </c>
      <c r="L159" s="24">
        <f t="shared" si="79"/>
        <v>1.1542288557213931</v>
      </c>
      <c r="M159" s="24">
        <v>0.129</v>
      </c>
      <c r="N159" s="24">
        <f t="shared" si="80"/>
        <v>0.52889999999999993</v>
      </c>
      <c r="O159" s="24">
        <f t="shared" si="81"/>
        <v>3.1162790697674421</v>
      </c>
      <c r="P159" s="24">
        <f t="shared" si="82"/>
        <v>3.5968992248062017</v>
      </c>
      <c r="Q159">
        <v>4610</v>
      </c>
      <c r="R159">
        <v>125</v>
      </c>
      <c r="S159">
        <v>146</v>
      </c>
      <c r="T159" s="24">
        <f t="shared" si="83"/>
        <v>76.745164003364181</v>
      </c>
      <c r="U159" s="24">
        <f t="shared" si="84"/>
        <v>314.65517241379308</v>
      </c>
      <c r="V159" s="24">
        <f t="shared" si="85"/>
        <v>276.04462091132541</v>
      </c>
      <c r="W159" s="24">
        <f t="shared" si="86"/>
        <v>1131.7829457364342</v>
      </c>
      <c r="X159" s="24">
        <f t="shared" si="87"/>
        <v>363.18407960199005</v>
      </c>
      <c r="Y159" s="24">
        <f t="shared" si="88"/>
        <v>88.581482829753682</v>
      </c>
      <c r="Z159" s="24">
        <f t="shared" si="89"/>
        <v>240.63719999999998</v>
      </c>
      <c r="AA159">
        <v>0.15</v>
      </c>
      <c r="AB159">
        <v>10.5</v>
      </c>
      <c r="AC159" s="1">
        <f t="shared" si="90"/>
        <v>7.1917808219178078E-2</v>
      </c>
      <c r="AD159">
        <v>10.6</v>
      </c>
    </row>
    <row r="160" spans="1:30">
      <c r="A160" s="5" t="s">
        <v>63</v>
      </c>
      <c r="B160" s="4">
        <v>43119</v>
      </c>
      <c r="C160" s="4">
        <v>41517</v>
      </c>
      <c r="D160" s="3">
        <f t="shared" si="76"/>
        <v>4.3890410958904109</v>
      </c>
      <c r="E160" t="s">
        <v>9</v>
      </c>
      <c r="F160" t="s">
        <v>0</v>
      </c>
      <c r="G160" s="24">
        <v>6.22</v>
      </c>
      <c r="H160" s="24">
        <v>0.60499999999999998</v>
      </c>
      <c r="I160" s="24">
        <f t="shared" si="77"/>
        <v>3.7630999999999997</v>
      </c>
      <c r="J160" s="24">
        <v>0.29399999999999998</v>
      </c>
      <c r="K160" s="24">
        <f t="shared" si="78"/>
        <v>1.8286799999999999</v>
      </c>
      <c r="L160" s="24">
        <f t="shared" si="79"/>
        <v>2.0578231292517009</v>
      </c>
      <c r="M160" s="24">
        <v>9.5000000000000001E-2</v>
      </c>
      <c r="N160" s="24">
        <f t="shared" si="80"/>
        <v>0.59089999999999998</v>
      </c>
      <c r="O160" s="24">
        <f t="shared" si="81"/>
        <v>3.094736842105263</v>
      </c>
      <c r="P160" s="24">
        <f t="shared" si="82"/>
        <v>6.3684210526315788</v>
      </c>
      <c r="Q160">
        <v>5030</v>
      </c>
      <c r="R160">
        <v>145</v>
      </c>
      <c r="S160">
        <v>194</v>
      </c>
      <c r="T160" s="24">
        <f t="shared" si="83"/>
        <v>51.553240679227237</v>
      </c>
      <c r="U160" s="24">
        <f t="shared" si="84"/>
        <v>320.6611570247934</v>
      </c>
      <c r="V160" s="24">
        <f t="shared" si="85"/>
        <v>328.31274327297342</v>
      </c>
      <c r="W160" s="24">
        <f t="shared" si="86"/>
        <v>2042.1052631578948</v>
      </c>
      <c r="X160" s="24">
        <f t="shared" si="87"/>
        <v>659.86394557823132</v>
      </c>
      <c r="Y160" s="24">
        <f t="shared" si="88"/>
        <v>106.08745105759347</v>
      </c>
      <c r="Z160" s="24">
        <f t="shared" si="89"/>
        <v>354.76391999999998</v>
      </c>
      <c r="AA160">
        <v>0.22</v>
      </c>
      <c r="AB160">
        <v>11.2</v>
      </c>
      <c r="AC160" s="1">
        <f t="shared" si="90"/>
        <v>5.7731958762886594E-2</v>
      </c>
      <c r="AD160">
        <v>12.2</v>
      </c>
    </row>
    <row r="161" spans="1:30">
      <c r="A161" s="5" t="s">
        <v>62</v>
      </c>
      <c r="B161" s="4">
        <v>43475</v>
      </c>
      <c r="C161" s="4">
        <v>41868</v>
      </c>
      <c r="D161" s="3">
        <f t="shared" si="76"/>
        <v>4.4027397260273968</v>
      </c>
      <c r="E161" t="s">
        <v>11</v>
      </c>
      <c r="F161" t="s">
        <v>0</v>
      </c>
      <c r="G161" s="24">
        <v>4.08</v>
      </c>
      <c r="H161" s="24">
        <v>0.65900000000000003</v>
      </c>
      <c r="I161" s="24">
        <f t="shared" si="77"/>
        <v>2.68872</v>
      </c>
      <c r="J161" s="24">
        <v>0.23300000000000001</v>
      </c>
      <c r="K161" s="24">
        <f t="shared" si="78"/>
        <v>0.95064000000000004</v>
      </c>
      <c r="L161" s="24">
        <f t="shared" si="79"/>
        <v>2.8283261802575108</v>
      </c>
      <c r="M161" s="24">
        <v>8.1000000000000003E-2</v>
      </c>
      <c r="N161" s="24">
        <f t="shared" si="80"/>
        <v>0.33048</v>
      </c>
      <c r="O161" s="24">
        <f t="shared" si="81"/>
        <v>2.8765432098765431</v>
      </c>
      <c r="P161" s="24">
        <f t="shared" si="82"/>
        <v>8.1358024691358022</v>
      </c>
      <c r="Q161">
        <v>4450</v>
      </c>
      <c r="R161">
        <v>127</v>
      </c>
      <c r="S161">
        <v>236</v>
      </c>
      <c r="T161" s="24">
        <f t="shared" si="83"/>
        <v>87.774108125799643</v>
      </c>
      <c r="U161" s="24">
        <f t="shared" si="84"/>
        <v>358.11836115326253</v>
      </c>
      <c r="V161" s="24">
        <f t="shared" si="85"/>
        <v>714.11280561607362</v>
      </c>
      <c r="W161" s="24">
        <f t="shared" si="86"/>
        <v>2913.5802469135801</v>
      </c>
      <c r="X161" s="24">
        <f t="shared" si="87"/>
        <v>1012.8755364806866</v>
      </c>
      <c r="Y161" s="24">
        <f t="shared" si="88"/>
        <v>248.2538079609526</v>
      </c>
      <c r="Z161" s="24">
        <f t="shared" si="89"/>
        <v>224.35104000000001</v>
      </c>
      <c r="AA161">
        <v>0.22</v>
      </c>
      <c r="AB161">
        <v>9.5</v>
      </c>
      <c r="AC161" s="1">
        <f t="shared" si="90"/>
        <v>4.025423728813559E-2</v>
      </c>
      <c r="AD161">
        <v>9.9</v>
      </c>
    </row>
    <row r="162" spans="1:30">
      <c r="A162" s="5" t="s">
        <v>61</v>
      </c>
      <c r="B162" s="4">
        <v>43550</v>
      </c>
      <c r="C162" s="4">
        <v>41918</v>
      </c>
      <c r="D162" s="3">
        <f t="shared" si="76"/>
        <v>4.4712328767123291</v>
      </c>
      <c r="E162" t="s">
        <v>9</v>
      </c>
      <c r="F162" t="s">
        <v>0</v>
      </c>
      <c r="G162" s="24">
        <v>4.68</v>
      </c>
      <c r="H162" s="24">
        <v>0.72</v>
      </c>
      <c r="I162" s="24">
        <f t="shared" si="77"/>
        <v>3.3695999999999997</v>
      </c>
      <c r="J162" s="24">
        <v>0.19700000000000001</v>
      </c>
      <c r="K162" s="24">
        <f t="shared" si="78"/>
        <v>0.92196</v>
      </c>
      <c r="L162" s="24">
        <f t="shared" si="79"/>
        <v>3.6548223350253806</v>
      </c>
      <c r="M162" s="24">
        <v>6.2E-2</v>
      </c>
      <c r="N162" s="24">
        <f t="shared" si="80"/>
        <v>0.29015999999999997</v>
      </c>
      <c r="O162" s="24">
        <f t="shared" si="81"/>
        <v>3.17741935483871</v>
      </c>
      <c r="P162" s="24">
        <f t="shared" si="82"/>
        <v>11.612903225806452</v>
      </c>
      <c r="Q162">
        <v>4640</v>
      </c>
      <c r="R162">
        <v>131</v>
      </c>
      <c r="S162">
        <v>162</v>
      </c>
      <c r="T162" s="24">
        <f t="shared" si="83"/>
        <v>48.07692307692308</v>
      </c>
      <c r="U162" s="24">
        <f t="shared" si="84"/>
        <v>225</v>
      </c>
      <c r="V162" s="24">
        <f t="shared" si="85"/>
        <v>558.31265508684874</v>
      </c>
      <c r="W162" s="24">
        <f t="shared" si="86"/>
        <v>2612.9032258064517</v>
      </c>
      <c r="X162" s="24">
        <f t="shared" si="87"/>
        <v>822.33502538071059</v>
      </c>
      <c r="Y162" s="24">
        <f t="shared" si="88"/>
        <v>175.71261226083561</v>
      </c>
      <c r="Z162" s="24">
        <f t="shared" si="89"/>
        <v>149.35751999999999</v>
      </c>
      <c r="AA162">
        <v>0.17</v>
      </c>
      <c r="AB162">
        <v>10.3</v>
      </c>
      <c r="AC162" s="1">
        <f t="shared" si="90"/>
        <v>6.3580246913580246E-2</v>
      </c>
      <c r="AD162">
        <v>11.3</v>
      </c>
    </row>
    <row r="163" spans="1:30">
      <c r="A163" s="5" t="s">
        <v>60</v>
      </c>
      <c r="B163" s="4">
        <v>43479</v>
      </c>
      <c r="C163" s="4">
        <v>41838</v>
      </c>
      <c r="D163" s="3">
        <f t="shared" si="76"/>
        <v>4.4958904109589044</v>
      </c>
      <c r="E163" t="s">
        <v>11</v>
      </c>
      <c r="F163" t="s">
        <v>0</v>
      </c>
      <c r="G163" s="24">
        <v>5.81</v>
      </c>
      <c r="H163" s="24">
        <v>0.47599999999999998</v>
      </c>
      <c r="I163" s="24">
        <f t="shared" si="77"/>
        <v>2.7655599999999998</v>
      </c>
      <c r="J163" s="24">
        <v>0.40799999999999997</v>
      </c>
      <c r="K163" s="24">
        <f t="shared" si="78"/>
        <v>2.3704799999999997</v>
      </c>
      <c r="L163" s="24">
        <f t="shared" si="79"/>
        <v>1.1666666666666667</v>
      </c>
      <c r="M163" s="24">
        <v>0.112</v>
      </c>
      <c r="N163" s="24">
        <f t="shared" si="80"/>
        <v>0.65071999999999997</v>
      </c>
      <c r="O163" s="24">
        <f t="shared" si="81"/>
        <v>3.6428571428571423</v>
      </c>
      <c r="P163" s="24">
        <f t="shared" si="82"/>
        <v>4.25</v>
      </c>
      <c r="Q163">
        <v>4460</v>
      </c>
      <c r="R163">
        <v>123</v>
      </c>
      <c r="S163">
        <v>220</v>
      </c>
      <c r="T163" s="24">
        <f t="shared" si="83"/>
        <v>79.549892246055052</v>
      </c>
      <c r="U163" s="24">
        <f t="shared" si="84"/>
        <v>462.18487394957987</v>
      </c>
      <c r="V163" s="24">
        <f t="shared" si="85"/>
        <v>338.08704204573399</v>
      </c>
      <c r="W163" s="24">
        <f t="shared" si="86"/>
        <v>1964.2857142857142</v>
      </c>
      <c r="X163" s="24">
        <f t="shared" si="87"/>
        <v>539.21568627450984</v>
      </c>
      <c r="Y163" s="24">
        <f t="shared" si="88"/>
        <v>92.808207620397567</v>
      </c>
      <c r="Z163" s="24">
        <f t="shared" si="89"/>
        <v>521.50559999999996</v>
      </c>
      <c r="AA163">
        <v>0.19</v>
      </c>
      <c r="AB163">
        <v>8.8000000000000007</v>
      </c>
      <c r="AC163" s="1">
        <f t="shared" si="90"/>
        <v>0.04</v>
      </c>
      <c r="AD163">
        <v>8.1</v>
      </c>
    </row>
    <row r="164" spans="1:30">
      <c r="A164" s="5" t="s">
        <v>59</v>
      </c>
      <c r="B164" s="4">
        <v>43556</v>
      </c>
      <c r="C164" s="4">
        <v>41852</v>
      </c>
      <c r="D164" s="3">
        <f t="shared" si="76"/>
        <v>4.6684931506849319</v>
      </c>
      <c r="E164" t="s">
        <v>9</v>
      </c>
      <c r="F164" t="s">
        <v>0</v>
      </c>
      <c r="G164" s="24">
        <v>7.36</v>
      </c>
      <c r="H164" s="24">
        <v>0.78400000000000003</v>
      </c>
      <c r="I164" s="24">
        <f t="shared" si="77"/>
        <v>5.7702400000000003</v>
      </c>
      <c r="J164" s="24">
        <v>6.5000000000000002E-2</v>
      </c>
      <c r="K164" s="24">
        <f t="shared" si="78"/>
        <v>0.47840000000000005</v>
      </c>
      <c r="L164" s="24">
        <f t="shared" si="79"/>
        <v>12.061538461538461</v>
      </c>
      <c r="M164" s="24">
        <v>0.14299999999999999</v>
      </c>
      <c r="N164" s="24">
        <f t="shared" si="80"/>
        <v>1.0524799999999999</v>
      </c>
      <c r="O164" s="24">
        <f t="shared" si="81"/>
        <v>0.45454545454545459</v>
      </c>
      <c r="P164" s="24">
        <f t="shared" si="82"/>
        <v>5.4825174825174834</v>
      </c>
      <c r="Q164">
        <v>4830</v>
      </c>
      <c r="R164">
        <v>130</v>
      </c>
      <c r="S164">
        <v>215</v>
      </c>
      <c r="T164" s="24">
        <f t="shared" si="83"/>
        <v>37.260148624667259</v>
      </c>
      <c r="U164" s="24">
        <f t="shared" si="84"/>
        <v>274.23469387755102</v>
      </c>
      <c r="V164" s="24">
        <f t="shared" si="85"/>
        <v>204.27941623593802</v>
      </c>
      <c r="W164" s="24">
        <f t="shared" si="86"/>
        <v>1503.4965034965037</v>
      </c>
      <c r="X164" s="24">
        <f t="shared" si="87"/>
        <v>3307.6923076923076</v>
      </c>
      <c r="Y164" s="24">
        <f t="shared" si="88"/>
        <v>449.41471571906351</v>
      </c>
      <c r="Z164" s="24">
        <f t="shared" si="89"/>
        <v>102.85600000000001</v>
      </c>
      <c r="AA164">
        <v>0.2</v>
      </c>
      <c r="AB164">
        <v>9.5</v>
      </c>
      <c r="AC164" s="1">
        <f t="shared" si="90"/>
        <v>4.4186046511627906E-2</v>
      </c>
      <c r="AD164">
        <v>9.9</v>
      </c>
    </row>
    <row r="165" spans="1:30">
      <c r="A165" s="5" t="s">
        <v>58</v>
      </c>
      <c r="B165" s="4">
        <v>43126</v>
      </c>
      <c r="C165" s="4">
        <v>41407</v>
      </c>
      <c r="D165" s="3">
        <f t="shared" si="76"/>
        <v>4.7095890410958905</v>
      </c>
      <c r="E165" t="s">
        <v>9</v>
      </c>
      <c r="F165" t="s">
        <v>0</v>
      </c>
      <c r="G165" s="24">
        <v>9.09</v>
      </c>
      <c r="H165" s="24">
        <v>0.67</v>
      </c>
      <c r="I165" s="24">
        <f t="shared" si="77"/>
        <v>6.0903</v>
      </c>
      <c r="J165" s="24">
        <v>0.22700000000000001</v>
      </c>
      <c r="K165" s="24">
        <f t="shared" si="78"/>
        <v>2.0634299999999999</v>
      </c>
      <c r="L165" s="24">
        <f t="shared" si="79"/>
        <v>2.9515418502202646</v>
      </c>
      <c r="M165" s="24">
        <v>9.9000000000000005E-2</v>
      </c>
      <c r="N165" s="24">
        <f t="shared" si="80"/>
        <v>0.89990999999999999</v>
      </c>
      <c r="O165" s="24">
        <f t="shared" si="81"/>
        <v>2.2929292929292928</v>
      </c>
      <c r="P165" s="24">
        <f t="shared" si="82"/>
        <v>6.7676767676767682</v>
      </c>
      <c r="Q165">
        <v>4610</v>
      </c>
      <c r="R165">
        <v>125</v>
      </c>
      <c r="S165">
        <v>256</v>
      </c>
      <c r="T165" s="24">
        <f t="shared" si="83"/>
        <v>42.034054151683826</v>
      </c>
      <c r="U165" s="24">
        <f t="shared" si="84"/>
        <v>382.08955223880594</v>
      </c>
      <c r="V165" s="24">
        <f t="shared" si="85"/>
        <v>284.47289173361781</v>
      </c>
      <c r="W165" s="24">
        <f t="shared" si="86"/>
        <v>2585.8585858585857</v>
      </c>
      <c r="X165" s="24">
        <f t="shared" si="87"/>
        <v>1127.7533039647576</v>
      </c>
      <c r="Y165" s="24">
        <f t="shared" si="88"/>
        <v>124.06526996311966</v>
      </c>
      <c r="Z165" s="24">
        <f t="shared" si="89"/>
        <v>528.23807999999997</v>
      </c>
      <c r="AA165">
        <v>0.24</v>
      </c>
      <c r="AB165">
        <v>9.3000000000000007</v>
      </c>
      <c r="AC165" s="1">
        <f t="shared" si="90"/>
        <v>3.6328125000000003E-2</v>
      </c>
      <c r="AD165">
        <v>10.199999999999999</v>
      </c>
    </row>
    <row r="166" spans="1:30">
      <c r="A166" s="5" t="s">
        <v>57</v>
      </c>
      <c r="B166" s="4">
        <v>43122</v>
      </c>
      <c r="C166" s="4">
        <v>41389</v>
      </c>
      <c r="D166" s="3">
        <f t="shared" si="76"/>
        <v>4.7479452054794518</v>
      </c>
      <c r="E166" t="s">
        <v>9</v>
      </c>
      <c r="F166" t="s">
        <v>0</v>
      </c>
      <c r="G166" s="24">
        <v>7.3</v>
      </c>
      <c r="H166" s="24">
        <v>0.626</v>
      </c>
      <c r="I166" s="24">
        <f t="shared" si="77"/>
        <v>4.5697999999999999</v>
      </c>
      <c r="J166" s="24">
        <v>0.314</v>
      </c>
      <c r="K166" s="24">
        <f t="shared" si="78"/>
        <v>2.2921999999999998</v>
      </c>
      <c r="L166" s="24">
        <f t="shared" si="79"/>
        <v>1.9936305732484076</v>
      </c>
      <c r="M166" s="24">
        <v>5.6000000000000001E-2</v>
      </c>
      <c r="N166" s="24">
        <f t="shared" si="80"/>
        <v>0.4088</v>
      </c>
      <c r="O166" s="24">
        <f t="shared" si="81"/>
        <v>5.6071428571428568</v>
      </c>
      <c r="P166" s="24">
        <f t="shared" si="82"/>
        <v>11.178571428571429</v>
      </c>
      <c r="Q166">
        <v>4730</v>
      </c>
      <c r="R166">
        <v>131</v>
      </c>
      <c r="S166">
        <v>129</v>
      </c>
      <c r="T166" s="24">
        <f t="shared" si="83"/>
        <v>28.228806512320016</v>
      </c>
      <c r="U166" s="24">
        <f t="shared" si="84"/>
        <v>206.07028753993609</v>
      </c>
      <c r="V166" s="24">
        <f t="shared" si="85"/>
        <v>315.5577299412916</v>
      </c>
      <c r="W166" s="24">
        <f t="shared" si="86"/>
        <v>2303.5714285714284</v>
      </c>
      <c r="X166" s="24">
        <f t="shared" si="87"/>
        <v>410.828025477707</v>
      </c>
      <c r="Y166" s="24">
        <f t="shared" si="88"/>
        <v>56.277811709274935</v>
      </c>
      <c r="Z166" s="24">
        <f t="shared" si="89"/>
        <v>295.69379999999995</v>
      </c>
      <c r="AA166">
        <v>0.11</v>
      </c>
      <c r="AB166">
        <v>9.1999999999999993</v>
      </c>
      <c r="AC166" s="1">
        <f t="shared" si="90"/>
        <v>7.131782945736434E-2</v>
      </c>
      <c r="AD166">
        <v>9.3000000000000007</v>
      </c>
    </row>
    <row r="167" spans="1:30">
      <c r="A167" s="5" t="s">
        <v>56</v>
      </c>
      <c r="B167" s="4">
        <v>43119</v>
      </c>
      <c r="C167" s="4">
        <v>41377</v>
      </c>
      <c r="D167" s="3">
        <f t="shared" si="76"/>
        <v>4.7726027397260271</v>
      </c>
      <c r="E167" t="s">
        <v>9</v>
      </c>
      <c r="F167" t="s">
        <v>0</v>
      </c>
      <c r="G167" s="24">
        <v>5.56</v>
      </c>
      <c r="H167" s="24">
        <v>0.25</v>
      </c>
      <c r="I167" s="24">
        <f t="shared" si="77"/>
        <v>1.39</v>
      </c>
      <c r="J167" s="24">
        <v>0.63</v>
      </c>
      <c r="K167" s="24">
        <f t="shared" si="78"/>
        <v>3.5027999999999997</v>
      </c>
      <c r="L167" s="24">
        <f t="shared" si="79"/>
        <v>0.3968253968253968</v>
      </c>
      <c r="M167" s="24">
        <v>7.0000000000000007E-2</v>
      </c>
      <c r="N167" s="24">
        <f t="shared" si="80"/>
        <v>0.38919999999999999</v>
      </c>
      <c r="O167" s="24">
        <f t="shared" si="81"/>
        <v>9</v>
      </c>
      <c r="P167" s="24">
        <f t="shared" si="82"/>
        <v>3.5714285714285712</v>
      </c>
      <c r="Q167">
        <v>5210</v>
      </c>
      <c r="R167">
        <v>135</v>
      </c>
      <c r="S167">
        <v>185</v>
      </c>
      <c r="T167" s="24">
        <f t="shared" si="83"/>
        <v>133.09352517985613</v>
      </c>
      <c r="U167" s="24">
        <f t="shared" si="84"/>
        <v>740</v>
      </c>
      <c r="V167" s="24">
        <f t="shared" si="85"/>
        <v>475.33401849948615</v>
      </c>
      <c r="W167" s="24">
        <f t="shared" si="86"/>
        <v>2642.8571428571427</v>
      </c>
      <c r="X167" s="24">
        <f t="shared" si="87"/>
        <v>293.65079365079367</v>
      </c>
      <c r="Y167" s="24">
        <f t="shared" si="88"/>
        <v>52.814890944387351</v>
      </c>
      <c r="Z167" s="24">
        <f t="shared" si="89"/>
        <v>648.01799999999992</v>
      </c>
      <c r="AA167">
        <v>0.21</v>
      </c>
      <c r="AB167">
        <v>11.1</v>
      </c>
      <c r="AC167" s="1">
        <f t="shared" si="90"/>
        <v>0.06</v>
      </c>
      <c r="AD167">
        <v>12.1</v>
      </c>
    </row>
    <row r="168" spans="1:30">
      <c r="A168" s="5" t="s">
        <v>55</v>
      </c>
      <c r="B168" s="4">
        <v>43157</v>
      </c>
      <c r="C168" s="4">
        <v>41408</v>
      </c>
      <c r="D168" s="3">
        <f t="shared" si="76"/>
        <v>4.7917808219178086</v>
      </c>
      <c r="E168" t="s">
        <v>11</v>
      </c>
      <c r="F168" t="s">
        <v>0</v>
      </c>
      <c r="G168" s="24">
        <v>7.63</v>
      </c>
      <c r="H168" s="24">
        <v>0.82899999999999996</v>
      </c>
      <c r="I168" s="24">
        <f t="shared" si="77"/>
        <v>6.3252699999999997</v>
      </c>
      <c r="J168" s="24">
        <v>0.113</v>
      </c>
      <c r="K168" s="24">
        <f t="shared" si="78"/>
        <v>0.86219000000000001</v>
      </c>
      <c r="L168" s="24">
        <f t="shared" si="79"/>
        <v>7.3362831858407072</v>
      </c>
      <c r="M168" s="24">
        <v>5.3999999999999999E-2</v>
      </c>
      <c r="N168" s="24">
        <f t="shared" si="80"/>
        <v>0.41202</v>
      </c>
      <c r="O168" s="24">
        <f t="shared" si="81"/>
        <v>2.0925925925925926</v>
      </c>
      <c r="P168" s="24">
        <f t="shared" si="82"/>
        <v>15.351851851851851</v>
      </c>
      <c r="Q168">
        <v>4600</v>
      </c>
      <c r="R168">
        <v>132</v>
      </c>
      <c r="S168">
        <v>179</v>
      </c>
      <c r="T168" s="24">
        <f t="shared" si="83"/>
        <v>28.299187228371281</v>
      </c>
      <c r="U168" s="24">
        <f t="shared" si="84"/>
        <v>215.92279855247287</v>
      </c>
      <c r="V168" s="24">
        <f t="shared" si="85"/>
        <v>434.4449298577739</v>
      </c>
      <c r="W168" s="24">
        <f t="shared" si="86"/>
        <v>3314.8148148148148</v>
      </c>
      <c r="X168" s="24">
        <f t="shared" si="87"/>
        <v>1584.070796460177</v>
      </c>
      <c r="Y168" s="24">
        <f t="shared" si="88"/>
        <v>207.61085143645832</v>
      </c>
      <c r="Z168" s="24">
        <f t="shared" si="89"/>
        <v>154.33201</v>
      </c>
      <c r="AA168">
        <v>0.18</v>
      </c>
      <c r="AB168">
        <v>10.199999999999999</v>
      </c>
      <c r="AC168" s="1">
        <f t="shared" si="90"/>
        <v>5.6983240223463683E-2</v>
      </c>
      <c r="AD168">
        <v>10.8</v>
      </c>
    </row>
    <row r="169" spans="1:30">
      <c r="A169" s="5" t="s">
        <v>54</v>
      </c>
      <c r="B169" s="4">
        <v>43473</v>
      </c>
      <c r="C169" s="4">
        <v>41721</v>
      </c>
      <c r="D169" s="3">
        <f t="shared" si="76"/>
        <v>4.8</v>
      </c>
      <c r="E169" t="s">
        <v>4</v>
      </c>
      <c r="F169" t="s">
        <v>0</v>
      </c>
      <c r="G169" s="24">
        <v>4.13</v>
      </c>
      <c r="H169" s="24">
        <v>0.28999999999999998</v>
      </c>
      <c r="I169" s="24">
        <f t="shared" si="77"/>
        <v>1.1977</v>
      </c>
      <c r="J169" s="24">
        <v>0.56899999999999995</v>
      </c>
      <c r="K169" s="24">
        <f t="shared" si="78"/>
        <v>2.3499699999999999</v>
      </c>
      <c r="L169" s="24">
        <f t="shared" si="79"/>
        <v>0.50966608084358522</v>
      </c>
      <c r="M169" s="24">
        <v>0.13600000000000001</v>
      </c>
      <c r="N169" s="24">
        <f t="shared" si="80"/>
        <v>0.56168000000000007</v>
      </c>
      <c r="O169" s="24">
        <f t="shared" si="81"/>
        <v>4.1838235294117636</v>
      </c>
      <c r="P169" s="24">
        <f t="shared" si="82"/>
        <v>2.1323529411764701</v>
      </c>
      <c r="Q169">
        <v>4750</v>
      </c>
      <c r="R169">
        <v>132</v>
      </c>
      <c r="S169">
        <v>155</v>
      </c>
      <c r="T169" s="24">
        <f t="shared" si="83"/>
        <v>129.41471153043332</v>
      </c>
      <c r="U169" s="24">
        <f t="shared" si="84"/>
        <v>534.48275862068965</v>
      </c>
      <c r="V169" s="24">
        <f t="shared" si="85"/>
        <v>275.95784076342397</v>
      </c>
      <c r="W169" s="24">
        <f t="shared" si="86"/>
        <v>1139.705882352941</v>
      </c>
      <c r="X169" s="24">
        <f t="shared" si="87"/>
        <v>272.40773286467487</v>
      </c>
      <c r="Y169" s="24">
        <f t="shared" si="88"/>
        <v>65.9582888292191</v>
      </c>
      <c r="Z169" s="24">
        <f t="shared" si="89"/>
        <v>364.24534999999997</v>
      </c>
      <c r="AA169">
        <v>0.16</v>
      </c>
      <c r="AB169">
        <v>10.4</v>
      </c>
      <c r="AC169" s="1">
        <f t="shared" si="90"/>
        <v>6.7096774193548384E-2</v>
      </c>
      <c r="AD169">
        <v>11.5</v>
      </c>
    </row>
    <row r="170" spans="1:30">
      <c r="A170" s="5" t="s">
        <v>53</v>
      </c>
      <c r="B170" s="4">
        <v>43521</v>
      </c>
      <c r="C170" s="4">
        <v>41759</v>
      </c>
      <c r="D170" s="3">
        <f t="shared" si="76"/>
        <v>4.8273972602739725</v>
      </c>
      <c r="E170" t="s">
        <v>4</v>
      </c>
      <c r="F170" t="s">
        <v>3</v>
      </c>
      <c r="G170" s="24">
        <v>7.04</v>
      </c>
      <c r="H170" s="24">
        <v>0.60599999999999998</v>
      </c>
      <c r="I170" s="24">
        <f t="shared" si="77"/>
        <v>4.2662399999999998</v>
      </c>
      <c r="J170" s="24">
        <v>0.246</v>
      </c>
      <c r="K170" s="24">
        <f t="shared" si="78"/>
        <v>1.73184</v>
      </c>
      <c r="L170" s="24">
        <f t="shared" si="79"/>
        <v>2.4634146341463414</v>
      </c>
      <c r="M170" s="24">
        <v>0.14199999999999999</v>
      </c>
      <c r="N170" s="24">
        <f t="shared" si="80"/>
        <v>0.9996799999999999</v>
      </c>
      <c r="O170" s="24">
        <f t="shared" si="81"/>
        <v>1.7323943661971832</v>
      </c>
      <c r="P170" s="24">
        <f t="shared" si="82"/>
        <v>4.267605633802817</v>
      </c>
      <c r="Q170">
        <v>5170</v>
      </c>
      <c r="R170">
        <v>144</v>
      </c>
      <c r="S170">
        <v>214</v>
      </c>
      <c r="T170" s="24">
        <f t="shared" si="83"/>
        <v>50.161266126612666</v>
      </c>
      <c r="U170" s="24">
        <f t="shared" si="84"/>
        <v>353.13531353135312</v>
      </c>
      <c r="V170" s="24">
        <f t="shared" si="85"/>
        <v>214.06850192061461</v>
      </c>
      <c r="W170" s="24">
        <f t="shared" si="86"/>
        <v>1507.0422535211269</v>
      </c>
      <c r="X170" s="24">
        <f t="shared" si="87"/>
        <v>869.91869918699183</v>
      </c>
      <c r="Y170" s="24">
        <f t="shared" si="88"/>
        <v>123.56799704360679</v>
      </c>
      <c r="Z170" s="24">
        <f t="shared" si="89"/>
        <v>370.61376000000001</v>
      </c>
      <c r="AA170">
        <v>0.21</v>
      </c>
      <c r="AB170">
        <v>9.6999999999999993</v>
      </c>
      <c r="AC170" s="1">
        <f t="shared" si="90"/>
        <v>4.5327102803738313E-2</v>
      </c>
      <c r="AD170">
        <v>10.199999999999999</v>
      </c>
    </row>
    <row r="171" spans="1:30">
      <c r="A171" s="5" t="s">
        <v>52</v>
      </c>
      <c r="B171" s="4">
        <v>43523</v>
      </c>
      <c r="C171" s="4">
        <v>41748</v>
      </c>
      <c r="D171" s="3">
        <f t="shared" si="76"/>
        <v>4.8630136986301373</v>
      </c>
      <c r="E171" t="s">
        <v>4</v>
      </c>
      <c r="F171" t="s">
        <v>3</v>
      </c>
      <c r="G171" s="24">
        <v>9.7200000000000006</v>
      </c>
      <c r="H171" s="24">
        <v>0.82699999999999996</v>
      </c>
      <c r="I171" s="24">
        <f t="shared" si="77"/>
        <v>8.0384399999999996</v>
      </c>
      <c r="J171" s="24">
        <v>9.4E-2</v>
      </c>
      <c r="K171" s="24">
        <f t="shared" si="78"/>
        <v>0.91368000000000005</v>
      </c>
      <c r="L171" s="24">
        <f t="shared" si="79"/>
        <v>8.7978723404255312</v>
      </c>
      <c r="M171" s="24">
        <v>6.9000000000000006E-2</v>
      </c>
      <c r="N171" s="24">
        <f t="shared" si="80"/>
        <v>0.67068000000000005</v>
      </c>
      <c r="O171" s="24">
        <f t="shared" si="81"/>
        <v>1.36231884057971</v>
      </c>
      <c r="P171" s="24">
        <f t="shared" si="82"/>
        <v>11.985507246376811</v>
      </c>
      <c r="Q171">
        <v>4330</v>
      </c>
      <c r="R171">
        <v>125</v>
      </c>
      <c r="S171">
        <v>315</v>
      </c>
      <c r="T171" s="24">
        <f t="shared" si="83"/>
        <v>39.186707868690945</v>
      </c>
      <c r="U171" s="24">
        <f t="shared" si="84"/>
        <v>380.89480048367597</v>
      </c>
      <c r="V171" s="24">
        <f t="shared" si="85"/>
        <v>469.67257112184643</v>
      </c>
      <c r="W171" s="24">
        <f t="shared" si="86"/>
        <v>4565.2173913043471</v>
      </c>
      <c r="X171" s="24">
        <f t="shared" si="87"/>
        <v>3351.0638297872342</v>
      </c>
      <c r="Y171" s="24">
        <f t="shared" si="88"/>
        <v>344.75965327029155</v>
      </c>
      <c r="Z171" s="24">
        <f t="shared" si="89"/>
        <v>287.80920000000003</v>
      </c>
      <c r="AA171">
        <v>0.3</v>
      </c>
      <c r="AB171">
        <v>9.6</v>
      </c>
      <c r="AC171" s="1">
        <f t="shared" si="90"/>
        <v>3.0476190476190476E-2</v>
      </c>
      <c r="AD171">
        <v>9.8000000000000007</v>
      </c>
    </row>
    <row r="172" spans="1:30">
      <c r="A172" s="5" t="s">
        <v>51</v>
      </c>
      <c r="B172" s="4">
        <v>43112</v>
      </c>
      <c r="C172" s="4">
        <v>41332</v>
      </c>
      <c r="D172" s="3">
        <f t="shared" si="76"/>
        <v>4.8767123287671232</v>
      </c>
      <c r="E172" t="s">
        <v>9</v>
      </c>
      <c r="F172" t="s">
        <v>0</v>
      </c>
      <c r="G172" s="24">
        <v>9.6199999999999992</v>
      </c>
      <c r="H172" s="24">
        <v>0.68400000000000005</v>
      </c>
      <c r="I172" s="24">
        <f t="shared" si="77"/>
        <v>6.5800799999999997</v>
      </c>
      <c r="J172" s="24">
        <v>0.18099999999999999</v>
      </c>
      <c r="K172" s="24">
        <f t="shared" si="78"/>
        <v>1.7412199999999998</v>
      </c>
      <c r="L172" s="24">
        <f t="shared" si="79"/>
        <v>3.779005524861879</v>
      </c>
      <c r="M172" s="24">
        <v>0.124</v>
      </c>
      <c r="N172" s="24">
        <f t="shared" si="80"/>
        <v>1.1928799999999999</v>
      </c>
      <c r="O172" s="24">
        <f t="shared" si="81"/>
        <v>1.4596774193548387</v>
      </c>
      <c r="P172" s="24">
        <f t="shared" si="82"/>
        <v>5.5161290322580649</v>
      </c>
      <c r="Q172">
        <v>4740</v>
      </c>
      <c r="R172">
        <v>124</v>
      </c>
      <c r="S172">
        <v>194</v>
      </c>
      <c r="T172" s="24">
        <f t="shared" si="83"/>
        <v>29.482924219766325</v>
      </c>
      <c r="U172" s="24">
        <f t="shared" si="84"/>
        <v>283.62573099415204</v>
      </c>
      <c r="V172" s="24">
        <f t="shared" si="85"/>
        <v>162.63161424451746</v>
      </c>
      <c r="W172" s="24">
        <f t="shared" si="86"/>
        <v>1564.516129032258</v>
      </c>
      <c r="X172" s="24">
        <f t="shared" si="87"/>
        <v>1071.8232044198896</v>
      </c>
      <c r="Y172" s="24">
        <f t="shared" si="88"/>
        <v>111.41613351558104</v>
      </c>
      <c r="Z172" s="24">
        <f t="shared" si="89"/>
        <v>337.79667999999998</v>
      </c>
      <c r="AA172">
        <v>0.17</v>
      </c>
      <c r="AB172">
        <v>8.9</v>
      </c>
      <c r="AC172" s="1">
        <f t="shared" si="90"/>
        <v>4.5876288659793818E-2</v>
      </c>
      <c r="AD172">
        <v>9.6999999999999993</v>
      </c>
    </row>
    <row r="173" spans="1:30">
      <c r="A173" s="5" t="s">
        <v>50</v>
      </c>
      <c r="B173" s="4">
        <v>43116</v>
      </c>
      <c r="C173" s="4">
        <v>41333</v>
      </c>
      <c r="D173" s="3">
        <f t="shared" si="76"/>
        <v>4.8849315068493153</v>
      </c>
      <c r="E173" t="s">
        <v>9</v>
      </c>
      <c r="F173" t="s">
        <v>0</v>
      </c>
      <c r="G173" s="24">
        <v>6.91</v>
      </c>
      <c r="H173" s="24">
        <v>0.76800000000000002</v>
      </c>
      <c r="I173" s="24">
        <f t="shared" si="77"/>
        <v>5.3068800000000005</v>
      </c>
      <c r="J173" s="24">
        <v>0.18099999999999999</v>
      </c>
      <c r="K173" s="24">
        <f t="shared" si="78"/>
        <v>1.25071</v>
      </c>
      <c r="L173" s="24">
        <f t="shared" si="79"/>
        <v>4.2430939226519335</v>
      </c>
      <c r="M173" s="24">
        <v>4.9000000000000002E-2</v>
      </c>
      <c r="N173" s="24">
        <f t="shared" si="80"/>
        <v>0.33859</v>
      </c>
      <c r="O173" s="24">
        <f t="shared" si="81"/>
        <v>3.693877551020408</v>
      </c>
      <c r="P173" s="24">
        <f t="shared" si="82"/>
        <v>15.673469387755103</v>
      </c>
      <c r="Q173">
        <v>4640</v>
      </c>
      <c r="R173">
        <v>123</v>
      </c>
      <c r="S173">
        <v>286</v>
      </c>
      <c r="T173" s="24">
        <f t="shared" si="83"/>
        <v>53.892305836951273</v>
      </c>
      <c r="U173" s="24">
        <f t="shared" si="84"/>
        <v>372.39583333333331</v>
      </c>
      <c r="V173" s="24">
        <f t="shared" si="85"/>
        <v>844.67940577099148</v>
      </c>
      <c r="W173" s="24">
        <f t="shared" si="86"/>
        <v>5836.7346938775509</v>
      </c>
      <c r="X173" s="24">
        <f t="shared" si="87"/>
        <v>1580.110497237569</v>
      </c>
      <c r="Y173" s="24">
        <f t="shared" si="88"/>
        <v>228.67011537446731</v>
      </c>
      <c r="Z173" s="24">
        <f t="shared" si="89"/>
        <v>357.70305999999999</v>
      </c>
      <c r="AA173">
        <v>0.26</v>
      </c>
      <c r="AB173">
        <v>9</v>
      </c>
      <c r="AC173" s="1">
        <f t="shared" si="90"/>
        <v>3.1468531468531472E-2</v>
      </c>
      <c r="AD173">
        <v>9.9</v>
      </c>
    </row>
    <row r="174" spans="1:30">
      <c r="A174" s="5" t="s">
        <v>49</v>
      </c>
      <c r="B174" s="4">
        <v>43520</v>
      </c>
      <c r="C174" s="4">
        <v>41723</v>
      </c>
      <c r="D174" s="3">
        <f t="shared" si="76"/>
        <v>4.9232876712328766</v>
      </c>
      <c r="E174" t="s">
        <v>11</v>
      </c>
      <c r="F174" t="s">
        <v>3</v>
      </c>
      <c r="G174" s="24">
        <v>8.4499999999999993</v>
      </c>
      <c r="H174" s="24">
        <v>0.66200000000000003</v>
      </c>
      <c r="I174" s="24">
        <f t="shared" si="77"/>
        <v>5.5938999999999997</v>
      </c>
      <c r="J174" s="24">
        <v>0.19400000000000001</v>
      </c>
      <c r="K174" s="24">
        <f t="shared" si="78"/>
        <v>1.6393</v>
      </c>
      <c r="L174" s="24">
        <f t="shared" si="79"/>
        <v>3.4123711340206184</v>
      </c>
      <c r="M174" s="24">
        <v>0.13400000000000001</v>
      </c>
      <c r="N174" s="24">
        <f t="shared" si="80"/>
        <v>1.1322999999999999</v>
      </c>
      <c r="O174" s="24">
        <f t="shared" si="81"/>
        <v>1.4477611940298507</v>
      </c>
      <c r="P174" s="24">
        <f t="shared" si="82"/>
        <v>4.9402985074626873</v>
      </c>
      <c r="Q174">
        <v>5200</v>
      </c>
      <c r="R174">
        <v>142</v>
      </c>
      <c r="S174">
        <v>293</v>
      </c>
      <c r="T174" s="24">
        <f t="shared" si="83"/>
        <v>52.378483705464888</v>
      </c>
      <c r="U174" s="24">
        <f t="shared" si="84"/>
        <v>442.59818731117821</v>
      </c>
      <c r="V174" s="24">
        <f t="shared" si="85"/>
        <v>258.76534487326683</v>
      </c>
      <c r="W174" s="24">
        <f t="shared" si="86"/>
        <v>2186.5671641791046</v>
      </c>
      <c r="X174" s="24">
        <f t="shared" si="87"/>
        <v>1510.3092783505153</v>
      </c>
      <c r="Y174" s="24">
        <f t="shared" si="88"/>
        <v>178.7348258402977</v>
      </c>
      <c r="Z174" s="24">
        <f t="shared" si="89"/>
        <v>480.31489999999997</v>
      </c>
      <c r="AA174">
        <v>0.26</v>
      </c>
      <c r="AB174">
        <v>8.9</v>
      </c>
      <c r="AC174" s="1">
        <f t="shared" si="90"/>
        <v>3.0375426621160412E-2</v>
      </c>
      <c r="AD174">
        <v>9.6999999999999993</v>
      </c>
    </row>
    <row r="175" spans="1:30">
      <c r="A175" s="5" t="s">
        <v>48</v>
      </c>
      <c r="B175" s="4">
        <v>43123</v>
      </c>
      <c r="C175" s="4">
        <v>41299</v>
      </c>
      <c r="D175" s="3">
        <f t="shared" si="76"/>
        <v>4.9972602739726026</v>
      </c>
      <c r="E175" t="s">
        <v>1</v>
      </c>
      <c r="F175" t="s">
        <v>0</v>
      </c>
      <c r="G175" s="24">
        <v>5.52</v>
      </c>
      <c r="H175" s="24">
        <v>0.61099999999999999</v>
      </c>
      <c r="I175" s="24">
        <f t="shared" si="77"/>
        <v>3.3727199999999997</v>
      </c>
      <c r="J175" s="24">
        <v>0.28799999999999998</v>
      </c>
      <c r="K175" s="24">
        <f t="shared" si="78"/>
        <v>1.5897599999999998</v>
      </c>
      <c r="L175" s="24">
        <f t="shared" si="79"/>
        <v>2.1215277777777777</v>
      </c>
      <c r="M175" s="24">
        <v>8.5000000000000006E-2</v>
      </c>
      <c r="N175" s="24">
        <f t="shared" si="80"/>
        <v>0.46920000000000001</v>
      </c>
      <c r="O175" s="24">
        <f t="shared" si="81"/>
        <v>3.3882352941176466</v>
      </c>
      <c r="P175" s="24">
        <f t="shared" si="82"/>
        <v>7.1882352941176464</v>
      </c>
      <c r="Q175">
        <v>4660</v>
      </c>
      <c r="R175">
        <v>128</v>
      </c>
      <c r="S175">
        <v>242</v>
      </c>
      <c r="T175" s="24">
        <f t="shared" si="83"/>
        <v>71.752176285016247</v>
      </c>
      <c r="U175" s="24">
        <f t="shared" si="84"/>
        <v>396.07201309328968</v>
      </c>
      <c r="V175" s="24">
        <f t="shared" si="85"/>
        <v>515.77152600170507</v>
      </c>
      <c r="W175" s="24">
        <f t="shared" si="86"/>
        <v>2847.0588235294117</v>
      </c>
      <c r="X175" s="24">
        <f t="shared" si="87"/>
        <v>840.27777777777783</v>
      </c>
      <c r="Y175" s="24">
        <f t="shared" si="88"/>
        <v>152.2242351046699</v>
      </c>
      <c r="Z175" s="24">
        <f t="shared" si="89"/>
        <v>384.72191999999995</v>
      </c>
      <c r="AA175">
        <v>0.24</v>
      </c>
      <c r="AB175">
        <v>9.9</v>
      </c>
      <c r="AC175" s="1">
        <f t="shared" si="90"/>
        <v>4.0909090909090909E-2</v>
      </c>
      <c r="AD175">
        <v>9.9</v>
      </c>
    </row>
    <row r="176" spans="1:30">
      <c r="A176" s="5" t="s">
        <v>47</v>
      </c>
      <c r="B176" s="4">
        <v>43484</v>
      </c>
      <c r="C176" s="4">
        <v>41653</v>
      </c>
      <c r="D176" s="3">
        <f t="shared" si="76"/>
        <v>5.0164383561643833</v>
      </c>
      <c r="E176" t="s">
        <v>11</v>
      </c>
      <c r="F176" t="s">
        <v>0</v>
      </c>
      <c r="G176" s="24">
        <v>8.3699999999999992</v>
      </c>
      <c r="H176" s="24">
        <v>0.70399999999999996</v>
      </c>
      <c r="I176" s="24">
        <f t="shared" si="77"/>
        <v>5.8924799999999991</v>
      </c>
      <c r="J176" s="24">
        <v>0.17899999999999999</v>
      </c>
      <c r="K176" s="24">
        <f t="shared" si="78"/>
        <v>1.4982299999999997</v>
      </c>
      <c r="L176" s="24">
        <f t="shared" si="79"/>
        <v>3.9329608938547485</v>
      </c>
      <c r="M176" s="24">
        <v>0.11</v>
      </c>
      <c r="N176" s="24">
        <f t="shared" si="80"/>
        <v>0.92069999999999996</v>
      </c>
      <c r="O176" s="24">
        <f t="shared" si="81"/>
        <v>1.6272727272727272</v>
      </c>
      <c r="P176" s="24">
        <f t="shared" si="82"/>
        <v>6.3999999999999995</v>
      </c>
      <c r="Q176">
        <v>5070</v>
      </c>
      <c r="R176">
        <v>122</v>
      </c>
      <c r="S176">
        <v>249</v>
      </c>
      <c r="T176" s="24">
        <f t="shared" si="83"/>
        <v>42.257249918540246</v>
      </c>
      <c r="U176" s="24">
        <f t="shared" si="84"/>
        <v>353.69318181818181</v>
      </c>
      <c r="V176" s="24">
        <f t="shared" si="85"/>
        <v>270.44639947865755</v>
      </c>
      <c r="W176" s="24">
        <f t="shared" si="86"/>
        <v>2263.6363636363635</v>
      </c>
      <c r="X176" s="24">
        <f t="shared" si="87"/>
        <v>1391.0614525139665</v>
      </c>
      <c r="Y176" s="24">
        <f t="shared" si="88"/>
        <v>166.19611141146555</v>
      </c>
      <c r="Z176" s="24">
        <f t="shared" si="89"/>
        <v>373.05926999999991</v>
      </c>
      <c r="AA176">
        <v>0.24</v>
      </c>
      <c r="AB176">
        <v>9.6999999999999993</v>
      </c>
      <c r="AC176" s="1">
        <f t="shared" si="90"/>
        <v>3.8955823293172688E-2</v>
      </c>
      <c r="AD176">
        <v>10.199999999999999</v>
      </c>
    </row>
    <row r="177" spans="1:30">
      <c r="A177" s="5" t="s">
        <v>46</v>
      </c>
      <c r="B177" s="4">
        <v>43509</v>
      </c>
      <c r="C177" s="4">
        <v>41672</v>
      </c>
      <c r="D177" s="3">
        <f t="shared" si="76"/>
        <v>5.0328767123287674</v>
      </c>
      <c r="E177" t="s">
        <v>4</v>
      </c>
      <c r="F177" t="s">
        <v>3</v>
      </c>
      <c r="G177" s="24">
        <v>5.99</v>
      </c>
      <c r="H177" s="24">
        <v>0.76</v>
      </c>
      <c r="I177" s="24">
        <f t="shared" si="77"/>
        <v>4.5524000000000004</v>
      </c>
      <c r="J177" s="24">
        <v>0.14000000000000001</v>
      </c>
      <c r="K177" s="24">
        <f t="shared" si="78"/>
        <v>0.83860000000000012</v>
      </c>
      <c r="L177" s="24">
        <f t="shared" si="79"/>
        <v>5.4285714285714279</v>
      </c>
      <c r="M177" s="24">
        <v>9.2999999999999999E-2</v>
      </c>
      <c r="N177" s="24">
        <f t="shared" si="80"/>
        <v>0.55707000000000007</v>
      </c>
      <c r="O177" s="24">
        <f t="shared" si="81"/>
        <v>1.5053763440860217</v>
      </c>
      <c r="P177" s="24">
        <f t="shared" si="82"/>
        <v>8.172043010752688</v>
      </c>
      <c r="Q177">
        <v>5100</v>
      </c>
      <c r="R177">
        <v>140</v>
      </c>
      <c r="S177">
        <v>230</v>
      </c>
      <c r="T177" s="24">
        <f t="shared" si="83"/>
        <v>50.522801159827779</v>
      </c>
      <c r="U177" s="24">
        <f t="shared" si="84"/>
        <v>302.63157894736844</v>
      </c>
      <c r="V177" s="24">
        <f t="shared" si="85"/>
        <v>412.87450410181839</v>
      </c>
      <c r="W177" s="24">
        <f t="shared" si="86"/>
        <v>2473.1182795698924</v>
      </c>
      <c r="X177" s="24">
        <f t="shared" si="87"/>
        <v>1642.8571428571427</v>
      </c>
      <c r="Y177" s="24">
        <f t="shared" si="88"/>
        <v>274.26663486763647</v>
      </c>
      <c r="Z177" s="24">
        <f t="shared" si="89"/>
        <v>192.87800000000001</v>
      </c>
      <c r="AA177">
        <v>0.22</v>
      </c>
      <c r="AB177">
        <v>9.6</v>
      </c>
      <c r="AC177" s="1">
        <f t="shared" si="90"/>
        <v>4.1739130434782605E-2</v>
      </c>
      <c r="AD177">
        <v>9.3000000000000007</v>
      </c>
    </row>
    <row r="178" spans="1:30">
      <c r="A178" s="5" t="s">
        <v>45</v>
      </c>
      <c r="B178" s="4">
        <v>43120</v>
      </c>
      <c r="C178" s="4">
        <v>41263</v>
      </c>
      <c r="D178" s="3">
        <f t="shared" si="76"/>
        <v>5.087671232876712</v>
      </c>
      <c r="E178" t="s">
        <v>1</v>
      </c>
      <c r="F178" t="s">
        <v>0</v>
      </c>
      <c r="G178" s="24">
        <v>5.68</v>
      </c>
      <c r="H178" s="24">
        <v>0.57199999999999995</v>
      </c>
      <c r="I178" s="24">
        <f t="shared" si="77"/>
        <v>3.2489599999999994</v>
      </c>
      <c r="J178" s="24">
        <v>0.32200000000000001</v>
      </c>
      <c r="K178" s="24">
        <f t="shared" si="78"/>
        <v>1.8289599999999999</v>
      </c>
      <c r="L178" s="24">
        <f t="shared" si="79"/>
        <v>1.7763975155279501</v>
      </c>
      <c r="M178" s="24">
        <v>9.5000000000000001E-2</v>
      </c>
      <c r="N178" s="24">
        <f t="shared" si="80"/>
        <v>0.53959999999999997</v>
      </c>
      <c r="O178" s="24">
        <f t="shared" si="81"/>
        <v>3.3894736842105262</v>
      </c>
      <c r="P178" s="24">
        <f t="shared" si="82"/>
        <v>6.0210526315789465</v>
      </c>
      <c r="Q178">
        <v>4710</v>
      </c>
      <c r="R178">
        <v>129</v>
      </c>
      <c r="S178">
        <v>232</v>
      </c>
      <c r="T178" s="24">
        <f t="shared" si="83"/>
        <v>71.407465773662963</v>
      </c>
      <c r="U178" s="24">
        <f t="shared" si="84"/>
        <v>405.5944055944056</v>
      </c>
      <c r="V178" s="24">
        <f t="shared" si="85"/>
        <v>429.94810971089697</v>
      </c>
      <c r="W178" s="24">
        <f t="shared" si="86"/>
        <v>2442.1052631578946</v>
      </c>
      <c r="X178" s="24">
        <f t="shared" si="87"/>
        <v>720.49689440993791</v>
      </c>
      <c r="Y178" s="24">
        <f t="shared" si="88"/>
        <v>126.84804479048204</v>
      </c>
      <c r="Z178" s="24">
        <f t="shared" si="89"/>
        <v>424.31871999999998</v>
      </c>
      <c r="AA178">
        <v>0.24</v>
      </c>
      <c r="AB178">
        <v>10.3</v>
      </c>
      <c r="AC178" s="1">
        <f t="shared" si="90"/>
        <v>4.4396551724137936E-2</v>
      </c>
      <c r="AD178">
        <v>11.4</v>
      </c>
    </row>
    <row r="179" spans="1:30">
      <c r="A179" s="5" t="s">
        <v>44</v>
      </c>
      <c r="B179" s="4">
        <v>43122</v>
      </c>
      <c r="C179" s="4">
        <v>41264</v>
      </c>
      <c r="D179" s="3">
        <f t="shared" si="76"/>
        <v>5.0904109589041093</v>
      </c>
      <c r="E179" t="s">
        <v>1</v>
      </c>
      <c r="F179" t="s">
        <v>0</v>
      </c>
      <c r="G179" s="24">
        <v>3.39</v>
      </c>
      <c r="H179" s="24">
        <v>0.44800000000000001</v>
      </c>
      <c r="I179" s="24">
        <f t="shared" si="77"/>
        <v>1.5187200000000001</v>
      </c>
      <c r="J179" s="24">
        <v>0.41</v>
      </c>
      <c r="K179" s="24">
        <f t="shared" si="78"/>
        <v>1.3898999999999999</v>
      </c>
      <c r="L179" s="24">
        <f t="shared" si="79"/>
        <v>1.0926829268292684</v>
      </c>
      <c r="M179" s="24">
        <v>0.14199999999999999</v>
      </c>
      <c r="N179" s="24">
        <f t="shared" si="80"/>
        <v>0.48137999999999997</v>
      </c>
      <c r="O179" s="24">
        <f t="shared" si="81"/>
        <v>2.887323943661972</v>
      </c>
      <c r="P179" s="24">
        <f t="shared" si="82"/>
        <v>3.154929577464789</v>
      </c>
      <c r="Q179">
        <v>4520</v>
      </c>
      <c r="R179">
        <v>130</v>
      </c>
      <c r="S179">
        <v>202</v>
      </c>
      <c r="T179" s="24">
        <f t="shared" si="83"/>
        <v>133.00674252001684</v>
      </c>
      <c r="U179" s="24">
        <f t="shared" si="84"/>
        <v>450.89285714285711</v>
      </c>
      <c r="V179" s="24">
        <f t="shared" si="85"/>
        <v>419.62690597864474</v>
      </c>
      <c r="W179" s="24">
        <f t="shared" si="86"/>
        <v>1422.5352112676057</v>
      </c>
      <c r="X179" s="24">
        <f t="shared" si="87"/>
        <v>492.6829268292683</v>
      </c>
      <c r="Y179" s="24">
        <f t="shared" si="88"/>
        <v>145.33419670479893</v>
      </c>
      <c r="Z179" s="24">
        <f t="shared" si="89"/>
        <v>280.75979999999998</v>
      </c>
      <c r="AA179">
        <v>0.21</v>
      </c>
      <c r="AB179">
        <v>10.199999999999999</v>
      </c>
      <c r="AC179" s="1">
        <f t="shared" si="90"/>
        <v>5.0495049504950491E-2</v>
      </c>
      <c r="AD179">
        <v>10.9</v>
      </c>
    </row>
    <row r="180" spans="1:30">
      <c r="A180" s="5" t="s">
        <v>43</v>
      </c>
      <c r="B180" s="4">
        <v>43125</v>
      </c>
      <c r="C180" s="4">
        <v>41258</v>
      </c>
      <c r="D180" s="3">
        <f t="shared" si="76"/>
        <v>5.1150684931506847</v>
      </c>
      <c r="E180" t="s">
        <v>1</v>
      </c>
      <c r="F180" t="s">
        <v>0</v>
      </c>
      <c r="G180" s="24">
        <v>3.3</v>
      </c>
      <c r="H180" s="24">
        <v>0.44900000000000001</v>
      </c>
      <c r="I180" s="24">
        <f t="shared" si="77"/>
        <v>1.4817</v>
      </c>
      <c r="J180" s="24">
        <v>0.41799999999999998</v>
      </c>
      <c r="K180" s="24">
        <f t="shared" si="78"/>
        <v>1.3794</v>
      </c>
      <c r="L180" s="24">
        <f t="shared" si="79"/>
        <v>1.0741626794258374</v>
      </c>
      <c r="M180" s="24">
        <v>0.121</v>
      </c>
      <c r="N180" s="24">
        <f t="shared" si="80"/>
        <v>0.39929999999999999</v>
      </c>
      <c r="O180" s="24">
        <f t="shared" si="81"/>
        <v>3.4545454545454546</v>
      </c>
      <c r="P180" s="24">
        <f t="shared" si="82"/>
        <v>3.7107438016528929</v>
      </c>
      <c r="Q180">
        <v>4710</v>
      </c>
      <c r="R180">
        <v>135</v>
      </c>
      <c r="S180">
        <v>191</v>
      </c>
      <c r="T180" s="24">
        <f t="shared" si="83"/>
        <v>128.90598636701085</v>
      </c>
      <c r="U180" s="24">
        <f t="shared" si="84"/>
        <v>425.38975501113583</v>
      </c>
      <c r="V180" s="24">
        <f t="shared" si="85"/>
        <v>478.33708990733783</v>
      </c>
      <c r="W180" s="24">
        <f t="shared" si="86"/>
        <v>1578.5123966942149</v>
      </c>
      <c r="X180" s="24">
        <f t="shared" si="87"/>
        <v>456.93779904306223</v>
      </c>
      <c r="Y180" s="24">
        <f t="shared" si="88"/>
        <v>138.46599971001885</v>
      </c>
      <c r="Z180" s="24">
        <f t="shared" si="89"/>
        <v>263.46539999999999</v>
      </c>
      <c r="AA180">
        <v>0.2</v>
      </c>
      <c r="AB180">
        <v>10.4</v>
      </c>
      <c r="AC180" s="1">
        <f t="shared" si="90"/>
        <v>5.4450261780104717E-2</v>
      </c>
      <c r="AD180">
        <v>11</v>
      </c>
    </row>
    <row r="181" spans="1:30">
      <c r="A181" s="5" t="s">
        <v>42</v>
      </c>
      <c r="B181" s="4">
        <v>43837</v>
      </c>
      <c r="C181" s="4">
        <v>41970</v>
      </c>
      <c r="D181" s="3">
        <f t="shared" si="76"/>
        <v>5.1150684931506847</v>
      </c>
      <c r="E181" t="s">
        <v>1</v>
      </c>
      <c r="F181" t="s">
        <v>0</v>
      </c>
      <c r="G181" s="24">
        <v>4.33</v>
      </c>
      <c r="H181" s="24">
        <v>0.64200000000000002</v>
      </c>
      <c r="I181" s="24">
        <f t="shared" si="77"/>
        <v>2.7798600000000002</v>
      </c>
      <c r="J181" s="24">
        <v>0.249</v>
      </c>
      <c r="K181" s="24">
        <f t="shared" si="78"/>
        <v>1.0781700000000001</v>
      </c>
      <c r="L181" s="24">
        <f t="shared" si="79"/>
        <v>2.5783132530120483</v>
      </c>
      <c r="M181" s="24">
        <v>0.10199999999999999</v>
      </c>
      <c r="N181" s="24">
        <f t="shared" si="80"/>
        <v>0.44166</v>
      </c>
      <c r="O181" s="24">
        <f t="shared" si="81"/>
        <v>2.4411764705882355</v>
      </c>
      <c r="P181" s="24">
        <f t="shared" si="82"/>
        <v>6.2941176470588243</v>
      </c>
      <c r="Q181">
        <v>4450</v>
      </c>
      <c r="R181">
        <v>122</v>
      </c>
      <c r="S181">
        <v>161</v>
      </c>
      <c r="T181" s="24">
        <f t="shared" si="83"/>
        <v>57.916585727338784</v>
      </c>
      <c r="U181" s="24">
        <f t="shared" si="84"/>
        <v>250.77881619937693</v>
      </c>
      <c r="V181" s="24">
        <f t="shared" si="85"/>
        <v>364.53380428383826</v>
      </c>
      <c r="W181" s="24">
        <f t="shared" si="86"/>
        <v>1578.4313725490197</v>
      </c>
      <c r="X181" s="24">
        <f t="shared" si="87"/>
        <v>646.58634538152614</v>
      </c>
      <c r="Y181" s="24">
        <f t="shared" si="88"/>
        <v>149.32710055000601</v>
      </c>
      <c r="Z181" s="24">
        <f t="shared" si="89"/>
        <v>173.58537000000001</v>
      </c>
      <c r="AA181">
        <v>0.21</v>
      </c>
      <c r="AB181">
        <v>13.2</v>
      </c>
      <c r="AC181" s="1">
        <f t="shared" si="90"/>
        <v>8.1987577639751549E-2</v>
      </c>
      <c r="AD181">
        <v>19.5</v>
      </c>
    </row>
    <row r="182" spans="1:30">
      <c r="A182" s="5" t="s">
        <v>41</v>
      </c>
      <c r="B182" s="4">
        <v>43514</v>
      </c>
      <c r="C182" s="4">
        <v>41644</v>
      </c>
      <c r="D182" s="3">
        <f t="shared" si="76"/>
        <v>5.1232876712328768</v>
      </c>
      <c r="E182" t="s">
        <v>11</v>
      </c>
      <c r="F182" t="s">
        <v>3</v>
      </c>
      <c r="G182" s="24">
        <v>4.07</v>
      </c>
      <c r="H182" s="24">
        <v>0.442</v>
      </c>
      <c r="I182" s="24">
        <f t="shared" si="77"/>
        <v>1.7989400000000002</v>
      </c>
      <c r="J182" s="24">
        <v>0.42299999999999999</v>
      </c>
      <c r="K182" s="24">
        <f t="shared" si="78"/>
        <v>1.7216100000000001</v>
      </c>
      <c r="L182" s="24">
        <f t="shared" si="79"/>
        <v>1.0449172576832151</v>
      </c>
      <c r="M182" s="24">
        <v>0.125</v>
      </c>
      <c r="N182" s="24">
        <f t="shared" si="80"/>
        <v>0.50875000000000004</v>
      </c>
      <c r="O182" s="24">
        <f t="shared" si="81"/>
        <v>3.3839999999999999</v>
      </c>
      <c r="P182" s="24">
        <f t="shared" si="82"/>
        <v>3.536</v>
      </c>
      <c r="Q182">
        <v>4680</v>
      </c>
      <c r="R182">
        <v>126</v>
      </c>
      <c r="S182">
        <v>212</v>
      </c>
      <c r="T182" s="24">
        <f t="shared" si="83"/>
        <v>117.84717667070606</v>
      </c>
      <c r="U182" s="24">
        <f t="shared" si="84"/>
        <v>479.63800904977376</v>
      </c>
      <c r="V182" s="24">
        <f t="shared" si="85"/>
        <v>416.70761670761669</v>
      </c>
      <c r="W182" s="24">
        <f t="shared" si="86"/>
        <v>1696</v>
      </c>
      <c r="X182" s="24">
        <f t="shared" si="87"/>
        <v>501.18203309692672</v>
      </c>
      <c r="Y182" s="24">
        <f t="shared" si="88"/>
        <v>123.14054867246357</v>
      </c>
      <c r="Z182" s="24">
        <f t="shared" si="89"/>
        <v>364.98132000000004</v>
      </c>
      <c r="AA182">
        <v>0.21</v>
      </c>
      <c r="AB182">
        <v>10.1</v>
      </c>
      <c r="AC182" s="1">
        <f t="shared" si="90"/>
        <v>4.7641509433962261E-2</v>
      </c>
      <c r="AD182">
        <v>9.8000000000000007</v>
      </c>
    </row>
    <row r="183" spans="1:30">
      <c r="A183" s="5" t="s">
        <v>40</v>
      </c>
      <c r="B183" s="4">
        <v>43546</v>
      </c>
      <c r="C183" s="4">
        <v>41675</v>
      </c>
      <c r="D183" s="3">
        <f t="shared" si="76"/>
        <v>5.1260273972602741</v>
      </c>
      <c r="E183" t="s">
        <v>4</v>
      </c>
      <c r="F183" t="s">
        <v>3</v>
      </c>
      <c r="G183" s="24">
        <v>6.54</v>
      </c>
      <c r="H183" s="24">
        <v>0.59199999999999997</v>
      </c>
      <c r="I183" s="24">
        <f t="shared" si="77"/>
        <v>3.87168</v>
      </c>
      <c r="J183" s="24">
        <v>0.29699999999999999</v>
      </c>
      <c r="K183" s="24">
        <f t="shared" si="78"/>
        <v>1.94238</v>
      </c>
      <c r="L183" s="24">
        <f t="shared" si="79"/>
        <v>1.9932659932659933</v>
      </c>
      <c r="M183" s="24">
        <v>0.106</v>
      </c>
      <c r="N183" s="24">
        <f t="shared" si="80"/>
        <v>0.69323999999999997</v>
      </c>
      <c r="O183" s="24">
        <f t="shared" si="81"/>
        <v>2.8018867924528301</v>
      </c>
      <c r="P183" s="24">
        <f t="shared" si="82"/>
        <v>5.584905660377359</v>
      </c>
      <c r="Q183">
        <v>4810</v>
      </c>
      <c r="R183">
        <v>129</v>
      </c>
      <c r="S183">
        <v>142</v>
      </c>
      <c r="T183" s="24">
        <f t="shared" si="83"/>
        <v>36.676584841722459</v>
      </c>
      <c r="U183" s="24">
        <f t="shared" si="84"/>
        <v>239.86486486486487</v>
      </c>
      <c r="V183" s="24">
        <f t="shared" si="85"/>
        <v>204.83526628584619</v>
      </c>
      <c r="W183" s="24">
        <f t="shared" si="86"/>
        <v>1339.6226415094341</v>
      </c>
      <c r="X183" s="24">
        <f t="shared" si="87"/>
        <v>478.11447811447812</v>
      </c>
      <c r="Y183" s="24">
        <f t="shared" si="88"/>
        <v>73.10618931414038</v>
      </c>
      <c r="Z183" s="24">
        <f t="shared" si="89"/>
        <v>275.81795999999997</v>
      </c>
      <c r="AA183">
        <v>0.16</v>
      </c>
      <c r="AB183">
        <v>11</v>
      </c>
      <c r="AC183" s="1">
        <f t="shared" si="90"/>
        <v>7.746478873239436E-2</v>
      </c>
      <c r="AD183">
        <v>12.2</v>
      </c>
    </row>
    <row r="184" spans="1:30">
      <c r="A184" s="5" t="s">
        <v>39</v>
      </c>
      <c r="B184" s="4">
        <v>43829</v>
      </c>
      <c r="C184" s="4">
        <v>41954</v>
      </c>
      <c r="D184" s="3">
        <f t="shared" si="76"/>
        <v>5.1369863013698627</v>
      </c>
      <c r="E184" t="s">
        <v>1</v>
      </c>
      <c r="F184" t="s">
        <v>0</v>
      </c>
      <c r="G184" s="24">
        <v>8.6199999999999992</v>
      </c>
      <c r="H184" s="24">
        <v>0.495</v>
      </c>
      <c r="I184" s="24">
        <f t="shared" si="77"/>
        <v>4.2668999999999997</v>
      </c>
      <c r="J184" s="24">
        <v>0.35499999999999998</v>
      </c>
      <c r="K184" s="24">
        <f t="shared" si="78"/>
        <v>3.0600999999999994</v>
      </c>
      <c r="L184" s="24">
        <f t="shared" si="79"/>
        <v>1.3943661971830987</v>
      </c>
      <c r="M184" s="24">
        <v>0.14399999999999999</v>
      </c>
      <c r="N184" s="24">
        <f t="shared" si="80"/>
        <v>1.2412799999999997</v>
      </c>
      <c r="O184" s="24">
        <f t="shared" si="81"/>
        <v>2.4652777777777777</v>
      </c>
      <c r="P184" s="24">
        <f t="shared" si="82"/>
        <v>3.4375000000000004</v>
      </c>
      <c r="Q184">
        <v>4860</v>
      </c>
      <c r="R184">
        <v>130</v>
      </c>
      <c r="S184">
        <v>210</v>
      </c>
      <c r="T184" s="24">
        <f t="shared" si="83"/>
        <v>49.216058496800962</v>
      </c>
      <c r="U184" s="24">
        <f t="shared" si="84"/>
        <v>424.24242424242425</v>
      </c>
      <c r="V184" s="24">
        <f t="shared" si="85"/>
        <v>169.18020108275331</v>
      </c>
      <c r="W184" s="24">
        <f t="shared" si="86"/>
        <v>1458.3333333333335</v>
      </c>
      <c r="X184" s="24">
        <f t="shared" si="87"/>
        <v>591.54929577464793</v>
      </c>
      <c r="Y184" s="24">
        <f t="shared" si="88"/>
        <v>68.625208326525296</v>
      </c>
      <c r="Z184" s="24">
        <f t="shared" si="89"/>
        <v>642.62099999999987</v>
      </c>
      <c r="AA184">
        <v>0.19</v>
      </c>
      <c r="AB184">
        <v>9.3000000000000007</v>
      </c>
      <c r="AC184" s="1">
        <f t="shared" si="90"/>
        <v>4.4285714285714289E-2</v>
      </c>
      <c r="AD184">
        <v>9.9</v>
      </c>
    </row>
    <row r="185" spans="1:30">
      <c r="A185" s="5" t="s">
        <v>38</v>
      </c>
      <c r="B185" s="4">
        <v>43522</v>
      </c>
      <c r="C185" s="4">
        <v>41643</v>
      </c>
      <c r="D185" s="3">
        <f t="shared" ref="D185:D216" si="91">(B185-C185)/365</f>
        <v>5.1479452054794521</v>
      </c>
      <c r="E185" t="s">
        <v>11</v>
      </c>
      <c r="F185" t="s">
        <v>3</v>
      </c>
      <c r="G185" s="24">
        <v>8.14</v>
      </c>
      <c r="H185" s="24">
        <v>0.80800000000000005</v>
      </c>
      <c r="I185" s="24">
        <f t="shared" ref="I185:I216" si="92">G185*H185</f>
        <v>6.5771200000000007</v>
      </c>
      <c r="J185" s="24">
        <v>0.122</v>
      </c>
      <c r="K185" s="24">
        <f t="shared" ref="K185:K216" si="93">G185*J185</f>
        <v>0.99308000000000007</v>
      </c>
      <c r="L185" s="24">
        <f t="shared" ref="L185:L217" si="94">H185/J185</f>
        <v>6.6229508196721314</v>
      </c>
      <c r="M185" s="24">
        <v>6.4000000000000001E-2</v>
      </c>
      <c r="N185" s="24">
        <f t="shared" ref="N185:N216" si="95">G185*M185</f>
        <v>0.52096000000000009</v>
      </c>
      <c r="O185" s="24">
        <f t="shared" ref="O185:O217" si="96">J185/M185</f>
        <v>1.90625</v>
      </c>
      <c r="P185" s="24">
        <f t="shared" ref="P185:P217" si="97">I185/N185</f>
        <v>12.625</v>
      </c>
      <c r="Q185">
        <v>4620</v>
      </c>
      <c r="R185">
        <v>131</v>
      </c>
      <c r="S185">
        <v>198</v>
      </c>
      <c r="T185" s="24">
        <f t="shared" ref="T185:T216" si="98">S185/I185</f>
        <v>30.104361787530102</v>
      </c>
      <c r="U185" s="24">
        <f t="shared" ref="U185:U217" si="99">S185/H185</f>
        <v>245.04950495049502</v>
      </c>
      <c r="V185" s="24">
        <f t="shared" ref="V185:V217" si="100">S185/N185</f>
        <v>380.06756756756749</v>
      </c>
      <c r="W185" s="24">
        <f t="shared" ref="W185:W217" si="101">S185/M185</f>
        <v>3093.75</v>
      </c>
      <c r="X185" s="24">
        <f t="shared" ref="X185:X217" si="102">S185/J185</f>
        <v>1622.9508196721313</v>
      </c>
      <c r="Y185" s="24">
        <f t="shared" ref="Y185:Y217" si="103">S185/K185</f>
        <v>199.37970757642887</v>
      </c>
      <c r="Z185" s="24">
        <f t="shared" ref="Z185:Z217" si="104">K185*S185</f>
        <v>196.62984</v>
      </c>
      <c r="AA185">
        <v>0.21</v>
      </c>
      <c r="AB185">
        <v>10.5</v>
      </c>
      <c r="AC185" s="1">
        <f t="shared" ref="AC185:AC216" si="105">AB185/S185</f>
        <v>5.3030303030303032E-2</v>
      </c>
      <c r="AD185">
        <v>11.7</v>
      </c>
    </row>
    <row r="186" spans="1:30">
      <c r="A186" s="5" t="s">
        <v>37</v>
      </c>
      <c r="B186" s="4">
        <v>43136</v>
      </c>
      <c r="C186" s="4">
        <v>41225</v>
      </c>
      <c r="D186" s="3">
        <f t="shared" si="91"/>
        <v>5.2356164383561641</v>
      </c>
      <c r="E186" t="s">
        <v>1</v>
      </c>
      <c r="F186" t="s">
        <v>0</v>
      </c>
      <c r="G186" s="24">
        <v>5.5</v>
      </c>
      <c r="H186" s="24">
        <v>0.71499999999999997</v>
      </c>
      <c r="I186" s="24">
        <f t="shared" si="92"/>
        <v>3.9324999999999997</v>
      </c>
      <c r="J186" s="24">
        <v>0.22900000000000001</v>
      </c>
      <c r="K186" s="24">
        <f t="shared" si="93"/>
        <v>1.2595000000000001</v>
      </c>
      <c r="L186" s="24">
        <f t="shared" si="94"/>
        <v>3.1222707423580784</v>
      </c>
      <c r="M186" s="24">
        <v>4.9000000000000002E-2</v>
      </c>
      <c r="N186" s="24">
        <f t="shared" si="95"/>
        <v>0.26950000000000002</v>
      </c>
      <c r="O186" s="24">
        <f t="shared" si="96"/>
        <v>4.6734693877551017</v>
      </c>
      <c r="P186" s="24">
        <f t="shared" si="97"/>
        <v>14.591836734693876</v>
      </c>
      <c r="Q186">
        <v>4350</v>
      </c>
      <c r="R186">
        <v>125</v>
      </c>
      <c r="S186">
        <v>201</v>
      </c>
      <c r="T186" s="24">
        <f t="shared" si="98"/>
        <v>51.112523839796573</v>
      </c>
      <c r="U186" s="24">
        <f t="shared" si="99"/>
        <v>281.11888111888112</v>
      </c>
      <c r="V186" s="24">
        <f t="shared" si="100"/>
        <v>745.82560296846009</v>
      </c>
      <c r="W186" s="24">
        <f t="shared" si="101"/>
        <v>4102.0408163265301</v>
      </c>
      <c r="X186" s="24">
        <f t="shared" si="102"/>
        <v>877.72925764192132</v>
      </c>
      <c r="Y186" s="24">
        <f t="shared" si="103"/>
        <v>159.5871377530766</v>
      </c>
      <c r="Z186" s="24">
        <f t="shared" si="104"/>
        <v>253.15950000000001</v>
      </c>
      <c r="AA186">
        <v>0.21</v>
      </c>
      <c r="AB186">
        <v>10.3</v>
      </c>
      <c r="AC186" s="1">
        <f t="shared" si="105"/>
        <v>5.1243781094527367E-2</v>
      </c>
      <c r="AD186">
        <v>10.8</v>
      </c>
    </row>
    <row r="187" spans="1:30">
      <c r="A187" s="5" t="s">
        <v>36</v>
      </c>
      <c r="B187" s="4">
        <v>43133</v>
      </c>
      <c r="C187" s="4">
        <v>41208</v>
      </c>
      <c r="D187" s="3">
        <f t="shared" si="91"/>
        <v>5.2739726027397262</v>
      </c>
      <c r="E187" t="s">
        <v>9</v>
      </c>
      <c r="F187" t="s">
        <v>0</v>
      </c>
      <c r="G187" s="24">
        <v>7.84</v>
      </c>
      <c r="H187" s="24">
        <v>0.64</v>
      </c>
      <c r="I187" s="24">
        <f t="shared" si="92"/>
        <v>5.0175999999999998</v>
      </c>
      <c r="J187" s="24">
        <v>0.29799999999999999</v>
      </c>
      <c r="K187" s="24">
        <f t="shared" si="93"/>
        <v>2.3363199999999997</v>
      </c>
      <c r="L187" s="24">
        <f t="shared" si="94"/>
        <v>2.1476510067114094</v>
      </c>
      <c r="M187" s="24">
        <v>0.06</v>
      </c>
      <c r="N187" s="24">
        <f t="shared" si="95"/>
        <v>0.47039999999999998</v>
      </c>
      <c r="O187" s="24">
        <f t="shared" si="96"/>
        <v>4.9666666666666668</v>
      </c>
      <c r="P187" s="24">
        <f t="shared" si="97"/>
        <v>10.666666666666666</v>
      </c>
      <c r="Q187">
        <v>4630</v>
      </c>
      <c r="R187">
        <v>127</v>
      </c>
      <c r="S187">
        <v>210</v>
      </c>
      <c r="T187" s="24">
        <f t="shared" si="98"/>
        <v>41.852678571428569</v>
      </c>
      <c r="U187" s="24">
        <f t="shared" si="99"/>
        <v>328.125</v>
      </c>
      <c r="V187" s="24">
        <f t="shared" si="100"/>
        <v>446.42857142857144</v>
      </c>
      <c r="W187" s="24">
        <f t="shared" si="101"/>
        <v>3500</v>
      </c>
      <c r="X187" s="24">
        <f t="shared" si="102"/>
        <v>704.69798657718127</v>
      </c>
      <c r="Y187" s="24">
        <f t="shared" si="103"/>
        <v>89.884947267497608</v>
      </c>
      <c r="Z187" s="24">
        <f t="shared" si="104"/>
        <v>490.62719999999996</v>
      </c>
      <c r="AA187">
        <v>0.21</v>
      </c>
      <c r="AB187">
        <v>10.199999999999999</v>
      </c>
      <c r="AC187" s="1">
        <f t="shared" si="105"/>
        <v>4.8571428571428571E-2</v>
      </c>
      <c r="AD187">
        <v>11.6</v>
      </c>
    </row>
    <row r="188" spans="1:30">
      <c r="A188" s="5" t="s">
        <v>35</v>
      </c>
      <c r="B188" s="4">
        <v>43801</v>
      </c>
      <c r="C188" s="4">
        <v>41874</v>
      </c>
      <c r="D188" s="3">
        <f t="shared" si="91"/>
        <v>5.279452054794521</v>
      </c>
      <c r="E188" t="s">
        <v>1</v>
      </c>
      <c r="F188" t="s">
        <v>0</v>
      </c>
      <c r="G188" s="24">
        <v>7.91</v>
      </c>
      <c r="H188" s="24">
        <v>0.748</v>
      </c>
      <c r="I188" s="24">
        <f t="shared" si="92"/>
        <v>5.9166800000000004</v>
      </c>
      <c r="J188" s="24">
        <v>0.14000000000000001</v>
      </c>
      <c r="K188" s="24">
        <f t="shared" si="93"/>
        <v>1.1074000000000002</v>
      </c>
      <c r="L188" s="24">
        <f t="shared" si="94"/>
        <v>5.3428571428571425</v>
      </c>
      <c r="M188" s="24">
        <v>9.9000000000000005E-2</v>
      </c>
      <c r="N188" s="24">
        <f t="shared" si="95"/>
        <v>0.78309000000000006</v>
      </c>
      <c r="O188" s="24">
        <f t="shared" si="96"/>
        <v>1.4141414141414141</v>
      </c>
      <c r="P188" s="24">
        <f t="shared" si="97"/>
        <v>7.5555555555555554</v>
      </c>
      <c r="Q188">
        <v>4830</v>
      </c>
      <c r="R188">
        <v>129</v>
      </c>
      <c r="S188">
        <v>220</v>
      </c>
      <c r="T188" s="24">
        <f t="shared" si="98"/>
        <v>37.183014798839885</v>
      </c>
      <c r="U188" s="24">
        <f t="shared" si="99"/>
        <v>294.11764705882354</v>
      </c>
      <c r="V188" s="24">
        <f t="shared" si="100"/>
        <v>280.93833403567913</v>
      </c>
      <c r="W188" s="24">
        <f t="shared" si="101"/>
        <v>2222.2222222222222</v>
      </c>
      <c r="X188" s="24">
        <f t="shared" si="102"/>
        <v>1571.4285714285713</v>
      </c>
      <c r="Y188" s="24">
        <f t="shared" si="103"/>
        <v>198.66353621094453</v>
      </c>
      <c r="Z188" s="24">
        <f t="shared" si="104"/>
        <v>243.62800000000004</v>
      </c>
      <c r="AA188">
        <v>0.21</v>
      </c>
      <c r="AB188">
        <v>9.6</v>
      </c>
      <c r="AC188" s="1">
        <f t="shared" si="105"/>
        <v>4.3636363636363633E-2</v>
      </c>
      <c r="AD188">
        <v>9</v>
      </c>
    </row>
    <row r="189" spans="1:30">
      <c r="A189" s="5" t="s">
        <v>34</v>
      </c>
      <c r="B189" s="4">
        <v>43538</v>
      </c>
      <c r="C189" s="4">
        <v>41601</v>
      </c>
      <c r="D189" s="3">
        <f t="shared" si="91"/>
        <v>5.3068493150684928</v>
      </c>
      <c r="E189" t="s">
        <v>11</v>
      </c>
      <c r="F189" t="s">
        <v>3</v>
      </c>
      <c r="G189" s="24">
        <v>4.1399999999999997</v>
      </c>
      <c r="H189" s="24">
        <v>0.53100000000000003</v>
      </c>
      <c r="I189" s="24">
        <f t="shared" si="92"/>
        <v>2.19834</v>
      </c>
      <c r="J189" s="24">
        <v>0.34799999999999998</v>
      </c>
      <c r="K189" s="24">
        <f t="shared" si="93"/>
        <v>1.4407199999999998</v>
      </c>
      <c r="L189" s="24">
        <f t="shared" si="94"/>
        <v>1.5258620689655173</v>
      </c>
      <c r="M189" s="24">
        <v>0.11600000000000001</v>
      </c>
      <c r="N189" s="24">
        <f t="shared" si="95"/>
        <v>0.48024</v>
      </c>
      <c r="O189" s="24">
        <f t="shared" si="96"/>
        <v>2.9999999999999996</v>
      </c>
      <c r="P189" s="24">
        <f t="shared" si="97"/>
        <v>4.5775862068965516</v>
      </c>
      <c r="Q189">
        <v>4540</v>
      </c>
      <c r="R189">
        <v>125</v>
      </c>
      <c r="S189">
        <v>191</v>
      </c>
      <c r="T189" s="24">
        <f t="shared" si="98"/>
        <v>86.883739548932382</v>
      </c>
      <c r="U189" s="24">
        <f t="shared" si="99"/>
        <v>359.69868173258004</v>
      </c>
      <c r="V189" s="24">
        <f t="shared" si="100"/>
        <v>397.7178077627853</v>
      </c>
      <c r="W189" s="24">
        <f t="shared" si="101"/>
        <v>1646.5517241379309</v>
      </c>
      <c r="X189" s="24">
        <f t="shared" si="102"/>
        <v>548.85057471264372</v>
      </c>
      <c r="Y189" s="24">
        <f t="shared" si="103"/>
        <v>132.5726025875951</v>
      </c>
      <c r="Z189" s="24">
        <f t="shared" si="104"/>
        <v>275.17751999999996</v>
      </c>
      <c r="AA189">
        <v>0.18</v>
      </c>
      <c r="AB189">
        <v>9.6</v>
      </c>
      <c r="AC189" s="1">
        <f t="shared" si="105"/>
        <v>5.0261780104712037E-2</v>
      </c>
      <c r="AD189">
        <v>9.6999999999999993</v>
      </c>
    </row>
    <row r="190" spans="1:30">
      <c r="A190" s="5" t="s">
        <v>33</v>
      </c>
      <c r="B190" s="4">
        <v>43149</v>
      </c>
      <c r="C190" s="4">
        <v>41206</v>
      </c>
      <c r="D190" s="3">
        <f t="shared" si="91"/>
        <v>5.3232876712328769</v>
      </c>
      <c r="E190" t="s">
        <v>4</v>
      </c>
      <c r="F190" t="s">
        <v>0</v>
      </c>
      <c r="G190" s="24">
        <v>3.54</v>
      </c>
      <c r="H190" s="24">
        <v>0.47399999999999998</v>
      </c>
      <c r="I190" s="24">
        <f t="shared" si="92"/>
        <v>1.6779599999999999</v>
      </c>
      <c r="J190" s="24">
        <v>0.34200000000000003</v>
      </c>
      <c r="K190" s="24">
        <f t="shared" si="93"/>
        <v>1.2106800000000002</v>
      </c>
      <c r="L190" s="24">
        <f t="shared" si="94"/>
        <v>1.3859649122807016</v>
      </c>
      <c r="M190" s="24">
        <v>0.18099999999999999</v>
      </c>
      <c r="N190" s="24">
        <f t="shared" si="95"/>
        <v>0.64073999999999998</v>
      </c>
      <c r="O190" s="24">
        <f t="shared" si="96"/>
        <v>1.8895027624309395</v>
      </c>
      <c r="P190" s="24">
        <f t="shared" si="97"/>
        <v>2.6187845303867401</v>
      </c>
      <c r="Q190">
        <v>4650</v>
      </c>
      <c r="R190">
        <v>135</v>
      </c>
      <c r="S190">
        <v>186</v>
      </c>
      <c r="T190" s="24">
        <f t="shared" si="98"/>
        <v>110.84888793535008</v>
      </c>
      <c r="U190" s="24">
        <f t="shared" si="99"/>
        <v>392.40506329113924</v>
      </c>
      <c r="V190" s="24">
        <f t="shared" si="100"/>
        <v>290.28935293566815</v>
      </c>
      <c r="W190" s="24">
        <f t="shared" si="101"/>
        <v>1027.6243093922653</v>
      </c>
      <c r="X190" s="24">
        <f t="shared" si="102"/>
        <v>543.85964912280701</v>
      </c>
      <c r="Y190" s="24">
        <f t="shared" si="103"/>
        <v>153.63266924373076</v>
      </c>
      <c r="Z190" s="24">
        <f t="shared" si="104"/>
        <v>225.18648000000005</v>
      </c>
      <c r="AA190">
        <v>0.16</v>
      </c>
      <c r="AB190">
        <v>8.6999999999999993</v>
      </c>
      <c r="AC190" s="1">
        <f t="shared" si="105"/>
        <v>4.6774193548387091E-2</v>
      </c>
      <c r="AD190">
        <v>8.4</v>
      </c>
    </row>
    <row r="191" spans="1:30">
      <c r="A191" s="5" t="s">
        <v>32</v>
      </c>
      <c r="B191" s="4">
        <v>43130</v>
      </c>
      <c r="C191" s="4">
        <v>41169</v>
      </c>
      <c r="D191" s="3">
        <f t="shared" si="91"/>
        <v>5.3726027397260276</v>
      </c>
      <c r="E191" t="s">
        <v>9</v>
      </c>
      <c r="F191" t="s">
        <v>0</v>
      </c>
      <c r="G191" s="24">
        <v>7.6</v>
      </c>
      <c r="H191" s="24">
        <v>0.84299999999999997</v>
      </c>
      <c r="I191" s="24">
        <f t="shared" si="92"/>
        <v>6.4067999999999996</v>
      </c>
      <c r="J191" s="24">
        <v>9.9000000000000005E-2</v>
      </c>
      <c r="K191" s="24">
        <f t="shared" si="93"/>
        <v>0.75239999999999996</v>
      </c>
      <c r="L191" s="24">
        <f t="shared" si="94"/>
        <v>8.5151515151515138</v>
      </c>
      <c r="M191" s="24">
        <v>3.9E-2</v>
      </c>
      <c r="N191" s="24">
        <f t="shared" si="95"/>
        <v>0.2964</v>
      </c>
      <c r="O191" s="24">
        <f t="shared" si="96"/>
        <v>2.5384615384615388</v>
      </c>
      <c r="P191" s="24">
        <f t="shared" si="97"/>
        <v>21.615384615384613</v>
      </c>
      <c r="Q191">
        <v>4540</v>
      </c>
      <c r="R191">
        <v>127</v>
      </c>
      <c r="S191">
        <v>262</v>
      </c>
      <c r="T191" s="24">
        <f t="shared" si="98"/>
        <v>40.894050071798716</v>
      </c>
      <c r="U191" s="24">
        <f t="shared" si="99"/>
        <v>310.79478054567022</v>
      </c>
      <c r="V191" s="24">
        <f t="shared" si="100"/>
        <v>883.940620782726</v>
      </c>
      <c r="W191" s="24">
        <f t="shared" si="101"/>
        <v>6717.9487179487178</v>
      </c>
      <c r="X191" s="24">
        <f t="shared" si="102"/>
        <v>2646.4646464646462</v>
      </c>
      <c r="Y191" s="24">
        <f t="shared" si="103"/>
        <v>348.21903242955875</v>
      </c>
      <c r="Z191" s="24">
        <f t="shared" si="104"/>
        <v>197.12879999999998</v>
      </c>
      <c r="AA191">
        <v>0.28000000000000003</v>
      </c>
      <c r="AB191">
        <v>10.9</v>
      </c>
      <c r="AC191" s="1">
        <f t="shared" si="105"/>
        <v>4.1603053435114508E-2</v>
      </c>
      <c r="AD191">
        <v>11.3</v>
      </c>
    </row>
    <row r="192" spans="1:30">
      <c r="A192" s="5" t="s">
        <v>31</v>
      </c>
      <c r="B192" s="4">
        <v>43476</v>
      </c>
      <c r="C192" s="4">
        <v>41515</v>
      </c>
      <c r="D192" s="3">
        <f t="shared" si="91"/>
        <v>5.3726027397260276</v>
      </c>
      <c r="E192" t="s">
        <v>11</v>
      </c>
      <c r="F192" t="s">
        <v>0</v>
      </c>
      <c r="G192" s="24">
        <v>6.35</v>
      </c>
      <c r="H192" s="24">
        <v>0.70599999999999996</v>
      </c>
      <c r="I192" s="24">
        <f t="shared" si="92"/>
        <v>4.4830999999999994</v>
      </c>
      <c r="J192" s="24">
        <v>0.219</v>
      </c>
      <c r="K192" s="24">
        <f t="shared" si="93"/>
        <v>1.3906499999999999</v>
      </c>
      <c r="L192" s="24">
        <f t="shared" si="94"/>
        <v>3.2237442922374426</v>
      </c>
      <c r="M192" s="24">
        <v>7.1999999999999995E-2</v>
      </c>
      <c r="N192" s="24">
        <f t="shared" si="95"/>
        <v>0.45719999999999994</v>
      </c>
      <c r="O192" s="24">
        <f t="shared" si="96"/>
        <v>3.041666666666667</v>
      </c>
      <c r="P192" s="24">
        <f t="shared" si="97"/>
        <v>9.8055555555555554</v>
      </c>
      <c r="Q192">
        <v>4500</v>
      </c>
      <c r="R192">
        <v>131</v>
      </c>
      <c r="S192">
        <v>228</v>
      </c>
      <c r="T192" s="24">
        <f t="shared" si="98"/>
        <v>50.857665454707686</v>
      </c>
      <c r="U192" s="24">
        <f t="shared" si="99"/>
        <v>322.94617563739376</v>
      </c>
      <c r="V192" s="24">
        <f t="shared" si="100"/>
        <v>498.68766404199482</v>
      </c>
      <c r="W192" s="24">
        <f t="shared" si="101"/>
        <v>3166.666666666667</v>
      </c>
      <c r="X192" s="24">
        <f t="shared" si="102"/>
        <v>1041.0958904109589</v>
      </c>
      <c r="Y192" s="24">
        <f t="shared" si="103"/>
        <v>163.95210872613526</v>
      </c>
      <c r="Z192" s="24">
        <f t="shared" si="104"/>
        <v>317.06819999999999</v>
      </c>
      <c r="AA192">
        <v>0.21</v>
      </c>
      <c r="AB192">
        <v>9.1999999999999993</v>
      </c>
      <c r="AC192" s="1">
        <f t="shared" si="105"/>
        <v>4.035087719298245E-2</v>
      </c>
      <c r="AD192">
        <v>9.9</v>
      </c>
    </row>
    <row r="193" spans="1:30">
      <c r="A193" s="5" t="s">
        <v>30</v>
      </c>
      <c r="B193" s="4">
        <v>43501</v>
      </c>
      <c r="C193" s="4">
        <v>41531</v>
      </c>
      <c r="D193" s="3">
        <f t="shared" si="91"/>
        <v>5.397260273972603</v>
      </c>
      <c r="E193" t="s">
        <v>4</v>
      </c>
      <c r="F193" t="s">
        <v>3</v>
      </c>
      <c r="G193" s="24">
        <v>8.1</v>
      </c>
      <c r="H193" s="24">
        <v>0.77600000000000002</v>
      </c>
      <c r="I193" s="24">
        <f t="shared" si="92"/>
        <v>6.2855999999999996</v>
      </c>
      <c r="J193" s="24">
        <v>0.14299999999999999</v>
      </c>
      <c r="K193" s="24">
        <f t="shared" si="93"/>
        <v>1.1582999999999999</v>
      </c>
      <c r="L193" s="24">
        <f t="shared" si="94"/>
        <v>5.4265734265734276</v>
      </c>
      <c r="M193" s="24">
        <v>6.4000000000000001E-2</v>
      </c>
      <c r="N193" s="24">
        <f t="shared" si="95"/>
        <v>0.51839999999999997</v>
      </c>
      <c r="O193" s="24">
        <f t="shared" si="96"/>
        <v>2.2343749999999996</v>
      </c>
      <c r="P193" s="24">
        <f t="shared" si="97"/>
        <v>12.125</v>
      </c>
      <c r="Q193">
        <v>4310</v>
      </c>
      <c r="R193">
        <v>119</v>
      </c>
      <c r="S193">
        <v>196</v>
      </c>
      <c r="T193" s="24">
        <f t="shared" si="98"/>
        <v>31.182385134275169</v>
      </c>
      <c r="U193" s="24">
        <f t="shared" si="99"/>
        <v>252.57731958762886</v>
      </c>
      <c r="V193" s="24">
        <f t="shared" si="100"/>
        <v>378.08641975308643</v>
      </c>
      <c r="W193" s="24">
        <f t="shared" si="101"/>
        <v>3062.5</v>
      </c>
      <c r="X193" s="24">
        <f t="shared" si="102"/>
        <v>1370.6293706293707</v>
      </c>
      <c r="Y193" s="24">
        <f t="shared" si="103"/>
        <v>169.21350254683588</v>
      </c>
      <c r="Z193" s="24">
        <f t="shared" si="104"/>
        <v>227.02679999999998</v>
      </c>
      <c r="AA193">
        <v>0.18</v>
      </c>
      <c r="AB193">
        <v>9</v>
      </c>
      <c r="AC193" s="1">
        <f t="shared" si="105"/>
        <v>4.5918367346938778E-2</v>
      </c>
      <c r="AD193">
        <v>8.6999999999999993</v>
      </c>
    </row>
    <row r="194" spans="1:30">
      <c r="A194" s="5" t="s">
        <v>29</v>
      </c>
      <c r="B194" s="4">
        <v>43491</v>
      </c>
      <c r="C194" s="4">
        <v>41516</v>
      </c>
      <c r="D194" s="3">
        <f t="shared" si="91"/>
        <v>5.4109589041095889</v>
      </c>
      <c r="E194" t="s">
        <v>4</v>
      </c>
      <c r="F194" t="s">
        <v>0</v>
      </c>
      <c r="G194" s="24">
        <v>3.7</v>
      </c>
      <c r="H194" s="24">
        <v>0.63</v>
      </c>
      <c r="I194" s="24">
        <f t="shared" si="92"/>
        <v>2.331</v>
      </c>
      <c r="J194" s="24">
        <v>0.2</v>
      </c>
      <c r="K194" s="24">
        <f t="shared" si="93"/>
        <v>0.7400000000000001</v>
      </c>
      <c r="L194" s="24">
        <f t="shared" si="94"/>
        <v>3.15</v>
      </c>
      <c r="M194" s="24">
        <v>0.159</v>
      </c>
      <c r="N194" s="24">
        <f t="shared" si="95"/>
        <v>0.58830000000000005</v>
      </c>
      <c r="O194" s="24">
        <f t="shared" si="96"/>
        <v>1.2578616352201257</v>
      </c>
      <c r="P194" s="24">
        <f t="shared" si="97"/>
        <v>3.9622641509433958</v>
      </c>
      <c r="Q194">
        <v>4150</v>
      </c>
      <c r="R194">
        <v>119</v>
      </c>
      <c r="S194">
        <v>142</v>
      </c>
      <c r="T194" s="24">
        <f t="shared" si="98"/>
        <v>60.918060918060917</v>
      </c>
      <c r="U194" s="24">
        <f t="shared" si="99"/>
        <v>225.39682539682539</v>
      </c>
      <c r="V194" s="24">
        <f t="shared" si="100"/>
        <v>241.3734489206187</v>
      </c>
      <c r="W194" s="24">
        <f t="shared" si="101"/>
        <v>893.0817610062893</v>
      </c>
      <c r="X194" s="24">
        <f t="shared" si="102"/>
        <v>710</v>
      </c>
      <c r="Y194" s="24">
        <f t="shared" si="103"/>
        <v>191.89189189189187</v>
      </c>
      <c r="Z194" s="24">
        <f t="shared" si="104"/>
        <v>105.08000000000001</v>
      </c>
      <c r="AA194">
        <v>0.18</v>
      </c>
      <c r="AB194">
        <v>12.4</v>
      </c>
      <c r="AC194" s="1">
        <f t="shared" si="105"/>
        <v>8.732394366197184E-2</v>
      </c>
      <c r="AD194">
        <v>15.3</v>
      </c>
    </row>
    <row r="195" spans="1:30">
      <c r="A195" s="5" t="s">
        <v>28</v>
      </c>
      <c r="B195" s="4">
        <v>43820</v>
      </c>
      <c r="C195" s="4">
        <v>41842</v>
      </c>
      <c r="D195" s="3">
        <f t="shared" si="91"/>
        <v>5.419178082191781</v>
      </c>
      <c r="E195" t="s">
        <v>1</v>
      </c>
      <c r="F195" t="s">
        <v>0</v>
      </c>
      <c r="G195" s="24">
        <v>5.32</v>
      </c>
      <c r="H195" s="24">
        <v>0.52200000000000002</v>
      </c>
      <c r="I195" s="24">
        <f t="shared" si="92"/>
        <v>2.7770400000000004</v>
      </c>
      <c r="J195" s="24">
        <v>0.318</v>
      </c>
      <c r="K195" s="24">
        <f t="shared" si="93"/>
        <v>1.6917600000000002</v>
      </c>
      <c r="L195" s="24">
        <f t="shared" si="94"/>
        <v>1.6415094339622642</v>
      </c>
      <c r="M195" s="24">
        <v>0.154</v>
      </c>
      <c r="N195" s="24">
        <f t="shared" si="95"/>
        <v>0.81928000000000001</v>
      </c>
      <c r="O195" s="24">
        <f t="shared" si="96"/>
        <v>2.0649350649350651</v>
      </c>
      <c r="P195" s="24">
        <f t="shared" si="97"/>
        <v>3.38961038961039</v>
      </c>
      <c r="Q195">
        <v>4380</v>
      </c>
      <c r="R195">
        <v>127</v>
      </c>
      <c r="S195">
        <v>151</v>
      </c>
      <c r="T195" s="24">
        <f t="shared" si="98"/>
        <v>54.374441851755819</v>
      </c>
      <c r="U195" s="24">
        <f t="shared" si="99"/>
        <v>289.27203065134097</v>
      </c>
      <c r="V195" s="24">
        <f t="shared" si="100"/>
        <v>184.30817302997755</v>
      </c>
      <c r="W195" s="24">
        <f t="shared" si="101"/>
        <v>980.51948051948057</v>
      </c>
      <c r="X195" s="24">
        <f t="shared" si="102"/>
        <v>474.84276729559747</v>
      </c>
      <c r="Y195" s="24">
        <f t="shared" si="103"/>
        <v>89.256159266089739</v>
      </c>
      <c r="Z195" s="24">
        <f t="shared" si="104"/>
        <v>255.45576000000003</v>
      </c>
      <c r="AA195">
        <v>0.16</v>
      </c>
      <c r="AB195">
        <v>10.6</v>
      </c>
      <c r="AC195" s="1">
        <f t="shared" si="105"/>
        <v>7.0198675496688734E-2</v>
      </c>
      <c r="AD195">
        <v>11.8</v>
      </c>
    </row>
    <row r="196" spans="1:30">
      <c r="A196" s="5" t="s">
        <v>27</v>
      </c>
      <c r="B196" s="4">
        <v>43822</v>
      </c>
      <c r="C196" s="4">
        <v>41837</v>
      </c>
      <c r="D196" s="3">
        <f t="shared" si="91"/>
        <v>5.4383561643835616</v>
      </c>
      <c r="E196" t="s">
        <v>9</v>
      </c>
      <c r="F196" t="s">
        <v>0</v>
      </c>
      <c r="G196" s="24">
        <v>8.56</v>
      </c>
      <c r="H196" s="24">
        <v>0.70399999999999996</v>
      </c>
      <c r="I196" s="24">
        <f t="shared" si="92"/>
        <v>6.0262399999999996</v>
      </c>
      <c r="J196" s="24">
        <v>0.20200000000000001</v>
      </c>
      <c r="K196" s="24">
        <f t="shared" si="93"/>
        <v>1.7291200000000002</v>
      </c>
      <c r="L196" s="24">
        <f t="shared" si="94"/>
        <v>3.4851485148514847</v>
      </c>
      <c r="M196" s="24">
        <v>0.09</v>
      </c>
      <c r="N196" s="24">
        <f t="shared" si="95"/>
        <v>0.77039999999999997</v>
      </c>
      <c r="O196" s="24">
        <f t="shared" si="96"/>
        <v>2.2444444444444445</v>
      </c>
      <c r="P196" s="24">
        <f t="shared" si="97"/>
        <v>7.822222222222222</v>
      </c>
      <c r="Q196">
        <v>5000</v>
      </c>
      <c r="R196">
        <v>138</v>
      </c>
      <c r="S196">
        <v>246</v>
      </c>
      <c r="T196" s="24">
        <f t="shared" si="98"/>
        <v>40.821474086661006</v>
      </c>
      <c r="U196" s="24">
        <f t="shared" si="99"/>
        <v>349.43181818181819</v>
      </c>
      <c r="V196" s="24">
        <f t="shared" si="100"/>
        <v>319.31464174454828</v>
      </c>
      <c r="W196" s="24">
        <f t="shared" si="101"/>
        <v>2733.3333333333335</v>
      </c>
      <c r="X196" s="24">
        <f t="shared" si="102"/>
        <v>1217.8217821782177</v>
      </c>
      <c r="Y196" s="24">
        <f t="shared" si="103"/>
        <v>142.26889978717497</v>
      </c>
      <c r="Z196" s="24">
        <f t="shared" si="104"/>
        <v>425.36352000000005</v>
      </c>
      <c r="AA196">
        <v>0.23</v>
      </c>
      <c r="AB196">
        <v>9.5</v>
      </c>
      <c r="AC196" s="1">
        <f t="shared" si="105"/>
        <v>3.8617886178861791E-2</v>
      </c>
      <c r="AD196">
        <v>9.6999999999999993</v>
      </c>
    </row>
    <row r="197" spans="1:30">
      <c r="A197" s="5" t="s">
        <v>26</v>
      </c>
      <c r="B197" s="4">
        <v>43525</v>
      </c>
      <c r="C197" s="4">
        <v>41516</v>
      </c>
      <c r="D197" s="3">
        <f t="shared" si="91"/>
        <v>5.5041095890410956</v>
      </c>
      <c r="E197" t="s">
        <v>11</v>
      </c>
      <c r="F197" t="s">
        <v>3</v>
      </c>
      <c r="G197" s="24">
        <v>7.93</v>
      </c>
      <c r="H197" s="24">
        <v>0.89400000000000002</v>
      </c>
      <c r="I197" s="24">
        <f t="shared" si="92"/>
        <v>7.0894199999999996</v>
      </c>
      <c r="J197" s="24">
        <v>5.7000000000000002E-2</v>
      </c>
      <c r="K197" s="24">
        <f t="shared" si="93"/>
        <v>0.45201000000000002</v>
      </c>
      <c r="L197" s="24">
        <f t="shared" si="94"/>
        <v>15.684210526315789</v>
      </c>
      <c r="M197" s="24">
        <v>4.2999999999999997E-2</v>
      </c>
      <c r="N197" s="24">
        <f t="shared" si="95"/>
        <v>0.34098999999999996</v>
      </c>
      <c r="O197" s="24">
        <f t="shared" si="96"/>
        <v>1.3255813953488373</v>
      </c>
      <c r="P197" s="24">
        <f t="shared" si="97"/>
        <v>20.790697674418606</v>
      </c>
      <c r="Q197">
        <v>4470</v>
      </c>
      <c r="R197">
        <v>127</v>
      </c>
      <c r="S197">
        <v>200</v>
      </c>
      <c r="T197" s="24">
        <f t="shared" si="98"/>
        <v>28.211052526158699</v>
      </c>
      <c r="U197" s="24">
        <f t="shared" si="99"/>
        <v>223.71364653243847</v>
      </c>
      <c r="V197" s="24">
        <f t="shared" si="100"/>
        <v>586.52746414850878</v>
      </c>
      <c r="W197" s="24">
        <f t="shared" si="101"/>
        <v>4651.1627906976746</v>
      </c>
      <c r="X197" s="24">
        <f t="shared" si="102"/>
        <v>3508.7719298245611</v>
      </c>
      <c r="Y197" s="24">
        <f t="shared" si="103"/>
        <v>442.46808698922587</v>
      </c>
      <c r="Z197" s="24">
        <f t="shared" si="104"/>
        <v>90.402000000000001</v>
      </c>
      <c r="AA197">
        <v>0.22</v>
      </c>
      <c r="AB197">
        <v>10.9</v>
      </c>
      <c r="AC197" s="1">
        <f t="shared" si="105"/>
        <v>5.45E-2</v>
      </c>
      <c r="AD197">
        <v>12.6</v>
      </c>
    </row>
    <row r="198" spans="1:30">
      <c r="A198" s="5" t="s">
        <v>25</v>
      </c>
      <c r="B198" s="4">
        <v>43127</v>
      </c>
      <c r="C198" s="4">
        <v>41101</v>
      </c>
      <c r="D198" s="3">
        <f t="shared" si="91"/>
        <v>5.5506849315068489</v>
      </c>
      <c r="E198" t="s">
        <v>11</v>
      </c>
      <c r="F198" t="s">
        <v>3</v>
      </c>
      <c r="G198" s="24">
        <v>8.3800000000000008</v>
      </c>
      <c r="H198" s="24">
        <v>0.80900000000000005</v>
      </c>
      <c r="I198" s="24">
        <f t="shared" si="92"/>
        <v>6.7794200000000009</v>
      </c>
      <c r="J198" s="24">
        <v>9.9000000000000005E-2</v>
      </c>
      <c r="K198" s="24">
        <f t="shared" si="93"/>
        <v>0.82962000000000014</v>
      </c>
      <c r="L198" s="24">
        <f t="shared" si="94"/>
        <v>8.1717171717171713</v>
      </c>
      <c r="M198" s="24">
        <v>7.1999999999999995E-2</v>
      </c>
      <c r="N198" s="24">
        <f t="shared" si="95"/>
        <v>0.60336000000000001</v>
      </c>
      <c r="O198" s="24">
        <f t="shared" si="96"/>
        <v>1.3750000000000002</v>
      </c>
      <c r="P198" s="24">
        <f t="shared" si="97"/>
        <v>11.236111111111112</v>
      </c>
      <c r="Q198">
        <v>4560</v>
      </c>
      <c r="R198">
        <v>124</v>
      </c>
      <c r="S198">
        <v>124</v>
      </c>
      <c r="T198" s="24">
        <f t="shared" si="98"/>
        <v>18.290650232615768</v>
      </c>
      <c r="U198" s="24">
        <f t="shared" si="99"/>
        <v>153.27564894932013</v>
      </c>
      <c r="V198" s="24">
        <f t="shared" si="100"/>
        <v>205.51577830814108</v>
      </c>
      <c r="W198" s="24">
        <f t="shared" si="101"/>
        <v>1722.2222222222224</v>
      </c>
      <c r="X198" s="24">
        <f t="shared" si="102"/>
        <v>1252.5252525252524</v>
      </c>
      <c r="Y198" s="24">
        <f t="shared" si="103"/>
        <v>149.46602058773894</v>
      </c>
      <c r="Z198" s="24">
        <f t="shared" si="104"/>
        <v>102.87288000000002</v>
      </c>
      <c r="AA198">
        <v>0.13</v>
      </c>
      <c r="AB198">
        <v>10.4</v>
      </c>
      <c r="AC198" s="1">
        <f t="shared" si="105"/>
        <v>8.387096774193549E-2</v>
      </c>
      <c r="AD198">
        <v>11.8</v>
      </c>
    </row>
    <row r="199" spans="1:30">
      <c r="A199" s="5" t="s">
        <v>24</v>
      </c>
      <c r="B199" s="4">
        <v>43521</v>
      </c>
      <c r="C199" s="4">
        <v>41494</v>
      </c>
      <c r="D199" s="3">
        <f t="shared" si="91"/>
        <v>5.5534246575342463</v>
      </c>
      <c r="E199" t="s">
        <v>4</v>
      </c>
      <c r="F199" t="s">
        <v>3</v>
      </c>
      <c r="G199" s="24">
        <v>7.64</v>
      </c>
      <c r="H199" s="24">
        <v>0.83899999999999997</v>
      </c>
      <c r="I199" s="24">
        <f t="shared" si="92"/>
        <v>6.4099599999999999</v>
      </c>
      <c r="J199" s="24">
        <v>7.9000000000000001E-2</v>
      </c>
      <c r="K199" s="24">
        <f t="shared" si="93"/>
        <v>0.60355999999999999</v>
      </c>
      <c r="L199" s="24">
        <f t="shared" si="94"/>
        <v>10.620253164556962</v>
      </c>
      <c r="M199" s="24">
        <v>7.6999999999999999E-2</v>
      </c>
      <c r="N199" s="24">
        <f t="shared" si="95"/>
        <v>0.58827999999999991</v>
      </c>
      <c r="O199" s="24">
        <f t="shared" si="96"/>
        <v>1.025974025974026</v>
      </c>
      <c r="P199" s="24">
        <f t="shared" si="97"/>
        <v>10.896103896103897</v>
      </c>
      <c r="Q199">
        <v>5000</v>
      </c>
      <c r="R199">
        <v>132</v>
      </c>
      <c r="S199">
        <v>249</v>
      </c>
      <c r="T199" s="24">
        <f t="shared" si="98"/>
        <v>38.845796229617662</v>
      </c>
      <c r="U199" s="24">
        <f t="shared" si="99"/>
        <v>296.78188319427892</v>
      </c>
      <c r="V199" s="24">
        <f t="shared" si="100"/>
        <v>423.26783164479508</v>
      </c>
      <c r="W199" s="24">
        <f t="shared" si="101"/>
        <v>3233.7662337662337</v>
      </c>
      <c r="X199" s="24">
        <f t="shared" si="102"/>
        <v>3151.8987341772154</v>
      </c>
      <c r="Y199" s="24">
        <f t="shared" si="103"/>
        <v>412.55219033733187</v>
      </c>
      <c r="Z199" s="24">
        <f t="shared" si="104"/>
        <v>150.28644</v>
      </c>
      <c r="AA199">
        <v>0.24</v>
      </c>
      <c r="AB199">
        <v>9.8000000000000007</v>
      </c>
      <c r="AC199" s="1">
        <f t="shared" si="105"/>
        <v>3.9357429718875507E-2</v>
      </c>
      <c r="AD199">
        <v>11.1</v>
      </c>
    </row>
    <row r="200" spans="1:30">
      <c r="A200" s="5" t="s">
        <v>23</v>
      </c>
      <c r="B200" s="4">
        <v>43476</v>
      </c>
      <c r="C200" s="4">
        <v>41426</v>
      </c>
      <c r="D200" s="3">
        <f t="shared" si="91"/>
        <v>5.6164383561643838</v>
      </c>
      <c r="E200" t="s">
        <v>11</v>
      </c>
      <c r="F200" t="s">
        <v>0</v>
      </c>
      <c r="G200" s="24">
        <v>5.6</v>
      </c>
      <c r="H200" s="24">
        <v>0.81899999999999995</v>
      </c>
      <c r="I200" s="24">
        <f t="shared" si="92"/>
        <v>4.5863999999999994</v>
      </c>
      <c r="J200" s="24">
        <v>0.08</v>
      </c>
      <c r="K200" s="24">
        <f t="shared" si="93"/>
        <v>0.44799999999999995</v>
      </c>
      <c r="L200" s="24">
        <f t="shared" si="94"/>
        <v>10.237499999999999</v>
      </c>
      <c r="M200" s="24">
        <v>7.4999999999999997E-2</v>
      </c>
      <c r="N200" s="24">
        <f t="shared" si="95"/>
        <v>0.42</v>
      </c>
      <c r="O200" s="24">
        <f t="shared" si="96"/>
        <v>1.0666666666666667</v>
      </c>
      <c r="P200" s="24">
        <f t="shared" si="97"/>
        <v>10.919999999999998</v>
      </c>
      <c r="Q200">
        <v>4490</v>
      </c>
      <c r="R200">
        <v>131</v>
      </c>
      <c r="S200">
        <v>189</v>
      </c>
      <c r="T200" s="24">
        <f t="shared" si="98"/>
        <v>41.208791208791212</v>
      </c>
      <c r="U200" s="24">
        <f t="shared" si="99"/>
        <v>230.76923076923077</v>
      </c>
      <c r="V200" s="24">
        <f t="shared" si="100"/>
        <v>450</v>
      </c>
      <c r="W200" s="24">
        <f t="shared" si="101"/>
        <v>2520</v>
      </c>
      <c r="X200" s="24">
        <f t="shared" si="102"/>
        <v>2362.5</v>
      </c>
      <c r="Y200" s="24">
        <f t="shared" si="103"/>
        <v>421.87500000000006</v>
      </c>
      <c r="Z200" s="24">
        <f t="shared" si="104"/>
        <v>84.671999999999997</v>
      </c>
      <c r="AA200">
        <v>0.18</v>
      </c>
      <c r="AB200">
        <v>9.5</v>
      </c>
      <c r="AC200" s="1">
        <f t="shared" si="105"/>
        <v>5.0264550264550262E-2</v>
      </c>
      <c r="AD200">
        <v>10.1</v>
      </c>
    </row>
    <row r="201" spans="1:30">
      <c r="A201" s="5" t="s">
        <v>22</v>
      </c>
      <c r="B201" s="4">
        <v>43536</v>
      </c>
      <c r="C201" s="4">
        <v>41482</v>
      </c>
      <c r="D201" s="3">
        <f t="shared" si="91"/>
        <v>5.6273972602739724</v>
      </c>
      <c r="E201" t="s">
        <v>11</v>
      </c>
      <c r="F201" t="s">
        <v>3</v>
      </c>
      <c r="G201" s="24">
        <v>5.13</v>
      </c>
      <c r="H201" s="24">
        <v>0.68100000000000005</v>
      </c>
      <c r="I201" s="24">
        <f t="shared" si="92"/>
        <v>3.4935300000000002</v>
      </c>
      <c r="J201" s="24">
        <v>0.17199999999999999</v>
      </c>
      <c r="K201" s="24">
        <f t="shared" si="93"/>
        <v>0.88235999999999992</v>
      </c>
      <c r="L201" s="24">
        <f t="shared" si="94"/>
        <v>3.9593023255813962</v>
      </c>
      <c r="M201" s="24">
        <v>0.13300000000000001</v>
      </c>
      <c r="N201" s="24">
        <f t="shared" si="95"/>
        <v>0.68229000000000006</v>
      </c>
      <c r="O201" s="24">
        <f t="shared" si="96"/>
        <v>1.2932330827067668</v>
      </c>
      <c r="P201" s="24">
        <f t="shared" si="97"/>
        <v>5.1203007518796992</v>
      </c>
      <c r="Q201">
        <v>4100</v>
      </c>
      <c r="R201">
        <v>115</v>
      </c>
      <c r="S201">
        <v>184</v>
      </c>
      <c r="T201" s="24">
        <f t="shared" si="98"/>
        <v>52.668790592896009</v>
      </c>
      <c r="U201" s="24">
        <f t="shared" si="99"/>
        <v>270.19089574155652</v>
      </c>
      <c r="V201" s="24">
        <f t="shared" si="100"/>
        <v>269.68004807339986</v>
      </c>
      <c r="W201" s="24">
        <f t="shared" si="101"/>
        <v>1383.4586466165413</v>
      </c>
      <c r="X201" s="24">
        <f t="shared" si="102"/>
        <v>1069.7674418604652</v>
      </c>
      <c r="Y201" s="24">
        <f t="shared" si="103"/>
        <v>208.53166508001271</v>
      </c>
      <c r="Z201" s="24">
        <f t="shared" si="104"/>
        <v>162.35423999999998</v>
      </c>
      <c r="AA201">
        <v>0.19</v>
      </c>
      <c r="AB201">
        <v>10.4</v>
      </c>
      <c r="AC201" s="1">
        <f t="shared" si="105"/>
        <v>5.6521739130434782E-2</v>
      </c>
      <c r="AD201">
        <v>11.3</v>
      </c>
    </row>
    <row r="202" spans="1:30">
      <c r="A202" s="5" t="s">
        <v>21</v>
      </c>
      <c r="B202" s="4">
        <v>43819</v>
      </c>
      <c r="C202" s="4">
        <v>41764</v>
      </c>
      <c r="D202" s="3">
        <f t="shared" si="91"/>
        <v>5.6301369863013697</v>
      </c>
      <c r="E202" t="s">
        <v>9</v>
      </c>
      <c r="F202" t="s">
        <v>0</v>
      </c>
      <c r="G202" s="24">
        <v>5.37</v>
      </c>
      <c r="H202" s="24">
        <v>0.68899999999999995</v>
      </c>
      <c r="I202" s="24">
        <f t="shared" si="92"/>
        <v>3.6999299999999997</v>
      </c>
      <c r="J202" s="24">
        <v>0.19900000000000001</v>
      </c>
      <c r="K202" s="24">
        <f t="shared" si="93"/>
        <v>1.06863</v>
      </c>
      <c r="L202" s="24">
        <f t="shared" si="94"/>
        <v>3.4623115577889441</v>
      </c>
      <c r="M202" s="24">
        <v>9.9000000000000005E-2</v>
      </c>
      <c r="N202" s="24">
        <f t="shared" si="95"/>
        <v>0.53163000000000005</v>
      </c>
      <c r="O202" s="24">
        <f t="shared" si="96"/>
        <v>2.0101010101010099</v>
      </c>
      <c r="P202" s="24">
        <f t="shared" si="97"/>
        <v>6.9595959595959584</v>
      </c>
      <c r="Q202">
        <v>4600</v>
      </c>
      <c r="R202">
        <v>128</v>
      </c>
      <c r="S202">
        <v>167</v>
      </c>
      <c r="T202" s="24">
        <f t="shared" si="98"/>
        <v>45.135989059252474</v>
      </c>
      <c r="U202" s="24">
        <f t="shared" si="99"/>
        <v>242.3802612481858</v>
      </c>
      <c r="V202" s="24">
        <f t="shared" si="100"/>
        <v>314.12824708914093</v>
      </c>
      <c r="W202" s="24">
        <f t="shared" si="101"/>
        <v>1686.8686868686868</v>
      </c>
      <c r="X202" s="24">
        <f t="shared" si="102"/>
        <v>839.19597989949739</v>
      </c>
      <c r="Y202" s="24">
        <f t="shared" si="103"/>
        <v>156.2748565920852</v>
      </c>
      <c r="Z202" s="24">
        <f t="shared" si="104"/>
        <v>178.46120999999999</v>
      </c>
      <c r="AA202">
        <v>0.17</v>
      </c>
      <c r="AB202">
        <v>10.199999999999999</v>
      </c>
      <c r="AC202" s="1">
        <f t="shared" si="105"/>
        <v>6.1077844311377243E-2</v>
      </c>
      <c r="AD202">
        <v>10.199999999999999</v>
      </c>
    </row>
    <row r="203" spans="1:30">
      <c r="A203" s="5" t="s">
        <v>20</v>
      </c>
      <c r="B203" s="4">
        <v>43139</v>
      </c>
      <c r="C203" s="4">
        <v>41080</v>
      </c>
      <c r="D203" s="3">
        <f t="shared" si="91"/>
        <v>5.6410958904109592</v>
      </c>
      <c r="E203" t="s">
        <v>1</v>
      </c>
      <c r="F203" t="s">
        <v>0</v>
      </c>
      <c r="G203" s="24">
        <v>7.79</v>
      </c>
      <c r="H203" s="24">
        <v>0.56000000000000005</v>
      </c>
      <c r="I203" s="24">
        <f t="shared" si="92"/>
        <v>4.3624000000000001</v>
      </c>
      <c r="J203" s="24">
        <v>0.32</v>
      </c>
      <c r="K203" s="24">
        <f t="shared" si="93"/>
        <v>2.4927999999999999</v>
      </c>
      <c r="L203" s="24">
        <f t="shared" si="94"/>
        <v>1.7500000000000002</v>
      </c>
      <c r="M203" s="24">
        <v>0.114</v>
      </c>
      <c r="N203" s="24">
        <f t="shared" si="95"/>
        <v>0.88806000000000007</v>
      </c>
      <c r="O203" s="24">
        <f t="shared" si="96"/>
        <v>2.807017543859649</v>
      </c>
      <c r="P203" s="24">
        <f t="shared" si="97"/>
        <v>4.9122807017543852</v>
      </c>
      <c r="Q203">
        <v>4930</v>
      </c>
      <c r="R203">
        <v>136</v>
      </c>
      <c r="S203">
        <v>185</v>
      </c>
      <c r="T203" s="24">
        <f t="shared" si="98"/>
        <v>42.407848890518977</v>
      </c>
      <c r="U203" s="24">
        <f t="shared" si="99"/>
        <v>330.35714285714283</v>
      </c>
      <c r="V203" s="24">
        <f t="shared" si="100"/>
        <v>208.31925770781251</v>
      </c>
      <c r="W203" s="24">
        <f t="shared" si="101"/>
        <v>1622.8070175438595</v>
      </c>
      <c r="X203" s="24">
        <f t="shared" si="102"/>
        <v>578.125</v>
      </c>
      <c r="Y203" s="24">
        <f t="shared" si="103"/>
        <v>74.213735558408217</v>
      </c>
      <c r="Z203" s="24">
        <f t="shared" si="104"/>
        <v>461.16800000000001</v>
      </c>
      <c r="AA203">
        <v>0.19</v>
      </c>
      <c r="AB203">
        <v>10.3</v>
      </c>
      <c r="AC203" s="1">
        <f t="shared" si="105"/>
        <v>5.5675675675675683E-2</v>
      </c>
      <c r="AD203">
        <v>11.5</v>
      </c>
    </row>
    <row r="204" spans="1:30">
      <c r="A204" s="5" t="s">
        <v>19</v>
      </c>
      <c r="B204" s="4">
        <v>43507</v>
      </c>
      <c r="C204" s="4">
        <v>41435</v>
      </c>
      <c r="D204" s="3">
        <f t="shared" si="91"/>
        <v>5.6767123287671231</v>
      </c>
      <c r="E204" t="s">
        <v>4</v>
      </c>
      <c r="F204" t="s">
        <v>3</v>
      </c>
      <c r="G204" s="24">
        <v>9.3699999999999992</v>
      </c>
      <c r="H204" s="24">
        <v>0.71899999999999997</v>
      </c>
      <c r="I204" s="24">
        <f t="shared" si="92"/>
        <v>6.737029999999999</v>
      </c>
      <c r="J204" s="24">
        <v>0.16600000000000001</v>
      </c>
      <c r="K204" s="24">
        <f t="shared" si="93"/>
        <v>1.55542</v>
      </c>
      <c r="L204" s="24">
        <f t="shared" si="94"/>
        <v>4.331325301204819</v>
      </c>
      <c r="M204" s="24">
        <v>0.113</v>
      </c>
      <c r="N204" s="24">
        <f t="shared" si="95"/>
        <v>1.05881</v>
      </c>
      <c r="O204" s="24">
        <f t="shared" si="96"/>
        <v>1.4690265486725664</v>
      </c>
      <c r="P204" s="24">
        <f t="shared" si="97"/>
        <v>6.3628318584070787</v>
      </c>
      <c r="Q204">
        <v>4580</v>
      </c>
      <c r="R204">
        <v>125</v>
      </c>
      <c r="S204">
        <v>188</v>
      </c>
      <c r="T204" s="24">
        <f t="shared" si="98"/>
        <v>27.905471698953402</v>
      </c>
      <c r="U204" s="24">
        <f t="shared" si="99"/>
        <v>261.47426981919335</v>
      </c>
      <c r="V204" s="24">
        <f t="shared" si="100"/>
        <v>177.55782434997781</v>
      </c>
      <c r="W204" s="24">
        <f t="shared" si="101"/>
        <v>1663.716814159292</v>
      </c>
      <c r="X204" s="24">
        <f t="shared" si="102"/>
        <v>1132.5301204819277</v>
      </c>
      <c r="Y204" s="24">
        <f t="shared" si="103"/>
        <v>120.86767561173188</v>
      </c>
      <c r="Z204" s="24">
        <f t="shared" si="104"/>
        <v>292.41896000000003</v>
      </c>
      <c r="AA204">
        <v>0.2</v>
      </c>
      <c r="AB204">
        <v>10.5</v>
      </c>
      <c r="AC204" s="1">
        <f t="shared" si="105"/>
        <v>5.5851063829787231E-2</v>
      </c>
      <c r="AD204">
        <v>11.3</v>
      </c>
    </row>
    <row r="205" spans="1:30">
      <c r="A205" s="5" t="s">
        <v>18</v>
      </c>
      <c r="B205" s="4">
        <v>43831</v>
      </c>
      <c r="C205" s="4">
        <v>41747</v>
      </c>
      <c r="D205" s="3">
        <f t="shared" si="91"/>
        <v>5.7095890410958905</v>
      </c>
      <c r="E205" t="s">
        <v>1</v>
      </c>
      <c r="F205" t="s">
        <v>0</v>
      </c>
      <c r="G205" s="24">
        <v>8.6</v>
      </c>
      <c r="H205" s="24">
        <v>0.74299999999999999</v>
      </c>
      <c r="I205" s="24">
        <f t="shared" si="92"/>
        <v>6.3897999999999993</v>
      </c>
      <c r="J205" s="24">
        <v>0.19</v>
      </c>
      <c r="K205" s="24">
        <f t="shared" si="93"/>
        <v>1.6339999999999999</v>
      </c>
      <c r="L205" s="24">
        <f t="shared" si="94"/>
        <v>3.9105263157894736</v>
      </c>
      <c r="M205" s="24">
        <v>5.8000000000000003E-2</v>
      </c>
      <c r="N205" s="24">
        <f t="shared" si="95"/>
        <v>0.49880000000000002</v>
      </c>
      <c r="O205" s="24">
        <f t="shared" si="96"/>
        <v>3.2758620689655169</v>
      </c>
      <c r="P205" s="24">
        <f t="shared" si="97"/>
        <v>12.810344827586205</v>
      </c>
      <c r="Q205">
        <v>4570</v>
      </c>
      <c r="R205">
        <v>119</v>
      </c>
      <c r="S205">
        <v>290</v>
      </c>
      <c r="T205" s="24">
        <f t="shared" si="98"/>
        <v>45.38483207612132</v>
      </c>
      <c r="U205" s="24">
        <f t="shared" si="99"/>
        <v>390.30955585464335</v>
      </c>
      <c r="V205" s="24">
        <f t="shared" si="100"/>
        <v>581.39534883720933</v>
      </c>
      <c r="W205" s="24">
        <f t="shared" si="101"/>
        <v>5000</v>
      </c>
      <c r="X205" s="24">
        <f t="shared" si="102"/>
        <v>1526.3157894736842</v>
      </c>
      <c r="Y205" s="24">
        <f t="shared" si="103"/>
        <v>177.47858017135863</v>
      </c>
      <c r="Z205" s="24">
        <f t="shared" si="104"/>
        <v>473.85999999999996</v>
      </c>
      <c r="AA205">
        <v>0.25</v>
      </c>
      <c r="AB205">
        <v>9.8000000000000007</v>
      </c>
      <c r="AC205" s="1">
        <f t="shared" si="105"/>
        <v>3.3793103448275866E-2</v>
      </c>
      <c r="AD205">
        <v>10.4</v>
      </c>
    </row>
    <row r="206" spans="1:30">
      <c r="A206" s="5" t="s">
        <v>17</v>
      </c>
      <c r="B206" s="4">
        <v>43820</v>
      </c>
      <c r="C206" s="4">
        <v>41730</v>
      </c>
      <c r="D206" s="3">
        <f t="shared" si="91"/>
        <v>5.7260273972602738</v>
      </c>
      <c r="E206" t="s">
        <v>9</v>
      </c>
      <c r="F206" t="s">
        <v>0</v>
      </c>
      <c r="G206" s="24">
        <v>7.43</v>
      </c>
      <c r="H206" s="24">
        <v>0.59599999999999997</v>
      </c>
      <c r="I206" s="24">
        <f t="shared" si="92"/>
        <v>4.42828</v>
      </c>
      <c r="J206" s="24">
        <v>0.28799999999999998</v>
      </c>
      <c r="K206" s="24">
        <f t="shared" si="93"/>
        <v>2.13984</v>
      </c>
      <c r="L206" s="24">
        <f t="shared" si="94"/>
        <v>2.0694444444444446</v>
      </c>
      <c r="M206" s="24">
        <v>0.109</v>
      </c>
      <c r="N206" s="24">
        <f t="shared" si="95"/>
        <v>0.80986999999999998</v>
      </c>
      <c r="O206" s="24">
        <f t="shared" si="96"/>
        <v>2.642201834862385</v>
      </c>
      <c r="P206" s="24">
        <f t="shared" si="97"/>
        <v>5.4678899082568808</v>
      </c>
      <c r="Q206">
        <v>4770</v>
      </c>
      <c r="R206">
        <v>133</v>
      </c>
      <c r="S206">
        <v>239</v>
      </c>
      <c r="T206" s="24">
        <f t="shared" si="98"/>
        <v>53.971293594804301</v>
      </c>
      <c r="U206" s="24">
        <f t="shared" si="99"/>
        <v>401.00671140939602</v>
      </c>
      <c r="V206" s="24">
        <f t="shared" si="100"/>
        <v>295.10909158259966</v>
      </c>
      <c r="W206" s="24">
        <f t="shared" si="101"/>
        <v>2192.6605504587155</v>
      </c>
      <c r="X206" s="24">
        <f t="shared" si="102"/>
        <v>829.8611111111112</v>
      </c>
      <c r="Y206" s="24">
        <f t="shared" si="103"/>
        <v>111.69059368924779</v>
      </c>
      <c r="Z206" s="24">
        <f t="shared" si="104"/>
        <v>511.42176000000001</v>
      </c>
      <c r="AA206">
        <v>0.24</v>
      </c>
      <c r="AB206">
        <v>9.8000000000000007</v>
      </c>
      <c r="AC206" s="1">
        <f t="shared" si="105"/>
        <v>4.1004184100418416E-2</v>
      </c>
      <c r="AD206">
        <v>9.6999999999999993</v>
      </c>
    </row>
    <row r="207" spans="1:30">
      <c r="A207" s="5" t="s">
        <v>16</v>
      </c>
      <c r="B207" s="4">
        <v>43143</v>
      </c>
      <c r="C207" s="4">
        <v>41048</v>
      </c>
      <c r="D207" s="3">
        <f t="shared" si="91"/>
        <v>5.7397260273972606</v>
      </c>
      <c r="E207" t="s">
        <v>1</v>
      </c>
      <c r="F207" t="s">
        <v>0</v>
      </c>
      <c r="G207" s="24">
        <v>3.95</v>
      </c>
      <c r="H207" s="24">
        <v>0.437</v>
      </c>
      <c r="I207" s="24">
        <f t="shared" si="92"/>
        <v>1.7261500000000001</v>
      </c>
      <c r="J207" s="24">
        <v>0.42799999999999999</v>
      </c>
      <c r="K207" s="24">
        <f t="shared" si="93"/>
        <v>1.6906000000000001</v>
      </c>
      <c r="L207" s="24">
        <f t="shared" si="94"/>
        <v>1.0210280373831775</v>
      </c>
      <c r="M207" s="24">
        <v>0.127</v>
      </c>
      <c r="N207" s="24">
        <f t="shared" si="95"/>
        <v>0.50165000000000004</v>
      </c>
      <c r="O207" s="24">
        <f t="shared" si="96"/>
        <v>3.3700787401574801</v>
      </c>
      <c r="P207" s="24">
        <f t="shared" si="97"/>
        <v>3.4409448818897634</v>
      </c>
      <c r="Q207">
        <v>4890</v>
      </c>
      <c r="R207">
        <v>131</v>
      </c>
      <c r="S207">
        <v>187</v>
      </c>
      <c r="T207" s="24">
        <f t="shared" si="98"/>
        <v>108.33357471830374</v>
      </c>
      <c r="U207" s="24">
        <f t="shared" si="99"/>
        <v>427.91762013729976</v>
      </c>
      <c r="V207" s="24">
        <f t="shared" si="100"/>
        <v>372.76985946376954</v>
      </c>
      <c r="W207" s="24">
        <f t="shared" si="101"/>
        <v>1472.4409448818897</v>
      </c>
      <c r="X207" s="24">
        <f t="shared" si="102"/>
        <v>436.9158878504673</v>
      </c>
      <c r="Y207" s="24">
        <f t="shared" si="103"/>
        <v>110.61161717733349</v>
      </c>
      <c r="Z207" s="24">
        <f t="shared" si="104"/>
        <v>316.1422</v>
      </c>
      <c r="AA207">
        <v>0.19</v>
      </c>
      <c r="AB207">
        <v>10.3</v>
      </c>
      <c r="AC207" s="1">
        <f t="shared" si="105"/>
        <v>5.5080213903743319E-2</v>
      </c>
      <c r="AD207">
        <v>10.8</v>
      </c>
    </row>
    <row r="208" spans="1:30">
      <c r="A208" s="5" t="s">
        <v>15</v>
      </c>
      <c r="B208" s="4">
        <v>43535</v>
      </c>
      <c r="C208" s="4">
        <v>41421</v>
      </c>
      <c r="D208" s="3">
        <f t="shared" si="91"/>
        <v>5.7917808219178086</v>
      </c>
      <c r="E208" t="s">
        <v>11</v>
      </c>
      <c r="F208" t="s">
        <v>3</v>
      </c>
      <c r="G208" s="24">
        <v>7.6</v>
      </c>
      <c r="H208" s="24">
        <v>0.68799999999999994</v>
      </c>
      <c r="I208" s="24">
        <f t="shared" si="92"/>
        <v>5.2287999999999997</v>
      </c>
      <c r="J208" s="24">
        <v>0.21099999999999999</v>
      </c>
      <c r="K208" s="24">
        <f t="shared" si="93"/>
        <v>1.6035999999999999</v>
      </c>
      <c r="L208" s="24">
        <f t="shared" si="94"/>
        <v>3.2606635071090047</v>
      </c>
      <c r="M208" s="24">
        <v>9.2999999999999999E-2</v>
      </c>
      <c r="N208" s="24">
        <f t="shared" si="95"/>
        <v>0.70679999999999998</v>
      </c>
      <c r="O208" s="24">
        <f t="shared" si="96"/>
        <v>2.268817204301075</v>
      </c>
      <c r="P208" s="24">
        <f t="shared" si="97"/>
        <v>7.397849462365591</v>
      </c>
      <c r="Q208">
        <v>4790</v>
      </c>
      <c r="R208">
        <v>138</v>
      </c>
      <c r="S208">
        <v>209</v>
      </c>
      <c r="T208" s="24">
        <f t="shared" si="98"/>
        <v>39.970930232558139</v>
      </c>
      <c r="U208" s="24">
        <f t="shared" si="99"/>
        <v>303.77906976744191</v>
      </c>
      <c r="V208" s="24">
        <f t="shared" si="100"/>
        <v>295.69892473118279</v>
      </c>
      <c r="W208" s="24">
        <f t="shared" si="101"/>
        <v>2247.3118279569894</v>
      </c>
      <c r="X208" s="24">
        <f t="shared" si="102"/>
        <v>990.52132701421806</v>
      </c>
      <c r="Y208" s="24">
        <f t="shared" si="103"/>
        <v>130.33175355450237</v>
      </c>
      <c r="Z208" s="24">
        <f t="shared" si="104"/>
        <v>335.1524</v>
      </c>
      <c r="AA208">
        <v>0.18</v>
      </c>
      <c r="AB208">
        <v>8.8000000000000007</v>
      </c>
      <c r="AC208" s="1">
        <f t="shared" si="105"/>
        <v>4.2105263157894743E-2</v>
      </c>
      <c r="AD208">
        <v>8.3000000000000007</v>
      </c>
    </row>
    <row r="209" spans="1:31">
      <c r="A209" s="5" t="s">
        <v>14</v>
      </c>
      <c r="B209" s="4">
        <v>43830</v>
      </c>
      <c r="C209" s="4">
        <v>41706</v>
      </c>
      <c r="D209" s="3">
        <f t="shared" si="91"/>
        <v>5.8191780821917805</v>
      </c>
      <c r="E209" t="s">
        <v>11</v>
      </c>
      <c r="F209" t="s">
        <v>0</v>
      </c>
      <c r="G209" s="24">
        <v>5.73</v>
      </c>
      <c r="H209" s="24">
        <v>0.72599999999999998</v>
      </c>
      <c r="I209" s="24">
        <f t="shared" si="92"/>
        <v>4.15998</v>
      </c>
      <c r="J209" s="24">
        <v>0.17299999999999999</v>
      </c>
      <c r="K209" s="24">
        <f t="shared" si="93"/>
        <v>0.99129</v>
      </c>
      <c r="L209" s="24">
        <f t="shared" si="94"/>
        <v>4.1965317919075149</v>
      </c>
      <c r="M209" s="24">
        <v>9.6000000000000002E-2</v>
      </c>
      <c r="N209" s="24">
        <f t="shared" si="95"/>
        <v>0.55008000000000001</v>
      </c>
      <c r="O209" s="24">
        <f t="shared" si="96"/>
        <v>1.8020833333333333</v>
      </c>
      <c r="P209" s="24">
        <f t="shared" si="97"/>
        <v>7.5625</v>
      </c>
      <c r="Q209">
        <v>4890</v>
      </c>
      <c r="R209">
        <v>137</v>
      </c>
      <c r="S209">
        <v>273</v>
      </c>
      <c r="T209" s="24">
        <f t="shared" si="98"/>
        <v>65.625315506324554</v>
      </c>
      <c r="U209" s="24">
        <f t="shared" si="99"/>
        <v>376.03305785123968</v>
      </c>
      <c r="V209" s="24">
        <f t="shared" si="100"/>
        <v>496.29144851657941</v>
      </c>
      <c r="W209" s="24">
        <f t="shared" si="101"/>
        <v>2843.75</v>
      </c>
      <c r="X209" s="24">
        <f t="shared" si="102"/>
        <v>1578.034682080925</v>
      </c>
      <c r="Y209" s="24">
        <f t="shared" si="103"/>
        <v>275.39872287625218</v>
      </c>
      <c r="Z209" s="24">
        <f t="shared" si="104"/>
        <v>270.62216999999998</v>
      </c>
      <c r="AA209">
        <v>0.25</v>
      </c>
      <c r="AB209">
        <v>9.1</v>
      </c>
      <c r="AC209" s="1">
        <f t="shared" si="105"/>
        <v>3.3333333333333333E-2</v>
      </c>
      <c r="AD209">
        <v>10.5</v>
      </c>
    </row>
    <row r="210" spans="1:31">
      <c r="A210" s="5" t="s">
        <v>13</v>
      </c>
      <c r="B210" s="4">
        <v>43490</v>
      </c>
      <c r="C210" s="4">
        <v>41360</v>
      </c>
      <c r="D210" s="3">
        <f t="shared" si="91"/>
        <v>5.8356164383561646</v>
      </c>
      <c r="E210" t="s">
        <v>11</v>
      </c>
      <c r="F210" t="s">
        <v>0</v>
      </c>
      <c r="G210" s="24">
        <v>9</v>
      </c>
      <c r="H210" s="24">
        <v>0.7</v>
      </c>
      <c r="I210" s="24">
        <f t="shared" si="92"/>
        <v>6.3</v>
      </c>
      <c r="J210" s="24">
        <v>0.152</v>
      </c>
      <c r="K210" s="24">
        <f t="shared" si="93"/>
        <v>1.3679999999999999</v>
      </c>
      <c r="L210" s="24">
        <f t="shared" si="94"/>
        <v>4.6052631578947363</v>
      </c>
      <c r="M210" s="24">
        <v>0.13400000000000001</v>
      </c>
      <c r="N210" s="24">
        <f t="shared" si="95"/>
        <v>1.206</v>
      </c>
      <c r="O210" s="24">
        <f t="shared" si="96"/>
        <v>1.1343283582089552</v>
      </c>
      <c r="P210" s="24">
        <f t="shared" si="97"/>
        <v>5.2238805970149258</v>
      </c>
      <c r="Q210">
        <v>5020</v>
      </c>
      <c r="R210">
        <v>135</v>
      </c>
      <c r="S210">
        <v>407</v>
      </c>
      <c r="T210" s="24">
        <f t="shared" si="98"/>
        <v>64.603174603174608</v>
      </c>
      <c r="U210" s="24">
        <f t="shared" si="99"/>
        <v>581.42857142857144</v>
      </c>
      <c r="V210" s="24">
        <f t="shared" si="100"/>
        <v>337.47927031509124</v>
      </c>
      <c r="W210" s="24">
        <f t="shared" si="101"/>
        <v>3037.3134328358205</v>
      </c>
      <c r="X210" s="24">
        <f t="shared" si="102"/>
        <v>2677.6315789473683</v>
      </c>
      <c r="Y210" s="24">
        <f t="shared" si="103"/>
        <v>297.51461988304095</v>
      </c>
      <c r="Z210" s="24">
        <f t="shared" si="104"/>
        <v>556.77599999999995</v>
      </c>
      <c r="AA210">
        <v>0.41</v>
      </c>
      <c r="AB210">
        <v>10.199999999999999</v>
      </c>
      <c r="AC210" s="1">
        <f t="shared" si="105"/>
        <v>2.5061425061425061E-2</v>
      </c>
      <c r="AD210">
        <v>9.4</v>
      </c>
    </row>
    <row r="211" spans="1:31">
      <c r="A211" s="5" t="s">
        <v>12</v>
      </c>
      <c r="B211" s="4">
        <v>43521</v>
      </c>
      <c r="C211" s="4">
        <v>41391</v>
      </c>
      <c r="D211" s="3">
        <f t="shared" si="91"/>
        <v>5.8356164383561646</v>
      </c>
      <c r="E211" t="s">
        <v>11</v>
      </c>
      <c r="F211" t="s">
        <v>3</v>
      </c>
      <c r="G211" s="24">
        <v>4.7300000000000004</v>
      </c>
      <c r="H211" s="24">
        <v>0.68500000000000005</v>
      </c>
      <c r="I211" s="24">
        <f t="shared" si="92"/>
        <v>3.2400500000000005</v>
      </c>
      <c r="J211" s="24">
        <v>0.20899999999999999</v>
      </c>
      <c r="K211" s="24">
        <f t="shared" si="93"/>
        <v>0.98857000000000006</v>
      </c>
      <c r="L211" s="24">
        <f t="shared" si="94"/>
        <v>3.2775119617224884</v>
      </c>
      <c r="M211" s="24">
        <v>8.8999999999999996E-2</v>
      </c>
      <c r="N211" s="24">
        <f t="shared" si="95"/>
        <v>0.42097000000000001</v>
      </c>
      <c r="O211" s="24">
        <f t="shared" si="96"/>
        <v>2.3483146067415732</v>
      </c>
      <c r="P211" s="24">
        <f t="shared" si="97"/>
        <v>7.6966292134831473</v>
      </c>
      <c r="Q211">
        <v>4640</v>
      </c>
      <c r="R211">
        <v>118</v>
      </c>
      <c r="S211">
        <v>148</v>
      </c>
      <c r="T211" s="24">
        <f t="shared" si="98"/>
        <v>45.678307433527252</v>
      </c>
      <c r="U211" s="24">
        <f t="shared" si="99"/>
        <v>216.05839416058393</v>
      </c>
      <c r="V211" s="24">
        <f t="shared" si="100"/>
        <v>351.56899541535023</v>
      </c>
      <c r="W211" s="24">
        <f t="shared" si="101"/>
        <v>1662.9213483146068</v>
      </c>
      <c r="X211" s="24">
        <f t="shared" si="102"/>
        <v>708.13397129186603</v>
      </c>
      <c r="Y211" s="24">
        <f t="shared" si="103"/>
        <v>149.71119900462284</v>
      </c>
      <c r="Z211" s="24">
        <f t="shared" si="104"/>
        <v>146.30836000000002</v>
      </c>
      <c r="AA211">
        <v>0.15</v>
      </c>
      <c r="AB211">
        <v>10.1</v>
      </c>
      <c r="AC211" s="1">
        <f t="shared" si="105"/>
        <v>6.824324324324324E-2</v>
      </c>
      <c r="AD211">
        <v>9.1999999999999993</v>
      </c>
    </row>
    <row r="212" spans="1:31">
      <c r="A212" s="5" t="s">
        <v>10</v>
      </c>
      <c r="B212" s="4">
        <v>43834</v>
      </c>
      <c r="C212" s="4">
        <v>41703</v>
      </c>
      <c r="D212" s="3">
        <f t="shared" si="91"/>
        <v>5.838356164383562</v>
      </c>
      <c r="E212" t="s">
        <v>9</v>
      </c>
      <c r="F212" t="s">
        <v>0</v>
      </c>
      <c r="G212" s="24">
        <v>6.83</v>
      </c>
      <c r="H212" s="24">
        <v>0.65</v>
      </c>
      <c r="I212" s="24">
        <f t="shared" si="92"/>
        <v>4.4394999999999998</v>
      </c>
      <c r="J212" s="24">
        <v>0.215</v>
      </c>
      <c r="K212" s="24">
        <f t="shared" si="93"/>
        <v>1.46845</v>
      </c>
      <c r="L212" s="24">
        <f t="shared" si="94"/>
        <v>3.0232558139534884</v>
      </c>
      <c r="M212" s="24">
        <v>0.11600000000000001</v>
      </c>
      <c r="N212" s="24">
        <f t="shared" si="95"/>
        <v>0.7922800000000001</v>
      </c>
      <c r="O212" s="24">
        <f t="shared" si="96"/>
        <v>1.853448275862069</v>
      </c>
      <c r="P212" s="24">
        <f t="shared" si="97"/>
        <v>5.6034482758620676</v>
      </c>
      <c r="Q212">
        <v>4580</v>
      </c>
      <c r="R212">
        <v>127</v>
      </c>
      <c r="S212">
        <v>213</v>
      </c>
      <c r="T212" s="24">
        <f t="shared" si="98"/>
        <v>47.978375943236856</v>
      </c>
      <c r="U212" s="24">
        <f t="shared" si="99"/>
        <v>327.69230769230768</v>
      </c>
      <c r="V212" s="24">
        <f t="shared" si="100"/>
        <v>268.84434795779265</v>
      </c>
      <c r="W212" s="24">
        <f t="shared" si="101"/>
        <v>1836.206896551724</v>
      </c>
      <c r="X212" s="24">
        <f t="shared" si="102"/>
        <v>990.69767441860472</v>
      </c>
      <c r="Y212" s="24">
        <f t="shared" si="103"/>
        <v>145.05090401443698</v>
      </c>
      <c r="Z212" s="24">
        <f t="shared" si="104"/>
        <v>312.77985000000001</v>
      </c>
      <c r="AA212">
        <v>0.22</v>
      </c>
      <c r="AB212">
        <v>10.4</v>
      </c>
      <c r="AC212" s="1">
        <f t="shared" si="105"/>
        <v>4.8826291079812206E-2</v>
      </c>
      <c r="AD212">
        <v>11.9</v>
      </c>
    </row>
    <row r="213" spans="1:31">
      <c r="A213" s="5" t="s">
        <v>8</v>
      </c>
      <c r="B213" s="4">
        <v>43112</v>
      </c>
      <c r="C213" s="4">
        <v>40980</v>
      </c>
      <c r="D213" s="3">
        <f t="shared" si="91"/>
        <v>5.8410958904109593</v>
      </c>
      <c r="E213" t="s">
        <v>1</v>
      </c>
      <c r="F213" t="s">
        <v>0</v>
      </c>
      <c r="G213" s="24">
        <v>6.3</v>
      </c>
      <c r="H213" s="24">
        <v>0.69699999999999995</v>
      </c>
      <c r="I213" s="24">
        <f t="shared" si="92"/>
        <v>4.3910999999999998</v>
      </c>
      <c r="J213" s="24">
        <v>0.20300000000000001</v>
      </c>
      <c r="K213" s="24">
        <f t="shared" si="93"/>
        <v>1.2789000000000001</v>
      </c>
      <c r="L213" s="24">
        <f t="shared" si="94"/>
        <v>3.4334975369458123</v>
      </c>
      <c r="M213" s="24">
        <v>0.09</v>
      </c>
      <c r="N213" s="24">
        <f t="shared" si="95"/>
        <v>0.56699999999999995</v>
      </c>
      <c r="O213" s="24">
        <f t="shared" si="96"/>
        <v>2.255555555555556</v>
      </c>
      <c r="P213" s="24">
        <f t="shared" si="97"/>
        <v>7.7444444444444445</v>
      </c>
      <c r="Q213">
        <v>5350</v>
      </c>
      <c r="R213">
        <v>155</v>
      </c>
      <c r="S213">
        <v>230</v>
      </c>
      <c r="T213" s="24">
        <f t="shared" si="98"/>
        <v>52.378675047254674</v>
      </c>
      <c r="U213" s="24">
        <f t="shared" si="99"/>
        <v>329.98565279770446</v>
      </c>
      <c r="V213" s="24">
        <f t="shared" si="100"/>
        <v>405.64373897707236</v>
      </c>
      <c r="W213" s="24">
        <f t="shared" si="101"/>
        <v>2555.5555555555557</v>
      </c>
      <c r="X213" s="24">
        <f t="shared" si="102"/>
        <v>1133.0049261083743</v>
      </c>
      <c r="Y213" s="24">
        <f t="shared" si="103"/>
        <v>179.842051763234</v>
      </c>
      <c r="Z213" s="24">
        <f t="shared" si="104"/>
        <v>294.14700000000005</v>
      </c>
      <c r="AA213">
        <v>0.25</v>
      </c>
      <c r="AB213">
        <v>10.7</v>
      </c>
      <c r="AC213" s="1">
        <f t="shared" si="105"/>
        <v>4.652173913043478E-2</v>
      </c>
      <c r="AD213">
        <v>10.8</v>
      </c>
    </row>
    <row r="214" spans="1:31">
      <c r="A214" s="5" t="s">
        <v>7</v>
      </c>
      <c r="B214" s="4">
        <v>43578</v>
      </c>
      <c r="C214" s="4">
        <v>41439</v>
      </c>
      <c r="D214" s="3">
        <f t="shared" si="91"/>
        <v>5.86027397260274</v>
      </c>
      <c r="E214" t="s">
        <v>1</v>
      </c>
      <c r="F214" t="s">
        <v>0</v>
      </c>
      <c r="G214" s="24">
        <v>8.64</v>
      </c>
      <c r="H214" s="24">
        <v>0.70499999999999996</v>
      </c>
      <c r="I214" s="24">
        <f t="shared" si="92"/>
        <v>6.0911999999999997</v>
      </c>
      <c r="J214" s="24">
        <v>0.16700000000000001</v>
      </c>
      <c r="K214" s="24">
        <f t="shared" si="93"/>
        <v>1.4428800000000002</v>
      </c>
      <c r="L214" s="24">
        <f t="shared" si="94"/>
        <v>4.2215568862275443</v>
      </c>
      <c r="M214" s="24">
        <v>0.126</v>
      </c>
      <c r="N214" s="24">
        <f t="shared" si="95"/>
        <v>1.0886400000000001</v>
      </c>
      <c r="O214" s="24">
        <f t="shared" si="96"/>
        <v>1.3253968253968256</v>
      </c>
      <c r="P214" s="24">
        <f t="shared" si="97"/>
        <v>5.5952380952380949</v>
      </c>
      <c r="Q214">
        <v>4230</v>
      </c>
      <c r="R214">
        <v>117</v>
      </c>
      <c r="S214">
        <v>446</v>
      </c>
      <c r="T214" s="24">
        <f t="shared" si="98"/>
        <v>73.220383504071449</v>
      </c>
      <c r="U214" s="24">
        <f t="shared" si="99"/>
        <v>632.6241134751773</v>
      </c>
      <c r="V214" s="24">
        <f t="shared" si="100"/>
        <v>409.68547912992358</v>
      </c>
      <c r="W214" s="24">
        <f t="shared" si="101"/>
        <v>3539.6825396825398</v>
      </c>
      <c r="X214" s="24">
        <f t="shared" si="102"/>
        <v>2670.6586826347302</v>
      </c>
      <c r="Y214" s="24">
        <f t="shared" si="103"/>
        <v>309.10401419383453</v>
      </c>
      <c r="Z214" s="24">
        <f t="shared" si="104"/>
        <v>643.52448000000004</v>
      </c>
      <c r="AA214">
        <v>0.38</v>
      </c>
      <c r="AB214">
        <v>8.5</v>
      </c>
      <c r="AC214" s="1">
        <f t="shared" si="105"/>
        <v>1.905829596412556E-2</v>
      </c>
      <c r="AD214">
        <v>8.6999999999999993</v>
      </c>
    </row>
    <row r="215" spans="1:31">
      <c r="A215" s="5" t="s">
        <v>6</v>
      </c>
      <c r="B215" s="4">
        <v>43125</v>
      </c>
      <c r="C215" s="4">
        <v>40978</v>
      </c>
      <c r="D215" s="3">
        <f t="shared" si="91"/>
        <v>5.882191780821918</v>
      </c>
      <c r="E215" t="s">
        <v>1</v>
      </c>
      <c r="F215" t="s">
        <v>0</v>
      </c>
      <c r="G215" s="24">
        <v>6.09</v>
      </c>
      <c r="H215" s="24">
        <v>0.67300000000000004</v>
      </c>
      <c r="I215" s="24">
        <f t="shared" si="92"/>
        <v>4.0985700000000005</v>
      </c>
      <c r="J215" s="24">
        <v>0.25</v>
      </c>
      <c r="K215" s="24">
        <f t="shared" si="93"/>
        <v>1.5225</v>
      </c>
      <c r="L215" s="24">
        <f t="shared" si="94"/>
        <v>2.6920000000000002</v>
      </c>
      <c r="M215" s="24">
        <v>6.4000000000000001E-2</v>
      </c>
      <c r="N215" s="24">
        <f t="shared" si="95"/>
        <v>0.38976</v>
      </c>
      <c r="O215" s="24">
        <f t="shared" si="96"/>
        <v>3.90625</v>
      </c>
      <c r="P215" s="24">
        <f t="shared" si="97"/>
        <v>10.515625000000002</v>
      </c>
      <c r="Q215">
        <v>5140</v>
      </c>
      <c r="R215">
        <v>135</v>
      </c>
      <c r="S215">
        <v>171</v>
      </c>
      <c r="T215" s="24">
        <f t="shared" si="98"/>
        <v>41.721868846939294</v>
      </c>
      <c r="U215" s="24">
        <f t="shared" si="99"/>
        <v>254.08618127786031</v>
      </c>
      <c r="V215" s="24">
        <f t="shared" si="100"/>
        <v>438.73152709359607</v>
      </c>
      <c r="W215" s="24">
        <f t="shared" si="101"/>
        <v>2671.875</v>
      </c>
      <c r="X215" s="24">
        <f t="shared" si="102"/>
        <v>684</v>
      </c>
      <c r="Y215" s="24">
        <f t="shared" si="103"/>
        <v>112.3152709359606</v>
      </c>
      <c r="Z215" s="24">
        <f t="shared" si="104"/>
        <v>260.34749999999997</v>
      </c>
      <c r="AA215">
        <v>0.17</v>
      </c>
      <c r="AB215">
        <v>10.1</v>
      </c>
      <c r="AC215" s="1">
        <f t="shared" si="105"/>
        <v>5.9064327485380118E-2</v>
      </c>
      <c r="AD215">
        <v>10.1</v>
      </c>
    </row>
    <row r="216" spans="1:31">
      <c r="A216" s="5" t="s">
        <v>5</v>
      </c>
      <c r="B216" s="4">
        <v>43509</v>
      </c>
      <c r="C216" s="4">
        <v>41350</v>
      </c>
      <c r="D216" s="3">
        <f t="shared" si="91"/>
        <v>5.9150684931506845</v>
      </c>
      <c r="E216" t="s">
        <v>4</v>
      </c>
      <c r="F216" t="s">
        <v>3</v>
      </c>
      <c r="G216" s="24">
        <v>8.42</v>
      </c>
      <c r="H216" s="24">
        <v>0.79300000000000004</v>
      </c>
      <c r="I216" s="24">
        <f t="shared" si="92"/>
        <v>6.67706</v>
      </c>
      <c r="J216" s="24">
        <v>0.128</v>
      </c>
      <c r="K216" s="24">
        <f t="shared" si="93"/>
        <v>1.0777600000000001</v>
      </c>
      <c r="L216" s="24">
        <f t="shared" si="94"/>
        <v>6.1953125</v>
      </c>
      <c r="M216" s="24">
        <v>7.0000000000000007E-2</v>
      </c>
      <c r="N216" s="24">
        <f t="shared" si="95"/>
        <v>0.58940000000000003</v>
      </c>
      <c r="O216" s="24">
        <f t="shared" si="96"/>
        <v>1.8285714285714285</v>
      </c>
      <c r="P216" s="24">
        <f t="shared" si="97"/>
        <v>11.328571428571427</v>
      </c>
      <c r="Q216">
        <v>4280</v>
      </c>
      <c r="R216">
        <v>121</v>
      </c>
      <c r="S216">
        <v>246</v>
      </c>
      <c r="T216" s="24">
        <f t="shared" si="98"/>
        <v>36.842562445148012</v>
      </c>
      <c r="U216" s="24">
        <f t="shared" si="99"/>
        <v>310.21437578814624</v>
      </c>
      <c r="V216" s="24">
        <f t="shared" si="100"/>
        <v>417.37360027146246</v>
      </c>
      <c r="W216" s="24">
        <f t="shared" si="101"/>
        <v>3514.2857142857138</v>
      </c>
      <c r="X216" s="24">
        <f t="shared" si="102"/>
        <v>1921.875</v>
      </c>
      <c r="Y216" s="24">
        <f t="shared" si="103"/>
        <v>228.25118764845604</v>
      </c>
      <c r="Z216" s="24">
        <f t="shared" si="104"/>
        <v>265.12896000000001</v>
      </c>
      <c r="AA216">
        <v>0.24</v>
      </c>
      <c r="AB216">
        <v>9.6999999999999993</v>
      </c>
      <c r="AC216" s="1">
        <f t="shared" si="105"/>
        <v>3.9430894308943087E-2</v>
      </c>
      <c r="AD216">
        <v>10.1</v>
      </c>
    </row>
    <row r="217" spans="1:31">
      <c r="A217" s="5" t="s">
        <v>2</v>
      </c>
      <c r="B217" s="4">
        <v>43119</v>
      </c>
      <c r="C217" s="4">
        <v>40948</v>
      </c>
      <c r="D217" s="3">
        <f t="shared" ref="D217" si="106">(B217-C217)/365</f>
        <v>5.9479452054794519</v>
      </c>
      <c r="E217" t="s">
        <v>1</v>
      </c>
      <c r="F217" t="s">
        <v>0</v>
      </c>
      <c r="G217" s="24">
        <v>4.62</v>
      </c>
      <c r="H217" s="24">
        <v>0.72499999999999998</v>
      </c>
      <c r="I217" s="24">
        <f t="shared" ref="I217" si="107">G217*H217</f>
        <v>3.3494999999999999</v>
      </c>
      <c r="J217" s="24">
        <v>0.21</v>
      </c>
      <c r="K217" s="24">
        <f t="shared" ref="K217" si="108">G217*J217</f>
        <v>0.97019999999999995</v>
      </c>
      <c r="L217" s="24">
        <f t="shared" si="94"/>
        <v>3.4523809523809526</v>
      </c>
      <c r="M217" s="24">
        <v>6.5000000000000002E-2</v>
      </c>
      <c r="N217" s="24">
        <f t="shared" ref="N217" si="109">G217*M217</f>
        <v>0.30030000000000001</v>
      </c>
      <c r="O217" s="24">
        <f t="shared" si="96"/>
        <v>3.2307692307692304</v>
      </c>
      <c r="P217" s="24">
        <f t="shared" si="97"/>
        <v>11.153846153846153</v>
      </c>
      <c r="Q217">
        <v>3810</v>
      </c>
      <c r="R217">
        <v>107</v>
      </c>
      <c r="S217">
        <v>132</v>
      </c>
      <c r="T217" s="24">
        <f t="shared" ref="T217" si="110">S217/I217</f>
        <v>39.408866995073893</v>
      </c>
      <c r="U217" s="24">
        <f t="shared" si="99"/>
        <v>182.06896551724139</v>
      </c>
      <c r="V217" s="24">
        <f t="shared" si="100"/>
        <v>439.56043956043953</v>
      </c>
      <c r="W217" s="24">
        <f t="shared" si="101"/>
        <v>2030.7692307692307</v>
      </c>
      <c r="X217" s="24">
        <f t="shared" si="102"/>
        <v>628.57142857142856</v>
      </c>
      <c r="Y217" s="24">
        <f t="shared" si="103"/>
        <v>136.0544217687075</v>
      </c>
      <c r="Z217" s="24">
        <f t="shared" si="104"/>
        <v>128.06639999999999</v>
      </c>
      <c r="AA217">
        <v>0.12</v>
      </c>
      <c r="AB217">
        <v>9.4</v>
      </c>
      <c r="AC217" s="1">
        <f t="shared" ref="AC217" si="111">AB217/S217</f>
        <v>7.1212121212121213E-2</v>
      </c>
      <c r="AD217">
        <v>10.3</v>
      </c>
    </row>
    <row r="218" spans="1:31">
      <c r="D218" s="3">
        <f>AVERAGE(D25:D217)</f>
        <v>3.5763503442401881</v>
      </c>
      <c r="G218">
        <f t="shared" ref="G218:AE218" si="112">AVERAGE(G25:G217)</f>
        <v>6.5474611398963685</v>
      </c>
      <c r="H218">
        <f t="shared" si="112"/>
        <v>0.59383419689119188</v>
      </c>
      <c r="I218" s="1">
        <f t="shared" si="112"/>
        <v>4.0062159585492223</v>
      </c>
      <c r="J218">
        <f t="shared" si="112"/>
        <v>0.28407253886010353</v>
      </c>
      <c r="K218">
        <f t="shared" si="112"/>
        <v>1.7635069948186524</v>
      </c>
      <c r="L218">
        <f t="shared" si="112"/>
        <v>3.1150420868766036</v>
      </c>
      <c r="M218">
        <f t="shared" si="112"/>
        <v>0.11224352331606216</v>
      </c>
      <c r="N218" s="1">
        <f t="shared" si="112"/>
        <v>0.71693772020725399</v>
      </c>
      <c r="O218" s="2">
        <f t="shared" si="112"/>
        <v>2.8273850681140527</v>
      </c>
      <c r="P218" s="2">
        <f t="shared" si="112"/>
        <v>6.3944183213188381</v>
      </c>
      <c r="Q218">
        <f t="shared" si="112"/>
        <v>4578.4974093264245</v>
      </c>
      <c r="R218">
        <f t="shared" si="112"/>
        <v>126.29015544041451</v>
      </c>
      <c r="S218">
        <f t="shared" si="112"/>
        <v>216.99481865284974</v>
      </c>
      <c r="T218" s="2">
        <f t="shared" si="112"/>
        <v>69.140206273107466</v>
      </c>
      <c r="U218" s="2">
        <f t="shared" si="112"/>
        <v>394.20857194896428</v>
      </c>
      <c r="V218" s="2">
        <f t="shared" si="112"/>
        <v>360.77276315787981</v>
      </c>
      <c r="W218" s="2">
        <f t="shared" si="112"/>
        <v>2231.5050771954648</v>
      </c>
      <c r="X218" s="2">
        <f t="shared" si="112"/>
        <v>1042.9049722918076</v>
      </c>
      <c r="Y218" s="2">
        <f t="shared" si="112"/>
        <v>160.45836000671255</v>
      </c>
      <c r="Z218" s="2">
        <f t="shared" si="112"/>
        <v>382.42398751295332</v>
      </c>
      <c r="AA218" s="2">
        <f t="shared" si="112"/>
        <v>0.21108808290155442</v>
      </c>
      <c r="AB218" s="2">
        <f t="shared" si="112"/>
        <v>9.8248704663212489</v>
      </c>
      <c r="AC218" s="1">
        <f t="shared" si="112"/>
        <v>4.9754946905335558E-2</v>
      </c>
      <c r="AD218" s="2">
        <f t="shared" si="112"/>
        <v>10.378756476683938</v>
      </c>
      <c r="AE218" s="2"/>
    </row>
    <row r="219" spans="1:31">
      <c r="D219" s="3" t="s">
        <v>1109</v>
      </c>
      <c r="E219">
        <f>COUNTIF(E25:E217,"男")</f>
        <v>98</v>
      </c>
      <c r="I219" s="1"/>
      <c r="N219" s="1"/>
      <c r="O219" s="2"/>
      <c r="P219" s="2"/>
      <c r="T219" s="2"/>
      <c r="U219" s="2"/>
      <c r="V219" s="2"/>
      <c r="W219" s="2"/>
      <c r="X219" s="2"/>
      <c r="Y219" s="2"/>
      <c r="Z219" s="2"/>
      <c r="AA219" s="2"/>
      <c r="AB219" s="2"/>
      <c r="AC219" s="1"/>
      <c r="AD219" s="2"/>
      <c r="AE219" s="2"/>
    </row>
    <row r="220" spans="1:31">
      <c r="D220" s="3" t="s">
        <v>1110</v>
      </c>
      <c r="E220">
        <f>COUNTIF(E25:E217,"女")</f>
        <v>95</v>
      </c>
      <c r="I220" s="1"/>
      <c r="N220" s="1"/>
      <c r="O220" s="2"/>
      <c r="P220" s="2"/>
      <c r="T220" s="2"/>
      <c r="U220" s="2"/>
      <c r="V220" s="2"/>
      <c r="W220" s="2"/>
      <c r="X220" s="2"/>
      <c r="Y220" s="2"/>
      <c r="Z220" s="2"/>
      <c r="AA220" s="2"/>
      <c r="AB220" s="2"/>
      <c r="AC220" s="1"/>
      <c r="AD220" s="2"/>
      <c r="AE220" s="2"/>
    </row>
    <row r="221" spans="1:31">
      <c r="D221" s="3" t="s">
        <v>1111</v>
      </c>
      <c r="E221">
        <f>E219+E220</f>
        <v>193</v>
      </c>
      <c r="I221" s="1"/>
      <c r="N221" s="1"/>
      <c r="O221" s="2"/>
      <c r="P221" s="2"/>
      <c r="T221" s="2"/>
      <c r="U221" s="2"/>
      <c r="V221" s="2"/>
      <c r="W221" s="2"/>
      <c r="X221" s="2"/>
      <c r="Y221" s="2"/>
      <c r="Z221" s="2"/>
      <c r="AA221" s="2"/>
      <c r="AB221" s="2"/>
      <c r="AC221" s="1"/>
      <c r="AD221" s="2"/>
      <c r="AE221" s="2"/>
    </row>
    <row r="222" spans="1:31">
      <c r="I222" s="1"/>
      <c r="N222" s="1"/>
      <c r="O222" s="2"/>
      <c r="P222" s="2"/>
      <c r="T222" s="2"/>
      <c r="U222" s="2"/>
      <c r="V222" s="2"/>
      <c r="W222" s="2"/>
      <c r="X222" s="2"/>
      <c r="Y222" s="2"/>
      <c r="Z222" s="2"/>
      <c r="AA222" s="2"/>
      <c r="AB222" s="2"/>
      <c r="AC222" s="1"/>
      <c r="AD222" s="2"/>
      <c r="AE222" s="2"/>
    </row>
    <row r="223" spans="1:31">
      <c r="A223" s="5" t="s">
        <v>241</v>
      </c>
      <c r="B223" s="4">
        <v>43829</v>
      </c>
      <c r="C223" s="4">
        <v>41649</v>
      </c>
      <c r="D223" s="3">
        <f t="shared" ref="D223:D254" si="113">(B223-C223)/365</f>
        <v>5.9726027397260273</v>
      </c>
      <c r="E223" t="s">
        <v>1</v>
      </c>
      <c r="F223" t="s">
        <v>0</v>
      </c>
      <c r="G223" s="24">
        <v>8.48</v>
      </c>
      <c r="H223" s="24">
        <v>0.71199999999999997</v>
      </c>
      <c r="I223" s="24">
        <f t="shared" ref="I223:I254" si="114">G223*H223</f>
        <v>6.0377600000000005</v>
      </c>
      <c r="J223" s="24">
        <v>0.16600000000000001</v>
      </c>
      <c r="K223" s="24">
        <f t="shared" ref="K223:K254" si="115">G223*J223</f>
        <v>1.40768</v>
      </c>
      <c r="L223" s="24">
        <f t="shared" ref="L223:L254" si="116">H223/J223</f>
        <v>4.2891566265060233</v>
      </c>
      <c r="M223" s="24">
        <v>0.10299999999999999</v>
      </c>
      <c r="N223" s="24">
        <f t="shared" ref="N223:N254" si="117">G223*M223</f>
        <v>0.87343999999999999</v>
      </c>
      <c r="O223" s="24">
        <f t="shared" ref="O223:O254" si="118">J223/M223</f>
        <v>1.6116504854368934</v>
      </c>
      <c r="P223" s="24">
        <f t="shared" ref="P223:P254" si="119">I223/N223</f>
        <v>6.9126213592233015</v>
      </c>
      <c r="Q223">
        <v>4490</v>
      </c>
      <c r="R223">
        <v>122</v>
      </c>
      <c r="S223">
        <v>167</v>
      </c>
      <c r="T223" s="24">
        <f t="shared" ref="T223:T254" si="120">S223/I223</f>
        <v>27.659264362942547</v>
      </c>
      <c r="U223" s="24">
        <f t="shared" ref="U223:U254" si="121">S223/H223</f>
        <v>234.55056179775281</v>
      </c>
      <c r="V223" s="24">
        <f t="shared" ref="V223:V254" si="122">S223/N223</f>
        <v>191.19802161568052</v>
      </c>
      <c r="W223" s="24">
        <f t="shared" ref="W223:W254" si="123">S223/M223</f>
        <v>1621.3592233009711</v>
      </c>
      <c r="X223" s="24">
        <f t="shared" ref="X223:X254" si="124">S223/J223</f>
        <v>1006.0240963855421</v>
      </c>
      <c r="Y223" s="24">
        <f t="shared" ref="Y223:Y254" si="125">S223/K223</f>
        <v>118.63491702659695</v>
      </c>
      <c r="Z223" s="24">
        <f t="shared" ref="Z223:Z254" si="126">K223*S223</f>
        <v>235.08256</v>
      </c>
      <c r="AA223">
        <v>0.17</v>
      </c>
      <c r="AB223">
        <v>10.3</v>
      </c>
      <c r="AC223" s="1">
        <f t="shared" ref="AC223:AC254" si="127">AB223/S223</f>
        <v>6.1676646706586832E-2</v>
      </c>
      <c r="AD223">
        <v>9.9</v>
      </c>
    </row>
    <row r="224" spans="1:31">
      <c r="A224" s="5" t="s">
        <v>242</v>
      </c>
      <c r="B224" s="4">
        <v>43519</v>
      </c>
      <c r="C224" s="4">
        <v>41302</v>
      </c>
      <c r="D224" s="3">
        <f t="shared" si="113"/>
        <v>6.0739726027397261</v>
      </c>
      <c r="E224" t="s">
        <v>11</v>
      </c>
      <c r="F224" t="s">
        <v>3</v>
      </c>
      <c r="G224" s="24">
        <v>5.65</v>
      </c>
      <c r="H224" s="24">
        <v>0.749</v>
      </c>
      <c r="I224" s="24">
        <f t="shared" si="114"/>
        <v>4.2318500000000006</v>
      </c>
      <c r="J224" s="24">
        <v>0.122</v>
      </c>
      <c r="K224" s="24">
        <f t="shared" si="115"/>
        <v>0.68930000000000002</v>
      </c>
      <c r="L224" s="24">
        <f t="shared" si="116"/>
        <v>6.139344262295082</v>
      </c>
      <c r="M224" s="24">
        <v>0.122</v>
      </c>
      <c r="N224" s="24">
        <f t="shared" si="117"/>
        <v>0.68930000000000002</v>
      </c>
      <c r="O224" s="24">
        <f t="shared" si="118"/>
        <v>1</v>
      </c>
      <c r="P224" s="24">
        <f t="shared" si="119"/>
        <v>6.1393442622950829</v>
      </c>
      <c r="Q224">
        <v>4980</v>
      </c>
      <c r="R224">
        <v>138</v>
      </c>
      <c r="S224">
        <v>187</v>
      </c>
      <c r="T224" s="24">
        <f t="shared" si="120"/>
        <v>44.188711792714763</v>
      </c>
      <c r="U224" s="24">
        <f t="shared" si="121"/>
        <v>249.66622162883846</v>
      </c>
      <c r="V224" s="24">
        <f t="shared" si="122"/>
        <v>271.28971420281442</v>
      </c>
      <c r="W224" s="24">
        <f t="shared" si="123"/>
        <v>1532.7868852459017</v>
      </c>
      <c r="X224" s="24">
        <f t="shared" si="124"/>
        <v>1532.7868852459017</v>
      </c>
      <c r="Y224" s="24">
        <f t="shared" si="125"/>
        <v>271.28971420281442</v>
      </c>
      <c r="Z224" s="24">
        <f t="shared" si="126"/>
        <v>128.8991</v>
      </c>
      <c r="AA224">
        <v>0.19</v>
      </c>
      <c r="AB224">
        <v>10.4</v>
      </c>
      <c r="AC224" s="1">
        <f t="shared" si="127"/>
        <v>5.5614973262032089E-2</v>
      </c>
      <c r="AD224">
        <v>11.8</v>
      </c>
    </row>
    <row r="225" spans="1:30">
      <c r="A225" s="5" t="s">
        <v>243</v>
      </c>
      <c r="B225" s="4">
        <v>43112</v>
      </c>
      <c r="C225" s="4">
        <v>40876</v>
      </c>
      <c r="D225" s="3">
        <f t="shared" si="113"/>
        <v>6.1260273972602741</v>
      </c>
      <c r="E225" t="s">
        <v>1</v>
      </c>
      <c r="F225" t="s">
        <v>0</v>
      </c>
      <c r="G225" s="24">
        <v>7.31</v>
      </c>
      <c r="H225" s="24">
        <v>0.89500000000000002</v>
      </c>
      <c r="I225" s="24">
        <f t="shared" si="114"/>
        <v>6.5424499999999997</v>
      </c>
      <c r="J225" s="24">
        <v>7.4999999999999997E-2</v>
      </c>
      <c r="K225" s="24">
        <f t="shared" si="115"/>
        <v>0.5482499999999999</v>
      </c>
      <c r="L225" s="24">
        <f t="shared" si="116"/>
        <v>11.933333333333334</v>
      </c>
      <c r="M225" s="24">
        <v>2.9000000000000001E-2</v>
      </c>
      <c r="N225" s="24">
        <f t="shared" si="117"/>
        <v>0.21199000000000001</v>
      </c>
      <c r="O225" s="24">
        <f t="shared" si="118"/>
        <v>2.5862068965517238</v>
      </c>
      <c r="P225" s="24">
        <f t="shared" si="119"/>
        <v>30.862068965517238</v>
      </c>
      <c r="Q225">
        <v>4550</v>
      </c>
      <c r="R225">
        <v>125</v>
      </c>
      <c r="S225">
        <v>214</v>
      </c>
      <c r="T225" s="24">
        <f t="shared" si="120"/>
        <v>32.709458994719107</v>
      </c>
      <c r="U225" s="24">
        <f t="shared" si="121"/>
        <v>239.10614525139664</v>
      </c>
      <c r="V225" s="24">
        <f t="shared" si="122"/>
        <v>1009.4815793197791</v>
      </c>
      <c r="W225" s="24">
        <f t="shared" si="123"/>
        <v>7379.3103448275861</v>
      </c>
      <c r="X225" s="24">
        <f t="shared" si="124"/>
        <v>2853.3333333333335</v>
      </c>
      <c r="Y225" s="24">
        <f t="shared" si="125"/>
        <v>390.33287733698137</v>
      </c>
      <c r="Z225" s="24">
        <f t="shared" si="126"/>
        <v>117.32549999999998</v>
      </c>
      <c r="AA225">
        <v>0.22</v>
      </c>
      <c r="AB225">
        <v>10.4</v>
      </c>
      <c r="AC225" s="1">
        <f t="shared" si="127"/>
        <v>4.8598130841121495E-2</v>
      </c>
      <c r="AD225">
        <v>12.1</v>
      </c>
    </row>
    <row r="226" spans="1:30">
      <c r="A226" s="5" t="s">
        <v>244</v>
      </c>
      <c r="B226" s="4">
        <v>43478</v>
      </c>
      <c r="C226" s="4">
        <v>41237</v>
      </c>
      <c r="D226" s="3">
        <f t="shared" si="113"/>
        <v>6.13972602739726</v>
      </c>
      <c r="E226" t="s">
        <v>4</v>
      </c>
      <c r="F226" t="s">
        <v>0</v>
      </c>
      <c r="G226" s="24">
        <v>7.71</v>
      </c>
      <c r="H226" s="24">
        <v>0.77300000000000002</v>
      </c>
      <c r="I226" s="24">
        <f t="shared" si="114"/>
        <v>5.9598300000000002</v>
      </c>
      <c r="J226" s="24">
        <v>0.17100000000000001</v>
      </c>
      <c r="K226" s="24">
        <f t="shared" si="115"/>
        <v>1.3184100000000001</v>
      </c>
      <c r="L226" s="24">
        <f t="shared" si="116"/>
        <v>4.5204678362573096</v>
      </c>
      <c r="M226" s="24">
        <v>4.8000000000000001E-2</v>
      </c>
      <c r="N226" s="24">
        <f t="shared" si="117"/>
        <v>0.37008000000000002</v>
      </c>
      <c r="O226" s="24">
        <f t="shared" si="118"/>
        <v>3.5625</v>
      </c>
      <c r="P226" s="24">
        <f t="shared" si="119"/>
        <v>16.104166666666668</v>
      </c>
      <c r="Q226">
        <v>4270</v>
      </c>
      <c r="R226">
        <v>123</v>
      </c>
      <c r="S226">
        <v>198</v>
      </c>
      <c r="T226" s="24">
        <f t="shared" si="120"/>
        <v>33.222424129547321</v>
      </c>
      <c r="U226" s="24">
        <f t="shared" si="121"/>
        <v>256.14489003880982</v>
      </c>
      <c r="V226" s="24">
        <f t="shared" si="122"/>
        <v>535.01945525291831</v>
      </c>
      <c r="W226" s="24">
        <f t="shared" si="123"/>
        <v>4125</v>
      </c>
      <c r="X226" s="24">
        <f t="shared" si="124"/>
        <v>1157.8947368421052</v>
      </c>
      <c r="Y226" s="24">
        <f t="shared" si="125"/>
        <v>150.1808997201174</v>
      </c>
      <c r="Z226" s="24">
        <f t="shared" si="126"/>
        <v>261.04518000000002</v>
      </c>
      <c r="AA226">
        <v>0.22</v>
      </c>
      <c r="AB226">
        <v>11.3</v>
      </c>
      <c r="AC226" s="1">
        <f t="shared" si="127"/>
        <v>5.7070707070707077E-2</v>
      </c>
      <c r="AD226">
        <v>14.2</v>
      </c>
    </row>
    <row r="227" spans="1:30">
      <c r="A227" s="5" t="s">
        <v>245</v>
      </c>
      <c r="B227" s="4">
        <v>43484</v>
      </c>
      <c r="C227" s="4">
        <v>41243</v>
      </c>
      <c r="D227" s="3">
        <f t="shared" si="113"/>
        <v>6.13972602739726</v>
      </c>
      <c r="E227" t="s">
        <v>4</v>
      </c>
      <c r="F227" t="s">
        <v>0</v>
      </c>
      <c r="G227" s="24">
        <v>10.33</v>
      </c>
      <c r="H227" s="24">
        <v>0.79200000000000004</v>
      </c>
      <c r="I227" s="24">
        <f t="shared" si="114"/>
        <v>8.1813599999999997</v>
      </c>
      <c r="J227" s="24">
        <v>7.2999999999999995E-2</v>
      </c>
      <c r="K227" s="24">
        <f t="shared" si="115"/>
        <v>0.75408999999999993</v>
      </c>
      <c r="L227" s="24">
        <f t="shared" si="116"/>
        <v>10.849315068493151</v>
      </c>
      <c r="M227" s="24">
        <v>0.121</v>
      </c>
      <c r="N227" s="24">
        <f t="shared" si="117"/>
        <v>1.24993</v>
      </c>
      <c r="O227" s="24">
        <f t="shared" si="118"/>
        <v>0.60330578512396693</v>
      </c>
      <c r="P227" s="24">
        <f t="shared" si="119"/>
        <v>6.545454545454545</v>
      </c>
      <c r="Q227">
        <v>4380</v>
      </c>
      <c r="R227">
        <v>124</v>
      </c>
      <c r="S227">
        <v>240</v>
      </c>
      <c r="T227" s="24">
        <f t="shared" si="120"/>
        <v>29.334976091994484</v>
      </c>
      <c r="U227" s="24">
        <f t="shared" si="121"/>
        <v>303.030303030303</v>
      </c>
      <c r="V227" s="24">
        <f t="shared" si="122"/>
        <v>192.01075260214571</v>
      </c>
      <c r="W227" s="24">
        <f t="shared" si="123"/>
        <v>1983.4710743801654</v>
      </c>
      <c r="X227" s="24">
        <f t="shared" si="124"/>
        <v>3287.6712328767126</v>
      </c>
      <c r="Y227" s="24">
        <f t="shared" si="125"/>
        <v>318.2643981487621</v>
      </c>
      <c r="Z227" s="24">
        <f t="shared" si="126"/>
        <v>180.98159999999999</v>
      </c>
      <c r="AA227">
        <v>0.24</v>
      </c>
      <c r="AB227">
        <v>10</v>
      </c>
      <c r="AC227" s="1">
        <f t="shared" si="127"/>
        <v>4.1666666666666664E-2</v>
      </c>
      <c r="AD227">
        <v>10.199999999999999</v>
      </c>
    </row>
    <row r="228" spans="1:30">
      <c r="A228" s="5" t="s">
        <v>246</v>
      </c>
      <c r="B228" s="4">
        <v>43514</v>
      </c>
      <c r="C228" s="4">
        <v>41269</v>
      </c>
      <c r="D228" s="3">
        <f t="shared" si="113"/>
        <v>6.1506849315068495</v>
      </c>
      <c r="E228" t="s">
        <v>11</v>
      </c>
      <c r="F228" t="s">
        <v>3</v>
      </c>
      <c r="G228" s="24">
        <v>4.63</v>
      </c>
      <c r="H228" s="24">
        <v>0.60399999999999998</v>
      </c>
      <c r="I228" s="24">
        <f t="shared" si="114"/>
        <v>2.7965199999999997</v>
      </c>
      <c r="J228" s="24">
        <v>0.26600000000000001</v>
      </c>
      <c r="K228" s="24">
        <f t="shared" si="115"/>
        <v>1.2315800000000001</v>
      </c>
      <c r="L228" s="24">
        <f t="shared" si="116"/>
        <v>2.2706766917293231</v>
      </c>
      <c r="M228" s="24">
        <v>9.5000000000000001E-2</v>
      </c>
      <c r="N228" s="24">
        <f t="shared" si="117"/>
        <v>0.43985000000000002</v>
      </c>
      <c r="O228" s="24">
        <f t="shared" si="118"/>
        <v>2.8000000000000003</v>
      </c>
      <c r="P228" s="24">
        <f t="shared" si="119"/>
        <v>6.3578947368421046</v>
      </c>
      <c r="Q228">
        <v>5160</v>
      </c>
      <c r="R228">
        <v>140</v>
      </c>
      <c r="S228">
        <v>248</v>
      </c>
      <c r="T228" s="24">
        <f t="shared" si="120"/>
        <v>88.681647190079104</v>
      </c>
      <c r="U228" s="24">
        <f t="shared" si="121"/>
        <v>410.59602649006627</v>
      </c>
      <c r="V228" s="24">
        <f t="shared" si="122"/>
        <v>563.8285779242924</v>
      </c>
      <c r="W228" s="24">
        <f t="shared" si="123"/>
        <v>2610.5263157894738</v>
      </c>
      <c r="X228" s="24">
        <f t="shared" si="124"/>
        <v>932.33082706766913</v>
      </c>
      <c r="Y228" s="24">
        <f t="shared" si="125"/>
        <v>201.36734925867583</v>
      </c>
      <c r="Z228" s="24">
        <f t="shared" si="126"/>
        <v>305.43184000000002</v>
      </c>
      <c r="AA228">
        <v>0.25</v>
      </c>
      <c r="AB228">
        <v>10</v>
      </c>
      <c r="AC228" s="1">
        <f t="shared" si="127"/>
        <v>4.0322580645161289E-2</v>
      </c>
      <c r="AD228">
        <v>10.9</v>
      </c>
    </row>
    <row r="229" spans="1:30">
      <c r="A229" s="5" t="s">
        <v>247</v>
      </c>
      <c r="B229" s="4">
        <v>43122</v>
      </c>
      <c r="C229" s="4">
        <v>40874</v>
      </c>
      <c r="D229" s="3">
        <f t="shared" si="113"/>
        <v>6.1589041095890407</v>
      </c>
      <c r="E229" t="s">
        <v>9</v>
      </c>
      <c r="F229" t="s">
        <v>0</v>
      </c>
      <c r="G229" s="24">
        <v>5.47</v>
      </c>
      <c r="H229" s="24">
        <v>0.73899999999999999</v>
      </c>
      <c r="I229" s="24">
        <f t="shared" si="114"/>
        <v>4.0423299999999998</v>
      </c>
      <c r="J229" s="24">
        <v>0.10199999999999999</v>
      </c>
      <c r="K229" s="24">
        <f t="shared" si="115"/>
        <v>0.55793999999999999</v>
      </c>
      <c r="L229" s="24">
        <f t="shared" si="116"/>
        <v>7.2450980392156863</v>
      </c>
      <c r="M229" s="24">
        <v>0.155</v>
      </c>
      <c r="N229" s="24">
        <f t="shared" si="117"/>
        <v>0.84784999999999999</v>
      </c>
      <c r="O229" s="24">
        <f t="shared" si="118"/>
        <v>0.65806451612903227</v>
      </c>
      <c r="P229" s="24">
        <f t="shared" si="119"/>
        <v>4.7677419354838708</v>
      </c>
      <c r="Q229">
        <v>4450</v>
      </c>
      <c r="R229">
        <v>121</v>
      </c>
      <c r="S229">
        <v>218</v>
      </c>
      <c r="T229" s="24">
        <f t="shared" si="120"/>
        <v>53.929293254138088</v>
      </c>
      <c r="U229" s="24">
        <f t="shared" si="121"/>
        <v>294.99323410013534</v>
      </c>
      <c r="V229" s="24">
        <f t="shared" si="122"/>
        <v>257.1209529987616</v>
      </c>
      <c r="W229" s="24">
        <f t="shared" si="123"/>
        <v>1406.4516129032259</v>
      </c>
      <c r="X229" s="24">
        <f t="shared" si="124"/>
        <v>2137.2549019607845</v>
      </c>
      <c r="Y229" s="24">
        <f t="shared" si="125"/>
        <v>390.72301681184359</v>
      </c>
      <c r="Z229" s="24">
        <f t="shared" si="126"/>
        <v>121.63092</v>
      </c>
      <c r="AA229">
        <v>0.2</v>
      </c>
      <c r="AB229">
        <v>9.3000000000000007</v>
      </c>
      <c r="AC229" s="1">
        <f t="shared" si="127"/>
        <v>4.2660550458715599E-2</v>
      </c>
      <c r="AD229">
        <v>10.3</v>
      </c>
    </row>
    <row r="230" spans="1:30">
      <c r="A230" s="5" t="s">
        <v>248</v>
      </c>
      <c r="B230" s="4">
        <v>43157</v>
      </c>
      <c r="C230" s="4">
        <v>40909</v>
      </c>
      <c r="D230" s="3">
        <f t="shared" si="113"/>
        <v>6.1589041095890407</v>
      </c>
      <c r="E230" t="s">
        <v>11</v>
      </c>
      <c r="F230" t="s">
        <v>0</v>
      </c>
      <c r="G230" s="24">
        <v>4.07</v>
      </c>
      <c r="H230" s="24">
        <v>0.49399999999999999</v>
      </c>
      <c r="I230" s="24">
        <f t="shared" si="114"/>
        <v>2.01058</v>
      </c>
      <c r="J230" s="24">
        <v>0.35399999999999998</v>
      </c>
      <c r="K230" s="24">
        <f t="shared" si="115"/>
        <v>1.4407799999999999</v>
      </c>
      <c r="L230" s="24">
        <f t="shared" si="116"/>
        <v>1.3954802259887007</v>
      </c>
      <c r="M230" s="24">
        <v>0.14499999999999999</v>
      </c>
      <c r="N230" s="24">
        <f t="shared" si="117"/>
        <v>0.59014999999999995</v>
      </c>
      <c r="O230" s="24">
        <f t="shared" si="118"/>
        <v>2.4413793103448276</v>
      </c>
      <c r="P230" s="24">
        <f t="shared" si="119"/>
        <v>3.4068965517241381</v>
      </c>
      <c r="Q230">
        <v>4460</v>
      </c>
      <c r="R230">
        <v>124</v>
      </c>
      <c r="S230">
        <v>160</v>
      </c>
      <c r="T230" s="24">
        <f t="shared" si="120"/>
        <v>79.579026947448</v>
      </c>
      <c r="U230" s="24">
        <f t="shared" si="121"/>
        <v>323.88663967611336</v>
      </c>
      <c r="V230" s="24">
        <f t="shared" si="122"/>
        <v>271.11751249682288</v>
      </c>
      <c r="W230" s="24">
        <f t="shared" si="123"/>
        <v>1103.4482758620691</v>
      </c>
      <c r="X230" s="24">
        <f t="shared" si="124"/>
        <v>451.97740112994353</v>
      </c>
      <c r="Y230" s="24">
        <f t="shared" si="125"/>
        <v>111.05095850858564</v>
      </c>
      <c r="Z230" s="24">
        <f t="shared" si="126"/>
        <v>230.5248</v>
      </c>
      <c r="AA230">
        <v>0.15</v>
      </c>
      <c r="AB230">
        <v>9.4</v>
      </c>
      <c r="AC230" s="1">
        <f t="shared" si="127"/>
        <v>5.8750000000000004E-2</v>
      </c>
      <c r="AD230">
        <v>8.6999999999999993</v>
      </c>
    </row>
    <row r="231" spans="1:30">
      <c r="A231" s="5" t="s">
        <v>249</v>
      </c>
      <c r="B231" s="4">
        <v>43492</v>
      </c>
      <c r="C231" s="4">
        <v>41223</v>
      </c>
      <c r="D231" s="3">
        <f t="shared" si="113"/>
        <v>6.2164383561643834</v>
      </c>
      <c r="E231" t="s">
        <v>11</v>
      </c>
      <c r="F231" t="s">
        <v>0</v>
      </c>
      <c r="G231" s="24">
        <v>8.11</v>
      </c>
      <c r="H231" s="24">
        <v>0.66500000000000004</v>
      </c>
      <c r="I231" s="24">
        <f t="shared" si="114"/>
        <v>5.3931500000000003</v>
      </c>
      <c r="J231" s="24">
        <v>0.16400000000000001</v>
      </c>
      <c r="K231" s="24">
        <f t="shared" si="115"/>
        <v>1.3300399999999999</v>
      </c>
      <c r="L231" s="24">
        <f t="shared" si="116"/>
        <v>4.0548780487804876</v>
      </c>
      <c r="M231" s="24">
        <v>0.16600000000000001</v>
      </c>
      <c r="N231" s="24">
        <f t="shared" si="117"/>
        <v>1.34626</v>
      </c>
      <c r="O231" s="24">
        <f t="shared" si="118"/>
        <v>0.98795180722891562</v>
      </c>
      <c r="P231" s="24">
        <f t="shared" si="119"/>
        <v>4.0060240963855422</v>
      </c>
      <c r="Q231">
        <v>4810</v>
      </c>
      <c r="R231">
        <v>131</v>
      </c>
      <c r="S231">
        <v>229</v>
      </c>
      <c r="T231" s="24">
        <f t="shared" si="120"/>
        <v>42.461270315121958</v>
      </c>
      <c r="U231" s="24">
        <f t="shared" si="121"/>
        <v>344.36090225563908</v>
      </c>
      <c r="V231" s="24">
        <f t="shared" si="122"/>
        <v>170.10087204551868</v>
      </c>
      <c r="W231" s="24">
        <f t="shared" si="123"/>
        <v>1379.5180722891566</v>
      </c>
      <c r="X231" s="24">
        <f t="shared" si="124"/>
        <v>1396.3414634146341</v>
      </c>
      <c r="Y231" s="24">
        <f t="shared" si="125"/>
        <v>172.17527292412259</v>
      </c>
      <c r="Z231" s="24">
        <f t="shared" si="126"/>
        <v>304.57916</v>
      </c>
      <c r="AA231">
        <v>0.23</v>
      </c>
      <c r="AB231">
        <v>10</v>
      </c>
      <c r="AC231" s="1">
        <f t="shared" si="127"/>
        <v>4.3668122270742356E-2</v>
      </c>
      <c r="AD231">
        <v>10.9</v>
      </c>
    </row>
    <row r="232" spans="1:30">
      <c r="A232" s="5" t="s">
        <v>250</v>
      </c>
      <c r="B232" s="4">
        <v>43815</v>
      </c>
      <c r="C232" s="4">
        <v>41513</v>
      </c>
      <c r="D232" s="3">
        <f t="shared" si="113"/>
        <v>6.3068493150684928</v>
      </c>
      <c r="E232" t="s">
        <v>9</v>
      </c>
      <c r="F232" t="s">
        <v>0</v>
      </c>
      <c r="G232" s="24">
        <v>6</v>
      </c>
      <c r="H232" s="24">
        <v>0.50600000000000001</v>
      </c>
      <c r="I232" s="24">
        <f t="shared" si="114"/>
        <v>3.036</v>
      </c>
      <c r="J232" s="24">
        <v>0.37</v>
      </c>
      <c r="K232" s="24">
        <f t="shared" si="115"/>
        <v>2.2199999999999998</v>
      </c>
      <c r="L232" s="24">
        <f t="shared" si="116"/>
        <v>1.3675675675675676</v>
      </c>
      <c r="M232" s="24">
        <v>0.122</v>
      </c>
      <c r="N232" s="24">
        <f t="shared" si="117"/>
        <v>0.73199999999999998</v>
      </c>
      <c r="O232" s="24">
        <f t="shared" si="118"/>
        <v>3.0327868852459017</v>
      </c>
      <c r="P232" s="24">
        <f t="shared" si="119"/>
        <v>4.1475409836065573</v>
      </c>
      <c r="Q232">
        <v>4950</v>
      </c>
      <c r="R232">
        <v>123</v>
      </c>
      <c r="S232">
        <v>268</v>
      </c>
      <c r="T232" s="24">
        <f t="shared" si="120"/>
        <v>88.274044795783922</v>
      </c>
      <c r="U232" s="24">
        <f t="shared" si="121"/>
        <v>529.64426877470351</v>
      </c>
      <c r="V232" s="24">
        <f t="shared" si="122"/>
        <v>366.12021857923497</v>
      </c>
      <c r="W232" s="24">
        <f t="shared" si="123"/>
        <v>2196.7213114754099</v>
      </c>
      <c r="X232" s="24">
        <f t="shared" si="124"/>
        <v>724.32432432432438</v>
      </c>
      <c r="Y232" s="24">
        <f t="shared" si="125"/>
        <v>120.72072072072073</v>
      </c>
      <c r="Z232" s="24">
        <f t="shared" si="126"/>
        <v>594.95999999999992</v>
      </c>
      <c r="AA232">
        <v>0.27</v>
      </c>
      <c r="AB232">
        <v>10.1</v>
      </c>
      <c r="AC232" s="1">
        <f t="shared" si="127"/>
        <v>3.7686567164179105E-2</v>
      </c>
      <c r="AD232">
        <v>12.4</v>
      </c>
    </row>
    <row r="233" spans="1:30">
      <c r="A233" s="5" t="s">
        <v>251</v>
      </c>
      <c r="B233" s="4">
        <v>43479</v>
      </c>
      <c r="C233" s="4">
        <v>41169</v>
      </c>
      <c r="D233" s="3">
        <f t="shared" si="113"/>
        <v>6.3287671232876717</v>
      </c>
      <c r="E233" t="s">
        <v>11</v>
      </c>
      <c r="F233" t="s">
        <v>0</v>
      </c>
      <c r="G233" s="24">
        <v>6.99</v>
      </c>
      <c r="H233" s="24">
        <v>0.86299999999999999</v>
      </c>
      <c r="I233" s="24">
        <f t="shared" si="114"/>
        <v>6.0323700000000002</v>
      </c>
      <c r="J233" s="24">
        <v>7.3999999999999996E-2</v>
      </c>
      <c r="K233" s="24">
        <f t="shared" si="115"/>
        <v>0.51725999999999994</v>
      </c>
      <c r="L233" s="24">
        <f t="shared" si="116"/>
        <v>11.662162162162163</v>
      </c>
      <c r="M233" s="24">
        <v>5.7000000000000002E-2</v>
      </c>
      <c r="N233" s="24">
        <f t="shared" si="117"/>
        <v>0.39843000000000001</v>
      </c>
      <c r="O233" s="24">
        <f t="shared" si="118"/>
        <v>1.2982456140350875</v>
      </c>
      <c r="P233" s="24">
        <f t="shared" si="119"/>
        <v>15.140350877192983</v>
      </c>
      <c r="Q233">
        <v>4720</v>
      </c>
      <c r="R233">
        <v>132</v>
      </c>
      <c r="S233">
        <v>225</v>
      </c>
      <c r="T233" s="24">
        <f t="shared" si="120"/>
        <v>37.298773119022869</v>
      </c>
      <c r="U233" s="24">
        <f t="shared" si="121"/>
        <v>260.7184241019699</v>
      </c>
      <c r="V233" s="24">
        <f t="shared" si="122"/>
        <v>564.71651231082001</v>
      </c>
      <c r="W233" s="24">
        <f t="shared" si="123"/>
        <v>3947.3684210526312</v>
      </c>
      <c r="X233" s="24">
        <f t="shared" si="124"/>
        <v>3040.5405405405409</v>
      </c>
      <c r="Y233" s="24">
        <f t="shared" si="125"/>
        <v>434.98434056373975</v>
      </c>
      <c r="Z233" s="24">
        <f t="shared" si="126"/>
        <v>116.38349999999998</v>
      </c>
      <c r="AA233">
        <v>0.21</v>
      </c>
      <c r="AB233">
        <v>9.5</v>
      </c>
      <c r="AC233" s="1">
        <f t="shared" si="127"/>
        <v>4.2222222222222223E-2</v>
      </c>
      <c r="AD233">
        <v>8.9</v>
      </c>
    </row>
    <row r="234" spans="1:30">
      <c r="A234" s="5" t="s">
        <v>252</v>
      </c>
      <c r="B234" s="4">
        <v>43117</v>
      </c>
      <c r="C234" s="4">
        <v>40805</v>
      </c>
      <c r="D234" s="3">
        <f t="shared" si="113"/>
        <v>6.3342465753424655</v>
      </c>
      <c r="E234" t="s">
        <v>1</v>
      </c>
      <c r="F234" t="s">
        <v>0</v>
      </c>
      <c r="G234" s="24">
        <v>6.91</v>
      </c>
      <c r="H234" s="24">
        <v>0.39</v>
      </c>
      <c r="I234" s="24">
        <f t="shared" si="114"/>
        <v>2.6949000000000001</v>
      </c>
      <c r="J234" s="24">
        <v>0.49</v>
      </c>
      <c r="K234" s="24">
        <f t="shared" si="115"/>
        <v>3.3858999999999999</v>
      </c>
      <c r="L234" s="24">
        <f t="shared" si="116"/>
        <v>0.79591836734693877</v>
      </c>
      <c r="M234" s="24">
        <v>0.11</v>
      </c>
      <c r="N234" s="24">
        <f t="shared" si="117"/>
        <v>0.7601</v>
      </c>
      <c r="O234" s="24">
        <f t="shared" si="118"/>
        <v>4.4545454545454541</v>
      </c>
      <c r="P234" s="24">
        <f t="shared" si="119"/>
        <v>3.5454545454545454</v>
      </c>
      <c r="Q234">
        <v>5190</v>
      </c>
      <c r="R234">
        <v>136</v>
      </c>
      <c r="S234">
        <v>136</v>
      </c>
      <c r="T234" s="24">
        <f t="shared" si="120"/>
        <v>50.465694459905748</v>
      </c>
      <c r="U234" s="24">
        <f t="shared" si="121"/>
        <v>348.71794871794873</v>
      </c>
      <c r="V234" s="24">
        <f t="shared" si="122"/>
        <v>178.92382581239312</v>
      </c>
      <c r="W234" s="24">
        <f t="shared" si="123"/>
        <v>1236.3636363636363</v>
      </c>
      <c r="X234" s="24">
        <f t="shared" si="124"/>
        <v>277.55102040816325</v>
      </c>
      <c r="Y234" s="24">
        <f t="shared" si="125"/>
        <v>40.166573141557635</v>
      </c>
      <c r="Z234" s="24">
        <f t="shared" si="126"/>
        <v>460.48239999999998</v>
      </c>
      <c r="AA234">
        <v>0.16</v>
      </c>
      <c r="AB234">
        <v>11.5</v>
      </c>
      <c r="AC234" s="1">
        <f t="shared" si="127"/>
        <v>8.455882352941177E-2</v>
      </c>
      <c r="AD234">
        <v>12.1</v>
      </c>
    </row>
    <row r="235" spans="1:30">
      <c r="A235" s="5" t="s">
        <v>253</v>
      </c>
      <c r="B235" s="4">
        <v>43485</v>
      </c>
      <c r="C235" s="4">
        <v>41158</v>
      </c>
      <c r="D235" s="3">
        <f t="shared" si="113"/>
        <v>6.375342465753425</v>
      </c>
      <c r="E235" t="s">
        <v>4</v>
      </c>
      <c r="F235" t="s">
        <v>0</v>
      </c>
      <c r="G235" s="24">
        <v>8.01</v>
      </c>
      <c r="H235" s="24">
        <v>0.73899999999999999</v>
      </c>
      <c r="I235" s="24">
        <f t="shared" si="114"/>
        <v>5.9193899999999999</v>
      </c>
      <c r="J235" s="24">
        <v>0.13</v>
      </c>
      <c r="K235" s="24">
        <f t="shared" si="115"/>
        <v>1.0413000000000001</v>
      </c>
      <c r="L235" s="24">
        <f t="shared" si="116"/>
        <v>5.684615384615384</v>
      </c>
      <c r="M235" s="24">
        <v>0.115</v>
      </c>
      <c r="N235" s="24">
        <f t="shared" si="117"/>
        <v>0.92115000000000002</v>
      </c>
      <c r="O235" s="24">
        <f t="shared" si="118"/>
        <v>1.1304347826086956</v>
      </c>
      <c r="P235" s="24">
        <f t="shared" si="119"/>
        <v>6.4260869565217389</v>
      </c>
      <c r="Q235">
        <v>5040</v>
      </c>
      <c r="R235">
        <v>135</v>
      </c>
      <c r="S235">
        <v>235</v>
      </c>
      <c r="T235" s="24">
        <f t="shared" si="120"/>
        <v>39.700036659182786</v>
      </c>
      <c r="U235" s="24">
        <f t="shared" si="121"/>
        <v>317.99729364005412</v>
      </c>
      <c r="V235" s="24">
        <f t="shared" si="122"/>
        <v>255.11588774900937</v>
      </c>
      <c r="W235" s="24">
        <f t="shared" si="123"/>
        <v>2043.478260869565</v>
      </c>
      <c r="X235" s="24">
        <f t="shared" si="124"/>
        <v>1807.6923076923076</v>
      </c>
      <c r="Y235" s="24">
        <f t="shared" si="125"/>
        <v>225.6794391625852</v>
      </c>
      <c r="Z235" s="24">
        <f t="shared" si="126"/>
        <v>244.70550000000003</v>
      </c>
      <c r="AA235">
        <v>0.22</v>
      </c>
      <c r="AB235">
        <v>9.4</v>
      </c>
      <c r="AC235" s="1">
        <f t="shared" si="127"/>
        <v>0.04</v>
      </c>
      <c r="AD235">
        <v>9</v>
      </c>
    </row>
    <row r="236" spans="1:30">
      <c r="A236" s="5" t="s">
        <v>254</v>
      </c>
      <c r="B236" s="4">
        <v>43136</v>
      </c>
      <c r="C236" s="4">
        <v>40807</v>
      </c>
      <c r="D236" s="3">
        <f t="shared" si="113"/>
        <v>6.3808219178082188</v>
      </c>
      <c r="E236" t="s">
        <v>9</v>
      </c>
      <c r="F236" t="s">
        <v>0</v>
      </c>
      <c r="G236" s="24">
        <v>7.03</v>
      </c>
      <c r="H236" s="24">
        <v>0.79300000000000004</v>
      </c>
      <c r="I236" s="24">
        <f t="shared" si="114"/>
        <v>5.5747900000000001</v>
      </c>
      <c r="J236" s="24">
        <v>0.124</v>
      </c>
      <c r="K236" s="24">
        <f t="shared" si="115"/>
        <v>0.87172000000000005</v>
      </c>
      <c r="L236" s="24">
        <f t="shared" si="116"/>
        <v>6.395161290322581</v>
      </c>
      <c r="M236" s="24">
        <v>6.7000000000000004E-2</v>
      </c>
      <c r="N236" s="24">
        <f t="shared" si="117"/>
        <v>0.47101000000000004</v>
      </c>
      <c r="O236" s="24">
        <f t="shared" si="118"/>
        <v>1.8507462686567162</v>
      </c>
      <c r="P236" s="24">
        <f t="shared" si="119"/>
        <v>11.835820895522387</v>
      </c>
      <c r="Q236">
        <v>4910</v>
      </c>
      <c r="R236">
        <v>132</v>
      </c>
      <c r="S236">
        <v>216</v>
      </c>
      <c r="T236" s="24">
        <f t="shared" si="120"/>
        <v>38.745854103921403</v>
      </c>
      <c r="U236" s="24">
        <f t="shared" si="121"/>
        <v>272.38335435056746</v>
      </c>
      <c r="V236" s="24">
        <f t="shared" si="122"/>
        <v>458.58898961805477</v>
      </c>
      <c r="W236" s="24">
        <f t="shared" si="123"/>
        <v>3223.8805970149251</v>
      </c>
      <c r="X236" s="24">
        <f t="shared" si="124"/>
        <v>1741.9354838709678</v>
      </c>
      <c r="Y236" s="24">
        <f t="shared" si="125"/>
        <v>247.78598632588444</v>
      </c>
      <c r="Z236" s="24">
        <f t="shared" si="126"/>
        <v>188.29152000000002</v>
      </c>
      <c r="AA236">
        <v>0.24</v>
      </c>
      <c r="AB236">
        <v>10.9</v>
      </c>
      <c r="AC236" s="1">
        <f t="shared" si="127"/>
        <v>5.0462962962962966E-2</v>
      </c>
      <c r="AD236">
        <v>13</v>
      </c>
    </row>
    <row r="237" spans="1:30">
      <c r="A237" s="5" t="s">
        <v>255</v>
      </c>
      <c r="B237" s="4">
        <v>43150</v>
      </c>
      <c r="C237" s="4">
        <v>40814</v>
      </c>
      <c r="D237" s="3">
        <f t="shared" si="113"/>
        <v>6.4</v>
      </c>
      <c r="E237" t="s">
        <v>11</v>
      </c>
      <c r="F237" t="s">
        <v>0</v>
      </c>
      <c r="G237" s="24">
        <v>2.42</v>
      </c>
      <c r="H237" s="24">
        <v>0.62</v>
      </c>
      <c r="I237" s="24">
        <f t="shared" si="114"/>
        <v>1.5004</v>
      </c>
      <c r="J237" s="24">
        <v>0.30199999999999999</v>
      </c>
      <c r="K237" s="24">
        <f t="shared" si="115"/>
        <v>0.73083999999999993</v>
      </c>
      <c r="L237" s="24">
        <f t="shared" si="116"/>
        <v>2.0529801324503314</v>
      </c>
      <c r="M237" s="24">
        <v>7.0000000000000007E-2</v>
      </c>
      <c r="N237" s="24">
        <f t="shared" si="117"/>
        <v>0.16940000000000002</v>
      </c>
      <c r="O237" s="24">
        <f t="shared" si="118"/>
        <v>4.3142857142857141</v>
      </c>
      <c r="P237" s="24">
        <f t="shared" si="119"/>
        <v>8.8571428571428559</v>
      </c>
      <c r="Q237">
        <v>4500</v>
      </c>
      <c r="R237">
        <v>124</v>
      </c>
      <c r="S237">
        <v>181</v>
      </c>
      <c r="T237" s="24">
        <f t="shared" si="120"/>
        <v>120.63449746734204</v>
      </c>
      <c r="U237" s="24">
        <f t="shared" si="121"/>
        <v>291.93548387096774</v>
      </c>
      <c r="V237" s="24">
        <f t="shared" si="122"/>
        <v>1068.4769775678865</v>
      </c>
      <c r="W237" s="24">
        <f t="shared" si="123"/>
        <v>2585.7142857142853</v>
      </c>
      <c r="X237" s="24">
        <f t="shared" si="124"/>
        <v>599.33774834437088</v>
      </c>
      <c r="Y237" s="24">
        <f t="shared" si="125"/>
        <v>247.66022658858301</v>
      </c>
      <c r="Z237" s="24">
        <f t="shared" si="126"/>
        <v>132.28203999999999</v>
      </c>
      <c r="AA237">
        <v>0.18</v>
      </c>
      <c r="AB237">
        <v>9.9</v>
      </c>
      <c r="AC237" s="1">
        <f t="shared" si="127"/>
        <v>5.4696132596685085E-2</v>
      </c>
      <c r="AD237">
        <v>11.9</v>
      </c>
    </row>
    <row r="238" spans="1:30">
      <c r="A238" s="5" t="s">
        <v>256</v>
      </c>
      <c r="B238" s="4">
        <v>43490</v>
      </c>
      <c r="C238" s="4">
        <v>41136</v>
      </c>
      <c r="D238" s="3">
        <f t="shared" si="113"/>
        <v>6.4493150684931511</v>
      </c>
      <c r="E238" t="s">
        <v>11</v>
      </c>
      <c r="F238" t="s">
        <v>0</v>
      </c>
      <c r="G238" s="24">
        <v>5.48</v>
      </c>
      <c r="H238" s="24">
        <v>0.65500000000000003</v>
      </c>
      <c r="I238" s="24">
        <f t="shared" si="114"/>
        <v>3.5894000000000004</v>
      </c>
      <c r="J238" s="24">
        <v>0.221</v>
      </c>
      <c r="K238" s="24">
        <f t="shared" si="115"/>
        <v>1.2110800000000002</v>
      </c>
      <c r="L238" s="24">
        <f t="shared" si="116"/>
        <v>2.9638009049773757</v>
      </c>
      <c r="M238" s="24">
        <v>0.108</v>
      </c>
      <c r="N238" s="24">
        <f t="shared" si="117"/>
        <v>0.59184000000000003</v>
      </c>
      <c r="O238" s="24">
        <f t="shared" si="118"/>
        <v>2.0462962962962963</v>
      </c>
      <c r="P238" s="24">
        <f t="shared" si="119"/>
        <v>6.0648148148148149</v>
      </c>
      <c r="Q238">
        <v>4110</v>
      </c>
      <c r="R238">
        <v>117</v>
      </c>
      <c r="S238">
        <v>271</v>
      </c>
      <c r="T238" s="24">
        <f t="shared" si="120"/>
        <v>75.500083579428306</v>
      </c>
      <c r="U238" s="24">
        <f t="shared" si="121"/>
        <v>413.74045801526717</v>
      </c>
      <c r="V238" s="24">
        <f t="shared" si="122"/>
        <v>457.89402541227355</v>
      </c>
      <c r="W238" s="24">
        <f t="shared" si="123"/>
        <v>2509.2592592592591</v>
      </c>
      <c r="X238" s="24">
        <f t="shared" si="124"/>
        <v>1226.2443438914027</v>
      </c>
      <c r="Y238" s="24">
        <f t="shared" si="125"/>
        <v>223.76721603857712</v>
      </c>
      <c r="Z238" s="24">
        <f t="shared" si="126"/>
        <v>328.20268000000004</v>
      </c>
      <c r="AA238">
        <v>0.24</v>
      </c>
      <c r="AB238">
        <v>9</v>
      </c>
      <c r="AC238" s="1">
        <f t="shared" si="127"/>
        <v>3.3210332103321034E-2</v>
      </c>
      <c r="AD238">
        <v>8.6999999999999993</v>
      </c>
    </row>
    <row r="239" spans="1:30">
      <c r="A239" s="5" t="s">
        <v>257</v>
      </c>
      <c r="B239" s="4">
        <v>43822</v>
      </c>
      <c r="C239" s="4">
        <v>41451</v>
      </c>
      <c r="D239" s="3">
        <f t="shared" si="113"/>
        <v>6.4958904109589044</v>
      </c>
      <c r="E239" t="s">
        <v>1</v>
      </c>
      <c r="F239" t="s">
        <v>0</v>
      </c>
      <c r="G239" s="24">
        <v>8.48</v>
      </c>
      <c r="H239" s="24">
        <v>0.83499999999999996</v>
      </c>
      <c r="I239" s="24">
        <f t="shared" si="114"/>
        <v>7.0808</v>
      </c>
      <c r="J239" s="24">
        <v>9.9000000000000005E-2</v>
      </c>
      <c r="K239" s="24">
        <f t="shared" si="115"/>
        <v>0.83952000000000004</v>
      </c>
      <c r="L239" s="24">
        <f t="shared" si="116"/>
        <v>8.4343434343434343</v>
      </c>
      <c r="M239" s="24">
        <v>0.06</v>
      </c>
      <c r="N239" s="24">
        <f t="shared" si="117"/>
        <v>0.50880000000000003</v>
      </c>
      <c r="O239" s="24">
        <f t="shared" si="118"/>
        <v>1.6500000000000001</v>
      </c>
      <c r="P239" s="24">
        <f t="shared" si="119"/>
        <v>13.916666666666666</v>
      </c>
      <c r="Q239">
        <v>4320</v>
      </c>
      <c r="R239">
        <v>125</v>
      </c>
      <c r="S239">
        <v>79</v>
      </c>
      <c r="T239" s="24">
        <f t="shared" si="120"/>
        <v>11.156931420178511</v>
      </c>
      <c r="U239" s="24">
        <f t="shared" si="121"/>
        <v>94.610778443113773</v>
      </c>
      <c r="V239" s="24">
        <f t="shared" si="122"/>
        <v>155.26729559748426</v>
      </c>
      <c r="W239" s="24">
        <f t="shared" si="123"/>
        <v>1316.6666666666667</v>
      </c>
      <c r="X239" s="24">
        <f t="shared" si="124"/>
        <v>797.97979797979792</v>
      </c>
      <c r="Y239" s="24">
        <f t="shared" si="125"/>
        <v>94.101391271202587</v>
      </c>
      <c r="Z239" s="24">
        <f t="shared" si="126"/>
        <v>66.32208</v>
      </c>
      <c r="AA239">
        <v>0.1</v>
      </c>
      <c r="AB239">
        <v>12.4</v>
      </c>
      <c r="AC239" s="1">
        <f t="shared" si="127"/>
        <v>0.1569620253164557</v>
      </c>
      <c r="AD239">
        <v>18.7</v>
      </c>
    </row>
    <row r="240" spans="1:30">
      <c r="A240" s="5" t="s">
        <v>258</v>
      </c>
      <c r="B240" s="4">
        <v>43833</v>
      </c>
      <c r="C240" s="4">
        <v>41439</v>
      </c>
      <c r="D240" s="3">
        <f t="shared" si="113"/>
        <v>6.558904109589041</v>
      </c>
      <c r="E240" t="s">
        <v>9</v>
      </c>
      <c r="F240" t="s">
        <v>0</v>
      </c>
      <c r="G240" s="24">
        <v>7.87</v>
      </c>
      <c r="H240" s="24">
        <v>0.64600000000000002</v>
      </c>
      <c r="I240" s="24">
        <f t="shared" si="114"/>
        <v>5.0840200000000006</v>
      </c>
      <c r="J240" s="24">
        <v>0.219</v>
      </c>
      <c r="K240" s="24">
        <f t="shared" si="115"/>
        <v>1.72353</v>
      </c>
      <c r="L240" s="24">
        <f t="shared" si="116"/>
        <v>2.9497716894977168</v>
      </c>
      <c r="M240" s="24">
        <v>0.11600000000000001</v>
      </c>
      <c r="N240" s="24">
        <f t="shared" si="117"/>
        <v>0.91292000000000006</v>
      </c>
      <c r="O240" s="24">
        <f t="shared" si="118"/>
        <v>1.8879310344827585</v>
      </c>
      <c r="P240" s="24">
        <f t="shared" si="119"/>
        <v>5.5689655172413799</v>
      </c>
      <c r="Q240">
        <v>4110</v>
      </c>
      <c r="R240">
        <v>122</v>
      </c>
      <c r="S240">
        <v>218</v>
      </c>
      <c r="T240" s="24">
        <f t="shared" si="120"/>
        <v>42.879453660685833</v>
      </c>
      <c r="U240" s="24">
        <f t="shared" si="121"/>
        <v>337.4613003095975</v>
      </c>
      <c r="V240" s="24">
        <f t="shared" si="122"/>
        <v>238.79419883450902</v>
      </c>
      <c r="W240" s="24">
        <f t="shared" si="123"/>
        <v>1879.3103448275861</v>
      </c>
      <c r="X240" s="24">
        <f t="shared" si="124"/>
        <v>995.43378995433795</v>
      </c>
      <c r="Y240" s="24">
        <f t="shared" si="125"/>
        <v>126.48459846942032</v>
      </c>
      <c r="Z240" s="24">
        <f t="shared" si="126"/>
        <v>375.72953999999999</v>
      </c>
      <c r="AA240">
        <v>0.23</v>
      </c>
      <c r="AB240">
        <v>10.3</v>
      </c>
      <c r="AC240" s="1">
        <f t="shared" si="127"/>
        <v>4.7247706422018351E-2</v>
      </c>
      <c r="AD240">
        <v>10.6</v>
      </c>
    </row>
    <row r="241" spans="1:30">
      <c r="A241" s="5" t="s">
        <v>259</v>
      </c>
      <c r="B241" s="4">
        <v>43531</v>
      </c>
      <c r="C241" s="4">
        <v>41133</v>
      </c>
      <c r="D241" s="3">
        <f t="shared" si="113"/>
        <v>6.5698630136986305</v>
      </c>
      <c r="E241" t="s">
        <v>4</v>
      </c>
      <c r="F241" t="s">
        <v>3</v>
      </c>
      <c r="G241" s="24">
        <v>4.95</v>
      </c>
      <c r="H241" s="24">
        <v>0.69099999999999995</v>
      </c>
      <c r="I241" s="24">
        <f t="shared" si="114"/>
        <v>3.4204499999999998</v>
      </c>
      <c r="J241" s="24">
        <v>0.17</v>
      </c>
      <c r="K241" s="24">
        <f t="shared" si="115"/>
        <v>0.84150000000000014</v>
      </c>
      <c r="L241" s="24">
        <f t="shared" si="116"/>
        <v>4.0647058823529409</v>
      </c>
      <c r="M241" s="24">
        <v>0.13500000000000001</v>
      </c>
      <c r="N241" s="24">
        <f t="shared" si="117"/>
        <v>0.66825000000000012</v>
      </c>
      <c r="O241" s="24">
        <f t="shared" si="118"/>
        <v>1.2592592592592593</v>
      </c>
      <c r="P241" s="24">
        <f t="shared" si="119"/>
        <v>5.1185185185185169</v>
      </c>
      <c r="Q241">
        <v>4770</v>
      </c>
      <c r="R241">
        <v>136</v>
      </c>
      <c r="S241">
        <v>181</v>
      </c>
      <c r="T241" s="24">
        <f t="shared" si="120"/>
        <v>52.917013843207769</v>
      </c>
      <c r="U241" s="24">
        <f t="shared" si="121"/>
        <v>261.93921852387848</v>
      </c>
      <c r="V241" s="24">
        <f t="shared" si="122"/>
        <v>270.85671530115968</v>
      </c>
      <c r="W241" s="24">
        <f t="shared" si="123"/>
        <v>1340.7407407407406</v>
      </c>
      <c r="X241" s="24">
        <f t="shared" si="124"/>
        <v>1064.705882352941</v>
      </c>
      <c r="Y241" s="24">
        <f t="shared" si="125"/>
        <v>215.09209744503858</v>
      </c>
      <c r="Z241" s="24">
        <f t="shared" si="126"/>
        <v>152.31150000000002</v>
      </c>
      <c r="AA241">
        <v>0.17</v>
      </c>
      <c r="AB241">
        <v>9.6999999999999993</v>
      </c>
      <c r="AC241" s="1">
        <f t="shared" si="127"/>
        <v>5.3591160220994472E-2</v>
      </c>
      <c r="AD241">
        <v>9.4</v>
      </c>
    </row>
    <row r="242" spans="1:30">
      <c r="A242" s="5" t="s">
        <v>260</v>
      </c>
      <c r="B242" s="4">
        <v>43827</v>
      </c>
      <c r="C242" s="4">
        <v>41428</v>
      </c>
      <c r="D242" s="3">
        <f t="shared" si="113"/>
        <v>6.5726027397260278</v>
      </c>
      <c r="E242" t="s">
        <v>9</v>
      </c>
      <c r="F242" t="s">
        <v>0</v>
      </c>
      <c r="G242" s="24">
        <v>6.91</v>
      </c>
      <c r="H242" s="24">
        <v>0.65500000000000003</v>
      </c>
      <c r="I242" s="24">
        <f t="shared" si="114"/>
        <v>4.5260500000000006</v>
      </c>
      <c r="J242" s="24">
        <v>0.19700000000000001</v>
      </c>
      <c r="K242" s="24">
        <f t="shared" si="115"/>
        <v>1.36127</v>
      </c>
      <c r="L242" s="24">
        <f t="shared" si="116"/>
        <v>3.3248730964467006</v>
      </c>
      <c r="M242" s="24">
        <v>0.13600000000000001</v>
      </c>
      <c r="N242" s="24">
        <f t="shared" si="117"/>
        <v>0.93976000000000004</v>
      </c>
      <c r="O242" s="24">
        <f t="shared" si="118"/>
        <v>1.4485294117647058</v>
      </c>
      <c r="P242" s="24">
        <f t="shared" si="119"/>
        <v>4.8161764705882355</v>
      </c>
      <c r="Q242">
        <v>4800</v>
      </c>
      <c r="R242">
        <v>129</v>
      </c>
      <c r="S242">
        <v>175</v>
      </c>
      <c r="T242" s="24">
        <f t="shared" si="120"/>
        <v>38.665061146032407</v>
      </c>
      <c r="U242" s="24">
        <f t="shared" si="121"/>
        <v>267.17557251908397</v>
      </c>
      <c r="V242" s="24">
        <f t="shared" si="122"/>
        <v>186.21775772537669</v>
      </c>
      <c r="W242" s="24">
        <f t="shared" si="123"/>
        <v>1286.7647058823529</v>
      </c>
      <c r="X242" s="24">
        <f t="shared" si="124"/>
        <v>888.32487309644671</v>
      </c>
      <c r="Y242" s="24">
        <f t="shared" si="125"/>
        <v>128.5564215769098</v>
      </c>
      <c r="Z242" s="24">
        <f t="shared" si="126"/>
        <v>238.22225</v>
      </c>
      <c r="AA242">
        <v>0.17</v>
      </c>
      <c r="AB242">
        <v>10</v>
      </c>
      <c r="AC242" s="1">
        <f t="shared" si="127"/>
        <v>5.7142857142857141E-2</v>
      </c>
      <c r="AD242">
        <v>10.4</v>
      </c>
    </row>
    <row r="243" spans="1:30">
      <c r="A243" s="5" t="s">
        <v>261</v>
      </c>
      <c r="B243" s="4">
        <v>43486</v>
      </c>
      <c r="C243" s="4">
        <v>41075</v>
      </c>
      <c r="D243" s="3">
        <f t="shared" si="113"/>
        <v>6.6054794520547944</v>
      </c>
      <c r="E243" t="s">
        <v>11</v>
      </c>
      <c r="F243" t="s">
        <v>0</v>
      </c>
      <c r="G243" s="24">
        <v>9.01</v>
      </c>
      <c r="H243" s="24">
        <v>0.73599999999999999</v>
      </c>
      <c r="I243" s="24">
        <f t="shared" si="114"/>
        <v>6.6313599999999999</v>
      </c>
      <c r="J243" s="24">
        <v>0.109</v>
      </c>
      <c r="K243" s="24">
        <f t="shared" si="115"/>
        <v>0.98209000000000002</v>
      </c>
      <c r="L243" s="24">
        <f t="shared" si="116"/>
        <v>6.7522935779816509</v>
      </c>
      <c r="M243" s="24">
        <v>0.14000000000000001</v>
      </c>
      <c r="N243" s="24">
        <f t="shared" si="117"/>
        <v>1.2614000000000001</v>
      </c>
      <c r="O243" s="24">
        <f t="shared" si="118"/>
        <v>0.77857142857142847</v>
      </c>
      <c r="P243" s="24">
        <f t="shared" si="119"/>
        <v>5.2571428571428571</v>
      </c>
      <c r="Q243">
        <v>5180</v>
      </c>
      <c r="R243">
        <v>142</v>
      </c>
      <c r="S243">
        <v>350</v>
      </c>
      <c r="T243" s="24">
        <f t="shared" si="120"/>
        <v>52.779520339719156</v>
      </c>
      <c r="U243" s="24">
        <f t="shared" si="121"/>
        <v>475.54347826086956</v>
      </c>
      <c r="V243" s="24">
        <f t="shared" si="122"/>
        <v>277.46947835738069</v>
      </c>
      <c r="W243" s="24">
        <f t="shared" si="123"/>
        <v>2499.9999999999995</v>
      </c>
      <c r="X243" s="24">
        <f t="shared" si="124"/>
        <v>3211.0091743119265</v>
      </c>
      <c r="Y243" s="24">
        <f t="shared" si="125"/>
        <v>356.38281623883756</v>
      </c>
      <c r="Z243" s="24">
        <f t="shared" si="126"/>
        <v>343.73149999999998</v>
      </c>
      <c r="AA243">
        <v>0.32</v>
      </c>
      <c r="AB243">
        <v>9</v>
      </c>
      <c r="AC243" s="1">
        <f t="shared" si="127"/>
        <v>2.5714285714285714E-2</v>
      </c>
      <c r="AD243">
        <v>9.3000000000000007</v>
      </c>
    </row>
    <row r="244" spans="1:30">
      <c r="A244" s="5" t="s">
        <v>262</v>
      </c>
      <c r="B244" s="4">
        <v>43522</v>
      </c>
      <c r="C244" s="4">
        <v>41111</v>
      </c>
      <c r="D244" s="3">
        <f t="shared" si="113"/>
        <v>6.6054794520547944</v>
      </c>
      <c r="E244" t="s">
        <v>11</v>
      </c>
      <c r="F244" t="s">
        <v>3</v>
      </c>
      <c r="G244" s="24">
        <v>8.99</v>
      </c>
      <c r="H244" s="24">
        <v>0.84899999999999998</v>
      </c>
      <c r="I244" s="24">
        <f t="shared" si="114"/>
        <v>7.6325099999999999</v>
      </c>
      <c r="J244" s="24">
        <v>7.6999999999999999E-2</v>
      </c>
      <c r="K244" s="24">
        <f t="shared" si="115"/>
        <v>0.69223000000000001</v>
      </c>
      <c r="L244" s="24">
        <f t="shared" si="116"/>
        <v>11.025974025974026</v>
      </c>
      <c r="M244" s="24">
        <v>7.1999999999999995E-2</v>
      </c>
      <c r="N244" s="24">
        <f t="shared" si="117"/>
        <v>0.64727999999999997</v>
      </c>
      <c r="O244" s="24">
        <f t="shared" si="118"/>
        <v>1.0694444444444444</v>
      </c>
      <c r="P244" s="24">
        <f t="shared" si="119"/>
        <v>11.791666666666668</v>
      </c>
      <c r="Q244">
        <v>4180</v>
      </c>
      <c r="R244">
        <v>120</v>
      </c>
      <c r="S244">
        <v>229</v>
      </c>
      <c r="T244" s="24">
        <f t="shared" si="120"/>
        <v>30.003236156912994</v>
      </c>
      <c r="U244" s="24">
        <f t="shared" si="121"/>
        <v>269.7290930506478</v>
      </c>
      <c r="V244" s="24">
        <f t="shared" si="122"/>
        <v>353.78815968359908</v>
      </c>
      <c r="W244" s="24">
        <f t="shared" si="123"/>
        <v>3180.5555555555557</v>
      </c>
      <c r="X244" s="24">
        <f t="shared" si="124"/>
        <v>2974.0259740259739</v>
      </c>
      <c r="Y244" s="24">
        <f t="shared" si="125"/>
        <v>330.81490256128745</v>
      </c>
      <c r="Z244" s="24">
        <f t="shared" si="126"/>
        <v>158.52067</v>
      </c>
      <c r="AA244">
        <v>0.24</v>
      </c>
      <c r="AB244">
        <v>10.3</v>
      </c>
      <c r="AC244" s="1">
        <f t="shared" si="127"/>
        <v>4.4978165938864632E-2</v>
      </c>
      <c r="AD244">
        <v>10.9</v>
      </c>
    </row>
    <row r="245" spans="1:30">
      <c r="A245" s="5" t="s">
        <v>263</v>
      </c>
      <c r="B245" s="4">
        <v>43482</v>
      </c>
      <c r="C245" s="4">
        <v>41061</v>
      </c>
      <c r="D245" s="3">
        <f t="shared" si="113"/>
        <v>6.6328767123287671</v>
      </c>
      <c r="E245" t="s">
        <v>11</v>
      </c>
      <c r="F245" t="s">
        <v>0</v>
      </c>
      <c r="G245" s="24">
        <v>8.49</v>
      </c>
      <c r="H245" s="24">
        <v>0.78100000000000003</v>
      </c>
      <c r="I245" s="24">
        <f t="shared" si="114"/>
        <v>6.6306900000000004</v>
      </c>
      <c r="J245" s="24">
        <v>0.122</v>
      </c>
      <c r="K245" s="24">
        <f t="shared" si="115"/>
        <v>1.0357799999999999</v>
      </c>
      <c r="L245" s="24">
        <f t="shared" si="116"/>
        <v>6.4016393442622954</v>
      </c>
      <c r="M245" s="24">
        <v>8.7999999999999995E-2</v>
      </c>
      <c r="N245" s="24">
        <f t="shared" si="117"/>
        <v>0.74712000000000001</v>
      </c>
      <c r="O245" s="24">
        <f t="shared" si="118"/>
        <v>1.3863636363636365</v>
      </c>
      <c r="P245" s="24">
        <f t="shared" si="119"/>
        <v>8.875</v>
      </c>
      <c r="Q245">
        <v>5340</v>
      </c>
      <c r="R245">
        <v>136</v>
      </c>
      <c r="S245">
        <v>227</v>
      </c>
      <c r="T245" s="24">
        <f t="shared" si="120"/>
        <v>34.23474781659224</v>
      </c>
      <c r="U245" s="24">
        <f t="shared" si="121"/>
        <v>290.65300896286811</v>
      </c>
      <c r="V245" s="24">
        <f t="shared" si="122"/>
        <v>303.83338687225614</v>
      </c>
      <c r="W245" s="24">
        <f t="shared" si="123"/>
        <v>2579.5454545454545</v>
      </c>
      <c r="X245" s="24">
        <f t="shared" si="124"/>
        <v>1860.655737704918</v>
      </c>
      <c r="Y245" s="24">
        <f t="shared" si="125"/>
        <v>219.15850856359461</v>
      </c>
      <c r="Z245" s="24">
        <f t="shared" si="126"/>
        <v>235.12205999999998</v>
      </c>
      <c r="AA245">
        <v>0.24</v>
      </c>
      <c r="AB245">
        <v>10.5</v>
      </c>
      <c r="AC245" s="1">
        <f t="shared" si="127"/>
        <v>4.6255506607929514E-2</v>
      </c>
      <c r="AD245">
        <v>11.6</v>
      </c>
    </row>
    <row r="246" spans="1:30">
      <c r="A246" s="5" t="s">
        <v>264</v>
      </c>
      <c r="B246" s="4">
        <v>43825</v>
      </c>
      <c r="C246" s="4">
        <v>41383</v>
      </c>
      <c r="D246" s="3">
        <f t="shared" si="113"/>
        <v>6.6904109589041099</v>
      </c>
      <c r="E246" t="s">
        <v>9</v>
      </c>
      <c r="F246" t="s">
        <v>0</v>
      </c>
      <c r="G246" s="24">
        <v>7.26</v>
      </c>
      <c r="H246" s="24">
        <v>0.54700000000000004</v>
      </c>
      <c r="I246" s="24">
        <f t="shared" si="114"/>
        <v>3.9712200000000002</v>
      </c>
      <c r="J246" s="24">
        <v>0.35099999999999998</v>
      </c>
      <c r="K246" s="24">
        <f t="shared" si="115"/>
        <v>2.54826</v>
      </c>
      <c r="L246" s="24">
        <f t="shared" si="116"/>
        <v>1.5584045584045587</v>
      </c>
      <c r="M246" s="24">
        <v>9.1999999999999998E-2</v>
      </c>
      <c r="N246" s="24">
        <f t="shared" si="117"/>
        <v>0.66791999999999996</v>
      </c>
      <c r="O246" s="24">
        <f t="shared" si="118"/>
        <v>3.8152173913043477</v>
      </c>
      <c r="P246" s="24">
        <f t="shared" si="119"/>
        <v>5.9456521739130439</v>
      </c>
      <c r="Q246">
        <v>5200</v>
      </c>
      <c r="R246">
        <v>131</v>
      </c>
      <c r="S246">
        <v>234</v>
      </c>
      <c r="T246" s="24">
        <f t="shared" si="120"/>
        <v>58.923957876924469</v>
      </c>
      <c r="U246" s="24">
        <f t="shared" si="121"/>
        <v>427.78793418647166</v>
      </c>
      <c r="V246" s="24">
        <f t="shared" si="122"/>
        <v>350.34135824649661</v>
      </c>
      <c r="W246" s="24">
        <f t="shared" si="123"/>
        <v>2543.4782608695655</v>
      </c>
      <c r="X246" s="24">
        <f t="shared" si="124"/>
        <v>666.66666666666674</v>
      </c>
      <c r="Y246" s="24">
        <f t="shared" si="125"/>
        <v>91.827364554637285</v>
      </c>
      <c r="Z246" s="24">
        <f t="shared" si="126"/>
        <v>596.29283999999996</v>
      </c>
      <c r="AA246">
        <v>0.27</v>
      </c>
      <c r="AB246">
        <v>11.7</v>
      </c>
      <c r="AC246" s="1">
        <f t="shared" si="127"/>
        <v>4.9999999999999996E-2</v>
      </c>
      <c r="AD246">
        <v>14.8</v>
      </c>
    </row>
    <row r="247" spans="1:30">
      <c r="A247" s="5" t="s">
        <v>265</v>
      </c>
      <c r="B247" s="4">
        <v>43496</v>
      </c>
      <c r="C247" s="4">
        <v>41043</v>
      </c>
      <c r="D247" s="3">
        <f t="shared" si="113"/>
        <v>6.720547945205479</v>
      </c>
      <c r="E247" t="s">
        <v>11</v>
      </c>
      <c r="F247" t="s">
        <v>3</v>
      </c>
      <c r="G247" s="24">
        <v>8.4499999999999993</v>
      </c>
      <c r="H247" s="24">
        <v>0.81399999999999995</v>
      </c>
      <c r="I247" s="24">
        <f t="shared" si="114"/>
        <v>6.8782999999999985</v>
      </c>
      <c r="J247" s="24">
        <v>0.112</v>
      </c>
      <c r="K247" s="24">
        <f t="shared" si="115"/>
        <v>0.94639999999999991</v>
      </c>
      <c r="L247" s="24">
        <f t="shared" si="116"/>
        <v>7.2678571428571423</v>
      </c>
      <c r="M247" s="24">
        <v>6.7000000000000004E-2</v>
      </c>
      <c r="N247" s="24">
        <f t="shared" si="117"/>
        <v>0.56614999999999993</v>
      </c>
      <c r="O247" s="24">
        <f t="shared" si="118"/>
        <v>1.6716417910447761</v>
      </c>
      <c r="P247" s="24">
        <f t="shared" si="119"/>
        <v>12.149253731343283</v>
      </c>
      <c r="Q247">
        <v>4630</v>
      </c>
      <c r="R247">
        <v>132</v>
      </c>
      <c r="S247">
        <v>226</v>
      </c>
      <c r="T247" s="24">
        <f t="shared" si="120"/>
        <v>32.856955933879021</v>
      </c>
      <c r="U247" s="24">
        <f t="shared" si="121"/>
        <v>277.64127764127767</v>
      </c>
      <c r="V247" s="24">
        <f t="shared" si="122"/>
        <v>399.18749448026148</v>
      </c>
      <c r="W247" s="24">
        <f t="shared" si="123"/>
        <v>3373.1343283582087</v>
      </c>
      <c r="X247" s="24">
        <f t="shared" si="124"/>
        <v>2017.8571428571429</v>
      </c>
      <c r="Y247" s="24">
        <f t="shared" si="125"/>
        <v>238.79966187658496</v>
      </c>
      <c r="Z247" s="24">
        <f t="shared" si="126"/>
        <v>213.88639999999998</v>
      </c>
      <c r="AA247">
        <v>0.25</v>
      </c>
      <c r="AB247">
        <v>10.9</v>
      </c>
      <c r="AC247" s="1">
        <f t="shared" si="127"/>
        <v>4.8230088495575224E-2</v>
      </c>
      <c r="AD247">
        <v>13.3</v>
      </c>
    </row>
    <row r="248" spans="1:30">
      <c r="A248" s="5" t="s">
        <v>266</v>
      </c>
      <c r="B248" s="4">
        <v>43814</v>
      </c>
      <c r="C248" s="4">
        <v>41349</v>
      </c>
      <c r="D248" s="3">
        <f t="shared" si="113"/>
        <v>6.7534246575342465</v>
      </c>
      <c r="E248" t="s">
        <v>1</v>
      </c>
      <c r="F248" t="s">
        <v>0</v>
      </c>
      <c r="G248" s="24">
        <v>5.98</v>
      </c>
      <c r="H248" s="24">
        <v>0.71399999999999997</v>
      </c>
      <c r="I248" s="24">
        <f t="shared" si="114"/>
        <v>4.2697200000000004</v>
      </c>
      <c r="J248" s="24">
        <v>0.159</v>
      </c>
      <c r="K248" s="24">
        <f t="shared" si="115"/>
        <v>0.95082000000000011</v>
      </c>
      <c r="L248" s="24">
        <f t="shared" si="116"/>
        <v>4.4905660377358485</v>
      </c>
      <c r="M248" s="24">
        <v>0.112</v>
      </c>
      <c r="N248" s="24">
        <f t="shared" si="117"/>
        <v>0.66976000000000002</v>
      </c>
      <c r="O248" s="24">
        <f t="shared" si="118"/>
        <v>1.4196428571428572</v>
      </c>
      <c r="P248" s="24">
        <f t="shared" si="119"/>
        <v>6.375</v>
      </c>
      <c r="Q248">
        <v>4360</v>
      </c>
      <c r="R248">
        <v>122</v>
      </c>
      <c r="S248">
        <v>232</v>
      </c>
      <c r="T248" s="24">
        <f t="shared" si="120"/>
        <v>54.336115717189884</v>
      </c>
      <c r="U248" s="24">
        <f t="shared" si="121"/>
        <v>324.92997198879556</v>
      </c>
      <c r="V248" s="24">
        <f t="shared" si="122"/>
        <v>346.39273769708552</v>
      </c>
      <c r="W248" s="24">
        <f t="shared" si="123"/>
        <v>2071.4285714285716</v>
      </c>
      <c r="X248" s="24">
        <f t="shared" si="124"/>
        <v>1459.1194968553459</v>
      </c>
      <c r="Y248" s="24">
        <f t="shared" si="125"/>
        <v>243.99991586209796</v>
      </c>
      <c r="Z248" s="24">
        <f t="shared" si="126"/>
        <v>220.59024000000002</v>
      </c>
      <c r="AA248">
        <v>0.21</v>
      </c>
      <c r="AB248">
        <v>9.1</v>
      </c>
      <c r="AC248" s="1">
        <f t="shared" si="127"/>
        <v>3.9224137931034478E-2</v>
      </c>
      <c r="AD248">
        <v>10.1</v>
      </c>
    </row>
    <row r="249" spans="1:30">
      <c r="A249" s="5" t="s">
        <v>267</v>
      </c>
      <c r="B249" s="4">
        <v>43120</v>
      </c>
      <c r="C249" s="4">
        <v>40646</v>
      </c>
      <c r="D249" s="3">
        <f t="shared" si="113"/>
        <v>6.7780821917808218</v>
      </c>
      <c r="E249" t="s">
        <v>9</v>
      </c>
      <c r="F249" t="s">
        <v>0</v>
      </c>
      <c r="G249" s="24">
        <v>4.1900000000000004</v>
      </c>
      <c r="H249" s="24">
        <v>0.63200000000000001</v>
      </c>
      <c r="I249" s="24">
        <f t="shared" si="114"/>
        <v>2.6480800000000002</v>
      </c>
      <c r="J249" s="24">
        <v>0.28899999999999998</v>
      </c>
      <c r="K249" s="24">
        <f t="shared" si="115"/>
        <v>1.2109099999999999</v>
      </c>
      <c r="L249" s="24">
        <f t="shared" si="116"/>
        <v>2.1868512110726646</v>
      </c>
      <c r="M249" s="24">
        <v>5.2999999999999999E-2</v>
      </c>
      <c r="N249" s="24">
        <f t="shared" si="117"/>
        <v>0.22207000000000002</v>
      </c>
      <c r="O249" s="24">
        <f t="shared" si="118"/>
        <v>5.4528301886792452</v>
      </c>
      <c r="P249" s="24">
        <f t="shared" si="119"/>
        <v>11.924528301886793</v>
      </c>
      <c r="Q249">
        <v>4540</v>
      </c>
      <c r="R249">
        <v>128</v>
      </c>
      <c r="S249">
        <v>112</v>
      </c>
      <c r="T249" s="24">
        <f t="shared" si="120"/>
        <v>42.294794719192772</v>
      </c>
      <c r="U249" s="24">
        <f t="shared" si="121"/>
        <v>177.21518987341773</v>
      </c>
      <c r="V249" s="24">
        <f t="shared" si="122"/>
        <v>504.34547665150626</v>
      </c>
      <c r="W249" s="24">
        <f t="shared" si="123"/>
        <v>2113.2075471698113</v>
      </c>
      <c r="X249" s="24">
        <f t="shared" si="124"/>
        <v>387.54325259515576</v>
      </c>
      <c r="Y249" s="24">
        <f t="shared" si="125"/>
        <v>92.492423053736445</v>
      </c>
      <c r="Z249" s="24">
        <f t="shared" si="126"/>
        <v>135.62191999999999</v>
      </c>
      <c r="AA249">
        <v>0.13</v>
      </c>
      <c r="AB249">
        <v>11.6</v>
      </c>
      <c r="AC249" s="1">
        <f t="shared" si="127"/>
        <v>0.10357142857142856</v>
      </c>
      <c r="AD249">
        <v>14.1</v>
      </c>
    </row>
    <row r="250" spans="1:30">
      <c r="A250" s="5" t="s">
        <v>268</v>
      </c>
      <c r="B250" s="4">
        <v>43102</v>
      </c>
      <c r="C250" s="4">
        <v>40615</v>
      </c>
      <c r="D250" s="3">
        <f t="shared" si="113"/>
        <v>6.8136986301369866</v>
      </c>
      <c r="E250" t="s">
        <v>9</v>
      </c>
      <c r="F250" t="s">
        <v>0</v>
      </c>
      <c r="G250" s="24">
        <v>9.93</v>
      </c>
      <c r="H250" s="24">
        <v>0.79400000000000004</v>
      </c>
      <c r="I250" s="24">
        <f t="shared" si="114"/>
        <v>7.8844200000000004</v>
      </c>
      <c r="J250" s="24">
        <v>0.13600000000000001</v>
      </c>
      <c r="K250" s="24">
        <f t="shared" si="115"/>
        <v>1.3504800000000001</v>
      </c>
      <c r="L250" s="24">
        <f t="shared" si="116"/>
        <v>5.8382352941176467</v>
      </c>
      <c r="M250" s="24">
        <v>6.9000000000000006E-2</v>
      </c>
      <c r="N250" s="24">
        <f t="shared" si="117"/>
        <v>0.68517000000000006</v>
      </c>
      <c r="O250" s="24">
        <f t="shared" si="118"/>
        <v>1.9710144927536231</v>
      </c>
      <c r="P250" s="24">
        <f t="shared" si="119"/>
        <v>11.507246376811594</v>
      </c>
      <c r="Q250">
        <v>4740</v>
      </c>
      <c r="R250">
        <v>130</v>
      </c>
      <c r="S250">
        <v>258</v>
      </c>
      <c r="T250" s="24">
        <f t="shared" si="120"/>
        <v>32.722762105519493</v>
      </c>
      <c r="U250" s="24">
        <f t="shared" si="121"/>
        <v>324.93702770780857</v>
      </c>
      <c r="V250" s="24">
        <f t="shared" si="122"/>
        <v>376.54888567800691</v>
      </c>
      <c r="W250" s="24">
        <f t="shared" si="123"/>
        <v>3739.1304347826085</v>
      </c>
      <c r="X250" s="24">
        <f t="shared" si="124"/>
        <v>1897.0588235294117</v>
      </c>
      <c r="Y250" s="24">
        <f t="shared" si="125"/>
        <v>191.04318464545938</v>
      </c>
      <c r="Z250" s="24">
        <f t="shared" si="126"/>
        <v>348.42384000000004</v>
      </c>
      <c r="AA250">
        <v>0.25</v>
      </c>
      <c r="AB250">
        <v>9.6</v>
      </c>
      <c r="AC250" s="1">
        <f t="shared" si="127"/>
        <v>3.7209302325581395E-2</v>
      </c>
      <c r="AD250">
        <v>11.1</v>
      </c>
    </row>
    <row r="251" spans="1:30">
      <c r="A251" s="5" t="s">
        <v>269</v>
      </c>
      <c r="B251" s="4">
        <v>43812</v>
      </c>
      <c r="C251" s="4">
        <v>41315</v>
      </c>
      <c r="D251" s="3">
        <f t="shared" si="113"/>
        <v>6.8410958904109593</v>
      </c>
      <c r="E251" t="s">
        <v>1</v>
      </c>
      <c r="F251" t="s">
        <v>0</v>
      </c>
      <c r="G251" s="24">
        <v>8.0500000000000007</v>
      </c>
      <c r="H251" s="24">
        <v>0.71499999999999997</v>
      </c>
      <c r="I251" s="24">
        <f t="shared" si="114"/>
        <v>5.7557499999999999</v>
      </c>
      <c r="J251" s="24">
        <v>0.17599999999999999</v>
      </c>
      <c r="K251" s="24">
        <f t="shared" si="115"/>
        <v>1.4168000000000001</v>
      </c>
      <c r="L251" s="24">
        <f t="shared" si="116"/>
        <v>4.0625</v>
      </c>
      <c r="M251" s="24">
        <v>0.10100000000000001</v>
      </c>
      <c r="N251" s="24">
        <f t="shared" si="117"/>
        <v>0.81305000000000016</v>
      </c>
      <c r="O251" s="24">
        <f t="shared" si="118"/>
        <v>1.7425742574257423</v>
      </c>
      <c r="P251" s="24">
        <f t="shared" si="119"/>
        <v>7.0792079207920775</v>
      </c>
      <c r="Q251">
        <v>4170</v>
      </c>
      <c r="R251">
        <v>119</v>
      </c>
      <c r="S251">
        <v>251</v>
      </c>
      <c r="T251" s="24">
        <f t="shared" si="120"/>
        <v>43.60856534769578</v>
      </c>
      <c r="U251" s="24">
        <f t="shared" si="121"/>
        <v>351.04895104895104</v>
      </c>
      <c r="V251" s="24">
        <f t="shared" si="122"/>
        <v>308.71410122378694</v>
      </c>
      <c r="W251" s="24">
        <f t="shared" si="123"/>
        <v>2485.1485148514848</v>
      </c>
      <c r="X251" s="24">
        <f t="shared" si="124"/>
        <v>1426.1363636363637</v>
      </c>
      <c r="Y251" s="24">
        <f t="shared" si="125"/>
        <v>177.1597967250141</v>
      </c>
      <c r="Z251" s="24">
        <f t="shared" si="126"/>
        <v>355.61680000000001</v>
      </c>
      <c r="AA251">
        <v>0.22</v>
      </c>
      <c r="AB251">
        <v>8.9</v>
      </c>
      <c r="AC251" s="1">
        <f t="shared" si="127"/>
        <v>3.545816733067729E-2</v>
      </c>
      <c r="AD251">
        <v>8.5</v>
      </c>
    </row>
    <row r="252" spans="1:30">
      <c r="A252" s="5" t="s">
        <v>270</v>
      </c>
      <c r="B252" s="4">
        <v>43535</v>
      </c>
      <c r="C252" s="4">
        <v>41034</v>
      </c>
      <c r="D252" s="3">
        <f t="shared" si="113"/>
        <v>6.8520547945205479</v>
      </c>
      <c r="E252" t="s">
        <v>4</v>
      </c>
      <c r="F252" t="s">
        <v>3</v>
      </c>
      <c r="G252" s="24">
        <v>12.08</v>
      </c>
      <c r="H252" s="24">
        <v>0.78600000000000003</v>
      </c>
      <c r="I252" s="24">
        <f t="shared" si="114"/>
        <v>9.4948800000000002</v>
      </c>
      <c r="J252" s="24">
        <v>0.126</v>
      </c>
      <c r="K252" s="24">
        <f t="shared" si="115"/>
        <v>1.5220800000000001</v>
      </c>
      <c r="L252" s="24">
        <f t="shared" si="116"/>
        <v>6.2380952380952381</v>
      </c>
      <c r="M252" s="24">
        <v>7.0999999999999994E-2</v>
      </c>
      <c r="N252" s="24">
        <f t="shared" si="117"/>
        <v>0.85767999999999989</v>
      </c>
      <c r="O252" s="24">
        <f t="shared" si="118"/>
        <v>1.7746478873239437</v>
      </c>
      <c r="P252" s="24">
        <f t="shared" si="119"/>
        <v>11.07042253521127</v>
      </c>
      <c r="Q252">
        <v>5000</v>
      </c>
      <c r="R252">
        <v>141</v>
      </c>
      <c r="S252">
        <v>262</v>
      </c>
      <c r="T252" s="24">
        <f t="shared" si="120"/>
        <v>27.593818984547461</v>
      </c>
      <c r="U252" s="24">
        <f t="shared" si="121"/>
        <v>333.33333333333331</v>
      </c>
      <c r="V252" s="24">
        <f t="shared" si="122"/>
        <v>305.47523551907477</v>
      </c>
      <c r="W252" s="24">
        <f t="shared" si="123"/>
        <v>3690.140845070423</v>
      </c>
      <c r="X252" s="24">
        <f t="shared" si="124"/>
        <v>2079.3650793650795</v>
      </c>
      <c r="Y252" s="24">
        <f t="shared" si="125"/>
        <v>172.1328708083675</v>
      </c>
      <c r="Z252" s="24">
        <f t="shared" si="126"/>
        <v>398.78496000000001</v>
      </c>
      <c r="AA252">
        <v>0.28999999999999998</v>
      </c>
      <c r="AB252">
        <v>11.1</v>
      </c>
      <c r="AC252" s="1">
        <f t="shared" si="127"/>
        <v>4.2366412213740455E-2</v>
      </c>
      <c r="AD252">
        <v>13.4</v>
      </c>
    </row>
    <row r="253" spans="1:30">
      <c r="A253" s="5" t="s">
        <v>271</v>
      </c>
      <c r="B253" s="4">
        <v>43814</v>
      </c>
      <c r="C253" s="4">
        <v>41311</v>
      </c>
      <c r="D253" s="3">
        <f t="shared" si="113"/>
        <v>6.8575342465753426</v>
      </c>
      <c r="E253" t="s">
        <v>1</v>
      </c>
      <c r="F253" t="s">
        <v>0</v>
      </c>
      <c r="G253" s="24">
        <v>7.76</v>
      </c>
      <c r="H253" s="24">
        <v>0.48</v>
      </c>
      <c r="I253" s="24">
        <f t="shared" si="114"/>
        <v>3.7247999999999997</v>
      </c>
      <c r="J253" s="24">
        <v>0.28899999999999998</v>
      </c>
      <c r="K253" s="24">
        <f t="shared" si="115"/>
        <v>2.2426399999999997</v>
      </c>
      <c r="L253" s="24">
        <f t="shared" si="116"/>
        <v>1.6608996539792389</v>
      </c>
      <c r="M253" s="24">
        <v>0.22600000000000001</v>
      </c>
      <c r="N253" s="24">
        <f t="shared" si="117"/>
        <v>1.75376</v>
      </c>
      <c r="O253" s="24">
        <f t="shared" si="118"/>
        <v>1.2787610619469025</v>
      </c>
      <c r="P253" s="24">
        <f t="shared" si="119"/>
        <v>2.1238938053097343</v>
      </c>
      <c r="Q253">
        <v>5370</v>
      </c>
      <c r="R253">
        <v>147</v>
      </c>
      <c r="S253">
        <v>222</v>
      </c>
      <c r="T253" s="24">
        <f t="shared" si="120"/>
        <v>59.600515463917532</v>
      </c>
      <c r="U253" s="24">
        <f t="shared" si="121"/>
        <v>462.5</v>
      </c>
      <c r="V253" s="24">
        <f t="shared" si="122"/>
        <v>126.58516558708148</v>
      </c>
      <c r="W253" s="24">
        <f t="shared" si="123"/>
        <v>982.30088495575217</v>
      </c>
      <c r="X253" s="24">
        <f t="shared" si="124"/>
        <v>768.16608996539799</v>
      </c>
      <c r="Y253" s="24">
        <f t="shared" si="125"/>
        <v>98.990475511004902</v>
      </c>
      <c r="Z253" s="24">
        <f t="shared" si="126"/>
        <v>497.86607999999995</v>
      </c>
      <c r="AA253">
        <v>0.23</v>
      </c>
      <c r="AB253">
        <v>10.4</v>
      </c>
      <c r="AC253" s="1">
        <f t="shared" si="127"/>
        <v>4.6846846846846847E-2</v>
      </c>
      <c r="AD253">
        <v>11.5</v>
      </c>
    </row>
    <row r="254" spans="1:30">
      <c r="A254" s="5" t="s">
        <v>272</v>
      </c>
      <c r="B254" s="4">
        <v>43835</v>
      </c>
      <c r="C254" s="4">
        <v>41310</v>
      </c>
      <c r="D254" s="3">
        <f t="shared" si="113"/>
        <v>6.9178082191780819</v>
      </c>
      <c r="E254" t="s">
        <v>9</v>
      </c>
      <c r="F254" t="s">
        <v>0</v>
      </c>
      <c r="G254" s="24">
        <v>3.28</v>
      </c>
      <c r="H254" s="24">
        <v>0.48499999999999999</v>
      </c>
      <c r="I254" s="24">
        <f t="shared" si="114"/>
        <v>1.5907999999999998</v>
      </c>
      <c r="J254" s="24">
        <v>0.35099999999999998</v>
      </c>
      <c r="K254" s="24">
        <f t="shared" si="115"/>
        <v>1.1512799999999999</v>
      </c>
      <c r="L254" s="24">
        <f t="shared" si="116"/>
        <v>1.3817663817663819</v>
      </c>
      <c r="M254" s="24">
        <v>0.155</v>
      </c>
      <c r="N254" s="24">
        <f t="shared" si="117"/>
        <v>0.50839999999999996</v>
      </c>
      <c r="O254" s="24">
        <f t="shared" si="118"/>
        <v>2.2645161290322577</v>
      </c>
      <c r="P254" s="24">
        <f t="shared" si="119"/>
        <v>3.129032258064516</v>
      </c>
      <c r="Q254">
        <v>4650</v>
      </c>
      <c r="R254">
        <v>129</v>
      </c>
      <c r="S254">
        <v>235</v>
      </c>
      <c r="T254" s="24">
        <f t="shared" si="120"/>
        <v>147.72441538848381</v>
      </c>
      <c r="U254" s="24">
        <f t="shared" si="121"/>
        <v>484.53608247422682</v>
      </c>
      <c r="V254" s="24">
        <f t="shared" si="122"/>
        <v>462.23446105428798</v>
      </c>
      <c r="W254" s="24">
        <f t="shared" si="123"/>
        <v>1516.1290322580646</v>
      </c>
      <c r="X254" s="24">
        <f t="shared" si="124"/>
        <v>669.51566951566952</v>
      </c>
      <c r="Y254" s="24">
        <f t="shared" si="125"/>
        <v>204.12063094989927</v>
      </c>
      <c r="Z254" s="24">
        <f t="shared" si="126"/>
        <v>270.55079999999998</v>
      </c>
      <c r="AA254">
        <v>0.23</v>
      </c>
      <c r="AB254">
        <v>10</v>
      </c>
      <c r="AC254" s="1">
        <f t="shared" si="127"/>
        <v>4.2553191489361701E-2</v>
      </c>
      <c r="AD254">
        <v>10.4</v>
      </c>
    </row>
    <row r="255" spans="1:30">
      <c r="A255" s="5" t="s">
        <v>273</v>
      </c>
      <c r="B255" s="4">
        <v>43812</v>
      </c>
      <c r="C255" s="4">
        <v>41273</v>
      </c>
      <c r="D255" s="3">
        <f t="shared" ref="D255:D286" si="128">(B255-C255)/365</f>
        <v>6.956164383561644</v>
      </c>
      <c r="E255" t="s">
        <v>9</v>
      </c>
      <c r="F255" t="s">
        <v>0</v>
      </c>
      <c r="G255" s="24">
        <v>7.54</v>
      </c>
      <c r="H255" s="24">
        <v>0.34899999999999998</v>
      </c>
      <c r="I255" s="24">
        <f t="shared" ref="I255:I286" si="129">G255*H255</f>
        <v>2.6314599999999997</v>
      </c>
      <c r="J255" s="24">
        <v>0.499</v>
      </c>
      <c r="K255" s="24">
        <f t="shared" ref="K255:K286" si="130">G255*J255</f>
        <v>3.7624599999999999</v>
      </c>
      <c r="L255" s="24">
        <f t="shared" ref="L255:L286" si="131">H255/J255</f>
        <v>0.6993987975951903</v>
      </c>
      <c r="M255" s="24">
        <v>0.121</v>
      </c>
      <c r="N255" s="24">
        <f t="shared" ref="N255:N286" si="132">G255*M255</f>
        <v>0.91233999999999993</v>
      </c>
      <c r="O255" s="24">
        <f t="shared" ref="O255:O286" si="133">J255/M255</f>
        <v>4.1239669421487601</v>
      </c>
      <c r="P255" s="24">
        <f t="shared" ref="P255:P286" si="134">I255/N255</f>
        <v>2.884297520661157</v>
      </c>
      <c r="Q255">
        <v>4670</v>
      </c>
      <c r="R255">
        <v>126</v>
      </c>
      <c r="S255">
        <v>365</v>
      </c>
      <c r="T255" s="24">
        <f t="shared" ref="T255:T286" si="135">S255/I255</f>
        <v>138.70626952338247</v>
      </c>
      <c r="U255" s="24">
        <f t="shared" ref="U255:U286" si="136">S255/H255</f>
        <v>1045.8452722063039</v>
      </c>
      <c r="V255" s="24">
        <f t="shared" ref="V255:V286" si="137">S255/N255</f>
        <v>400.07014928645026</v>
      </c>
      <c r="W255" s="24">
        <f t="shared" ref="W255:W286" si="138">S255/M255</f>
        <v>3016.5289256198348</v>
      </c>
      <c r="X255" s="24">
        <f t="shared" ref="X255:X286" si="139">S255/J255</f>
        <v>731.4629258517034</v>
      </c>
      <c r="Y255" s="24">
        <f t="shared" ref="Y255:Y286" si="140">S255/K255</f>
        <v>97.010998123568086</v>
      </c>
      <c r="Z255" s="24">
        <f t="shared" ref="Z255:Z286" si="141">K255*S255</f>
        <v>1373.2979</v>
      </c>
      <c r="AA255">
        <v>0.38</v>
      </c>
      <c r="AB255">
        <v>10.4</v>
      </c>
      <c r="AC255" s="1">
        <f t="shared" ref="AC255:AC286" si="142">AB255/S255</f>
        <v>2.8493150684931509E-2</v>
      </c>
      <c r="AD255">
        <v>12.2</v>
      </c>
    </row>
    <row r="256" spans="1:30">
      <c r="A256" s="5" t="s">
        <v>274</v>
      </c>
      <c r="B256" s="4">
        <v>43829</v>
      </c>
      <c r="C256" s="4">
        <v>41288</v>
      </c>
      <c r="D256" s="3">
        <f t="shared" si="128"/>
        <v>6.9616438356164387</v>
      </c>
      <c r="E256" t="s">
        <v>1</v>
      </c>
      <c r="F256" t="s">
        <v>0</v>
      </c>
      <c r="G256" s="24">
        <v>9.9700000000000006</v>
      </c>
      <c r="H256" s="24">
        <v>0.66800000000000004</v>
      </c>
      <c r="I256" s="24">
        <f t="shared" si="129"/>
        <v>6.6599600000000008</v>
      </c>
      <c r="J256" s="24">
        <v>0.216</v>
      </c>
      <c r="K256" s="24">
        <f t="shared" si="130"/>
        <v>2.1535200000000003</v>
      </c>
      <c r="L256" s="24">
        <f t="shared" si="131"/>
        <v>3.092592592592593</v>
      </c>
      <c r="M256" s="24">
        <v>9.6000000000000002E-2</v>
      </c>
      <c r="N256" s="24">
        <f t="shared" si="132"/>
        <v>0.95712000000000008</v>
      </c>
      <c r="O256" s="24">
        <f t="shared" si="133"/>
        <v>2.25</v>
      </c>
      <c r="P256" s="24">
        <f t="shared" si="134"/>
        <v>6.9583333333333339</v>
      </c>
      <c r="Q256">
        <v>5240</v>
      </c>
      <c r="R256">
        <v>139</v>
      </c>
      <c r="S256">
        <v>337</v>
      </c>
      <c r="T256" s="24">
        <f t="shared" si="135"/>
        <v>50.600904509936989</v>
      </c>
      <c r="U256" s="24">
        <f t="shared" si="136"/>
        <v>504.49101796407183</v>
      </c>
      <c r="V256" s="24">
        <f t="shared" si="137"/>
        <v>352.09796054831156</v>
      </c>
      <c r="W256" s="24">
        <f t="shared" si="138"/>
        <v>3510.4166666666665</v>
      </c>
      <c r="X256" s="24">
        <f t="shared" si="139"/>
        <v>1560.1851851851852</v>
      </c>
      <c r="Y256" s="24">
        <f t="shared" si="140"/>
        <v>156.48798246591625</v>
      </c>
      <c r="Z256" s="24">
        <f t="shared" si="141"/>
        <v>725.73624000000007</v>
      </c>
      <c r="AA256">
        <v>0.34</v>
      </c>
      <c r="AB256">
        <v>10.199999999999999</v>
      </c>
      <c r="AC256" s="1">
        <f t="shared" si="142"/>
        <v>3.0267062314540058E-2</v>
      </c>
      <c r="AD256">
        <v>11.2</v>
      </c>
    </row>
    <row r="257" spans="1:30">
      <c r="A257" s="5" t="s">
        <v>275</v>
      </c>
      <c r="B257" s="4">
        <v>43127</v>
      </c>
      <c r="C257" s="4">
        <v>40575</v>
      </c>
      <c r="D257" s="3">
        <f t="shared" si="128"/>
        <v>6.9917808219178079</v>
      </c>
      <c r="E257" t="s">
        <v>1</v>
      </c>
      <c r="F257" t="s">
        <v>0</v>
      </c>
      <c r="G257" s="24">
        <v>4.83</v>
      </c>
      <c r="H257" s="24">
        <v>0.78100000000000003</v>
      </c>
      <c r="I257" s="24">
        <f t="shared" si="129"/>
        <v>3.77223</v>
      </c>
      <c r="J257" s="24">
        <v>0.13400000000000001</v>
      </c>
      <c r="K257" s="24">
        <f t="shared" si="130"/>
        <v>0.64722000000000002</v>
      </c>
      <c r="L257" s="24">
        <f t="shared" si="131"/>
        <v>5.8283582089552235</v>
      </c>
      <c r="M257" s="24">
        <v>7.9000000000000001E-2</v>
      </c>
      <c r="N257" s="24">
        <f t="shared" si="132"/>
        <v>0.38157000000000002</v>
      </c>
      <c r="O257" s="24">
        <f t="shared" si="133"/>
        <v>1.6962025316455698</v>
      </c>
      <c r="P257" s="24">
        <f t="shared" si="134"/>
        <v>9.886075949367088</v>
      </c>
      <c r="Q257">
        <v>4690</v>
      </c>
      <c r="R257">
        <v>129</v>
      </c>
      <c r="S257">
        <v>225</v>
      </c>
      <c r="T257" s="24">
        <f t="shared" si="135"/>
        <v>59.6464160456812</v>
      </c>
      <c r="U257" s="24">
        <f t="shared" si="136"/>
        <v>288.09218950064019</v>
      </c>
      <c r="V257" s="24">
        <f t="shared" si="137"/>
        <v>589.66899913515215</v>
      </c>
      <c r="W257" s="24">
        <f t="shared" si="138"/>
        <v>2848.1012658227846</v>
      </c>
      <c r="X257" s="24">
        <f t="shared" si="139"/>
        <v>1679.1044776119402</v>
      </c>
      <c r="Y257" s="24">
        <f t="shared" si="140"/>
        <v>347.64067859460459</v>
      </c>
      <c r="Z257" s="24">
        <f t="shared" si="141"/>
        <v>145.62450000000001</v>
      </c>
      <c r="AA257">
        <v>0.22</v>
      </c>
      <c r="AB257">
        <v>9.6999999999999993</v>
      </c>
      <c r="AC257" s="1">
        <f t="shared" si="142"/>
        <v>4.3111111111111107E-2</v>
      </c>
      <c r="AD257">
        <v>9.9</v>
      </c>
    </row>
    <row r="258" spans="1:30">
      <c r="A258" s="5" t="s">
        <v>276</v>
      </c>
      <c r="B258" s="4">
        <v>43144</v>
      </c>
      <c r="C258" s="4">
        <v>40573</v>
      </c>
      <c r="D258" s="3">
        <f t="shared" si="128"/>
        <v>7.043835616438356</v>
      </c>
      <c r="E258" t="s">
        <v>9</v>
      </c>
      <c r="F258" t="s">
        <v>0</v>
      </c>
      <c r="G258" s="24">
        <v>7.69</v>
      </c>
      <c r="H258" s="24">
        <v>0.81200000000000006</v>
      </c>
      <c r="I258" s="24">
        <f t="shared" si="129"/>
        <v>6.2442800000000007</v>
      </c>
      <c r="J258" s="24">
        <v>0.14000000000000001</v>
      </c>
      <c r="K258" s="24">
        <f t="shared" si="130"/>
        <v>1.0766000000000002</v>
      </c>
      <c r="L258" s="24">
        <f t="shared" si="131"/>
        <v>5.8</v>
      </c>
      <c r="M258" s="24">
        <v>4.7E-2</v>
      </c>
      <c r="N258" s="24">
        <f t="shared" si="132"/>
        <v>0.36143000000000003</v>
      </c>
      <c r="O258" s="24">
        <f t="shared" si="133"/>
        <v>2.9787234042553195</v>
      </c>
      <c r="P258" s="24">
        <f t="shared" si="134"/>
        <v>17.276595744680851</v>
      </c>
      <c r="Q258">
        <v>4220</v>
      </c>
      <c r="R258">
        <v>113</v>
      </c>
      <c r="S258">
        <v>265</v>
      </c>
      <c r="T258" s="24">
        <f t="shared" si="135"/>
        <v>42.43884002639215</v>
      </c>
      <c r="U258" s="24">
        <f t="shared" si="136"/>
        <v>326.35467980295562</v>
      </c>
      <c r="V258" s="24">
        <f t="shared" si="137"/>
        <v>733.198683009158</v>
      </c>
      <c r="W258" s="24">
        <f t="shared" si="138"/>
        <v>5638.2978723404258</v>
      </c>
      <c r="X258" s="24">
        <f t="shared" si="139"/>
        <v>1892.8571428571427</v>
      </c>
      <c r="Y258" s="24">
        <f t="shared" si="140"/>
        <v>246.14527215307444</v>
      </c>
      <c r="Z258" s="24">
        <f t="shared" si="141"/>
        <v>285.29900000000004</v>
      </c>
      <c r="AA258">
        <v>0.26</v>
      </c>
      <c r="AB258">
        <v>9.6999999999999993</v>
      </c>
      <c r="AC258" s="1">
        <f t="shared" si="142"/>
        <v>3.6603773584905658E-2</v>
      </c>
      <c r="AD258">
        <v>10.4</v>
      </c>
    </row>
    <row r="259" spans="1:30">
      <c r="A259" s="5" t="s">
        <v>277</v>
      </c>
      <c r="B259" s="4">
        <v>43122</v>
      </c>
      <c r="C259" s="4">
        <v>40544</v>
      </c>
      <c r="D259" s="3">
        <f t="shared" si="128"/>
        <v>7.0630136986301366</v>
      </c>
      <c r="E259" t="s">
        <v>1</v>
      </c>
      <c r="F259" t="s">
        <v>0</v>
      </c>
      <c r="G259" s="24">
        <v>7.26</v>
      </c>
      <c r="H259" s="24">
        <v>0.51300000000000001</v>
      </c>
      <c r="I259" s="24">
        <f t="shared" si="129"/>
        <v>3.72438</v>
      </c>
      <c r="J259" s="24">
        <v>0.38600000000000001</v>
      </c>
      <c r="K259" s="24">
        <f t="shared" si="130"/>
        <v>2.8023600000000002</v>
      </c>
      <c r="L259" s="24">
        <f t="shared" si="131"/>
        <v>1.3290155440414508</v>
      </c>
      <c r="M259" s="24">
        <v>8.5000000000000006E-2</v>
      </c>
      <c r="N259" s="24">
        <f t="shared" si="132"/>
        <v>0.61709999999999998</v>
      </c>
      <c r="O259" s="24">
        <f t="shared" si="133"/>
        <v>4.5411764705882351</v>
      </c>
      <c r="P259" s="24">
        <f t="shared" si="134"/>
        <v>6.0352941176470587</v>
      </c>
      <c r="Q259">
        <v>4760</v>
      </c>
      <c r="R259">
        <v>133</v>
      </c>
      <c r="S259">
        <v>241</v>
      </c>
      <c r="T259" s="24">
        <f t="shared" si="135"/>
        <v>64.708756893764871</v>
      </c>
      <c r="U259" s="24">
        <f t="shared" si="136"/>
        <v>469.78557504873294</v>
      </c>
      <c r="V259" s="24">
        <f t="shared" si="137"/>
        <v>390.53637984119268</v>
      </c>
      <c r="W259" s="24">
        <f t="shared" si="138"/>
        <v>2835.2941176470586</v>
      </c>
      <c r="X259" s="24">
        <f t="shared" si="139"/>
        <v>624.3523316062176</v>
      </c>
      <c r="Y259" s="24">
        <f t="shared" si="140"/>
        <v>85.998943747412895</v>
      </c>
      <c r="Z259" s="24">
        <f t="shared" si="141"/>
        <v>675.36876000000007</v>
      </c>
      <c r="AA259">
        <v>0.25</v>
      </c>
      <c r="AB259">
        <v>10.5</v>
      </c>
      <c r="AC259" s="1">
        <f t="shared" si="142"/>
        <v>4.3568464730290454E-2</v>
      </c>
      <c r="AD259">
        <v>12.5</v>
      </c>
    </row>
    <row r="260" spans="1:30">
      <c r="A260" s="5" t="s">
        <v>278</v>
      </c>
      <c r="B260" s="4">
        <v>43826</v>
      </c>
      <c r="C260" s="4">
        <v>41229</v>
      </c>
      <c r="D260" s="3">
        <f t="shared" si="128"/>
        <v>7.1150684931506847</v>
      </c>
      <c r="E260" t="s">
        <v>9</v>
      </c>
      <c r="F260" t="s">
        <v>0</v>
      </c>
      <c r="G260" s="24">
        <v>6.72</v>
      </c>
      <c r="H260" s="24">
        <v>0.70899999999999996</v>
      </c>
      <c r="I260" s="24">
        <f t="shared" si="129"/>
        <v>4.7644799999999998</v>
      </c>
      <c r="J260" s="24">
        <v>0.13200000000000001</v>
      </c>
      <c r="K260" s="24">
        <f t="shared" si="130"/>
        <v>0.88704000000000005</v>
      </c>
      <c r="L260" s="24">
        <f t="shared" si="131"/>
        <v>5.3712121212121211</v>
      </c>
      <c r="M260" s="24">
        <v>0.155</v>
      </c>
      <c r="N260" s="24">
        <f t="shared" si="132"/>
        <v>1.0415999999999999</v>
      </c>
      <c r="O260" s="24">
        <f t="shared" si="133"/>
        <v>0.85161290322580652</v>
      </c>
      <c r="P260" s="24">
        <f t="shared" si="134"/>
        <v>4.5741935483870968</v>
      </c>
      <c r="Q260">
        <v>5300</v>
      </c>
      <c r="R260">
        <v>140</v>
      </c>
      <c r="S260">
        <v>273</v>
      </c>
      <c r="T260" s="24">
        <f t="shared" si="135"/>
        <v>57.299012693935119</v>
      </c>
      <c r="U260" s="24">
        <f t="shared" si="136"/>
        <v>385.04936530324403</v>
      </c>
      <c r="V260" s="24">
        <f t="shared" si="137"/>
        <v>262.09677419354841</v>
      </c>
      <c r="W260" s="24">
        <f t="shared" si="138"/>
        <v>1761.2903225806451</v>
      </c>
      <c r="X260" s="24">
        <f t="shared" si="139"/>
        <v>2068.181818181818</v>
      </c>
      <c r="Y260" s="24">
        <f t="shared" si="140"/>
        <v>307.7651515151515</v>
      </c>
      <c r="Z260" s="24">
        <f t="shared" si="141"/>
        <v>242.16192000000001</v>
      </c>
      <c r="AA260">
        <v>0.25</v>
      </c>
      <c r="AB260">
        <v>9.3000000000000007</v>
      </c>
      <c r="AC260" s="1">
        <f t="shared" si="142"/>
        <v>3.406593406593407E-2</v>
      </c>
      <c r="AD260">
        <v>10.1</v>
      </c>
    </row>
    <row r="261" spans="1:30">
      <c r="A261" s="5" t="s">
        <v>279</v>
      </c>
      <c r="B261" s="4">
        <v>43468</v>
      </c>
      <c r="C261" s="4">
        <v>40866</v>
      </c>
      <c r="D261" s="3">
        <f t="shared" si="128"/>
        <v>7.1287671232876715</v>
      </c>
      <c r="E261" t="s">
        <v>11</v>
      </c>
      <c r="F261" t="s">
        <v>0</v>
      </c>
      <c r="G261" s="24">
        <v>6.19</v>
      </c>
      <c r="H261" s="24">
        <v>0.72399999999999998</v>
      </c>
      <c r="I261" s="24">
        <f t="shared" si="129"/>
        <v>4.48156</v>
      </c>
      <c r="J261" s="24">
        <v>0.184</v>
      </c>
      <c r="K261" s="24">
        <f t="shared" si="130"/>
        <v>1.13896</v>
      </c>
      <c r="L261" s="24">
        <f t="shared" si="131"/>
        <v>3.9347826086956523</v>
      </c>
      <c r="M261" s="24">
        <v>7.3999999999999996E-2</v>
      </c>
      <c r="N261" s="24">
        <f t="shared" si="132"/>
        <v>0.45806000000000002</v>
      </c>
      <c r="O261" s="24">
        <f t="shared" si="133"/>
        <v>2.4864864864864864</v>
      </c>
      <c r="P261" s="24">
        <f t="shared" si="134"/>
        <v>9.7837837837837824</v>
      </c>
      <c r="Q261">
        <v>4750</v>
      </c>
      <c r="R261">
        <v>131</v>
      </c>
      <c r="S261">
        <v>254</v>
      </c>
      <c r="T261" s="24">
        <f t="shared" si="135"/>
        <v>56.67669293728077</v>
      </c>
      <c r="U261" s="24">
        <f t="shared" si="136"/>
        <v>350.82872928176795</v>
      </c>
      <c r="V261" s="24">
        <f t="shared" si="137"/>
        <v>554.5125092782605</v>
      </c>
      <c r="W261" s="24">
        <f t="shared" si="138"/>
        <v>3432.4324324324325</v>
      </c>
      <c r="X261" s="24">
        <f t="shared" si="139"/>
        <v>1380.4347826086957</v>
      </c>
      <c r="Y261" s="24">
        <f t="shared" si="140"/>
        <v>223.01046568799606</v>
      </c>
      <c r="Z261" s="24">
        <f t="shared" si="141"/>
        <v>289.29584</v>
      </c>
      <c r="AA261">
        <v>0.27</v>
      </c>
      <c r="AB261">
        <v>10.6</v>
      </c>
      <c r="AC261" s="1">
        <f t="shared" si="142"/>
        <v>4.1732283464566929E-2</v>
      </c>
      <c r="AD261">
        <v>11.6</v>
      </c>
    </row>
    <row r="262" spans="1:30">
      <c r="A262" s="5" t="s">
        <v>280</v>
      </c>
      <c r="B262" s="4">
        <v>43829</v>
      </c>
      <c r="C262" s="4">
        <v>41224</v>
      </c>
      <c r="D262" s="3">
        <f t="shared" si="128"/>
        <v>7.1369863013698627</v>
      </c>
      <c r="E262" t="s">
        <v>1</v>
      </c>
      <c r="F262" t="s">
        <v>0</v>
      </c>
      <c r="G262" s="24">
        <v>9.0500000000000007</v>
      </c>
      <c r="H262" s="24">
        <v>0.65600000000000003</v>
      </c>
      <c r="I262" s="24">
        <f t="shared" si="129"/>
        <v>5.9368000000000007</v>
      </c>
      <c r="J262" s="24">
        <v>0.20899999999999999</v>
      </c>
      <c r="K262" s="24">
        <f t="shared" si="130"/>
        <v>1.8914500000000001</v>
      </c>
      <c r="L262" s="24">
        <f t="shared" si="131"/>
        <v>3.1387559808612444</v>
      </c>
      <c r="M262" s="24">
        <v>0.11700000000000001</v>
      </c>
      <c r="N262" s="24">
        <f t="shared" si="132"/>
        <v>1.0588500000000001</v>
      </c>
      <c r="O262" s="24">
        <f t="shared" si="133"/>
        <v>1.7863247863247862</v>
      </c>
      <c r="P262" s="24">
        <f t="shared" si="134"/>
        <v>5.6068376068376073</v>
      </c>
      <c r="Q262">
        <v>4900</v>
      </c>
      <c r="R262">
        <v>134</v>
      </c>
      <c r="S262">
        <v>311</v>
      </c>
      <c r="T262" s="24">
        <f t="shared" si="135"/>
        <v>52.385123298746791</v>
      </c>
      <c r="U262" s="24">
        <f t="shared" si="136"/>
        <v>474.08536585365852</v>
      </c>
      <c r="V262" s="24">
        <f t="shared" si="137"/>
        <v>293.71487935023845</v>
      </c>
      <c r="W262" s="24">
        <f t="shared" si="138"/>
        <v>2658.1196581196577</v>
      </c>
      <c r="X262" s="24">
        <f t="shared" si="139"/>
        <v>1488.0382775119617</v>
      </c>
      <c r="Y262" s="24">
        <f t="shared" si="140"/>
        <v>164.4241190620952</v>
      </c>
      <c r="Z262" s="24">
        <f t="shared" si="141"/>
        <v>588.24095</v>
      </c>
      <c r="AA262">
        <v>0.28999999999999998</v>
      </c>
      <c r="AB262">
        <v>9.1999999999999993</v>
      </c>
      <c r="AC262" s="1">
        <f t="shared" si="142"/>
        <v>2.9581993569131829E-2</v>
      </c>
      <c r="AD262">
        <v>9.3000000000000007</v>
      </c>
    </row>
    <row r="263" spans="1:30">
      <c r="A263" s="5" t="s">
        <v>281</v>
      </c>
      <c r="B263" s="4">
        <v>43835</v>
      </c>
      <c r="C263" s="4">
        <v>41230</v>
      </c>
      <c r="D263" s="3">
        <f t="shared" si="128"/>
        <v>7.1369863013698627</v>
      </c>
      <c r="E263" t="s">
        <v>1</v>
      </c>
      <c r="F263" t="s">
        <v>0</v>
      </c>
      <c r="G263" s="24">
        <v>7.3</v>
      </c>
      <c r="H263" s="24">
        <v>0.69399999999999995</v>
      </c>
      <c r="I263" s="24">
        <f t="shared" si="129"/>
        <v>5.0661999999999994</v>
      </c>
      <c r="J263" s="24">
        <v>0.24</v>
      </c>
      <c r="K263" s="24">
        <f t="shared" si="130"/>
        <v>1.752</v>
      </c>
      <c r="L263" s="24">
        <f t="shared" si="131"/>
        <v>2.8916666666666666</v>
      </c>
      <c r="M263" s="24">
        <v>4.1000000000000002E-2</v>
      </c>
      <c r="N263" s="24">
        <f t="shared" si="132"/>
        <v>0.29930000000000001</v>
      </c>
      <c r="O263" s="24">
        <f t="shared" si="133"/>
        <v>5.8536585365853657</v>
      </c>
      <c r="P263" s="24">
        <f t="shared" si="134"/>
        <v>16.926829268292682</v>
      </c>
      <c r="Q263">
        <v>5200</v>
      </c>
      <c r="R263">
        <v>140</v>
      </c>
      <c r="S263">
        <v>230</v>
      </c>
      <c r="T263" s="24">
        <f t="shared" si="135"/>
        <v>45.398918321424347</v>
      </c>
      <c r="U263" s="24">
        <f t="shared" si="136"/>
        <v>331.41210374639769</v>
      </c>
      <c r="V263" s="24">
        <f t="shared" si="137"/>
        <v>768.45973939191447</v>
      </c>
      <c r="W263" s="24">
        <f t="shared" si="138"/>
        <v>5609.7560975609749</v>
      </c>
      <c r="X263" s="24">
        <f t="shared" si="139"/>
        <v>958.33333333333337</v>
      </c>
      <c r="Y263" s="24">
        <f t="shared" si="140"/>
        <v>131.2785388127854</v>
      </c>
      <c r="Z263" s="24">
        <f t="shared" si="141"/>
        <v>402.96</v>
      </c>
      <c r="AA263">
        <v>0.23</v>
      </c>
      <c r="AB263">
        <v>10</v>
      </c>
      <c r="AC263" s="1">
        <f t="shared" si="142"/>
        <v>4.3478260869565216E-2</v>
      </c>
      <c r="AD263">
        <v>10.7</v>
      </c>
    </row>
    <row r="264" spans="1:30">
      <c r="A264" s="5" t="s">
        <v>282</v>
      </c>
      <c r="B264" s="4">
        <v>43822</v>
      </c>
      <c r="C264" s="4">
        <v>41211</v>
      </c>
      <c r="D264" s="3">
        <f t="shared" si="128"/>
        <v>7.1534246575342468</v>
      </c>
      <c r="E264" t="s">
        <v>9</v>
      </c>
      <c r="F264" t="s">
        <v>0</v>
      </c>
      <c r="G264" s="24">
        <v>11.45</v>
      </c>
      <c r="H264" s="24">
        <v>0.746</v>
      </c>
      <c r="I264" s="24">
        <f t="shared" si="129"/>
        <v>8.5416999999999987</v>
      </c>
      <c r="J264" s="24">
        <v>0.126</v>
      </c>
      <c r="K264" s="24">
        <f t="shared" si="130"/>
        <v>1.4426999999999999</v>
      </c>
      <c r="L264" s="24">
        <f t="shared" si="131"/>
        <v>5.9206349206349209</v>
      </c>
      <c r="M264" s="24">
        <v>9.4E-2</v>
      </c>
      <c r="N264" s="24">
        <f t="shared" si="132"/>
        <v>1.0763</v>
      </c>
      <c r="O264" s="24">
        <f t="shared" si="133"/>
        <v>1.3404255319148937</v>
      </c>
      <c r="P264" s="24">
        <f t="shared" si="134"/>
        <v>7.9361702127659557</v>
      </c>
      <c r="Q264">
        <v>4940</v>
      </c>
      <c r="R264">
        <v>137</v>
      </c>
      <c r="S264">
        <v>279</v>
      </c>
      <c r="T264" s="24">
        <f t="shared" si="135"/>
        <v>32.663287167659838</v>
      </c>
      <c r="U264" s="24">
        <f t="shared" si="136"/>
        <v>373.9946380697051</v>
      </c>
      <c r="V264" s="24">
        <f t="shared" si="137"/>
        <v>259.22140667100251</v>
      </c>
      <c r="W264" s="24">
        <f t="shared" si="138"/>
        <v>2968.0851063829787</v>
      </c>
      <c r="X264" s="24">
        <f t="shared" si="139"/>
        <v>2214.2857142857142</v>
      </c>
      <c r="Y264" s="24">
        <f t="shared" si="140"/>
        <v>193.3873986275733</v>
      </c>
      <c r="Z264" s="24">
        <f t="shared" si="141"/>
        <v>402.51329999999996</v>
      </c>
      <c r="AA264">
        <v>0.23</v>
      </c>
      <c r="AB264">
        <v>8.4</v>
      </c>
      <c r="AC264" s="1">
        <f t="shared" si="142"/>
        <v>3.0107526881720432E-2</v>
      </c>
      <c r="AD264">
        <v>7.8</v>
      </c>
    </row>
    <row r="265" spans="1:30">
      <c r="A265" s="5" t="s">
        <v>283</v>
      </c>
      <c r="B265" s="4">
        <v>43129</v>
      </c>
      <c r="C265" s="4">
        <v>40513</v>
      </c>
      <c r="D265" s="3">
        <f t="shared" si="128"/>
        <v>7.1671232876712327</v>
      </c>
      <c r="E265" t="s">
        <v>9</v>
      </c>
      <c r="F265" t="s">
        <v>0</v>
      </c>
      <c r="G265" s="24">
        <v>6.38</v>
      </c>
      <c r="H265" s="24">
        <v>0.66400000000000003</v>
      </c>
      <c r="I265" s="24">
        <f t="shared" si="129"/>
        <v>4.2363200000000001</v>
      </c>
      <c r="J265" s="24">
        <v>0.254</v>
      </c>
      <c r="K265" s="24">
        <f t="shared" si="130"/>
        <v>1.62052</v>
      </c>
      <c r="L265" s="24">
        <f t="shared" si="131"/>
        <v>2.6141732283464569</v>
      </c>
      <c r="M265" s="24">
        <v>6.4000000000000001E-2</v>
      </c>
      <c r="N265" s="24">
        <f t="shared" si="132"/>
        <v>0.40832000000000002</v>
      </c>
      <c r="O265" s="24">
        <f t="shared" si="133"/>
        <v>3.96875</v>
      </c>
      <c r="P265" s="24">
        <f t="shared" si="134"/>
        <v>10.375</v>
      </c>
      <c r="Q265">
        <v>5100</v>
      </c>
      <c r="R265">
        <v>130</v>
      </c>
      <c r="S265">
        <v>422</v>
      </c>
      <c r="T265" s="24">
        <f t="shared" si="135"/>
        <v>99.614759980360304</v>
      </c>
      <c r="U265" s="24">
        <f t="shared" si="136"/>
        <v>635.54216867469881</v>
      </c>
      <c r="V265" s="24">
        <f t="shared" si="137"/>
        <v>1033.5031347962381</v>
      </c>
      <c r="W265" s="24">
        <f t="shared" si="138"/>
        <v>6593.75</v>
      </c>
      <c r="X265" s="24">
        <f t="shared" si="139"/>
        <v>1661.4173228346456</v>
      </c>
      <c r="Y265" s="24">
        <f t="shared" si="140"/>
        <v>260.41023868881592</v>
      </c>
      <c r="Z265" s="24">
        <f t="shared" si="141"/>
        <v>683.85943999999995</v>
      </c>
      <c r="AA265">
        <v>0.43</v>
      </c>
      <c r="AB265">
        <v>10.199999999999999</v>
      </c>
      <c r="AC265" s="1">
        <f t="shared" si="142"/>
        <v>2.4170616113744076E-2</v>
      </c>
      <c r="AD265">
        <v>10.3</v>
      </c>
    </row>
    <row r="266" spans="1:30">
      <c r="A266" s="5" t="s">
        <v>284</v>
      </c>
      <c r="B266" s="4">
        <v>43479</v>
      </c>
      <c r="C266" s="4">
        <v>40860</v>
      </c>
      <c r="D266" s="3">
        <f t="shared" si="128"/>
        <v>7.1753424657534248</v>
      </c>
      <c r="E266" t="s">
        <v>11</v>
      </c>
      <c r="F266" t="s">
        <v>0</v>
      </c>
      <c r="G266" s="24">
        <v>12.49</v>
      </c>
      <c r="H266" s="24">
        <v>0.86199999999999999</v>
      </c>
      <c r="I266" s="24">
        <f t="shared" si="129"/>
        <v>10.76638</v>
      </c>
      <c r="J266" s="24">
        <v>5.8000000000000003E-2</v>
      </c>
      <c r="K266" s="24">
        <f t="shared" si="130"/>
        <v>0.72442000000000006</v>
      </c>
      <c r="L266" s="24">
        <f t="shared" si="131"/>
        <v>14.86206896551724</v>
      </c>
      <c r="M266" s="24">
        <v>7.0000000000000007E-2</v>
      </c>
      <c r="N266" s="24">
        <f t="shared" si="132"/>
        <v>0.87430000000000008</v>
      </c>
      <c r="O266" s="24">
        <f t="shared" si="133"/>
        <v>0.82857142857142851</v>
      </c>
      <c r="P266" s="24">
        <f t="shared" si="134"/>
        <v>12.314285714285713</v>
      </c>
      <c r="Q266">
        <v>5340</v>
      </c>
      <c r="R266">
        <v>147</v>
      </c>
      <c r="S266">
        <v>258</v>
      </c>
      <c r="T266" s="24">
        <f t="shared" si="135"/>
        <v>23.963486334311067</v>
      </c>
      <c r="U266" s="24">
        <f t="shared" si="136"/>
        <v>299.30394431554527</v>
      </c>
      <c r="V266" s="24">
        <f t="shared" si="137"/>
        <v>295.09321743108768</v>
      </c>
      <c r="W266" s="24">
        <f t="shared" si="138"/>
        <v>3685.7142857142853</v>
      </c>
      <c r="X266" s="24">
        <f t="shared" si="139"/>
        <v>4448.2758620689656</v>
      </c>
      <c r="Y266" s="24">
        <f t="shared" si="140"/>
        <v>356.14698655476104</v>
      </c>
      <c r="Z266" s="24">
        <f t="shared" si="141"/>
        <v>186.90036000000001</v>
      </c>
      <c r="AA266">
        <v>0.25</v>
      </c>
      <c r="AB266">
        <v>9.5</v>
      </c>
      <c r="AC266" s="1">
        <f t="shared" si="142"/>
        <v>3.6821705426356592E-2</v>
      </c>
      <c r="AD266">
        <v>9.9</v>
      </c>
    </row>
    <row r="267" spans="1:30">
      <c r="A267" s="5" t="s">
        <v>285</v>
      </c>
      <c r="B267" s="4">
        <v>43478</v>
      </c>
      <c r="C267" s="4">
        <v>40848</v>
      </c>
      <c r="D267" s="3">
        <f t="shared" si="128"/>
        <v>7.2054794520547949</v>
      </c>
      <c r="E267" t="s">
        <v>4</v>
      </c>
      <c r="F267" t="s">
        <v>0</v>
      </c>
      <c r="G267" s="24">
        <v>5.82</v>
      </c>
      <c r="H267" s="24">
        <v>0.58699999999999997</v>
      </c>
      <c r="I267" s="24">
        <f t="shared" si="129"/>
        <v>3.4163399999999999</v>
      </c>
      <c r="J267" s="24">
        <v>0.25600000000000001</v>
      </c>
      <c r="K267" s="24">
        <f t="shared" si="130"/>
        <v>1.4899200000000001</v>
      </c>
      <c r="L267" s="24">
        <f t="shared" si="131"/>
        <v>2.29296875</v>
      </c>
      <c r="M267" s="24">
        <v>0.14799999999999999</v>
      </c>
      <c r="N267" s="24">
        <f t="shared" si="132"/>
        <v>0.86136000000000001</v>
      </c>
      <c r="O267" s="24">
        <f t="shared" si="133"/>
        <v>1.7297297297297298</v>
      </c>
      <c r="P267" s="24">
        <f t="shared" si="134"/>
        <v>3.9662162162162162</v>
      </c>
      <c r="Q267">
        <v>4390</v>
      </c>
      <c r="R267">
        <v>130</v>
      </c>
      <c r="S267">
        <v>231</v>
      </c>
      <c r="T267" s="24">
        <f t="shared" si="135"/>
        <v>67.616220867946396</v>
      </c>
      <c r="U267" s="24">
        <f t="shared" si="136"/>
        <v>393.52640545144806</v>
      </c>
      <c r="V267" s="24">
        <f t="shared" si="137"/>
        <v>268.18055168570635</v>
      </c>
      <c r="W267" s="24">
        <f t="shared" si="138"/>
        <v>1560.8108108108108</v>
      </c>
      <c r="X267" s="24">
        <f t="shared" si="139"/>
        <v>902.34375</v>
      </c>
      <c r="Y267" s="24">
        <f t="shared" si="140"/>
        <v>155.04188144329896</v>
      </c>
      <c r="Z267" s="24">
        <f t="shared" si="141"/>
        <v>344.17152000000004</v>
      </c>
      <c r="AA267">
        <v>0.21</v>
      </c>
      <c r="AB267">
        <v>9.1999999999999993</v>
      </c>
      <c r="AC267" s="1">
        <f t="shared" si="142"/>
        <v>3.9826839826839822E-2</v>
      </c>
      <c r="AD267">
        <v>10</v>
      </c>
    </row>
    <row r="268" spans="1:30">
      <c r="A268" s="5" t="s">
        <v>286</v>
      </c>
      <c r="B268" s="4">
        <v>43835</v>
      </c>
      <c r="C268" s="4">
        <v>41201</v>
      </c>
      <c r="D268" s="3">
        <f t="shared" si="128"/>
        <v>7.2164383561643834</v>
      </c>
      <c r="E268" t="s">
        <v>9</v>
      </c>
      <c r="F268" t="s">
        <v>0</v>
      </c>
      <c r="G268" s="24">
        <v>5.21</v>
      </c>
      <c r="H268" s="24">
        <v>0.76100000000000001</v>
      </c>
      <c r="I268" s="24">
        <f t="shared" si="129"/>
        <v>3.9648099999999999</v>
      </c>
      <c r="J268" s="24">
        <v>0.129</v>
      </c>
      <c r="K268" s="24">
        <f t="shared" si="130"/>
        <v>0.67208999999999997</v>
      </c>
      <c r="L268" s="24">
        <f t="shared" si="131"/>
        <v>5.8992248062015502</v>
      </c>
      <c r="M268" s="24">
        <v>0.10199999999999999</v>
      </c>
      <c r="N268" s="24">
        <f t="shared" si="132"/>
        <v>0.53142</v>
      </c>
      <c r="O268" s="24">
        <f t="shared" si="133"/>
        <v>1.2647058823529413</v>
      </c>
      <c r="P268" s="24">
        <f t="shared" si="134"/>
        <v>7.4607843137254903</v>
      </c>
      <c r="Q268">
        <v>4600</v>
      </c>
      <c r="R268">
        <v>125</v>
      </c>
      <c r="S268">
        <v>195</v>
      </c>
      <c r="T268" s="24">
        <f t="shared" si="135"/>
        <v>49.182684668369987</v>
      </c>
      <c r="U268" s="24">
        <f t="shared" si="136"/>
        <v>256.2417871222076</v>
      </c>
      <c r="V268" s="24">
        <f t="shared" si="137"/>
        <v>366.94140228068193</v>
      </c>
      <c r="W268" s="24">
        <f t="shared" si="138"/>
        <v>1911.7647058823532</v>
      </c>
      <c r="X268" s="24">
        <f t="shared" si="139"/>
        <v>1511.627906976744</v>
      </c>
      <c r="Y268" s="24">
        <f t="shared" si="140"/>
        <v>290.13971343123688</v>
      </c>
      <c r="Z268" s="24">
        <f t="shared" si="141"/>
        <v>131.05754999999999</v>
      </c>
      <c r="AA268">
        <v>0.19</v>
      </c>
      <c r="AB268">
        <v>10</v>
      </c>
      <c r="AC268" s="1">
        <f t="shared" si="142"/>
        <v>5.128205128205128E-2</v>
      </c>
      <c r="AD268">
        <v>11.7</v>
      </c>
    </row>
    <row r="269" spans="1:30">
      <c r="A269" s="5" t="s">
        <v>287</v>
      </c>
      <c r="B269" s="4">
        <v>43129</v>
      </c>
      <c r="C269" s="4">
        <v>40491</v>
      </c>
      <c r="D269" s="3">
        <f t="shared" si="128"/>
        <v>7.2273972602739729</v>
      </c>
      <c r="E269" t="s">
        <v>9</v>
      </c>
      <c r="F269" t="s">
        <v>0</v>
      </c>
      <c r="G269" s="24">
        <v>2.97</v>
      </c>
      <c r="H269" s="24">
        <v>0.52200000000000002</v>
      </c>
      <c r="I269" s="24">
        <f t="shared" si="129"/>
        <v>1.5503400000000001</v>
      </c>
      <c r="J269" s="24">
        <v>0.34</v>
      </c>
      <c r="K269" s="24">
        <f t="shared" si="130"/>
        <v>1.0098</v>
      </c>
      <c r="L269" s="24">
        <f t="shared" si="131"/>
        <v>1.5352941176470587</v>
      </c>
      <c r="M269" s="24">
        <v>0.13500000000000001</v>
      </c>
      <c r="N269" s="24">
        <f t="shared" si="132"/>
        <v>0.40095000000000003</v>
      </c>
      <c r="O269" s="24">
        <f t="shared" si="133"/>
        <v>2.5185185185185186</v>
      </c>
      <c r="P269" s="24">
        <f t="shared" si="134"/>
        <v>3.8666666666666667</v>
      </c>
      <c r="Q269">
        <v>5340</v>
      </c>
      <c r="R269">
        <v>129</v>
      </c>
      <c r="S269">
        <v>209</v>
      </c>
      <c r="T269" s="24">
        <f t="shared" si="135"/>
        <v>134.80913864055626</v>
      </c>
      <c r="U269" s="24">
        <f t="shared" si="136"/>
        <v>400.38314176245211</v>
      </c>
      <c r="V269" s="24">
        <f t="shared" si="137"/>
        <v>521.26200274348423</v>
      </c>
      <c r="W269" s="24">
        <f t="shared" si="138"/>
        <v>1548.148148148148</v>
      </c>
      <c r="X269" s="24">
        <f t="shared" si="139"/>
        <v>614.7058823529411</v>
      </c>
      <c r="Y269" s="24">
        <f t="shared" si="140"/>
        <v>206.97167755991285</v>
      </c>
      <c r="Z269" s="24">
        <f t="shared" si="141"/>
        <v>211.04820000000001</v>
      </c>
      <c r="AA269">
        <v>0.22</v>
      </c>
      <c r="AB269">
        <v>10.7</v>
      </c>
      <c r="AC269" s="1">
        <f t="shared" si="142"/>
        <v>5.1196172248803823E-2</v>
      </c>
      <c r="AD269">
        <v>11.4</v>
      </c>
    </row>
    <row r="270" spans="1:30">
      <c r="A270" s="5" t="s">
        <v>288</v>
      </c>
      <c r="B270" s="4">
        <v>43822</v>
      </c>
      <c r="C270" s="4">
        <v>41167</v>
      </c>
      <c r="D270" s="3">
        <f t="shared" si="128"/>
        <v>7.2739726027397262</v>
      </c>
      <c r="E270" t="s">
        <v>1</v>
      </c>
      <c r="F270" t="s">
        <v>0</v>
      </c>
      <c r="G270" s="24">
        <v>7.53</v>
      </c>
      <c r="H270" s="24">
        <v>0.86099999999999999</v>
      </c>
      <c r="I270" s="24">
        <f t="shared" si="129"/>
        <v>6.4833300000000005</v>
      </c>
      <c r="J270" s="24">
        <v>6.0999999999999999E-2</v>
      </c>
      <c r="K270" s="24">
        <f t="shared" si="130"/>
        <v>0.45933000000000002</v>
      </c>
      <c r="L270" s="24">
        <f t="shared" si="131"/>
        <v>14.114754098360656</v>
      </c>
      <c r="M270" s="24">
        <v>6.8000000000000005E-2</v>
      </c>
      <c r="N270" s="24">
        <f t="shared" si="132"/>
        <v>0.51204000000000005</v>
      </c>
      <c r="O270" s="24">
        <f t="shared" si="133"/>
        <v>0.89705882352941169</v>
      </c>
      <c r="P270" s="24">
        <f t="shared" si="134"/>
        <v>12.661764705882353</v>
      </c>
      <c r="Q270">
        <v>4700</v>
      </c>
      <c r="R270">
        <v>135</v>
      </c>
      <c r="S270">
        <v>175</v>
      </c>
      <c r="T270" s="24">
        <f t="shared" si="135"/>
        <v>26.992301795527915</v>
      </c>
      <c r="U270" s="24">
        <f t="shared" si="136"/>
        <v>203.2520325203252</v>
      </c>
      <c r="V270" s="24">
        <f t="shared" si="137"/>
        <v>341.77017420514017</v>
      </c>
      <c r="W270" s="24">
        <f t="shared" si="138"/>
        <v>2573.5294117647059</v>
      </c>
      <c r="X270" s="24">
        <f t="shared" si="139"/>
        <v>2868.8524590163934</v>
      </c>
      <c r="Y270" s="24">
        <f t="shared" si="140"/>
        <v>380.9897023926153</v>
      </c>
      <c r="Z270" s="24">
        <f t="shared" si="141"/>
        <v>80.382750000000001</v>
      </c>
      <c r="AA270">
        <v>0.2</v>
      </c>
      <c r="AB270">
        <v>11.4</v>
      </c>
      <c r="AC270" s="1">
        <f t="shared" si="142"/>
        <v>6.5142857142857141E-2</v>
      </c>
      <c r="AD270">
        <v>14.8</v>
      </c>
    </row>
    <row r="271" spans="1:30">
      <c r="A271" s="5" t="s">
        <v>289</v>
      </c>
      <c r="B271" s="4">
        <v>43832</v>
      </c>
      <c r="C271" s="4">
        <v>41167</v>
      </c>
      <c r="D271" s="3">
        <f t="shared" si="128"/>
        <v>7.3013698630136989</v>
      </c>
      <c r="E271" t="s">
        <v>1</v>
      </c>
      <c r="F271" t="s">
        <v>0</v>
      </c>
      <c r="G271" s="24">
        <v>8.8800000000000008</v>
      </c>
      <c r="H271" s="24">
        <v>0.63</v>
      </c>
      <c r="I271" s="24">
        <f t="shared" si="129"/>
        <v>5.5944000000000003</v>
      </c>
      <c r="J271" s="24">
        <v>0.22900000000000001</v>
      </c>
      <c r="K271" s="24">
        <f t="shared" si="130"/>
        <v>2.0335200000000002</v>
      </c>
      <c r="L271" s="24">
        <f t="shared" si="131"/>
        <v>2.7510917030567685</v>
      </c>
      <c r="M271" s="24">
        <v>0.13400000000000001</v>
      </c>
      <c r="N271" s="24">
        <f t="shared" si="132"/>
        <v>1.1899200000000001</v>
      </c>
      <c r="O271" s="24">
        <f t="shared" si="133"/>
        <v>1.708955223880597</v>
      </c>
      <c r="P271" s="24">
        <f t="shared" si="134"/>
        <v>4.7014925373134329</v>
      </c>
      <c r="Q271">
        <v>4300</v>
      </c>
      <c r="R271">
        <v>124</v>
      </c>
      <c r="S271">
        <v>244</v>
      </c>
      <c r="T271" s="24">
        <f t="shared" si="135"/>
        <v>43.615043615043611</v>
      </c>
      <c r="U271" s="24">
        <f t="shared" si="136"/>
        <v>387.30158730158729</v>
      </c>
      <c r="V271" s="24">
        <f t="shared" si="137"/>
        <v>205.05580207072742</v>
      </c>
      <c r="W271" s="24">
        <f t="shared" si="138"/>
        <v>1820.8955223880596</v>
      </c>
      <c r="X271" s="24">
        <f t="shared" si="139"/>
        <v>1065.5021834061135</v>
      </c>
      <c r="Y271" s="24">
        <f t="shared" si="140"/>
        <v>119.98898461780557</v>
      </c>
      <c r="Z271" s="24">
        <f t="shared" si="141"/>
        <v>496.17888000000005</v>
      </c>
      <c r="AA271">
        <v>0.26</v>
      </c>
      <c r="AB271">
        <v>10.6</v>
      </c>
      <c r="AC271" s="1">
        <f t="shared" si="142"/>
        <v>4.3442622950819673E-2</v>
      </c>
      <c r="AD271">
        <v>11.5</v>
      </c>
    </row>
    <row r="272" spans="1:30">
      <c r="A272" s="5" t="s">
        <v>290</v>
      </c>
      <c r="B272" s="4">
        <v>43826</v>
      </c>
      <c r="C272" s="4">
        <v>41141</v>
      </c>
      <c r="D272" s="3">
        <f t="shared" si="128"/>
        <v>7.3561643835616435</v>
      </c>
      <c r="E272" t="s">
        <v>1</v>
      </c>
      <c r="F272" t="s">
        <v>0</v>
      </c>
      <c r="G272" s="24">
        <v>8.61</v>
      </c>
      <c r="H272" s="24">
        <v>0.85899999999999999</v>
      </c>
      <c r="I272" s="24">
        <f t="shared" si="129"/>
        <v>7.3959899999999994</v>
      </c>
      <c r="J272" s="24">
        <v>6.5000000000000002E-2</v>
      </c>
      <c r="K272" s="24">
        <f t="shared" si="130"/>
        <v>0.55964999999999998</v>
      </c>
      <c r="L272" s="24">
        <f t="shared" si="131"/>
        <v>13.215384615384615</v>
      </c>
      <c r="M272" s="24">
        <v>6.9000000000000006E-2</v>
      </c>
      <c r="N272" s="24">
        <f t="shared" si="132"/>
        <v>0.59409000000000001</v>
      </c>
      <c r="O272" s="24">
        <f t="shared" si="133"/>
        <v>0.94202898550724634</v>
      </c>
      <c r="P272" s="24">
        <f t="shared" si="134"/>
        <v>12.44927536231884</v>
      </c>
      <c r="Q272">
        <v>4370</v>
      </c>
      <c r="R272">
        <v>123</v>
      </c>
      <c r="S272">
        <v>243</v>
      </c>
      <c r="T272" s="24">
        <f t="shared" si="135"/>
        <v>32.855642043864314</v>
      </c>
      <c r="U272" s="24">
        <f t="shared" si="136"/>
        <v>282.88707799767172</v>
      </c>
      <c r="V272" s="24">
        <f t="shared" si="137"/>
        <v>409.02893500984698</v>
      </c>
      <c r="W272" s="24">
        <f t="shared" si="138"/>
        <v>3521.7391304347825</v>
      </c>
      <c r="X272" s="24">
        <f t="shared" si="139"/>
        <v>3738.4615384615381</v>
      </c>
      <c r="Y272" s="24">
        <f t="shared" si="140"/>
        <v>434.19994639506837</v>
      </c>
      <c r="Z272" s="24">
        <f t="shared" si="141"/>
        <v>135.99494999999999</v>
      </c>
      <c r="AA272">
        <v>0.23</v>
      </c>
      <c r="AB272">
        <v>9.6</v>
      </c>
      <c r="AC272" s="1">
        <f t="shared" si="142"/>
        <v>3.9506172839506172E-2</v>
      </c>
      <c r="AD272">
        <v>9.4</v>
      </c>
    </row>
    <row r="273" spans="1:30">
      <c r="A273" s="5" t="s">
        <v>291</v>
      </c>
      <c r="B273" s="4">
        <v>43489</v>
      </c>
      <c r="C273" s="4">
        <v>40795</v>
      </c>
      <c r="D273" s="3">
        <f t="shared" si="128"/>
        <v>7.3808219178082188</v>
      </c>
      <c r="E273" t="s">
        <v>11</v>
      </c>
      <c r="F273" t="s">
        <v>3</v>
      </c>
      <c r="G273" s="24">
        <v>5.79</v>
      </c>
      <c r="H273" s="24">
        <v>0.56000000000000005</v>
      </c>
      <c r="I273" s="24">
        <f t="shared" si="129"/>
        <v>3.2424000000000004</v>
      </c>
      <c r="J273" s="24">
        <v>0.254</v>
      </c>
      <c r="K273" s="24">
        <f t="shared" si="130"/>
        <v>1.4706600000000001</v>
      </c>
      <c r="L273" s="24">
        <f t="shared" si="131"/>
        <v>2.204724409448819</v>
      </c>
      <c r="M273" s="24">
        <v>0.17399999999999999</v>
      </c>
      <c r="N273" s="24">
        <f t="shared" si="132"/>
        <v>1.00746</v>
      </c>
      <c r="O273" s="24">
        <f t="shared" si="133"/>
        <v>1.4597701149425288</v>
      </c>
      <c r="P273" s="24">
        <f t="shared" si="134"/>
        <v>3.2183908045977017</v>
      </c>
      <c r="Q273">
        <v>4650</v>
      </c>
      <c r="R273">
        <v>135</v>
      </c>
      <c r="S273">
        <v>268</v>
      </c>
      <c r="T273" s="24">
        <f t="shared" si="135"/>
        <v>82.654823587466069</v>
      </c>
      <c r="U273" s="24">
        <f t="shared" si="136"/>
        <v>478.5714285714285</v>
      </c>
      <c r="V273" s="24">
        <f t="shared" si="137"/>
        <v>266.015524189546</v>
      </c>
      <c r="W273" s="24">
        <f t="shared" si="138"/>
        <v>1540.2298850574714</v>
      </c>
      <c r="X273" s="24">
        <f t="shared" si="139"/>
        <v>1055.1181102362204</v>
      </c>
      <c r="Y273" s="24">
        <f t="shared" si="140"/>
        <v>182.23110712197243</v>
      </c>
      <c r="Z273" s="24">
        <f t="shared" si="141"/>
        <v>394.13688000000002</v>
      </c>
      <c r="AA273">
        <v>0.26</v>
      </c>
      <c r="AB273">
        <v>9.8000000000000007</v>
      </c>
      <c r="AC273" s="1">
        <f t="shared" si="142"/>
        <v>3.656716417910448E-2</v>
      </c>
      <c r="AD273">
        <v>10.6</v>
      </c>
    </row>
    <row r="274" spans="1:30">
      <c r="A274" s="5" t="s">
        <v>292</v>
      </c>
      <c r="B274" s="4">
        <v>43537</v>
      </c>
      <c r="C274" s="4">
        <v>40843</v>
      </c>
      <c r="D274" s="3">
        <f t="shared" si="128"/>
        <v>7.3808219178082188</v>
      </c>
      <c r="E274" t="s">
        <v>4</v>
      </c>
      <c r="F274" t="s">
        <v>3</v>
      </c>
      <c r="G274" s="24">
        <v>5.23</v>
      </c>
      <c r="H274" s="24">
        <v>0.52</v>
      </c>
      <c r="I274" s="24">
        <f t="shared" si="129"/>
        <v>2.7196000000000002</v>
      </c>
      <c r="J274" s="24">
        <v>0.36299999999999999</v>
      </c>
      <c r="K274" s="24">
        <f t="shared" si="130"/>
        <v>1.89849</v>
      </c>
      <c r="L274" s="24">
        <f t="shared" si="131"/>
        <v>1.4325068870523416</v>
      </c>
      <c r="M274" s="24">
        <v>0.111</v>
      </c>
      <c r="N274" s="24">
        <f t="shared" si="132"/>
        <v>0.5805300000000001</v>
      </c>
      <c r="O274" s="24">
        <f t="shared" si="133"/>
        <v>3.2702702702702702</v>
      </c>
      <c r="P274" s="24">
        <f t="shared" si="134"/>
        <v>4.6846846846846839</v>
      </c>
      <c r="Q274">
        <v>4650</v>
      </c>
      <c r="R274">
        <v>134</v>
      </c>
      <c r="S274">
        <v>208</v>
      </c>
      <c r="T274" s="24">
        <f t="shared" si="135"/>
        <v>76.481835564053526</v>
      </c>
      <c r="U274" s="24">
        <f t="shared" si="136"/>
        <v>400</v>
      </c>
      <c r="V274" s="24">
        <f t="shared" si="137"/>
        <v>358.29328372349397</v>
      </c>
      <c r="W274" s="24">
        <f t="shared" si="138"/>
        <v>1873.8738738738739</v>
      </c>
      <c r="X274" s="24">
        <f t="shared" si="139"/>
        <v>573.00275482093662</v>
      </c>
      <c r="Y274" s="24">
        <f t="shared" si="140"/>
        <v>109.56075617991141</v>
      </c>
      <c r="Z274" s="24">
        <f t="shared" si="141"/>
        <v>394.88592</v>
      </c>
      <c r="AA274">
        <v>0.2</v>
      </c>
      <c r="AB274">
        <v>9.9</v>
      </c>
      <c r="AC274" s="1">
        <f t="shared" si="142"/>
        <v>4.7596153846153851E-2</v>
      </c>
      <c r="AD274">
        <v>10.3</v>
      </c>
    </row>
    <row r="275" spans="1:30">
      <c r="A275" s="5" t="s">
        <v>293</v>
      </c>
      <c r="B275" s="4">
        <v>43120</v>
      </c>
      <c r="C275" s="4">
        <v>40410</v>
      </c>
      <c r="D275" s="3">
        <f t="shared" si="128"/>
        <v>7.4246575342465757</v>
      </c>
      <c r="E275" t="s">
        <v>9</v>
      </c>
      <c r="F275" t="s">
        <v>0</v>
      </c>
      <c r="G275" s="24">
        <v>4.1500000000000004</v>
      </c>
      <c r="H275" s="24">
        <v>0.79300000000000004</v>
      </c>
      <c r="I275" s="24">
        <f t="shared" si="129"/>
        <v>3.2909500000000005</v>
      </c>
      <c r="J275" s="24">
        <v>9.9000000000000005E-2</v>
      </c>
      <c r="K275" s="24">
        <f t="shared" si="130"/>
        <v>0.41085000000000005</v>
      </c>
      <c r="L275" s="24">
        <f t="shared" si="131"/>
        <v>8.0101010101010104</v>
      </c>
      <c r="M275" s="24">
        <v>0.108</v>
      </c>
      <c r="N275" s="24">
        <f t="shared" si="132"/>
        <v>0.44820000000000004</v>
      </c>
      <c r="O275" s="24">
        <f t="shared" si="133"/>
        <v>0.91666666666666674</v>
      </c>
      <c r="P275" s="24">
        <f t="shared" si="134"/>
        <v>7.3425925925925926</v>
      </c>
      <c r="Q275">
        <v>4130</v>
      </c>
      <c r="R275">
        <v>116</v>
      </c>
      <c r="S275">
        <v>235</v>
      </c>
      <c r="T275" s="24">
        <f t="shared" si="135"/>
        <v>71.407952111092527</v>
      </c>
      <c r="U275" s="24">
        <f t="shared" si="136"/>
        <v>296.34300126103403</v>
      </c>
      <c r="V275" s="24">
        <f t="shared" si="137"/>
        <v>524.31950022311469</v>
      </c>
      <c r="W275" s="24">
        <f t="shared" si="138"/>
        <v>2175.9259259259261</v>
      </c>
      <c r="X275" s="24">
        <f t="shared" si="139"/>
        <v>2373.7373737373737</v>
      </c>
      <c r="Y275" s="24">
        <f t="shared" si="140"/>
        <v>571.98490933430685</v>
      </c>
      <c r="Z275" s="24">
        <f t="shared" si="141"/>
        <v>96.549750000000017</v>
      </c>
      <c r="AA275">
        <v>0.2</v>
      </c>
      <c r="AB275">
        <v>8.5</v>
      </c>
      <c r="AC275" s="1">
        <f t="shared" si="142"/>
        <v>3.6170212765957444E-2</v>
      </c>
      <c r="AD275">
        <v>8.8000000000000007</v>
      </c>
    </row>
    <row r="276" spans="1:30">
      <c r="A276" s="5" t="s">
        <v>294</v>
      </c>
      <c r="B276" s="4">
        <v>43824</v>
      </c>
      <c r="C276" s="4">
        <v>41113</v>
      </c>
      <c r="D276" s="3">
        <f t="shared" si="128"/>
        <v>7.4273972602739722</v>
      </c>
      <c r="E276" t="s">
        <v>1</v>
      </c>
      <c r="F276" t="s">
        <v>0</v>
      </c>
      <c r="G276" s="24">
        <v>8.44</v>
      </c>
      <c r="H276" s="24">
        <v>0.73599999999999999</v>
      </c>
      <c r="I276" s="24">
        <f t="shared" si="129"/>
        <v>6.2118399999999996</v>
      </c>
      <c r="J276" s="24">
        <v>0.13200000000000001</v>
      </c>
      <c r="K276" s="24">
        <f t="shared" si="130"/>
        <v>1.11408</v>
      </c>
      <c r="L276" s="24">
        <f t="shared" si="131"/>
        <v>5.5757575757575752</v>
      </c>
      <c r="M276" s="24">
        <v>0.124</v>
      </c>
      <c r="N276" s="24">
        <f t="shared" si="132"/>
        <v>1.0465599999999999</v>
      </c>
      <c r="O276" s="24">
        <f t="shared" si="133"/>
        <v>1.0645161290322582</v>
      </c>
      <c r="P276" s="24">
        <f t="shared" si="134"/>
        <v>5.935483870967742</v>
      </c>
      <c r="Q276">
        <v>5000</v>
      </c>
      <c r="R276">
        <v>144</v>
      </c>
      <c r="S276">
        <v>207</v>
      </c>
      <c r="T276" s="24">
        <f t="shared" si="135"/>
        <v>33.323459715639814</v>
      </c>
      <c r="U276" s="24">
        <f t="shared" si="136"/>
        <v>281.25</v>
      </c>
      <c r="V276" s="24">
        <f t="shared" si="137"/>
        <v>197.7908576670234</v>
      </c>
      <c r="W276" s="24">
        <f t="shared" si="138"/>
        <v>1669.3548387096773</v>
      </c>
      <c r="X276" s="24">
        <f t="shared" si="139"/>
        <v>1568.181818181818</v>
      </c>
      <c r="Y276" s="24">
        <f t="shared" si="140"/>
        <v>185.80353295993106</v>
      </c>
      <c r="Z276" s="24">
        <f t="shared" si="141"/>
        <v>230.61455999999998</v>
      </c>
      <c r="AA276">
        <v>0.19</v>
      </c>
      <c r="AB276">
        <v>9.1</v>
      </c>
      <c r="AC276" s="1">
        <f t="shared" si="142"/>
        <v>4.3961352657004828E-2</v>
      </c>
      <c r="AD276">
        <v>10</v>
      </c>
    </row>
    <row r="277" spans="1:30">
      <c r="A277" s="5" t="s">
        <v>295</v>
      </c>
      <c r="B277" s="4">
        <v>43115</v>
      </c>
      <c r="C277" s="4">
        <v>40400</v>
      </c>
      <c r="D277" s="3">
        <f t="shared" si="128"/>
        <v>7.4383561643835616</v>
      </c>
      <c r="E277" t="s">
        <v>9</v>
      </c>
      <c r="F277" t="s">
        <v>0</v>
      </c>
      <c r="G277" s="24">
        <v>4.3600000000000003</v>
      </c>
      <c r="H277" s="24">
        <v>0.76800000000000002</v>
      </c>
      <c r="I277" s="24">
        <f t="shared" si="129"/>
        <v>3.3484800000000003</v>
      </c>
      <c r="J277" s="24">
        <v>0.11</v>
      </c>
      <c r="K277" s="24">
        <f t="shared" si="130"/>
        <v>0.47960000000000003</v>
      </c>
      <c r="L277" s="24">
        <f t="shared" si="131"/>
        <v>6.9818181818181824</v>
      </c>
      <c r="M277" s="24">
        <v>0.122</v>
      </c>
      <c r="N277" s="24">
        <f t="shared" si="132"/>
        <v>0.53192000000000006</v>
      </c>
      <c r="O277" s="24">
        <f t="shared" si="133"/>
        <v>0.90163934426229508</v>
      </c>
      <c r="P277" s="24">
        <f t="shared" si="134"/>
        <v>6.2950819672131146</v>
      </c>
      <c r="Q277">
        <v>5110</v>
      </c>
      <c r="R277">
        <v>147</v>
      </c>
      <c r="S277">
        <v>172</v>
      </c>
      <c r="T277" s="24">
        <f t="shared" si="135"/>
        <v>51.366590214067273</v>
      </c>
      <c r="U277" s="24">
        <f t="shared" si="136"/>
        <v>223.95833333333334</v>
      </c>
      <c r="V277" s="24">
        <f t="shared" si="137"/>
        <v>323.35689577380055</v>
      </c>
      <c r="W277" s="24">
        <f t="shared" si="138"/>
        <v>1409.8360655737706</v>
      </c>
      <c r="X277" s="24">
        <f t="shared" si="139"/>
        <v>1563.6363636363637</v>
      </c>
      <c r="Y277" s="24">
        <f t="shared" si="140"/>
        <v>358.63219349457881</v>
      </c>
      <c r="Z277" s="24">
        <f t="shared" si="141"/>
        <v>82.491200000000006</v>
      </c>
      <c r="AA277">
        <v>0.19</v>
      </c>
      <c r="AB277">
        <v>10.7</v>
      </c>
      <c r="AC277" s="1">
        <f t="shared" si="142"/>
        <v>6.2209302325581389E-2</v>
      </c>
      <c r="AD277">
        <v>12.2</v>
      </c>
    </row>
    <row r="278" spans="1:30">
      <c r="A278" s="5" t="s">
        <v>296</v>
      </c>
      <c r="B278" s="4">
        <v>43487</v>
      </c>
      <c r="C278" s="4">
        <v>40757</v>
      </c>
      <c r="D278" s="3">
        <f t="shared" si="128"/>
        <v>7.4794520547945202</v>
      </c>
      <c r="E278" t="s">
        <v>4</v>
      </c>
      <c r="F278" t="s">
        <v>0</v>
      </c>
      <c r="G278" s="24">
        <v>5.14</v>
      </c>
      <c r="H278" s="24">
        <v>0.72599999999999998</v>
      </c>
      <c r="I278" s="24">
        <f t="shared" si="129"/>
        <v>3.7316399999999996</v>
      </c>
      <c r="J278" s="24">
        <v>0.161</v>
      </c>
      <c r="K278" s="24">
        <f t="shared" si="130"/>
        <v>0.82753999999999994</v>
      </c>
      <c r="L278" s="24">
        <f t="shared" si="131"/>
        <v>4.5093167701863353</v>
      </c>
      <c r="M278" s="24">
        <v>0.107</v>
      </c>
      <c r="N278" s="24">
        <f t="shared" si="132"/>
        <v>0.54997999999999991</v>
      </c>
      <c r="O278" s="24">
        <f t="shared" si="133"/>
        <v>1.5046728971962617</v>
      </c>
      <c r="P278" s="24">
        <f t="shared" si="134"/>
        <v>6.7850467289719631</v>
      </c>
      <c r="Q278">
        <v>4930</v>
      </c>
      <c r="R278">
        <v>137</v>
      </c>
      <c r="S278">
        <v>173</v>
      </c>
      <c r="T278" s="24">
        <f t="shared" si="135"/>
        <v>46.360313427876221</v>
      </c>
      <c r="U278" s="24">
        <f t="shared" si="136"/>
        <v>238.29201101928376</v>
      </c>
      <c r="V278" s="24">
        <f t="shared" si="137"/>
        <v>314.55689297792651</v>
      </c>
      <c r="W278" s="24">
        <f t="shared" si="138"/>
        <v>1616.8224299065421</v>
      </c>
      <c r="X278" s="24">
        <f t="shared" si="139"/>
        <v>1074.5341614906831</v>
      </c>
      <c r="Y278" s="24">
        <f t="shared" si="140"/>
        <v>209.05333881141698</v>
      </c>
      <c r="Z278" s="24">
        <f t="shared" si="141"/>
        <v>143.16441999999998</v>
      </c>
      <c r="AA278">
        <v>0.17</v>
      </c>
      <c r="AB278">
        <v>10.1</v>
      </c>
      <c r="AC278" s="1">
        <f t="shared" si="142"/>
        <v>5.8381502890173409E-2</v>
      </c>
      <c r="AD278">
        <v>10.8</v>
      </c>
    </row>
    <row r="279" spans="1:30">
      <c r="A279" s="5" t="s">
        <v>297</v>
      </c>
      <c r="B279" s="4">
        <v>43823</v>
      </c>
      <c r="C279" s="4">
        <v>41093</v>
      </c>
      <c r="D279" s="3">
        <f t="shared" si="128"/>
        <v>7.4794520547945202</v>
      </c>
      <c r="E279" t="s">
        <v>9</v>
      </c>
      <c r="F279" t="s">
        <v>0</v>
      </c>
      <c r="G279" s="24">
        <v>11.65</v>
      </c>
      <c r="H279" s="24">
        <v>0.57999999999999996</v>
      </c>
      <c r="I279" s="24">
        <f t="shared" si="129"/>
        <v>6.7569999999999997</v>
      </c>
      <c r="J279" s="24">
        <v>0.221</v>
      </c>
      <c r="K279" s="24">
        <f t="shared" si="130"/>
        <v>2.5746500000000001</v>
      </c>
      <c r="L279" s="24">
        <f t="shared" si="131"/>
        <v>2.6244343891402715</v>
      </c>
      <c r="M279" s="24">
        <v>0.193</v>
      </c>
      <c r="N279" s="24">
        <f t="shared" si="132"/>
        <v>2.2484500000000001</v>
      </c>
      <c r="O279" s="24">
        <f t="shared" si="133"/>
        <v>1.145077720207254</v>
      </c>
      <c r="P279" s="24">
        <f t="shared" si="134"/>
        <v>3.0051813471502586</v>
      </c>
      <c r="Q279">
        <v>4320</v>
      </c>
      <c r="R279">
        <v>120</v>
      </c>
      <c r="S279">
        <v>288</v>
      </c>
      <c r="T279" s="24">
        <f t="shared" si="135"/>
        <v>42.622465591238715</v>
      </c>
      <c r="U279" s="24">
        <f t="shared" si="136"/>
        <v>496.55172413793105</v>
      </c>
      <c r="V279" s="24">
        <f t="shared" si="137"/>
        <v>128.08823856434432</v>
      </c>
      <c r="W279" s="24">
        <f t="shared" si="138"/>
        <v>1492.2279792746115</v>
      </c>
      <c r="X279" s="24">
        <f t="shared" si="139"/>
        <v>1303.1674208144796</v>
      </c>
      <c r="Y279" s="24">
        <f t="shared" si="140"/>
        <v>111.85986444759482</v>
      </c>
      <c r="Z279" s="24">
        <f t="shared" si="141"/>
        <v>741.49919999999997</v>
      </c>
      <c r="AA279">
        <v>0.27</v>
      </c>
      <c r="AB279">
        <v>9.3000000000000007</v>
      </c>
      <c r="AC279" s="1">
        <f t="shared" si="142"/>
        <v>3.229166666666667E-2</v>
      </c>
      <c r="AD279">
        <v>9.6999999999999993</v>
      </c>
    </row>
    <row r="280" spans="1:30">
      <c r="A280" s="5" t="s">
        <v>298</v>
      </c>
      <c r="B280" s="4">
        <v>43144</v>
      </c>
      <c r="C280" s="4">
        <v>40394</v>
      </c>
      <c r="D280" s="3">
        <f t="shared" si="128"/>
        <v>7.5342465753424657</v>
      </c>
      <c r="E280" t="s">
        <v>9</v>
      </c>
      <c r="F280" t="s">
        <v>0</v>
      </c>
      <c r="G280" s="24">
        <v>9.91</v>
      </c>
      <c r="H280" s="24">
        <v>0.77900000000000003</v>
      </c>
      <c r="I280" s="24">
        <f t="shared" si="129"/>
        <v>7.7198900000000004</v>
      </c>
      <c r="J280" s="24">
        <v>0.127</v>
      </c>
      <c r="K280" s="24">
        <f t="shared" si="130"/>
        <v>1.25857</v>
      </c>
      <c r="L280" s="24">
        <f t="shared" si="131"/>
        <v>6.1338582677165352</v>
      </c>
      <c r="M280" s="24">
        <v>0.09</v>
      </c>
      <c r="N280" s="24">
        <f t="shared" si="132"/>
        <v>0.89190000000000003</v>
      </c>
      <c r="O280" s="24">
        <f t="shared" si="133"/>
        <v>1.4111111111111112</v>
      </c>
      <c r="P280" s="24">
        <f t="shared" si="134"/>
        <v>8.655555555555555</v>
      </c>
      <c r="Q280">
        <v>4230</v>
      </c>
      <c r="R280">
        <v>118</v>
      </c>
      <c r="S280">
        <v>289</v>
      </c>
      <c r="T280" s="24">
        <f t="shared" si="135"/>
        <v>37.435766571803484</v>
      </c>
      <c r="U280" s="24">
        <f t="shared" si="136"/>
        <v>370.98844672657253</v>
      </c>
      <c r="V280" s="24">
        <f t="shared" si="137"/>
        <v>324.02735732705457</v>
      </c>
      <c r="W280" s="24">
        <f t="shared" si="138"/>
        <v>3211.1111111111113</v>
      </c>
      <c r="X280" s="24">
        <f t="shared" si="139"/>
        <v>2275.5905511811025</v>
      </c>
      <c r="Y280" s="24">
        <f t="shared" si="140"/>
        <v>229.62568629476311</v>
      </c>
      <c r="Z280" s="24">
        <f t="shared" si="141"/>
        <v>363.72672999999998</v>
      </c>
      <c r="AA280">
        <v>0.28000000000000003</v>
      </c>
      <c r="AB280">
        <v>9.6</v>
      </c>
      <c r="AC280" s="1">
        <f t="shared" si="142"/>
        <v>3.3217993079584771E-2</v>
      </c>
      <c r="AD280">
        <v>9.8000000000000007</v>
      </c>
    </row>
    <row r="281" spans="1:30">
      <c r="A281" s="5" t="s">
        <v>299</v>
      </c>
      <c r="B281" s="4">
        <v>43534</v>
      </c>
      <c r="C281" s="4">
        <v>40775</v>
      </c>
      <c r="D281" s="3">
        <f t="shared" si="128"/>
        <v>7.558904109589041</v>
      </c>
      <c r="E281" t="s">
        <v>11</v>
      </c>
      <c r="F281" t="s">
        <v>3</v>
      </c>
      <c r="G281" s="24">
        <v>7.86</v>
      </c>
      <c r="H281" s="24">
        <v>0.81699999999999995</v>
      </c>
      <c r="I281" s="24">
        <f t="shared" si="129"/>
        <v>6.4216199999999999</v>
      </c>
      <c r="J281" s="24">
        <v>8.1000000000000003E-2</v>
      </c>
      <c r="K281" s="24">
        <f t="shared" si="130"/>
        <v>0.63666</v>
      </c>
      <c r="L281" s="24">
        <f t="shared" si="131"/>
        <v>10.086419753086419</v>
      </c>
      <c r="M281" s="24">
        <v>9.5000000000000001E-2</v>
      </c>
      <c r="N281" s="24">
        <f t="shared" si="132"/>
        <v>0.74670000000000003</v>
      </c>
      <c r="O281" s="24">
        <f t="shared" si="133"/>
        <v>0.85263157894736841</v>
      </c>
      <c r="P281" s="24">
        <f t="shared" si="134"/>
        <v>8.6</v>
      </c>
      <c r="Q281">
        <v>4890</v>
      </c>
      <c r="R281">
        <v>142</v>
      </c>
      <c r="S281">
        <v>234</v>
      </c>
      <c r="T281" s="24">
        <f t="shared" si="135"/>
        <v>36.439403141263419</v>
      </c>
      <c r="U281" s="24">
        <f t="shared" si="136"/>
        <v>286.41370869033051</v>
      </c>
      <c r="V281" s="24">
        <f t="shared" si="137"/>
        <v>313.37886701486542</v>
      </c>
      <c r="W281" s="24">
        <f t="shared" si="138"/>
        <v>2463.1578947368421</v>
      </c>
      <c r="X281" s="24">
        <f t="shared" si="139"/>
        <v>2888.8888888888887</v>
      </c>
      <c r="Y281" s="24">
        <f t="shared" si="140"/>
        <v>367.54311563471867</v>
      </c>
      <c r="Z281" s="24">
        <f t="shared" si="141"/>
        <v>148.97844000000001</v>
      </c>
      <c r="AA281">
        <v>0.21</v>
      </c>
      <c r="AB281">
        <v>8.9</v>
      </c>
      <c r="AC281" s="1">
        <f t="shared" si="142"/>
        <v>3.8034188034188038E-2</v>
      </c>
      <c r="AD281">
        <v>8.8000000000000007</v>
      </c>
    </row>
    <row r="282" spans="1:30">
      <c r="A282" s="5" t="s">
        <v>300</v>
      </c>
      <c r="B282" s="4">
        <v>43115</v>
      </c>
      <c r="C282" s="4">
        <v>40355</v>
      </c>
      <c r="D282" s="3">
        <f t="shared" si="128"/>
        <v>7.5616438356164384</v>
      </c>
      <c r="E282" t="s">
        <v>9</v>
      </c>
      <c r="F282" t="s">
        <v>0</v>
      </c>
      <c r="G282" s="24">
        <v>5.09</v>
      </c>
      <c r="H282" s="24">
        <v>0.69799999999999995</v>
      </c>
      <c r="I282" s="24">
        <f t="shared" si="129"/>
        <v>3.5528199999999996</v>
      </c>
      <c r="J282" s="24">
        <v>0.20399999999999999</v>
      </c>
      <c r="K282" s="24">
        <f t="shared" si="130"/>
        <v>1.0383599999999999</v>
      </c>
      <c r="L282" s="24">
        <f t="shared" si="131"/>
        <v>3.4215686274509802</v>
      </c>
      <c r="M282" s="24">
        <v>9.4E-2</v>
      </c>
      <c r="N282" s="24">
        <f t="shared" si="132"/>
        <v>0.47846</v>
      </c>
      <c r="O282" s="24">
        <f t="shared" si="133"/>
        <v>2.1702127659574466</v>
      </c>
      <c r="P282" s="24">
        <f t="shared" si="134"/>
        <v>7.4255319148936163</v>
      </c>
      <c r="Q282">
        <v>4710</v>
      </c>
      <c r="R282">
        <v>134</v>
      </c>
      <c r="S282">
        <v>215</v>
      </c>
      <c r="T282" s="24">
        <f t="shared" si="135"/>
        <v>60.515308965835594</v>
      </c>
      <c r="U282" s="24">
        <f t="shared" si="136"/>
        <v>308.02292263610315</v>
      </c>
      <c r="V282" s="24">
        <f t="shared" si="137"/>
        <v>449.35835806546004</v>
      </c>
      <c r="W282" s="24">
        <f t="shared" si="138"/>
        <v>2287.2340425531916</v>
      </c>
      <c r="X282" s="24">
        <f t="shared" si="139"/>
        <v>1053.9215686274511</v>
      </c>
      <c r="Y282" s="24">
        <f t="shared" si="140"/>
        <v>207.05728263800609</v>
      </c>
      <c r="Z282" s="24">
        <f t="shared" si="141"/>
        <v>223.2474</v>
      </c>
      <c r="AA282">
        <v>0.24</v>
      </c>
      <c r="AB282">
        <v>11.1</v>
      </c>
      <c r="AC282" s="1">
        <f t="shared" si="142"/>
        <v>5.1627906976744187E-2</v>
      </c>
      <c r="AD282">
        <v>13.4</v>
      </c>
    </row>
    <row r="283" spans="1:30">
      <c r="A283" s="5" t="s">
        <v>301</v>
      </c>
      <c r="B283" s="4">
        <v>43830</v>
      </c>
      <c r="C283" s="4">
        <v>41068</v>
      </c>
      <c r="D283" s="3">
        <f t="shared" si="128"/>
        <v>7.5671232876712331</v>
      </c>
      <c r="E283" t="s">
        <v>9</v>
      </c>
      <c r="F283" t="s">
        <v>0</v>
      </c>
      <c r="G283" s="24">
        <v>4.38</v>
      </c>
      <c r="H283" s="24">
        <v>0.76400000000000001</v>
      </c>
      <c r="I283" s="24">
        <f t="shared" si="129"/>
        <v>3.34632</v>
      </c>
      <c r="J283" s="24">
        <v>0.14199999999999999</v>
      </c>
      <c r="K283" s="24">
        <f t="shared" si="130"/>
        <v>0.62195999999999996</v>
      </c>
      <c r="L283" s="24">
        <f t="shared" si="131"/>
        <v>5.3802816901408459</v>
      </c>
      <c r="M283" s="24">
        <v>8.6999999999999994E-2</v>
      </c>
      <c r="N283" s="24">
        <f t="shared" si="132"/>
        <v>0.38105999999999995</v>
      </c>
      <c r="O283" s="24">
        <f t="shared" si="133"/>
        <v>1.632183908045977</v>
      </c>
      <c r="P283" s="24">
        <f t="shared" si="134"/>
        <v>8.7816091954023001</v>
      </c>
      <c r="Q283">
        <v>4830</v>
      </c>
      <c r="R283">
        <v>132</v>
      </c>
      <c r="S283">
        <v>148</v>
      </c>
      <c r="T283" s="24">
        <f t="shared" si="135"/>
        <v>44.227688923952286</v>
      </c>
      <c r="U283" s="24">
        <f t="shared" si="136"/>
        <v>193.717277486911</v>
      </c>
      <c r="V283" s="24">
        <f t="shared" si="137"/>
        <v>388.39027974597178</v>
      </c>
      <c r="W283" s="24">
        <f t="shared" si="138"/>
        <v>1701.1494252873565</v>
      </c>
      <c r="X283" s="24">
        <f t="shared" si="139"/>
        <v>1042.2535211267607</v>
      </c>
      <c r="Y283" s="24">
        <f t="shared" si="140"/>
        <v>237.95742491478552</v>
      </c>
      <c r="Z283" s="24">
        <f t="shared" si="141"/>
        <v>92.050079999999994</v>
      </c>
      <c r="AA283">
        <v>0.13</v>
      </c>
      <c r="AB283">
        <v>8.9</v>
      </c>
      <c r="AC283" s="1">
        <f t="shared" si="142"/>
        <v>6.0135135135135138E-2</v>
      </c>
      <c r="AD283">
        <v>8.6999999999999993</v>
      </c>
    </row>
    <row r="284" spans="1:30">
      <c r="A284" s="5" t="s">
        <v>302</v>
      </c>
      <c r="B284" s="4">
        <v>43112</v>
      </c>
      <c r="C284" s="4">
        <v>40329</v>
      </c>
      <c r="D284" s="3">
        <f t="shared" si="128"/>
        <v>7.624657534246575</v>
      </c>
      <c r="E284" t="s">
        <v>1</v>
      </c>
      <c r="F284" t="s">
        <v>0</v>
      </c>
      <c r="G284" s="24">
        <v>4.83</v>
      </c>
      <c r="H284" s="24">
        <v>0.496</v>
      </c>
      <c r="I284" s="24">
        <f t="shared" si="129"/>
        <v>2.39568</v>
      </c>
      <c r="J284" s="24">
        <v>0.4</v>
      </c>
      <c r="K284" s="24">
        <f t="shared" si="130"/>
        <v>1.9320000000000002</v>
      </c>
      <c r="L284" s="24">
        <f t="shared" si="131"/>
        <v>1.24</v>
      </c>
      <c r="M284" s="24">
        <v>7.4999999999999997E-2</v>
      </c>
      <c r="N284" s="24">
        <f t="shared" si="132"/>
        <v>0.36225000000000002</v>
      </c>
      <c r="O284" s="24">
        <f t="shared" si="133"/>
        <v>5.3333333333333339</v>
      </c>
      <c r="P284" s="24">
        <f t="shared" si="134"/>
        <v>6.6133333333333333</v>
      </c>
      <c r="Q284">
        <v>5120</v>
      </c>
      <c r="R284">
        <v>136</v>
      </c>
      <c r="S284">
        <v>266</v>
      </c>
      <c r="T284" s="24">
        <f t="shared" si="135"/>
        <v>111.03319308087892</v>
      </c>
      <c r="U284" s="24">
        <f t="shared" si="136"/>
        <v>536.29032258064512</v>
      </c>
      <c r="V284" s="24">
        <f t="shared" si="137"/>
        <v>734.29951690821258</v>
      </c>
      <c r="W284" s="24">
        <f t="shared" si="138"/>
        <v>3546.666666666667</v>
      </c>
      <c r="X284" s="24">
        <f t="shared" si="139"/>
        <v>665</v>
      </c>
      <c r="Y284" s="24">
        <f t="shared" si="140"/>
        <v>137.68115942028984</v>
      </c>
      <c r="Z284" s="24">
        <f t="shared" si="141"/>
        <v>513.91200000000003</v>
      </c>
      <c r="AA284">
        <v>0.28000000000000003</v>
      </c>
      <c r="AB284">
        <v>10.5</v>
      </c>
      <c r="AC284" s="1">
        <f t="shared" si="142"/>
        <v>3.9473684210526314E-2</v>
      </c>
      <c r="AD284">
        <v>12.1</v>
      </c>
    </row>
    <row r="285" spans="1:30">
      <c r="A285" s="5" t="s">
        <v>303</v>
      </c>
      <c r="B285" s="4">
        <v>43820</v>
      </c>
      <c r="C285" s="4">
        <v>41023</v>
      </c>
      <c r="D285" s="3">
        <f t="shared" si="128"/>
        <v>7.6630136986301371</v>
      </c>
      <c r="E285" t="s">
        <v>1</v>
      </c>
      <c r="F285" t="s">
        <v>0</v>
      </c>
      <c r="G285" s="24">
        <v>7.9</v>
      </c>
      <c r="H285" s="24">
        <v>0.61699999999999999</v>
      </c>
      <c r="I285" s="24">
        <f t="shared" si="129"/>
        <v>4.8742999999999999</v>
      </c>
      <c r="J285" s="24">
        <v>0.251</v>
      </c>
      <c r="K285" s="24">
        <f t="shared" si="130"/>
        <v>1.9829000000000001</v>
      </c>
      <c r="L285" s="24">
        <f t="shared" si="131"/>
        <v>2.4581673306772909</v>
      </c>
      <c r="M285" s="24">
        <v>0.11899999999999999</v>
      </c>
      <c r="N285" s="24">
        <f t="shared" si="132"/>
        <v>0.94010000000000005</v>
      </c>
      <c r="O285" s="24">
        <f t="shared" si="133"/>
        <v>2.1092436974789917</v>
      </c>
      <c r="P285" s="24">
        <f t="shared" si="134"/>
        <v>5.1848739495798313</v>
      </c>
      <c r="Q285">
        <v>4540</v>
      </c>
      <c r="R285">
        <v>129</v>
      </c>
      <c r="S285">
        <v>264</v>
      </c>
      <c r="T285" s="24">
        <f t="shared" si="135"/>
        <v>54.161623207434914</v>
      </c>
      <c r="U285" s="24">
        <f t="shared" si="136"/>
        <v>427.87682333873585</v>
      </c>
      <c r="V285" s="24">
        <f t="shared" si="137"/>
        <v>280.82118923518772</v>
      </c>
      <c r="W285" s="24">
        <f t="shared" si="138"/>
        <v>2218.4873949579833</v>
      </c>
      <c r="X285" s="24">
        <f t="shared" si="139"/>
        <v>1051.7928286852589</v>
      </c>
      <c r="Y285" s="24">
        <f t="shared" si="140"/>
        <v>133.13833274496949</v>
      </c>
      <c r="Z285" s="24">
        <f t="shared" si="141"/>
        <v>523.48559999999998</v>
      </c>
      <c r="AA285">
        <v>0.25</v>
      </c>
      <c r="AB285">
        <v>9.6</v>
      </c>
      <c r="AC285" s="1">
        <f t="shared" si="142"/>
        <v>3.6363636363636362E-2</v>
      </c>
      <c r="AD285">
        <v>9</v>
      </c>
    </row>
    <row r="286" spans="1:30">
      <c r="A286" s="5" t="s">
        <v>304</v>
      </c>
      <c r="B286" s="4">
        <v>43826</v>
      </c>
      <c r="C286" s="4">
        <v>41022</v>
      </c>
      <c r="D286" s="3">
        <f t="shared" si="128"/>
        <v>7.6821917808219178</v>
      </c>
      <c r="E286" t="s">
        <v>9</v>
      </c>
      <c r="F286" t="s">
        <v>0</v>
      </c>
      <c r="G286" s="24">
        <v>7.99</v>
      </c>
      <c r="H286" s="24">
        <v>0.80600000000000005</v>
      </c>
      <c r="I286" s="24">
        <f t="shared" si="129"/>
        <v>6.4399400000000009</v>
      </c>
      <c r="J286" s="24">
        <v>8.5999999999999993E-2</v>
      </c>
      <c r="K286" s="24">
        <f t="shared" si="130"/>
        <v>0.68713999999999997</v>
      </c>
      <c r="L286" s="24">
        <f t="shared" si="131"/>
        <v>9.3720930232558146</v>
      </c>
      <c r="M286" s="24">
        <v>9.8000000000000004E-2</v>
      </c>
      <c r="N286" s="24">
        <f t="shared" si="132"/>
        <v>0.78302000000000005</v>
      </c>
      <c r="O286" s="24">
        <f t="shared" si="133"/>
        <v>0.87755102040816313</v>
      </c>
      <c r="P286" s="24">
        <f t="shared" si="134"/>
        <v>8.2244897959183678</v>
      </c>
      <c r="Q286">
        <v>4890</v>
      </c>
      <c r="R286">
        <v>138</v>
      </c>
      <c r="S286">
        <v>209</v>
      </c>
      <c r="T286" s="24">
        <f t="shared" si="135"/>
        <v>32.453718512905397</v>
      </c>
      <c r="U286" s="24">
        <f t="shared" si="136"/>
        <v>259.30521091811414</v>
      </c>
      <c r="V286" s="24">
        <f t="shared" si="137"/>
        <v>266.91527674899743</v>
      </c>
      <c r="W286" s="24">
        <f t="shared" si="138"/>
        <v>2132.6530612244896</v>
      </c>
      <c r="X286" s="24">
        <f t="shared" si="139"/>
        <v>2430.2325581395353</v>
      </c>
      <c r="Y286" s="24">
        <f t="shared" si="140"/>
        <v>304.15926885350876</v>
      </c>
      <c r="Z286" s="24">
        <f t="shared" si="141"/>
        <v>143.61225999999999</v>
      </c>
      <c r="AA286">
        <v>0.21</v>
      </c>
      <c r="AB286">
        <v>10</v>
      </c>
      <c r="AC286" s="1">
        <f t="shared" si="142"/>
        <v>4.784688995215311E-2</v>
      </c>
      <c r="AD286">
        <v>10.8</v>
      </c>
    </row>
    <row r="287" spans="1:30">
      <c r="A287" s="5" t="s">
        <v>305</v>
      </c>
      <c r="B287" s="4">
        <v>43144</v>
      </c>
      <c r="C287" s="4">
        <v>40328</v>
      </c>
      <c r="D287" s="3">
        <f t="shared" ref="D287:D318" si="143">(B287-C287)/365</f>
        <v>7.7150684931506852</v>
      </c>
      <c r="E287" t="s">
        <v>9</v>
      </c>
      <c r="F287" t="s">
        <v>0</v>
      </c>
      <c r="G287" s="24">
        <v>4.3499999999999996</v>
      </c>
      <c r="H287" s="24">
        <v>0.29899999999999999</v>
      </c>
      <c r="I287" s="24">
        <f t="shared" ref="I287:I318" si="144">G287*H287</f>
        <v>1.3006499999999999</v>
      </c>
      <c r="J287" s="24">
        <v>0.58599999999999997</v>
      </c>
      <c r="K287" s="24">
        <f t="shared" ref="K287:K318" si="145">G287*J287</f>
        <v>2.5490999999999997</v>
      </c>
      <c r="L287" s="24">
        <f t="shared" ref="L287:L318" si="146">H287/J287</f>
        <v>0.51023890784982939</v>
      </c>
      <c r="M287" s="24">
        <v>0.09</v>
      </c>
      <c r="N287" s="24">
        <f t="shared" ref="N287:N318" si="147">G287*M287</f>
        <v>0.39149999999999996</v>
      </c>
      <c r="O287" s="24">
        <f t="shared" ref="O287:O318" si="148">J287/M287</f>
        <v>6.5111111111111111</v>
      </c>
      <c r="P287" s="24">
        <f t="shared" ref="P287:P318" si="149">I287/N287</f>
        <v>3.3222222222222224</v>
      </c>
      <c r="Q287">
        <v>4950</v>
      </c>
      <c r="R287">
        <v>128</v>
      </c>
      <c r="S287">
        <v>186</v>
      </c>
      <c r="T287" s="24">
        <f t="shared" ref="T287:T318" si="150">S287/I287</f>
        <v>143.00542036673971</v>
      </c>
      <c r="U287" s="24">
        <f t="shared" ref="U287:U318" si="151">S287/H287</f>
        <v>622.07357859531771</v>
      </c>
      <c r="V287" s="24">
        <f t="shared" ref="V287:V318" si="152">S287/N287</f>
        <v>475.0957854406131</v>
      </c>
      <c r="W287" s="24">
        <f t="shared" ref="W287:W318" si="153">S287/M287</f>
        <v>2066.666666666667</v>
      </c>
      <c r="X287" s="24">
        <f t="shared" ref="X287:X318" si="154">S287/J287</f>
        <v>317.4061433447099</v>
      </c>
      <c r="Y287" s="24">
        <f t="shared" ref="Y287:Y318" si="155">S287/K287</f>
        <v>72.966929504531024</v>
      </c>
      <c r="Z287" s="24">
        <f t="shared" ref="Z287:Z318" si="156">K287*S287</f>
        <v>474.13259999999997</v>
      </c>
      <c r="AA287">
        <v>0.2</v>
      </c>
      <c r="AB287">
        <v>10.8</v>
      </c>
      <c r="AC287" s="1">
        <f t="shared" ref="AC287:AC318" si="157">AB287/S287</f>
        <v>5.8064516129032261E-2</v>
      </c>
      <c r="AD287">
        <v>11.7</v>
      </c>
    </row>
    <row r="288" spans="1:30">
      <c r="A288" s="5" t="s">
        <v>306</v>
      </c>
      <c r="B288" s="4">
        <v>43834</v>
      </c>
      <c r="C288" s="4">
        <v>40999</v>
      </c>
      <c r="D288" s="3">
        <f t="shared" si="143"/>
        <v>7.7671232876712333</v>
      </c>
      <c r="E288" t="s">
        <v>1</v>
      </c>
      <c r="F288" t="s">
        <v>0</v>
      </c>
      <c r="G288" s="24">
        <v>11.49</v>
      </c>
      <c r="H288" s="24">
        <v>0.72499999999999998</v>
      </c>
      <c r="I288" s="24">
        <f t="shared" si="144"/>
        <v>8.3302499999999995</v>
      </c>
      <c r="J288" s="24">
        <v>0.193</v>
      </c>
      <c r="K288" s="24">
        <f t="shared" si="145"/>
        <v>2.2175700000000003</v>
      </c>
      <c r="L288" s="24">
        <f t="shared" si="146"/>
        <v>3.7564766839378234</v>
      </c>
      <c r="M288" s="24">
        <v>7.1999999999999995E-2</v>
      </c>
      <c r="N288" s="24">
        <f t="shared" si="147"/>
        <v>0.8272799999999999</v>
      </c>
      <c r="O288" s="24">
        <f t="shared" si="148"/>
        <v>2.6805555555555558</v>
      </c>
      <c r="P288" s="24">
        <f t="shared" si="149"/>
        <v>10.069444444444445</v>
      </c>
      <c r="Q288">
        <v>4440</v>
      </c>
      <c r="R288">
        <v>128</v>
      </c>
      <c r="S288">
        <v>222</v>
      </c>
      <c r="T288" s="24">
        <f t="shared" si="150"/>
        <v>26.649860448365896</v>
      </c>
      <c r="U288" s="24">
        <f t="shared" si="151"/>
        <v>306.20689655172413</v>
      </c>
      <c r="V288" s="24">
        <f t="shared" si="152"/>
        <v>268.34928923701773</v>
      </c>
      <c r="W288" s="24">
        <f t="shared" si="153"/>
        <v>3083.3333333333335</v>
      </c>
      <c r="X288" s="24">
        <f t="shared" si="154"/>
        <v>1150.259067357513</v>
      </c>
      <c r="Y288" s="24">
        <f t="shared" si="155"/>
        <v>100.10957940448327</v>
      </c>
      <c r="Z288" s="24">
        <f t="shared" si="156"/>
        <v>492.30054000000007</v>
      </c>
      <c r="AA288">
        <v>0.22</v>
      </c>
      <c r="AB288">
        <v>9.8000000000000007</v>
      </c>
      <c r="AC288" s="1">
        <f t="shared" si="157"/>
        <v>4.4144144144144144E-2</v>
      </c>
      <c r="AD288">
        <v>10.199999999999999</v>
      </c>
    </row>
    <row r="289" spans="1:30">
      <c r="A289" s="5" t="s">
        <v>307</v>
      </c>
      <c r="B289" s="4">
        <v>43834</v>
      </c>
      <c r="C289" s="4">
        <v>40973</v>
      </c>
      <c r="D289" s="3">
        <f t="shared" si="143"/>
        <v>7.838356164383562</v>
      </c>
      <c r="E289" t="s">
        <v>9</v>
      </c>
      <c r="F289" t="s">
        <v>0</v>
      </c>
      <c r="G289" s="24">
        <v>7.38</v>
      </c>
      <c r="H289" s="24">
        <v>0.59799999999999998</v>
      </c>
      <c r="I289" s="24">
        <f t="shared" si="144"/>
        <v>4.4132400000000001</v>
      </c>
      <c r="J289" s="24">
        <v>0.25900000000000001</v>
      </c>
      <c r="K289" s="24">
        <f t="shared" si="145"/>
        <v>1.9114200000000001</v>
      </c>
      <c r="L289" s="24">
        <f t="shared" si="146"/>
        <v>2.3088803088803087</v>
      </c>
      <c r="M289" s="24">
        <v>0.14000000000000001</v>
      </c>
      <c r="N289" s="24">
        <f t="shared" si="147"/>
        <v>1.0332000000000001</v>
      </c>
      <c r="O289" s="24">
        <f t="shared" si="148"/>
        <v>1.8499999999999999</v>
      </c>
      <c r="P289" s="24">
        <f t="shared" si="149"/>
        <v>4.2714285714285714</v>
      </c>
      <c r="Q289">
        <v>4860</v>
      </c>
      <c r="R289">
        <v>139</v>
      </c>
      <c r="S289">
        <v>165</v>
      </c>
      <c r="T289" s="24">
        <f t="shared" si="150"/>
        <v>37.387497620795607</v>
      </c>
      <c r="U289" s="24">
        <f t="shared" si="151"/>
        <v>275.91973244147158</v>
      </c>
      <c r="V289" s="24">
        <f t="shared" si="152"/>
        <v>159.69802555168408</v>
      </c>
      <c r="W289" s="24">
        <f t="shared" si="153"/>
        <v>1178.5714285714284</v>
      </c>
      <c r="X289" s="24">
        <f t="shared" si="154"/>
        <v>637.06563706563702</v>
      </c>
      <c r="Y289" s="24">
        <f t="shared" si="155"/>
        <v>86.323257054964373</v>
      </c>
      <c r="Z289" s="24">
        <f t="shared" si="156"/>
        <v>315.3843</v>
      </c>
      <c r="AA289">
        <v>0.17</v>
      </c>
      <c r="AB289">
        <v>10.1</v>
      </c>
      <c r="AC289" s="1">
        <f t="shared" si="157"/>
        <v>6.1212121212121211E-2</v>
      </c>
      <c r="AD289">
        <v>11.1</v>
      </c>
    </row>
    <row r="290" spans="1:30">
      <c r="A290" s="5" t="s">
        <v>308</v>
      </c>
      <c r="B290" s="4">
        <v>43129</v>
      </c>
      <c r="C290" s="4">
        <v>40250</v>
      </c>
      <c r="D290" s="3">
        <f t="shared" si="143"/>
        <v>7.8876712328767127</v>
      </c>
      <c r="E290" t="s">
        <v>9</v>
      </c>
      <c r="F290" t="s">
        <v>0</v>
      </c>
      <c r="G290" s="24">
        <v>7.96</v>
      </c>
      <c r="H290" s="24">
        <v>0.81200000000000006</v>
      </c>
      <c r="I290" s="24">
        <f t="shared" si="144"/>
        <v>6.4635200000000008</v>
      </c>
      <c r="J290" s="24">
        <v>0.124</v>
      </c>
      <c r="K290" s="24">
        <f t="shared" si="145"/>
        <v>0.98704000000000003</v>
      </c>
      <c r="L290" s="24">
        <f t="shared" si="146"/>
        <v>6.5483870967741939</v>
      </c>
      <c r="M290" s="24">
        <v>5.5E-2</v>
      </c>
      <c r="N290" s="24">
        <f t="shared" si="147"/>
        <v>0.43780000000000002</v>
      </c>
      <c r="O290" s="24">
        <f t="shared" si="148"/>
        <v>2.2545454545454544</v>
      </c>
      <c r="P290" s="24">
        <f t="shared" si="149"/>
        <v>14.763636363636365</v>
      </c>
      <c r="Q290">
        <v>4620</v>
      </c>
      <c r="R290">
        <v>127</v>
      </c>
      <c r="S290">
        <v>222</v>
      </c>
      <c r="T290" s="24">
        <f t="shared" si="150"/>
        <v>34.34660989677451</v>
      </c>
      <c r="U290" s="24">
        <f t="shared" si="151"/>
        <v>273.39901477832512</v>
      </c>
      <c r="V290" s="24">
        <f t="shared" si="152"/>
        <v>507.08085883965276</v>
      </c>
      <c r="W290" s="24">
        <f t="shared" si="153"/>
        <v>4036.3636363636365</v>
      </c>
      <c r="X290" s="24">
        <f t="shared" si="154"/>
        <v>1790.3225806451612</v>
      </c>
      <c r="Y290" s="24">
        <f t="shared" si="155"/>
        <v>224.91489706597503</v>
      </c>
      <c r="Z290" s="24">
        <f t="shared" si="156"/>
        <v>219.12288000000001</v>
      </c>
      <c r="AA290">
        <v>0.27</v>
      </c>
      <c r="AB290">
        <v>12.2</v>
      </c>
      <c r="AC290" s="1">
        <f t="shared" si="157"/>
        <v>5.4954954954954949E-2</v>
      </c>
      <c r="AD290">
        <v>15.1</v>
      </c>
    </row>
    <row r="291" spans="1:30">
      <c r="A291" s="5" t="s">
        <v>309</v>
      </c>
      <c r="B291" s="4">
        <v>43526</v>
      </c>
      <c r="C291" s="4">
        <v>40646</v>
      </c>
      <c r="D291" s="3">
        <f t="shared" si="143"/>
        <v>7.8904109589041092</v>
      </c>
      <c r="E291" t="s">
        <v>11</v>
      </c>
      <c r="F291" t="s">
        <v>3</v>
      </c>
      <c r="G291" s="24">
        <v>9.11</v>
      </c>
      <c r="H291" s="24">
        <v>0.78300000000000003</v>
      </c>
      <c r="I291" s="24">
        <f t="shared" si="144"/>
        <v>7.1331299999999995</v>
      </c>
      <c r="J291" s="24">
        <v>0.14199999999999999</v>
      </c>
      <c r="K291" s="24">
        <f t="shared" si="145"/>
        <v>1.2936199999999998</v>
      </c>
      <c r="L291" s="24">
        <f t="shared" si="146"/>
        <v>5.5140845070422539</v>
      </c>
      <c r="M291" s="24">
        <v>6.9000000000000006E-2</v>
      </c>
      <c r="N291" s="24">
        <f t="shared" si="147"/>
        <v>0.62858999999999998</v>
      </c>
      <c r="O291" s="24">
        <f t="shared" si="148"/>
        <v>2.0579710144927534</v>
      </c>
      <c r="P291" s="24">
        <f t="shared" si="149"/>
        <v>11.347826086956522</v>
      </c>
      <c r="Q291">
        <v>4640</v>
      </c>
      <c r="R291">
        <v>132</v>
      </c>
      <c r="S291">
        <v>234</v>
      </c>
      <c r="T291" s="24">
        <f t="shared" si="150"/>
        <v>32.804673404241896</v>
      </c>
      <c r="U291" s="24">
        <f t="shared" si="151"/>
        <v>298.85057471264366</v>
      </c>
      <c r="V291" s="24">
        <f t="shared" si="152"/>
        <v>372.26172863074498</v>
      </c>
      <c r="W291" s="24">
        <f t="shared" si="153"/>
        <v>3391.3043478260865</v>
      </c>
      <c r="X291" s="24">
        <f t="shared" si="154"/>
        <v>1647.8873239436621</v>
      </c>
      <c r="Y291" s="24">
        <f t="shared" si="155"/>
        <v>180.88774137691132</v>
      </c>
      <c r="Z291" s="24">
        <f t="shared" si="156"/>
        <v>302.70707999999996</v>
      </c>
      <c r="AA291">
        <v>0.24</v>
      </c>
      <c r="AB291">
        <v>10.4</v>
      </c>
      <c r="AC291" s="1">
        <f t="shared" si="157"/>
        <v>4.4444444444444446E-2</v>
      </c>
      <c r="AD291">
        <v>10.9</v>
      </c>
    </row>
    <row r="292" spans="1:30">
      <c r="A292" s="5" t="s">
        <v>310</v>
      </c>
      <c r="B292" s="4">
        <v>43484</v>
      </c>
      <c r="C292" s="4">
        <v>40598</v>
      </c>
      <c r="D292" s="3">
        <f t="shared" si="143"/>
        <v>7.9068493150684933</v>
      </c>
      <c r="E292" t="s">
        <v>4</v>
      </c>
      <c r="F292" t="s">
        <v>0</v>
      </c>
      <c r="G292" s="24">
        <v>6.83</v>
      </c>
      <c r="H292" s="24">
        <v>0.80200000000000005</v>
      </c>
      <c r="I292" s="24">
        <f t="shared" si="144"/>
        <v>5.4776600000000002</v>
      </c>
      <c r="J292" s="24">
        <v>0.14899999999999999</v>
      </c>
      <c r="K292" s="24">
        <f t="shared" si="145"/>
        <v>1.0176700000000001</v>
      </c>
      <c r="L292" s="24">
        <f t="shared" si="146"/>
        <v>5.3825503355704702</v>
      </c>
      <c r="M292" s="24">
        <v>4.3999999999999997E-2</v>
      </c>
      <c r="N292" s="24">
        <f t="shared" si="147"/>
        <v>0.30052000000000001</v>
      </c>
      <c r="O292" s="24">
        <f t="shared" si="148"/>
        <v>3.3863636363636362</v>
      </c>
      <c r="P292" s="24">
        <f t="shared" si="149"/>
        <v>18.227272727272727</v>
      </c>
      <c r="Q292">
        <v>4660</v>
      </c>
      <c r="R292">
        <v>130</v>
      </c>
      <c r="S292">
        <v>263</v>
      </c>
      <c r="T292" s="24">
        <f t="shared" si="150"/>
        <v>48.0132027179489</v>
      </c>
      <c r="U292" s="24">
        <f t="shared" si="151"/>
        <v>327.93017456359098</v>
      </c>
      <c r="V292" s="24">
        <f t="shared" si="152"/>
        <v>875.14974044988685</v>
      </c>
      <c r="W292" s="24">
        <f t="shared" si="153"/>
        <v>5977.2727272727279</v>
      </c>
      <c r="X292" s="24">
        <f t="shared" si="154"/>
        <v>1765.1006711409398</v>
      </c>
      <c r="Y292" s="24">
        <f t="shared" si="155"/>
        <v>258.43348040130883</v>
      </c>
      <c r="Z292" s="24">
        <f t="shared" si="156"/>
        <v>267.64721000000003</v>
      </c>
      <c r="AA292">
        <v>0.24</v>
      </c>
      <c r="AB292">
        <v>9.1999999999999993</v>
      </c>
      <c r="AC292" s="1">
        <f t="shared" si="157"/>
        <v>3.498098859315589E-2</v>
      </c>
      <c r="AD292">
        <v>10.199999999999999</v>
      </c>
    </row>
    <row r="293" spans="1:30">
      <c r="A293" s="5" t="s">
        <v>311</v>
      </c>
      <c r="B293" s="4">
        <v>43535</v>
      </c>
      <c r="C293" s="4">
        <v>40632</v>
      </c>
      <c r="D293" s="3">
        <f t="shared" si="143"/>
        <v>7.9534246575342467</v>
      </c>
      <c r="E293" t="s">
        <v>11</v>
      </c>
      <c r="F293" t="s">
        <v>3</v>
      </c>
      <c r="G293" s="24">
        <v>5.67</v>
      </c>
      <c r="H293" s="24">
        <v>0.57399999999999995</v>
      </c>
      <c r="I293" s="24">
        <f t="shared" si="144"/>
        <v>3.2545799999999998</v>
      </c>
      <c r="J293" s="24">
        <v>0.309</v>
      </c>
      <c r="K293" s="24">
        <f t="shared" si="145"/>
        <v>1.75203</v>
      </c>
      <c r="L293" s="24">
        <f t="shared" si="146"/>
        <v>1.8576051779935274</v>
      </c>
      <c r="M293" s="24">
        <v>0.106</v>
      </c>
      <c r="N293" s="24">
        <f t="shared" si="147"/>
        <v>0.60102</v>
      </c>
      <c r="O293" s="24">
        <f t="shared" si="148"/>
        <v>2.9150943396226414</v>
      </c>
      <c r="P293" s="24">
        <f t="shared" si="149"/>
        <v>5.415094339622641</v>
      </c>
      <c r="Q293">
        <v>4420</v>
      </c>
      <c r="R293">
        <v>124</v>
      </c>
      <c r="S293">
        <v>259</v>
      </c>
      <c r="T293" s="24">
        <f t="shared" si="150"/>
        <v>79.580160880973892</v>
      </c>
      <c r="U293" s="24">
        <f t="shared" si="151"/>
        <v>451.21951219512198</v>
      </c>
      <c r="V293" s="24">
        <f t="shared" si="152"/>
        <v>430.93407873282086</v>
      </c>
      <c r="W293" s="24">
        <f t="shared" si="153"/>
        <v>2443.3962264150946</v>
      </c>
      <c r="X293" s="24">
        <f t="shared" si="154"/>
        <v>838.1877022653722</v>
      </c>
      <c r="Y293" s="24">
        <f t="shared" si="155"/>
        <v>147.82851891805507</v>
      </c>
      <c r="Z293" s="24">
        <f t="shared" si="156"/>
        <v>453.77576999999997</v>
      </c>
      <c r="AA293">
        <v>0.26</v>
      </c>
      <c r="AB293">
        <v>10.199999999999999</v>
      </c>
      <c r="AC293" s="1">
        <f t="shared" si="157"/>
        <v>3.9382239382239378E-2</v>
      </c>
      <c r="AD293">
        <v>11.9</v>
      </c>
    </row>
    <row r="294" spans="1:30">
      <c r="A294" s="5" t="s">
        <v>312</v>
      </c>
      <c r="B294" s="4">
        <v>43122</v>
      </c>
      <c r="C294" s="4">
        <v>40218</v>
      </c>
      <c r="D294" s="3">
        <f t="shared" si="143"/>
        <v>7.956164383561644</v>
      </c>
      <c r="E294" t="s">
        <v>9</v>
      </c>
      <c r="F294" t="s">
        <v>0</v>
      </c>
      <c r="G294" s="24">
        <v>8.36</v>
      </c>
      <c r="H294" s="24">
        <v>0.77700000000000002</v>
      </c>
      <c r="I294" s="24">
        <f t="shared" si="144"/>
        <v>6.4957199999999995</v>
      </c>
      <c r="J294" s="24">
        <v>0.105</v>
      </c>
      <c r="K294" s="24">
        <f t="shared" si="145"/>
        <v>0.87779999999999991</v>
      </c>
      <c r="L294" s="24">
        <f t="shared" si="146"/>
        <v>7.4</v>
      </c>
      <c r="M294" s="24">
        <v>0.11799999999999999</v>
      </c>
      <c r="N294" s="24">
        <f t="shared" si="147"/>
        <v>0.98647999999999991</v>
      </c>
      <c r="O294" s="24">
        <f t="shared" si="148"/>
        <v>0.88983050847457623</v>
      </c>
      <c r="P294" s="24">
        <f t="shared" si="149"/>
        <v>6.5847457627118642</v>
      </c>
      <c r="Q294">
        <v>4360</v>
      </c>
      <c r="R294">
        <v>119</v>
      </c>
      <c r="S294">
        <v>212</v>
      </c>
      <c r="T294" s="24">
        <f t="shared" si="150"/>
        <v>32.636874742137906</v>
      </c>
      <c r="U294" s="24">
        <f t="shared" si="151"/>
        <v>272.84427284427284</v>
      </c>
      <c r="V294" s="24">
        <f t="shared" si="152"/>
        <v>214.90552266645042</v>
      </c>
      <c r="W294" s="24">
        <f t="shared" si="153"/>
        <v>1796.6101694915255</v>
      </c>
      <c r="X294" s="24">
        <f t="shared" si="154"/>
        <v>2019.047619047619</v>
      </c>
      <c r="Y294" s="24">
        <f t="shared" si="155"/>
        <v>241.5128730918205</v>
      </c>
      <c r="Z294" s="24">
        <f t="shared" si="156"/>
        <v>186.09359999999998</v>
      </c>
      <c r="AA294">
        <v>0.2</v>
      </c>
      <c r="AB294">
        <v>9.4</v>
      </c>
      <c r="AC294" s="1">
        <f t="shared" si="157"/>
        <v>4.4339622641509438E-2</v>
      </c>
      <c r="AD294">
        <v>11.1</v>
      </c>
    </row>
    <row r="295" spans="1:30">
      <c r="A295" s="5" t="s">
        <v>313</v>
      </c>
      <c r="B295" s="4">
        <v>43168</v>
      </c>
      <c r="C295" s="4">
        <v>40262</v>
      </c>
      <c r="D295" s="3">
        <f t="shared" si="143"/>
        <v>7.9616438356164387</v>
      </c>
      <c r="E295" t="s">
        <v>4</v>
      </c>
      <c r="F295" t="s">
        <v>0</v>
      </c>
      <c r="G295" s="24">
        <v>3.13</v>
      </c>
      <c r="H295" s="24">
        <v>0.76100000000000001</v>
      </c>
      <c r="I295" s="24">
        <f t="shared" si="144"/>
        <v>2.3819300000000001</v>
      </c>
      <c r="J295" s="24">
        <v>0.11799999999999999</v>
      </c>
      <c r="K295" s="24">
        <f t="shared" si="145"/>
        <v>0.36933999999999995</v>
      </c>
      <c r="L295" s="24">
        <f t="shared" si="146"/>
        <v>6.4491525423728815</v>
      </c>
      <c r="M295" s="24">
        <v>0.115</v>
      </c>
      <c r="N295" s="24">
        <f t="shared" si="147"/>
        <v>0.35994999999999999</v>
      </c>
      <c r="O295" s="24">
        <f t="shared" si="148"/>
        <v>1.026086956521739</v>
      </c>
      <c r="P295" s="24">
        <f t="shared" si="149"/>
        <v>6.6173913043478265</v>
      </c>
      <c r="Q295">
        <v>4290</v>
      </c>
      <c r="R295">
        <v>124</v>
      </c>
      <c r="S295">
        <v>159</v>
      </c>
      <c r="T295" s="24">
        <f t="shared" si="150"/>
        <v>66.752591385976913</v>
      </c>
      <c r="U295" s="24">
        <f t="shared" si="151"/>
        <v>208.93561103810774</v>
      </c>
      <c r="V295" s="24">
        <f t="shared" si="152"/>
        <v>441.72801778024728</v>
      </c>
      <c r="W295" s="24">
        <f t="shared" si="153"/>
        <v>1382.6086956521738</v>
      </c>
      <c r="X295" s="24">
        <f t="shared" si="154"/>
        <v>1347.457627118644</v>
      </c>
      <c r="Y295" s="24">
        <f t="shared" si="155"/>
        <v>430.49764444685121</v>
      </c>
      <c r="Z295" s="24">
        <f t="shared" si="156"/>
        <v>58.725059999999992</v>
      </c>
      <c r="AA295">
        <v>0.15</v>
      </c>
      <c r="AB295">
        <v>9.4</v>
      </c>
      <c r="AC295" s="1">
        <f t="shared" si="157"/>
        <v>5.9119496855345913E-2</v>
      </c>
      <c r="AD295">
        <v>9.9</v>
      </c>
    </row>
    <row r="296" spans="1:30">
      <c r="A296" s="5" t="s">
        <v>314</v>
      </c>
      <c r="B296" s="4">
        <v>43127</v>
      </c>
      <c r="C296" s="4">
        <v>40218</v>
      </c>
      <c r="D296" s="3">
        <f t="shared" si="143"/>
        <v>7.9698630136986299</v>
      </c>
      <c r="E296" t="s">
        <v>1</v>
      </c>
      <c r="F296" t="s">
        <v>0</v>
      </c>
      <c r="G296" s="24">
        <v>4.9400000000000004</v>
      </c>
      <c r="H296" s="24">
        <v>0.85799999999999998</v>
      </c>
      <c r="I296" s="24">
        <f t="shared" si="144"/>
        <v>4.2385200000000003</v>
      </c>
      <c r="J296" s="24">
        <v>8.6999999999999994E-2</v>
      </c>
      <c r="K296" s="24">
        <f t="shared" si="145"/>
        <v>0.42978</v>
      </c>
      <c r="L296" s="24">
        <f t="shared" si="146"/>
        <v>9.862068965517242</v>
      </c>
      <c r="M296" s="24">
        <v>4.7E-2</v>
      </c>
      <c r="N296" s="24">
        <f t="shared" si="147"/>
        <v>0.23218000000000003</v>
      </c>
      <c r="O296" s="24">
        <f t="shared" si="148"/>
        <v>1.8510638297872339</v>
      </c>
      <c r="P296" s="24">
        <f t="shared" si="149"/>
        <v>18.25531914893617</v>
      </c>
      <c r="Q296">
        <v>4960</v>
      </c>
      <c r="R296">
        <v>135</v>
      </c>
      <c r="S296">
        <v>265</v>
      </c>
      <c r="T296" s="24">
        <f t="shared" si="150"/>
        <v>62.521823655426893</v>
      </c>
      <c r="U296" s="24">
        <f t="shared" si="151"/>
        <v>308.85780885780889</v>
      </c>
      <c r="V296" s="24">
        <f t="shared" si="152"/>
        <v>1141.3558446033248</v>
      </c>
      <c r="W296" s="24">
        <f t="shared" si="153"/>
        <v>5638.2978723404258</v>
      </c>
      <c r="X296" s="24">
        <f t="shared" si="154"/>
        <v>3045.977011494253</v>
      </c>
      <c r="Y296" s="24">
        <f t="shared" si="155"/>
        <v>616.59453673972735</v>
      </c>
      <c r="Z296" s="24">
        <f t="shared" si="156"/>
        <v>113.8917</v>
      </c>
      <c r="AA296">
        <v>0.26</v>
      </c>
      <c r="AB296">
        <v>9.6999999999999993</v>
      </c>
      <c r="AC296" s="1">
        <f t="shared" si="157"/>
        <v>3.6603773584905658E-2</v>
      </c>
      <c r="AD296">
        <v>10.4</v>
      </c>
    </row>
    <row r="297" spans="1:30">
      <c r="A297" s="5" t="s">
        <v>315</v>
      </c>
      <c r="B297" s="4">
        <v>43527</v>
      </c>
      <c r="C297" s="4">
        <v>40604</v>
      </c>
      <c r="D297" s="3">
        <f t="shared" si="143"/>
        <v>8.0082191780821912</v>
      </c>
      <c r="E297" t="s">
        <v>4</v>
      </c>
      <c r="F297" t="s">
        <v>3</v>
      </c>
      <c r="G297" s="24">
        <v>6.16</v>
      </c>
      <c r="H297" s="24">
        <v>0.75900000000000001</v>
      </c>
      <c r="I297" s="24">
        <f t="shared" si="144"/>
        <v>4.67544</v>
      </c>
      <c r="J297" s="24">
        <v>0.13600000000000001</v>
      </c>
      <c r="K297" s="24">
        <f t="shared" si="145"/>
        <v>0.83776000000000006</v>
      </c>
      <c r="L297" s="24">
        <f t="shared" si="146"/>
        <v>5.5808823529411757</v>
      </c>
      <c r="M297" s="24">
        <v>0.10199999999999999</v>
      </c>
      <c r="N297" s="24">
        <f t="shared" si="147"/>
        <v>0.62831999999999999</v>
      </c>
      <c r="O297" s="24">
        <f t="shared" si="148"/>
        <v>1.3333333333333335</v>
      </c>
      <c r="P297" s="24">
        <f t="shared" si="149"/>
        <v>7.4411764705882355</v>
      </c>
      <c r="Q297">
        <v>4590</v>
      </c>
      <c r="R297">
        <v>129</v>
      </c>
      <c r="S297">
        <v>235</v>
      </c>
      <c r="T297" s="24">
        <f t="shared" si="150"/>
        <v>50.262649076878326</v>
      </c>
      <c r="U297" s="24">
        <f t="shared" si="151"/>
        <v>309.6179183135705</v>
      </c>
      <c r="V297" s="24">
        <f t="shared" si="152"/>
        <v>374.01324166030048</v>
      </c>
      <c r="W297" s="24">
        <f t="shared" si="153"/>
        <v>2303.9215686274511</v>
      </c>
      <c r="X297" s="24">
        <f t="shared" si="154"/>
        <v>1727.9411764705881</v>
      </c>
      <c r="Y297" s="24">
        <f t="shared" si="155"/>
        <v>280.50993124522535</v>
      </c>
      <c r="Z297" s="24">
        <f t="shared" si="156"/>
        <v>196.87360000000001</v>
      </c>
      <c r="AA297">
        <v>0.21</v>
      </c>
      <c r="AB297">
        <v>9.1</v>
      </c>
      <c r="AC297" s="1">
        <f t="shared" si="157"/>
        <v>3.8723404255319151E-2</v>
      </c>
      <c r="AD297">
        <v>9.4</v>
      </c>
    </row>
    <row r="298" spans="1:30">
      <c r="A298" s="5" t="s">
        <v>316</v>
      </c>
      <c r="B298" s="4">
        <v>43524</v>
      </c>
      <c r="C298" s="4">
        <v>40596</v>
      </c>
      <c r="D298" s="3">
        <f t="shared" si="143"/>
        <v>8.0219178082191789</v>
      </c>
      <c r="E298" t="s">
        <v>11</v>
      </c>
      <c r="F298" t="s">
        <v>3</v>
      </c>
      <c r="G298" s="24">
        <v>6.57</v>
      </c>
      <c r="H298" s="24">
        <v>0.874</v>
      </c>
      <c r="I298" s="24">
        <f t="shared" si="144"/>
        <v>5.7421800000000003</v>
      </c>
      <c r="J298" s="24">
        <v>6.5000000000000002E-2</v>
      </c>
      <c r="K298" s="24">
        <f t="shared" si="145"/>
        <v>0.42705000000000004</v>
      </c>
      <c r="L298" s="24">
        <f t="shared" si="146"/>
        <v>13.446153846153846</v>
      </c>
      <c r="M298" s="24">
        <v>5.8000000000000003E-2</v>
      </c>
      <c r="N298" s="24">
        <f t="shared" si="147"/>
        <v>0.38106000000000001</v>
      </c>
      <c r="O298" s="24">
        <f t="shared" si="148"/>
        <v>1.1206896551724137</v>
      </c>
      <c r="P298" s="24">
        <f t="shared" si="149"/>
        <v>15.068965517241379</v>
      </c>
      <c r="Q298">
        <v>4590</v>
      </c>
      <c r="R298">
        <v>134</v>
      </c>
      <c r="S298">
        <v>225</v>
      </c>
      <c r="T298" s="24">
        <f t="shared" si="150"/>
        <v>39.183724648130152</v>
      </c>
      <c r="U298" s="24">
        <f t="shared" si="151"/>
        <v>257.43707093821513</v>
      </c>
      <c r="V298" s="24">
        <f t="shared" si="152"/>
        <v>590.45819555975436</v>
      </c>
      <c r="W298" s="24">
        <f t="shared" si="153"/>
        <v>3879.3103448275861</v>
      </c>
      <c r="X298" s="24">
        <f t="shared" si="154"/>
        <v>3461.5384615384614</v>
      </c>
      <c r="Y298" s="24">
        <f t="shared" si="155"/>
        <v>526.87038988408847</v>
      </c>
      <c r="Z298" s="24">
        <f t="shared" si="156"/>
        <v>96.086250000000007</v>
      </c>
      <c r="AA298">
        <v>0.22</v>
      </c>
      <c r="AB298">
        <v>9.8000000000000007</v>
      </c>
      <c r="AC298" s="1">
        <f t="shared" si="157"/>
        <v>4.3555555555555556E-2</v>
      </c>
      <c r="AD298">
        <v>10.4</v>
      </c>
    </row>
    <row r="299" spans="1:30">
      <c r="A299" s="5" t="s">
        <v>317</v>
      </c>
      <c r="B299" s="4">
        <v>43829</v>
      </c>
      <c r="C299" s="4">
        <v>40873</v>
      </c>
      <c r="D299" s="3">
        <f t="shared" si="143"/>
        <v>8.0986301369863014</v>
      </c>
      <c r="E299" t="s">
        <v>9</v>
      </c>
      <c r="F299" t="s">
        <v>0</v>
      </c>
      <c r="G299" s="24">
        <v>9.09</v>
      </c>
      <c r="H299" s="24">
        <v>0.80300000000000005</v>
      </c>
      <c r="I299" s="24">
        <f t="shared" si="144"/>
        <v>7.2992699999999999</v>
      </c>
      <c r="J299" s="24">
        <v>8.3000000000000004E-2</v>
      </c>
      <c r="K299" s="24">
        <f t="shared" si="145"/>
        <v>0.75446999999999997</v>
      </c>
      <c r="L299" s="24">
        <f t="shared" si="146"/>
        <v>9.6746987951807224</v>
      </c>
      <c r="M299" s="24">
        <v>0.105</v>
      </c>
      <c r="N299" s="24">
        <f t="shared" si="147"/>
        <v>0.95444999999999991</v>
      </c>
      <c r="O299" s="24">
        <f t="shared" si="148"/>
        <v>0.79047619047619055</v>
      </c>
      <c r="P299" s="24">
        <f t="shared" si="149"/>
        <v>7.647619047619048</v>
      </c>
      <c r="Q299">
        <v>4530</v>
      </c>
      <c r="R299">
        <v>116</v>
      </c>
      <c r="S299">
        <v>332</v>
      </c>
      <c r="T299" s="24">
        <f t="shared" si="150"/>
        <v>45.484000454840007</v>
      </c>
      <c r="U299" s="24">
        <f t="shared" si="151"/>
        <v>413.44956413449563</v>
      </c>
      <c r="V299" s="24">
        <f t="shared" si="152"/>
        <v>347.84430824034786</v>
      </c>
      <c r="W299" s="24">
        <f t="shared" si="153"/>
        <v>3161.9047619047619</v>
      </c>
      <c r="X299" s="24">
        <f t="shared" si="154"/>
        <v>4000</v>
      </c>
      <c r="Y299" s="24">
        <f t="shared" si="155"/>
        <v>440.04400440044009</v>
      </c>
      <c r="Z299" s="24">
        <f t="shared" si="156"/>
        <v>250.48403999999999</v>
      </c>
      <c r="AA299">
        <v>0.3</v>
      </c>
      <c r="AB299">
        <v>9.1</v>
      </c>
      <c r="AC299" s="1">
        <f t="shared" si="157"/>
        <v>2.7409638554216867E-2</v>
      </c>
      <c r="AD299">
        <v>9.6999999999999993</v>
      </c>
    </row>
    <row r="300" spans="1:30">
      <c r="A300" s="5" t="s">
        <v>318</v>
      </c>
      <c r="B300" s="4">
        <v>43484</v>
      </c>
      <c r="C300" s="4">
        <v>40515</v>
      </c>
      <c r="D300" s="3">
        <f t="shared" si="143"/>
        <v>8.1342465753424662</v>
      </c>
      <c r="E300" t="s">
        <v>4</v>
      </c>
      <c r="F300" t="s">
        <v>0</v>
      </c>
      <c r="G300" s="24">
        <v>8.86</v>
      </c>
      <c r="H300" s="24">
        <v>0.77200000000000002</v>
      </c>
      <c r="I300" s="24">
        <f t="shared" si="144"/>
        <v>6.8399199999999993</v>
      </c>
      <c r="J300" s="24">
        <v>9.2999999999999999E-2</v>
      </c>
      <c r="K300" s="24">
        <f t="shared" si="145"/>
        <v>0.82397999999999993</v>
      </c>
      <c r="L300" s="24">
        <f t="shared" si="146"/>
        <v>8.301075268817204</v>
      </c>
      <c r="M300" s="24">
        <v>0.124</v>
      </c>
      <c r="N300" s="24">
        <f t="shared" si="147"/>
        <v>1.0986399999999998</v>
      </c>
      <c r="O300" s="24">
        <f t="shared" si="148"/>
        <v>0.75</v>
      </c>
      <c r="P300" s="24">
        <f t="shared" si="149"/>
        <v>6.2258064516129039</v>
      </c>
      <c r="Q300">
        <v>4190</v>
      </c>
      <c r="R300">
        <v>129</v>
      </c>
      <c r="S300">
        <v>259</v>
      </c>
      <c r="T300" s="24">
        <f t="shared" si="150"/>
        <v>37.865939952514069</v>
      </c>
      <c r="U300" s="24">
        <f t="shared" si="151"/>
        <v>335.49222797927462</v>
      </c>
      <c r="V300" s="24">
        <f t="shared" si="152"/>
        <v>235.7460132527489</v>
      </c>
      <c r="W300" s="24">
        <f t="shared" si="153"/>
        <v>2088.7096774193546</v>
      </c>
      <c r="X300" s="24">
        <f t="shared" si="154"/>
        <v>2784.9462365591398</v>
      </c>
      <c r="Y300" s="24">
        <f t="shared" si="155"/>
        <v>314.3280176703318</v>
      </c>
      <c r="Z300" s="24">
        <f t="shared" si="156"/>
        <v>213.41081999999997</v>
      </c>
      <c r="AA300">
        <v>0.23</v>
      </c>
      <c r="AB300">
        <v>8.9</v>
      </c>
      <c r="AC300" s="1">
        <f t="shared" si="157"/>
        <v>3.4362934362934361E-2</v>
      </c>
      <c r="AD300">
        <v>8.3000000000000007</v>
      </c>
    </row>
    <row r="301" spans="1:30">
      <c r="A301" s="5" t="s">
        <v>319</v>
      </c>
      <c r="B301" s="4">
        <v>43815</v>
      </c>
      <c r="C301" s="4">
        <v>40831</v>
      </c>
      <c r="D301" s="3">
        <f t="shared" si="143"/>
        <v>8.1753424657534239</v>
      </c>
      <c r="E301" t="s">
        <v>9</v>
      </c>
      <c r="F301" t="s">
        <v>0</v>
      </c>
      <c r="G301" s="24">
        <v>8.9700000000000006</v>
      </c>
      <c r="H301" s="24">
        <v>0.71399999999999997</v>
      </c>
      <c r="I301" s="24">
        <f t="shared" si="144"/>
        <v>6.4045800000000002</v>
      </c>
      <c r="J301" s="24">
        <v>0.155</v>
      </c>
      <c r="K301" s="24">
        <f t="shared" si="145"/>
        <v>1.3903500000000002</v>
      </c>
      <c r="L301" s="24">
        <f t="shared" si="146"/>
        <v>4.6064516129032258</v>
      </c>
      <c r="M301" s="24">
        <v>0.123</v>
      </c>
      <c r="N301" s="24">
        <f t="shared" si="147"/>
        <v>1.10331</v>
      </c>
      <c r="O301" s="24">
        <f t="shared" si="148"/>
        <v>1.2601626016260163</v>
      </c>
      <c r="P301" s="24">
        <f t="shared" si="149"/>
        <v>5.8048780487804876</v>
      </c>
      <c r="Q301">
        <v>4700</v>
      </c>
      <c r="R301">
        <v>128</v>
      </c>
      <c r="S301">
        <v>298</v>
      </c>
      <c r="T301" s="24">
        <f t="shared" si="150"/>
        <v>46.529202539432717</v>
      </c>
      <c r="U301" s="24">
        <f t="shared" si="151"/>
        <v>417.36694677871151</v>
      </c>
      <c r="V301" s="24">
        <f t="shared" si="152"/>
        <v>270.09634644841429</v>
      </c>
      <c r="W301" s="24">
        <f t="shared" si="153"/>
        <v>2422.7642276422766</v>
      </c>
      <c r="X301" s="24">
        <f t="shared" si="154"/>
        <v>1922.5806451612902</v>
      </c>
      <c r="Y301" s="24">
        <f t="shared" si="155"/>
        <v>214.33452008487069</v>
      </c>
      <c r="Z301" s="24">
        <f t="shared" si="156"/>
        <v>414.32430000000005</v>
      </c>
      <c r="AA301">
        <v>0.27</v>
      </c>
      <c r="AB301">
        <v>9.1999999999999993</v>
      </c>
      <c r="AC301" s="1">
        <f t="shared" si="157"/>
        <v>3.0872483221476506E-2</v>
      </c>
      <c r="AD301">
        <v>9.9</v>
      </c>
    </row>
    <row r="302" spans="1:30">
      <c r="A302" s="5" t="s">
        <v>320</v>
      </c>
      <c r="B302" s="4">
        <v>43827</v>
      </c>
      <c r="C302" s="4">
        <v>40824</v>
      </c>
      <c r="D302" s="3">
        <f t="shared" si="143"/>
        <v>8.2273972602739729</v>
      </c>
      <c r="E302" t="s">
        <v>9</v>
      </c>
      <c r="F302" t="s">
        <v>0</v>
      </c>
      <c r="G302" s="24">
        <v>4.92</v>
      </c>
      <c r="H302" s="24">
        <v>0.56899999999999995</v>
      </c>
      <c r="I302" s="24">
        <f t="shared" si="144"/>
        <v>2.7994799999999995</v>
      </c>
      <c r="J302" s="24">
        <v>0.29899999999999999</v>
      </c>
      <c r="K302" s="24">
        <f t="shared" si="145"/>
        <v>1.4710799999999999</v>
      </c>
      <c r="L302" s="24">
        <f t="shared" si="146"/>
        <v>1.9030100334448159</v>
      </c>
      <c r="M302" s="24">
        <v>0.11799999999999999</v>
      </c>
      <c r="N302" s="24">
        <f t="shared" si="147"/>
        <v>0.58055999999999996</v>
      </c>
      <c r="O302" s="24">
        <f t="shared" si="148"/>
        <v>2.5338983050847457</v>
      </c>
      <c r="P302" s="24">
        <f t="shared" si="149"/>
        <v>4.8220338983050839</v>
      </c>
      <c r="Q302">
        <v>4870</v>
      </c>
      <c r="R302">
        <v>136</v>
      </c>
      <c r="S302">
        <v>187</v>
      </c>
      <c r="T302" s="24">
        <f t="shared" si="150"/>
        <v>66.798119650792302</v>
      </c>
      <c r="U302" s="24">
        <f t="shared" si="151"/>
        <v>328.64674868189809</v>
      </c>
      <c r="V302" s="24">
        <f t="shared" si="152"/>
        <v>322.10279729915948</v>
      </c>
      <c r="W302" s="24">
        <f t="shared" si="153"/>
        <v>1584.7457627118645</v>
      </c>
      <c r="X302" s="24">
        <f t="shared" si="154"/>
        <v>625.41806020066895</v>
      </c>
      <c r="Y302" s="24">
        <f t="shared" si="155"/>
        <v>127.11749191070507</v>
      </c>
      <c r="Z302" s="24">
        <f t="shared" si="156"/>
        <v>275.09195999999997</v>
      </c>
      <c r="AA302">
        <v>0.2</v>
      </c>
      <c r="AB302">
        <v>10.4</v>
      </c>
      <c r="AC302" s="1">
        <f t="shared" si="157"/>
        <v>5.5614973262032089E-2</v>
      </c>
      <c r="AD302">
        <v>11.3</v>
      </c>
    </row>
    <row r="303" spans="1:30">
      <c r="A303" s="5" t="s">
        <v>321</v>
      </c>
      <c r="B303" s="4">
        <v>43821</v>
      </c>
      <c r="C303" s="4">
        <v>40782</v>
      </c>
      <c r="D303" s="3">
        <f t="shared" si="143"/>
        <v>8.3260273972602743</v>
      </c>
      <c r="E303" t="s">
        <v>1</v>
      </c>
      <c r="F303" t="s">
        <v>0</v>
      </c>
      <c r="G303" s="24">
        <v>5.26</v>
      </c>
      <c r="H303" s="24">
        <v>0.76200000000000001</v>
      </c>
      <c r="I303" s="24">
        <f t="shared" si="144"/>
        <v>4.0081199999999999</v>
      </c>
      <c r="J303" s="24">
        <v>0.11799999999999999</v>
      </c>
      <c r="K303" s="24">
        <f t="shared" si="145"/>
        <v>0.6206799999999999</v>
      </c>
      <c r="L303" s="24">
        <f t="shared" si="146"/>
        <v>6.4576271186440684</v>
      </c>
      <c r="M303" s="24">
        <v>0.112</v>
      </c>
      <c r="N303" s="24">
        <f t="shared" si="147"/>
        <v>0.58911999999999998</v>
      </c>
      <c r="O303" s="24">
        <f t="shared" si="148"/>
        <v>1.0535714285714286</v>
      </c>
      <c r="P303" s="24">
        <f t="shared" si="149"/>
        <v>6.8035714285714288</v>
      </c>
      <c r="Q303">
        <v>4240</v>
      </c>
      <c r="R303">
        <v>123</v>
      </c>
      <c r="S303">
        <v>166</v>
      </c>
      <c r="T303" s="24">
        <f t="shared" si="150"/>
        <v>41.4159256708881</v>
      </c>
      <c r="U303" s="24">
        <f t="shared" si="151"/>
        <v>217.8477690288714</v>
      </c>
      <c r="V303" s="24">
        <f t="shared" si="152"/>
        <v>281.77620858229227</v>
      </c>
      <c r="W303" s="24">
        <f t="shared" si="153"/>
        <v>1482.1428571428571</v>
      </c>
      <c r="X303" s="24">
        <f t="shared" si="154"/>
        <v>1406.7796610169491</v>
      </c>
      <c r="Y303" s="24">
        <f t="shared" si="155"/>
        <v>267.44860475607402</v>
      </c>
      <c r="Z303" s="24">
        <f t="shared" si="156"/>
        <v>103.03287999999998</v>
      </c>
      <c r="AA303">
        <v>0.16</v>
      </c>
      <c r="AB303">
        <v>9.4</v>
      </c>
      <c r="AC303" s="1">
        <f t="shared" si="157"/>
        <v>5.6626506024096385E-2</v>
      </c>
      <c r="AD303">
        <v>9.1999999999999993</v>
      </c>
    </row>
    <row r="304" spans="1:30">
      <c r="A304" s="5" t="s">
        <v>322</v>
      </c>
      <c r="B304" s="4">
        <v>43822</v>
      </c>
      <c r="C304" s="4">
        <v>40771</v>
      </c>
      <c r="D304" s="3">
        <f t="shared" si="143"/>
        <v>8.3589041095890408</v>
      </c>
      <c r="E304" t="s">
        <v>9</v>
      </c>
      <c r="F304" t="s">
        <v>0</v>
      </c>
      <c r="G304" s="24">
        <v>4.22</v>
      </c>
      <c r="H304" s="24">
        <v>0.69799999999999995</v>
      </c>
      <c r="I304" s="24">
        <f t="shared" si="144"/>
        <v>2.9455599999999995</v>
      </c>
      <c r="J304" s="24">
        <v>0.20599999999999999</v>
      </c>
      <c r="K304" s="24">
        <f t="shared" si="145"/>
        <v>0.86931999999999987</v>
      </c>
      <c r="L304" s="24">
        <f t="shared" si="146"/>
        <v>3.3883495145631066</v>
      </c>
      <c r="M304" s="24">
        <v>9.1999999999999998E-2</v>
      </c>
      <c r="N304" s="24">
        <f t="shared" si="147"/>
        <v>0.38823999999999997</v>
      </c>
      <c r="O304" s="24">
        <f t="shared" si="148"/>
        <v>2.2391304347826084</v>
      </c>
      <c r="P304" s="24">
        <f t="shared" si="149"/>
        <v>7.5869565217391299</v>
      </c>
      <c r="Q304">
        <v>5030</v>
      </c>
      <c r="R304">
        <v>133</v>
      </c>
      <c r="S304">
        <v>180</v>
      </c>
      <c r="T304" s="24">
        <f t="shared" si="150"/>
        <v>61.108923260772158</v>
      </c>
      <c r="U304" s="24">
        <f t="shared" si="151"/>
        <v>257.87965616045847</v>
      </c>
      <c r="V304" s="24">
        <f t="shared" si="152"/>
        <v>463.63074386977132</v>
      </c>
      <c r="W304" s="24">
        <f t="shared" si="153"/>
        <v>1956.5217391304348</v>
      </c>
      <c r="X304" s="24">
        <f t="shared" si="154"/>
        <v>873.78640776699035</v>
      </c>
      <c r="Y304" s="24">
        <f t="shared" si="155"/>
        <v>207.05839046611146</v>
      </c>
      <c r="Z304" s="24">
        <f t="shared" si="156"/>
        <v>156.47759999999997</v>
      </c>
      <c r="AA304">
        <v>0.19</v>
      </c>
      <c r="AB304">
        <v>10.5</v>
      </c>
      <c r="AC304" s="1">
        <f t="shared" si="157"/>
        <v>5.8333333333333334E-2</v>
      </c>
      <c r="AD304">
        <v>11.6</v>
      </c>
    </row>
    <row r="305" spans="1:30">
      <c r="A305" s="5" t="s">
        <v>323</v>
      </c>
      <c r="B305" s="4">
        <v>43828</v>
      </c>
      <c r="C305" s="4">
        <v>40759</v>
      </c>
      <c r="D305" s="3">
        <f t="shared" si="143"/>
        <v>8.4082191780821915</v>
      </c>
      <c r="E305" t="s">
        <v>9</v>
      </c>
      <c r="F305" t="s">
        <v>0</v>
      </c>
      <c r="G305" s="24">
        <v>7.14</v>
      </c>
      <c r="H305" s="24">
        <v>0.70399999999999996</v>
      </c>
      <c r="I305" s="24">
        <f t="shared" si="144"/>
        <v>5.0265599999999999</v>
      </c>
      <c r="J305" s="24">
        <v>0.17100000000000001</v>
      </c>
      <c r="K305" s="24">
        <f t="shared" si="145"/>
        <v>1.2209400000000001</v>
      </c>
      <c r="L305" s="24">
        <f t="shared" si="146"/>
        <v>4.1169590643274852</v>
      </c>
      <c r="M305" s="24">
        <v>0.10199999999999999</v>
      </c>
      <c r="N305" s="24">
        <f t="shared" si="147"/>
        <v>0.72827999999999993</v>
      </c>
      <c r="O305" s="24">
        <f t="shared" si="148"/>
        <v>1.6764705882352944</v>
      </c>
      <c r="P305" s="24">
        <f t="shared" si="149"/>
        <v>6.9019607843137258</v>
      </c>
      <c r="Q305">
        <v>4840</v>
      </c>
      <c r="R305">
        <v>135</v>
      </c>
      <c r="S305">
        <v>163</v>
      </c>
      <c r="T305" s="24">
        <f t="shared" si="150"/>
        <v>32.427743824802647</v>
      </c>
      <c r="U305" s="24">
        <f t="shared" si="151"/>
        <v>231.53409090909093</v>
      </c>
      <c r="V305" s="24">
        <f t="shared" si="152"/>
        <v>223.81501620255949</v>
      </c>
      <c r="W305" s="24">
        <f t="shared" si="153"/>
        <v>1598.0392156862747</v>
      </c>
      <c r="X305" s="24">
        <f t="shared" si="154"/>
        <v>953.21637426900577</v>
      </c>
      <c r="Y305" s="24">
        <f t="shared" si="155"/>
        <v>133.5036938752109</v>
      </c>
      <c r="Z305" s="24">
        <f t="shared" si="156"/>
        <v>199.01322000000002</v>
      </c>
      <c r="AA305">
        <v>0.16</v>
      </c>
      <c r="AB305">
        <v>9.8000000000000007</v>
      </c>
      <c r="AC305" s="1">
        <f t="shared" si="157"/>
        <v>6.0122699386503074E-2</v>
      </c>
      <c r="AD305">
        <v>10.3</v>
      </c>
    </row>
    <row r="306" spans="1:30">
      <c r="A306" s="5" t="s">
        <v>324</v>
      </c>
      <c r="B306" s="4">
        <v>43822</v>
      </c>
      <c r="C306" s="4">
        <v>40738</v>
      </c>
      <c r="D306" s="3">
        <f t="shared" si="143"/>
        <v>8.4493150684931511</v>
      </c>
      <c r="E306" t="s">
        <v>1</v>
      </c>
      <c r="F306" t="s">
        <v>0</v>
      </c>
      <c r="G306" s="24">
        <v>5.88</v>
      </c>
      <c r="H306" s="24">
        <v>0.74099999999999999</v>
      </c>
      <c r="I306" s="24">
        <f t="shared" si="144"/>
        <v>4.3570799999999998</v>
      </c>
      <c r="J306" s="24">
        <v>0.122</v>
      </c>
      <c r="K306" s="24">
        <f t="shared" si="145"/>
        <v>0.71736</v>
      </c>
      <c r="L306" s="24">
        <f t="shared" si="146"/>
        <v>6.0737704918032787</v>
      </c>
      <c r="M306" s="24">
        <v>0.126</v>
      </c>
      <c r="N306" s="24">
        <f t="shared" si="147"/>
        <v>0.74087999999999998</v>
      </c>
      <c r="O306" s="24">
        <f t="shared" si="148"/>
        <v>0.96825396825396826</v>
      </c>
      <c r="P306" s="24">
        <f t="shared" si="149"/>
        <v>5.8809523809523805</v>
      </c>
      <c r="Q306">
        <v>4650</v>
      </c>
      <c r="R306">
        <v>131</v>
      </c>
      <c r="S306">
        <v>255</v>
      </c>
      <c r="T306" s="24">
        <f t="shared" si="150"/>
        <v>58.525434465284093</v>
      </c>
      <c r="U306" s="24">
        <f t="shared" si="151"/>
        <v>344.12955465587044</v>
      </c>
      <c r="V306" s="24">
        <f t="shared" si="152"/>
        <v>344.18529316488502</v>
      </c>
      <c r="W306" s="24">
        <f t="shared" si="153"/>
        <v>2023.8095238095239</v>
      </c>
      <c r="X306" s="24">
        <f t="shared" si="154"/>
        <v>2090.1639344262294</v>
      </c>
      <c r="Y306" s="24">
        <f t="shared" si="155"/>
        <v>355.47005687520908</v>
      </c>
      <c r="Z306" s="24">
        <f t="shared" si="156"/>
        <v>182.92679999999999</v>
      </c>
      <c r="AA306">
        <v>0.24</v>
      </c>
      <c r="AB306">
        <v>9.4</v>
      </c>
      <c r="AC306" s="1">
        <f t="shared" si="157"/>
        <v>3.6862745098039218E-2</v>
      </c>
      <c r="AD306">
        <v>9.8000000000000007</v>
      </c>
    </row>
    <row r="307" spans="1:30">
      <c r="A307" s="5" t="s">
        <v>325</v>
      </c>
      <c r="B307" s="4">
        <v>43523</v>
      </c>
      <c r="C307" s="4">
        <v>40435</v>
      </c>
      <c r="D307" s="3">
        <f t="shared" si="143"/>
        <v>8.4602739726027405</v>
      </c>
      <c r="E307" t="s">
        <v>11</v>
      </c>
      <c r="F307" t="s">
        <v>3</v>
      </c>
      <c r="G307" s="24">
        <v>3.98</v>
      </c>
      <c r="H307" s="24">
        <v>0.72099999999999997</v>
      </c>
      <c r="I307" s="24">
        <f t="shared" si="144"/>
        <v>2.86958</v>
      </c>
      <c r="J307" s="24">
        <v>0.13300000000000001</v>
      </c>
      <c r="K307" s="24">
        <f t="shared" si="145"/>
        <v>0.52934000000000003</v>
      </c>
      <c r="L307" s="24">
        <f t="shared" si="146"/>
        <v>5.4210526315789469</v>
      </c>
      <c r="M307" s="24">
        <v>0.123</v>
      </c>
      <c r="N307" s="24">
        <f t="shared" si="147"/>
        <v>0.48953999999999998</v>
      </c>
      <c r="O307" s="24">
        <f t="shared" si="148"/>
        <v>1.0813008130081301</v>
      </c>
      <c r="P307" s="24">
        <f t="shared" si="149"/>
        <v>5.8617886178861793</v>
      </c>
      <c r="Q307">
        <v>4580</v>
      </c>
      <c r="R307">
        <v>132</v>
      </c>
      <c r="S307">
        <v>175</v>
      </c>
      <c r="T307" s="24">
        <f t="shared" si="150"/>
        <v>60.984534322095918</v>
      </c>
      <c r="U307" s="24">
        <f t="shared" si="151"/>
        <v>242.71844660194176</v>
      </c>
      <c r="V307" s="24">
        <f t="shared" si="152"/>
        <v>357.47844915635091</v>
      </c>
      <c r="W307" s="24">
        <f t="shared" si="153"/>
        <v>1422.7642276422764</v>
      </c>
      <c r="X307" s="24">
        <f t="shared" si="154"/>
        <v>1315.7894736842104</v>
      </c>
      <c r="Y307" s="24">
        <f t="shared" si="155"/>
        <v>330.60037027241469</v>
      </c>
      <c r="Z307" s="24">
        <f t="shared" si="156"/>
        <v>92.634500000000003</v>
      </c>
      <c r="AA307">
        <v>0.16</v>
      </c>
      <c r="AB307">
        <v>9.4</v>
      </c>
      <c r="AC307" s="1">
        <f t="shared" si="157"/>
        <v>5.3714285714285714E-2</v>
      </c>
      <c r="AD307">
        <v>9.4</v>
      </c>
    </row>
    <row r="308" spans="1:30">
      <c r="A308" s="5" t="s">
        <v>326</v>
      </c>
      <c r="B308" s="4">
        <v>43124</v>
      </c>
      <c r="C308" s="4">
        <v>40021</v>
      </c>
      <c r="D308" s="3">
        <f t="shared" si="143"/>
        <v>8.5013698630136982</v>
      </c>
      <c r="E308" t="s">
        <v>9</v>
      </c>
      <c r="F308" t="s">
        <v>0</v>
      </c>
      <c r="G308" s="24">
        <v>5.68</v>
      </c>
      <c r="H308" s="24">
        <v>0.70699999999999996</v>
      </c>
      <c r="I308" s="24">
        <f t="shared" si="144"/>
        <v>4.0157599999999993</v>
      </c>
      <c r="J308" s="24">
        <v>0.21299999999999999</v>
      </c>
      <c r="K308" s="24">
        <f t="shared" si="145"/>
        <v>1.2098399999999998</v>
      </c>
      <c r="L308" s="24">
        <f t="shared" si="146"/>
        <v>3.3192488262910795</v>
      </c>
      <c r="M308" s="24">
        <v>6.9000000000000006E-2</v>
      </c>
      <c r="N308" s="24">
        <f t="shared" si="147"/>
        <v>0.39191999999999999</v>
      </c>
      <c r="O308" s="24">
        <f t="shared" si="148"/>
        <v>3.0869565217391299</v>
      </c>
      <c r="P308" s="24">
        <f t="shared" si="149"/>
        <v>10.246376811594201</v>
      </c>
      <c r="Q308">
        <v>4480</v>
      </c>
      <c r="R308">
        <v>126</v>
      </c>
      <c r="S308">
        <v>170</v>
      </c>
      <c r="T308" s="24">
        <f t="shared" si="150"/>
        <v>42.333207163774738</v>
      </c>
      <c r="U308" s="24">
        <f t="shared" si="151"/>
        <v>240.45261669024046</v>
      </c>
      <c r="V308" s="24">
        <f t="shared" si="152"/>
        <v>433.76199224331498</v>
      </c>
      <c r="W308" s="24">
        <f t="shared" si="153"/>
        <v>2463.768115942029</v>
      </c>
      <c r="X308" s="24">
        <f t="shared" si="154"/>
        <v>798.12206572769958</v>
      </c>
      <c r="Y308" s="24">
        <f t="shared" si="155"/>
        <v>140.51444819149643</v>
      </c>
      <c r="Z308" s="24">
        <f t="shared" si="156"/>
        <v>205.67279999999997</v>
      </c>
      <c r="AA308">
        <v>0.2</v>
      </c>
      <c r="AB308">
        <v>11.8</v>
      </c>
      <c r="AC308" s="1">
        <f t="shared" si="157"/>
        <v>6.9411764705882353E-2</v>
      </c>
      <c r="AD308">
        <v>13</v>
      </c>
    </row>
    <row r="309" spans="1:30">
      <c r="A309" s="5" t="s">
        <v>327</v>
      </c>
      <c r="B309" s="4">
        <v>43514</v>
      </c>
      <c r="C309" s="4">
        <v>40380</v>
      </c>
      <c r="D309" s="3">
        <f t="shared" si="143"/>
        <v>8.5863013698630137</v>
      </c>
      <c r="E309" t="s">
        <v>4</v>
      </c>
      <c r="F309" t="s">
        <v>3</v>
      </c>
      <c r="G309" s="24">
        <v>4.55</v>
      </c>
      <c r="H309" s="24">
        <v>0.51500000000000001</v>
      </c>
      <c r="I309" s="24">
        <f t="shared" si="144"/>
        <v>2.3432499999999998</v>
      </c>
      <c r="J309" s="24">
        <v>0.32500000000000001</v>
      </c>
      <c r="K309" s="24">
        <f t="shared" si="145"/>
        <v>1.47875</v>
      </c>
      <c r="L309" s="24">
        <f t="shared" si="146"/>
        <v>1.5846153846153845</v>
      </c>
      <c r="M309" s="24">
        <v>0.156</v>
      </c>
      <c r="N309" s="24">
        <f t="shared" si="147"/>
        <v>0.70979999999999999</v>
      </c>
      <c r="O309" s="24">
        <f t="shared" si="148"/>
        <v>2.0833333333333335</v>
      </c>
      <c r="P309" s="24">
        <f t="shared" si="149"/>
        <v>3.3012820512820511</v>
      </c>
      <c r="Q309">
        <v>5020</v>
      </c>
      <c r="R309">
        <v>137</v>
      </c>
      <c r="S309">
        <v>217</v>
      </c>
      <c r="T309" s="24">
        <f t="shared" si="150"/>
        <v>92.606422703510091</v>
      </c>
      <c r="U309" s="24">
        <f t="shared" si="151"/>
        <v>421.35922330097088</v>
      </c>
      <c r="V309" s="24">
        <f t="shared" si="152"/>
        <v>305.71992110453647</v>
      </c>
      <c r="W309" s="24">
        <f t="shared" si="153"/>
        <v>1391.0256410256411</v>
      </c>
      <c r="X309" s="24">
        <f t="shared" si="154"/>
        <v>667.69230769230762</v>
      </c>
      <c r="Y309" s="24">
        <f t="shared" si="155"/>
        <v>146.74556213017752</v>
      </c>
      <c r="Z309" s="24">
        <f t="shared" si="156"/>
        <v>320.88875000000002</v>
      </c>
      <c r="AA309">
        <v>0.22</v>
      </c>
      <c r="AB309">
        <v>10</v>
      </c>
      <c r="AC309" s="1">
        <f t="shared" si="157"/>
        <v>4.6082949308755762E-2</v>
      </c>
      <c r="AD309">
        <v>10.4</v>
      </c>
    </row>
    <row r="310" spans="1:30">
      <c r="A310" s="5" t="s">
        <v>328</v>
      </c>
      <c r="B310" s="4">
        <v>43119</v>
      </c>
      <c r="C310" s="4">
        <v>39984</v>
      </c>
      <c r="D310" s="3">
        <f t="shared" si="143"/>
        <v>8.5890410958904102</v>
      </c>
      <c r="E310" t="s">
        <v>9</v>
      </c>
      <c r="F310" t="s">
        <v>0</v>
      </c>
      <c r="G310" s="24">
        <v>7.5</v>
      </c>
      <c r="H310" s="24">
        <v>0.69</v>
      </c>
      <c r="I310" s="24">
        <f t="shared" si="144"/>
        <v>5.1749999999999998</v>
      </c>
      <c r="J310" s="24">
        <v>0.16400000000000001</v>
      </c>
      <c r="K310" s="24">
        <f t="shared" si="145"/>
        <v>1.23</v>
      </c>
      <c r="L310" s="24">
        <f t="shared" si="146"/>
        <v>4.2073170731707314</v>
      </c>
      <c r="M310" s="24">
        <v>0.13200000000000001</v>
      </c>
      <c r="N310" s="24">
        <f t="shared" si="147"/>
        <v>0.99</v>
      </c>
      <c r="O310" s="24">
        <f t="shared" si="148"/>
        <v>1.2424242424242424</v>
      </c>
      <c r="P310" s="24">
        <f t="shared" si="149"/>
        <v>5.2272727272727275</v>
      </c>
      <c r="Q310">
        <v>4530</v>
      </c>
      <c r="R310">
        <v>132</v>
      </c>
      <c r="S310">
        <v>249</v>
      </c>
      <c r="T310" s="24">
        <f t="shared" si="150"/>
        <v>48.115942028985508</v>
      </c>
      <c r="U310" s="24">
        <f t="shared" si="151"/>
        <v>360.86956521739131</v>
      </c>
      <c r="V310" s="24">
        <f t="shared" si="152"/>
        <v>251.51515151515153</v>
      </c>
      <c r="W310" s="24">
        <f t="shared" si="153"/>
        <v>1886.3636363636363</v>
      </c>
      <c r="X310" s="24">
        <f t="shared" si="154"/>
        <v>1518.2926829268292</v>
      </c>
      <c r="Y310" s="24">
        <f t="shared" si="155"/>
        <v>202.4390243902439</v>
      </c>
      <c r="Z310" s="24">
        <f t="shared" si="156"/>
        <v>306.27</v>
      </c>
      <c r="AA310">
        <v>0.28000000000000003</v>
      </c>
      <c r="AB310">
        <v>11.2</v>
      </c>
      <c r="AC310" s="1">
        <f t="shared" si="157"/>
        <v>4.4979919678714855E-2</v>
      </c>
      <c r="AD310">
        <v>13.1</v>
      </c>
    </row>
    <row r="311" spans="1:30">
      <c r="A311" s="5" t="s">
        <v>329</v>
      </c>
      <c r="B311" s="4">
        <v>43835</v>
      </c>
      <c r="C311" s="4">
        <v>40686</v>
      </c>
      <c r="D311" s="3">
        <f t="shared" si="143"/>
        <v>8.6273972602739732</v>
      </c>
      <c r="E311" t="s">
        <v>9</v>
      </c>
      <c r="F311" t="s">
        <v>0</v>
      </c>
      <c r="G311" s="24">
        <v>6.08</v>
      </c>
      <c r="H311" s="24">
        <v>0.71399999999999997</v>
      </c>
      <c r="I311" s="24">
        <f t="shared" si="144"/>
        <v>4.3411200000000001</v>
      </c>
      <c r="J311" s="24">
        <v>0.16300000000000001</v>
      </c>
      <c r="K311" s="24">
        <f t="shared" si="145"/>
        <v>0.99104000000000003</v>
      </c>
      <c r="L311" s="24">
        <f t="shared" si="146"/>
        <v>4.3803680981595088</v>
      </c>
      <c r="M311" s="24">
        <v>0.11799999999999999</v>
      </c>
      <c r="N311" s="24">
        <f t="shared" si="147"/>
        <v>0.71743999999999997</v>
      </c>
      <c r="O311" s="24">
        <f t="shared" si="148"/>
        <v>1.3813559322033899</v>
      </c>
      <c r="P311" s="24">
        <f t="shared" si="149"/>
        <v>6.0508474576271194</v>
      </c>
      <c r="Q311">
        <v>4040</v>
      </c>
      <c r="R311">
        <v>125</v>
      </c>
      <c r="S311">
        <v>146</v>
      </c>
      <c r="T311" s="24">
        <f t="shared" si="150"/>
        <v>33.631873802152441</v>
      </c>
      <c r="U311" s="24">
        <f t="shared" si="151"/>
        <v>204.48179271708685</v>
      </c>
      <c r="V311" s="24">
        <f t="shared" si="152"/>
        <v>203.5013380909902</v>
      </c>
      <c r="W311" s="24">
        <f t="shared" si="153"/>
        <v>1237.2881355932204</v>
      </c>
      <c r="X311" s="24">
        <f t="shared" si="154"/>
        <v>895.70552147239266</v>
      </c>
      <c r="Y311" s="24">
        <f t="shared" si="155"/>
        <v>147.31998708427511</v>
      </c>
      <c r="Z311" s="24">
        <f t="shared" si="156"/>
        <v>144.69184000000001</v>
      </c>
      <c r="AA311">
        <v>0.14000000000000001</v>
      </c>
      <c r="AB311">
        <v>9.4</v>
      </c>
      <c r="AC311" s="1">
        <f t="shared" si="157"/>
        <v>6.4383561643835616E-2</v>
      </c>
      <c r="AD311">
        <v>8.4</v>
      </c>
    </row>
    <row r="312" spans="1:30">
      <c r="A312" s="5" t="s">
        <v>330</v>
      </c>
      <c r="B312" s="4">
        <v>43479</v>
      </c>
      <c r="C312" s="4">
        <v>40290</v>
      </c>
      <c r="D312" s="3">
        <f t="shared" si="143"/>
        <v>8.7369863013698623</v>
      </c>
      <c r="E312" t="s">
        <v>4</v>
      </c>
      <c r="F312" t="s">
        <v>0</v>
      </c>
      <c r="G312" s="24">
        <v>4.43</v>
      </c>
      <c r="H312" s="24">
        <v>0.36099999999999999</v>
      </c>
      <c r="I312" s="24">
        <f t="shared" si="144"/>
        <v>1.5992299999999999</v>
      </c>
      <c r="J312" s="24">
        <v>0.42899999999999999</v>
      </c>
      <c r="K312" s="24">
        <f t="shared" si="145"/>
        <v>1.9004699999999999</v>
      </c>
      <c r="L312" s="24">
        <f t="shared" si="146"/>
        <v>0.84149184149184153</v>
      </c>
      <c r="M312" s="24">
        <v>0.19400000000000001</v>
      </c>
      <c r="N312" s="24">
        <f t="shared" si="147"/>
        <v>0.85941999999999996</v>
      </c>
      <c r="O312" s="24">
        <f t="shared" si="148"/>
        <v>2.2113402061855667</v>
      </c>
      <c r="P312" s="24">
        <f t="shared" si="149"/>
        <v>1.8608247422680413</v>
      </c>
      <c r="Q312">
        <v>4760</v>
      </c>
      <c r="R312">
        <v>140</v>
      </c>
      <c r="S312">
        <v>198</v>
      </c>
      <c r="T312" s="24">
        <f t="shared" si="150"/>
        <v>123.80958336199296</v>
      </c>
      <c r="U312" s="24">
        <f t="shared" si="151"/>
        <v>548.47645429362888</v>
      </c>
      <c r="V312" s="24">
        <f t="shared" si="152"/>
        <v>230.38793604989414</v>
      </c>
      <c r="W312" s="24">
        <f t="shared" si="153"/>
        <v>1020.6185567010309</v>
      </c>
      <c r="X312" s="24">
        <f t="shared" si="154"/>
        <v>461.53846153846155</v>
      </c>
      <c r="Y312" s="24">
        <f t="shared" si="155"/>
        <v>104.18475429762113</v>
      </c>
      <c r="Z312" s="24">
        <f t="shared" si="156"/>
        <v>376.29305999999997</v>
      </c>
      <c r="AA312">
        <v>0.2</v>
      </c>
      <c r="AB312">
        <v>10.199999999999999</v>
      </c>
      <c r="AC312" s="1">
        <f t="shared" si="157"/>
        <v>5.1515151515151514E-2</v>
      </c>
      <c r="AD312">
        <v>11.6</v>
      </c>
    </row>
    <row r="313" spans="1:30">
      <c r="A313" s="5" t="s">
        <v>331</v>
      </c>
      <c r="B313" s="4">
        <v>43818</v>
      </c>
      <c r="C313" s="4">
        <v>40608</v>
      </c>
      <c r="D313" s="3">
        <f t="shared" si="143"/>
        <v>8.794520547945206</v>
      </c>
      <c r="E313" t="s">
        <v>9</v>
      </c>
      <c r="F313" t="s">
        <v>0</v>
      </c>
      <c r="G313" s="24">
        <v>14.13</v>
      </c>
      <c r="H313" s="24">
        <v>0.82199999999999995</v>
      </c>
      <c r="I313" s="24">
        <f t="shared" si="144"/>
        <v>11.61486</v>
      </c>
      <c r="J313" s="24">
        <v>0.09</v>
      </c>
      <c r="K313" s="24">
        <f t="shared" si="145"/>
        <v>1.2717000000000001</v>
      </c>
      <c r="L313" s="24">
        <f t="shared" si="146"/>
        <v>9.1333333333333329</v>
      </c>
      <c r="M313" s="24">
        <v>0.08</v>
      </c>
      <c r="N313" s="24">
        <f t="shared" si="147"/>
        <v>1.1304000000000001</v>
      </c>
      <c r="O313" s="24">
        <f t="shared" si="148"/>
        <v>1.125</v>
      </c>
      <c r="P313" s="24">
        <f t="shared" si="149"/>
        <v>10.275</v>
      </c>
      <c r="Q313">
        <v>5170</v>
      </c>
      <c r="R313">
        <v>144</v>
      </c>
      <c r="S313">
        <v>422</v>
      </c>
      <c r="T313" s="24">
        <f t="shared" si="150"/>
        <v>36.33276681768011</v>
      </c>
      <c r="U313" s="24">
        <f t="shared" si="151"/>
        <v>513.38199513381994</v>
      </c>
      <c r="V313" s="24">
        <f t="shared" si="152"/>
        <v>373.31917905166313</v>
      </c>
      <c r="W313" s="24">
        <f t="shared" si="153"/>
        <v>5275</v>
      </c>
      <c r="X313" s="24">
        <f t="shared" si="154"/>
        <v>4688.8888888888887</v>
      </c>
      <c r="Y313" s="24">
        <f t="shared" si="155"/>
        <v>331.83927026814501</v>
      </c>
      <c r="Z313" s="24">
        <f t="shared" si="156"/>
        <v>536.65740000000005</v>
      </c>
      <c r="AA313">
        <v>0.41</v>
      </c>
      <c r="AB313">
        <v>9.8000000000000007</v>
      </c>
      <c r="AC313" s="1">
        <f t="shared" si="157"/>
        <v>2.3222748815165877E-2</v>
      </c>
      <c r="AD313">
        <v>11</v>
      </c>
    </row>
    <row r="314" spans="1:30">
      <c r="A314" s="5" t="s">
        <v>332</v>
      </c>
      <c r="B314" s="4">
        <v>43474</v>
      </c>
      <c r="C314" s="4">
        <v>40249</v>
      </c>
      <c r="D314" s="3">
        <f t="shared" si="143"/>
        <v>8.8356164383561637</v>
      </c>
      <c r="E314" t="s">
        <v>4</v>
      </c>
      <c r="F314" t="s">
        <v>0</v>
      </c>
      <c r="G314" s="24">
        <v>3.54</v>
      </c>
      <c r="H314" s="24">
        <v>0.51600000000000001</v>
      </c>
      <c r="I314" s="24">
        <f t="shared" si="144"/>
        <v>1.82664</v>
      </c>
      <c r="J314" s="24">
        <v>0.39300000000000002</v>
      </c>
      <c r="K314" s="24">
        <f t="shared" si="145"/>
        <v>1.3912200000000001</v>
      </c>
      <c r="L314" s="24">
        <f t="shared" si="146"/>
        <v>1.3129770992366412</v>
      </c>
      <c r="M314" s="24">
        <v>8.2000000000000003E-2</v>
      </c>
      <c r="N314" s="24">
        <f t="shared" si="147"/>
        <v>0.29028000000000004</v>
      </c>
      <c r="O314" s="24">
        <f t="shared" si="148"/>
        <v>4.7926829268292686</v>
      </c>
      <c r="P314" s="24">
        <f t="shared" si="149"/>
        <v>6.2926829268292677</v>
      </c>
      <c r="Q314">
        <v>4350</v>
      </c>
      <c r="R314">
        <v>130</v>
      </c>
      <c r="S314">
        <v>195</v>
      </c>
      <c r="T314" s="24">
        <f t="shared" si="150"/>
        <v>106.7533832610695</v>
      </c>
      <c r="U314" s="24">
        <f t="shared" si="151"/>
        <v>377.90697674418601</v>
      </c>
      <c r="V314" s="24">
        <f t="shared" si="152"/>
        <v>671.76519222819343</v>
      </c>
      <c r="W314" s="24">
        <f t="shared" si="153"/>
        <v>2378.0487804878048</v>
      </c>
      <c r="X314" s="24">
        <f t="shared" si="154"/>
        <v>496.18320610687022</v>
      </c>
      <c r="Y314" s="24">
        <f t="shared" si="155"/>
        <v>140.16474748781644</v>
      </c>
      <c r="Z314" s="24">
        <f t="shared" si="156"/>
        <v>271.28790000000004</v>
      </c>
      <c r="AA314">
        <v>0.18</v>
      </c>
      <c r="AB314">
        <v>9.5</v>
      </c>
      <c r="AC314" s="1">
        <f t="shared" si="157"/>
        <v>4.8717948717948718E-2</v>
      </c>
      <c r="AD314">
        <v>10.1</v>
      </c>
    </row>
    <row r="315" spans="1:30">
      <c r="A315" s="5" t="s">
        <v>333</v>
      </c>
      <c r="B315" s="4">
        <v>43115</v>
      </c>
      <c r="C315" s="4">
        <v>39873</v>
      </c>
      <c r="D315" s="3">
        <f t="shared" si="143"/>
        <v>8.882191780821918</v>
      </c>
      <c r="E315" t="s">
        <v>1</v>
      </c>
      <c r="F315" t="s">
        <v>0</v>
      </c>
      <c r="G315" s="24">
        <v>9.93</v>
      </c>
      <c r="H315" s="24">
        <v>0.68300000000000005</v>
      </c>
      <c r="I315" s="24">
        <f t="shared" si="144"/>
        <v>6.7821899999999999</v>
      </c>
      <c r="J315" s="24">
        <v>0.246</v>
      </c>
      <c r="K315" s="24">
        <f t="shared" si="145"/>
        <v>2.44278</v>
      </c>
      <c r="L315" s="24">
        <f t="shared" si="146"/>
        <v>2.7764227642276427</v>
      </c>
      <c r="M315" s="24">
        <v>6.2E-2</v>
      </c>
      <c r="N315" s="24">
        <f t="shared" si="147"/>
        <v>0.61565999999999999</v>
      </c>
      <c r="O315" s="24">
        <f t="shared" si="148"/>
        <v>3.967741935483871</v>
      </c>
      <c r="P315" s="24">
        <f t="shared" si="149"/>
        <v>11.016129032258064</v>
      </c>
      <c r="Q315">
        <v>5430</v>
      </c>
      <c r="R315">
        <v>149</v>
      </c>
      <c r="S315">
        <v>219</v>
      </c>
      <c r="T315" s="24">
        <f t="shared" si="150"/>
        <v>32.29045485307843</v>
      </c>
      <c r="U315" s="24">
        <f t="shared" si="151"/>
        <v>320.64421669106878</v>
      </c>
      <c r="V315" s="24">
        <f t="shared" si="152"/>
        <v>355.71581717181562</v>
      </c>
      <c r="W315" s="24">
        <f t="shared" si="153"/>
        <v>3532.2580645161293</v>
      </c>
      <c r="X315" s="24">
        <f t="shared" si="154"/>
        <v>890.2439024390244</v>
      </c>
      <c r="Y315" s="24">
        <f t="shared" si="155"/>
        <v>89.651953921351904</v>
      </c>
      <c r="Z315" s="24">
        <f t="shared" si="156"/>
        <v>534.96881999999994</v>
      </c>
      <c r="AA315">
        <v>0.26</v>
      </c>
      <c r="AB315">
        <v>11.7</v>
      </c>
      <c r="AC315" s="1">
        <f t="shared" si="157"/>
        <v>5.3424657534246571E-2</v>
      </c>
      <c r="AD315">
        <v>14.7</v>
      </c>
    </row>
    <row r="316" spans="1:30">
      <c r="A316" s="5" t="s">
        <v>334</v>
      </c>
      <c r="B316" s="4">
        <v>43479</v>
      </c>
      <c r="C316" s="4">
        <v>40227</v>
      </c>
      <c r="D316" s="3">
        <f t="shared" si="143"/>
        <v>8.9095890410958898</v>
      </c>
      <c r="E316" t="s">
        <v>4</v>
      </c>
      <c r="F316" t="s">
        <v>0</v>
      </c>
      <c r="G316" s="24">
        <v>5.0599999999999996</v>
      </c>
      <c r="H316" s="24">
        <v>0.66400000000000003</v>
      </c>
      <c r="I316" s="24">
        <f t="shared" si="144"/>
        <v>3.3598399999999997</v>
      </c>
      <c r="J316" s="24">
        <v>0.182</v>
      </c>
      <c r="K316" s="24">
        <f t="shared" si="145"/>
        <v>0.92091999999999985</v>
      </c>
      <c r="L316" s="24">
        <f t="shared" si="146"/>
        <v>3.6483516483516487</v>
      </c>
      <c r="M316" s="24">
        <v>0.14000000000000001</v>
      </c>
      <c r="N316" s="24">
        <f t="shared" si="147"/>
        <v>0.70840000000000003</v>
      </c>
      <c r="O316" s="24">
        <f t="shared" si="148"/>
        <v>1.2999999999999998</v>
      </c>
      <c r="P316" s="24">
        <f t="shared" si="149"/>
        <v>4.742857142857142</v>
      </c>
      <c r="Q316">
        <v>5000</v>
      </c>
      <c r="R316">
        <v>135</v>
      </c>
      <c r="S316">
        <v>199</v>
      </c>
      <c r="T316" s="24">
        <f t="shared" si="150"/>
        <v>59.229010905281207</v>
      </c>
      <c r="U316" s="24">
        <f t="shared" si="151"/>
        <v>299.69879518072287</v>
      </c>
      <c r="V316" s="24">
        <f t="shared" si="152"/>
        <v>280.91473743647657</v>
      </c>
      <c r="W316" s="24">
        <f t="shared" si="153"/>
        <v>1421.4285714285713</v>
      </c>
      <c r="X316" s="24">
        <f t="shared" si="154"/>
        <v>1093.4065934065934</v>
      </c>
      <c r="Y316" s="24">
        <f t="shared" si="155"/>
        <v>216.08825956652046</v>
      </c>
      <c r="Z316" s="24">
        <f t="shared" si="156"/>
        <v>183.26307999999997</v>
      </c>
      <c r="AA316">
        <v>0.18</v>
      </c>
      <c r="AB316">
        <v>9.5</v>
      </c>
      <c r="AC316" s="1">
        <f t="shared" si="157"/>
        <v>4.7738693467336682E-2</v>
      </c>
      <c r="AD316">
        <v>10.5</v>
      </c>
    </row>
    <row r="317" spans="1:30">
      <c r="A317" s="5" t="s">
        <v>335</v>
      </c>
      <c r="B317" s="4">
        <v>43126</v>
      </c>
      <c r="C317" s="4">
        <v>39842</v>
      </c>
      <c r="D317" s="3">
        <f t="shared" si="143"/>
        <v>8.9972602739726035</v>
      </c>
      <c r="E317" t="s">
        <v>9</v>
      </c>
      <c r="F317" t="s">
        <v>0</v>
      </c>
      <c r="G317" s="24">
        <v>5.65</v>
      </c>
      <c r="H317" s="24">
        <v>0.73099999999999998</v>
      </c>
      <c r="I317" s="24">
        <f t="shared" si="144"/>
        <v>4.1301500000000004</v>
      </c>
      <c r="J317" s="24">
        <v>0.13600000000000001</v>
      </c>
      <c r="K317" s="24">
        <f t="shared" si="145"/>
        <v>0.76840000000000008</v>
      </c>
      <c r="L317" s="24">
        <f t="shared" si="146"/>
        <v>5.3749999999999991</v>
      </c>
      <c r="M317" s="24">
        <v>0.124</v>
      </c>
      <c r="N317" s="24">
        <f t="shared" si="147"/>
        <v>0.7006</v>
      </c>
      <c r="O317" s="24">
        <f t="shared" si="148"/>
        <v>1.0967741935483872</v>
      </c>
      <c r="P317" s="24">
        <f t="shared" si="149"/>
        <v>5.895161290322581</v>
      </c>
      <c r="Q317">
        <v>4570</v>
      </c>
      <c r="R317">
        <v>126</v>
      </c>
      <c r="S317">
        <v>259</v>
      </c>
      <c r="T317" s="24">
        <f t="shared" si="150"/>
        <v>62.709586818880666</v>
      </c>
      <c r="U317" s="24">
        <f t="shared" si="151"/>
        <v>354.30916552667577</v>
      </c>
      <c r="V317" s="24">
        <f t="shared" si="152"/>
        <v>369.68312874678844</v>
      </c>
      <c r="W317" s="24">
        <f t="shared" si="153"/>
        <v>2088.7096774193546</v>
      </c>
      <c r="X317" s="24">
        <f t="shared" si="154"/>
        <v>1904.4117647058822</v>
      </c>
      <c r="Y317" s="24">
        <f t="shared" si="155"/>
        <v>337.06402915148357</v>
      </c>
      <c r="Z317" s="24">
        <f t="shared" si="156"/>
        <v>199.01560000000003</v>
      </c>
      <c r="AA317">
        <v>0.25</v>
      </c>
      <c r="AB317">
        <v>9.8000000000000007</v>
      </c>
      <c r="AC317" s="1">
        <f t="shared" si="157"/>
        <v>3.783783783783784E-2</v>
      </c>
      <c r="AD317">
        <v>11.6</v>
      </c>
    </row>
    <row r="318" spans="1:30">
      <c r="A318" s="5" t="s">
        <v>336</v>
      </c>
      <c r="B318" s="4">
        <v>43184</v>
      </c>
      <c r="C318" s="4">
        <v>39857</v>
      </c>
      <c r="D318" s="3">
        <f t="shared" si="143"/>
        <v>9.1150684931506856</v>
      </c>
      <c r="E318" t="s">
        <v>11</v>
      </c>
      <c r="F318" t="s">
        <v>3</v>
      </c>
      <c r="G318" s="24">
        <v>2.15</v>
      </c>
      <c r="H318" s="24">
        <v>0.70699999999999996</v>
      </c>
      <c r="I318" s="24">
        <f t="shared" si="144"/>
        <v>1.5200499999999999</v>
      </c>
      <c r="J318" s="24">
        <v>0.107</v>
      </c>
      <c r="K318" s="24">
        <f t="shared" si="145"/>
        <v>0.23004999999999998</v>
      </c>
      <c r="L318" s="24">
        <f t="shared" si="146"/>
        <v>6.6074766355140184</v>
      </c>
      <c r="M318" s="24">
        <v>0.186</v>
      </c>
      <c r="N318" s="24">
        <f t="shared" si="147"/>
        <v>0.39989999999999998</v>
      </c>
      <c r="O318" s="24">
        <f t="shared" si="148"/>
        <v>0.57526881720430112</v>
      </c>
      <c r="P318" s="24">
        <f t="shared" si="149"/>
        <v>3.8010752688172045</v>
      </c>
      <c r="Q318">
        <v>5050</v>
      </c>
      <c r="R318">
        <v>133</v>
      </c>
      <c r="S318">
        <v>285</v>
      </c>
      <c r="T318" s="24">
        <f t="shared" si="150"/>
        <v>187.49383243972238</v>
      </c>
      <c r="U318" s="24">
        <f t="shared" si="151"/>
        <v>403.11173974540316</v>
      </c>
      <c r="V318" s="24">
        <f t="shared" si="152"/>
        <v>712.6781695423856</v>
      </c>
      <c r="W318" s="24">
        <f t="shared" si="153"/>
        <v>1532.258064516129</v>
      </c>
      <c r="X318" s="24">
        <f t="shared" si="154"/>
        <v>2663.5514018691588</v>
      </c>
      <c r="Y318" s="24">
        <f t="shared" si="155"/>
        <v>1238.8611171484461</v>
      </c>
      <c r="Z318" s="24">
        <f t="shared" si="156"/>
        <v>65.564249999999987</v>
      </c>
      <c r="AA318">
        <v>0.26</v>
      </c>
      <c r="AB318">
        <v>9.3000000000000007</v>
      </c>
      <c r="AC318" s="1">
        <f t="shared" si="157"/>
        <v>3.2631578947368421E-2</v>
      </c>
      <c r="AD318">
        <v>9.8000000000000007</v>
      </c>
    </row>
    <row r="319" spans="1:30">
      <c r="A319" s="5" t="s">
        <v>337</v>
      </c>
      <c r="B319" s="4">
        <v>43828</v>
      </c>
      <c r="C319" s="4">
        <v>40492</v>
      </c>
      <c r="D319" s="3">
        <f t="shared" ref="D319:D350" si="158">(B319-C319)/365</f>
        <v>9.1397260273972609</v>
      </c>
      <c r="E319" t="s">
        <v>9</v>
      </c>
      <c r="F319" t="s">
        <v>0</v>
      </c>
      <c r="G319" s="24">
        <v>5.4</v>
      </c>
      <c r="H319" s="24">
        <v>0.61099999999999999</v>
      </c>
      <c r="I319" s="24">
        <f t="shared" ref="I319:I350" si="159">G319*H319</f>
        <v>3.2994000000000003</v>
      </c>
      <c r="J319" s="24">
        <v>0.27200000000000002</v>
      </c>
      <c r="K319" s="24">
        <f t="shared" ref="K319:K350" si="160">G319*J319</f>
        <v>1.4688000000000001</v>
      </c>
      <c r="L319" s="24">
        <f t="shared" ref="L319:L350" si="161">H319/J319</f>
        <v>2.2463235294117645</v>
      </c>
      <c r="M319" s="24">
        <v>0.111</v>
      </c>
      <c r="N319" s="24">
        <f t="shared" ref="N319:N350" si="162">G319*M319</f>
        <v>0.59940000000000004</v>
      </c>
      <c r="O319" s="24">
        <f t="shared" ref="O319:O350" si="163">J319/M319</f>
        <v>2.4504504504504507</v>
      </c>
      <c r="P319" s="24">
        <f t="shared" ref="P319:P350" si="164">I319/N319</f>
        <v>5.5045045045045047</v>
      </c>
      <c r="Q319">
        <v>4500</v>
      </c>
      <c r="R319">
        <v>120</v>
      </c>
      <c r="S319">
        <v>203</v>
      </c>
      <c r="T319" s="24">
        <f t="shared" ref="T319:T350" si="165">S319/I319</f>
        <v>61.526338122082798</v>
      </c>
      <c r="U319" s="24">
        <f t="shared" ref="U319:U350" si="166">S319/H319</f>
        <v>332.24222585924713</v>
      </c>
      <c r="V319" s="24">
        <f t="shared" ref="V319:V350" si="167">S319/N319</f>
        <v>338.67200533867197</v>
      </c>
      <c r="W319" s="24">
        <f t="shared" ref="W319:W350" si="168">S319/M319</f>
        <v>1828.8288288288288</v>
      </c>
      <c r="X319" s="24">
        <f t="shared" ref="X319:X350" si="169">S319/J319</f>
        <v>746.32352941176464</v>
      </c>
      <c r="Y319" s="24">
        <f t="shared" ref="Y319:Y350" si="170">S319/K319</f>
        <v>138.20806100217865</v>
      </c>
      <c r="Z319" s="24">
        <f t="shared" ref="Z319:Z350" si="171">K319*S319</f>
        <v>298.16640000000001</v>
      </c>
      <c r="AA319">
        <v>0.2</v>
      </c>
      <c r="AB319">
        <v>10</v>
      </c>
      <c r="AC319" s="1">
        <f t="shared" ref="AC319:AC350" si="172">AB319/S319</f>
        <v>4.9261083743842367E-2</v>
      </c>
      <c r="AD319">
        <v>11.7</v>
      </c>
    </row>
    <row r="320" spans="1:30">
      <c r="A320" s="5" t="s">
        <v>338</v>
      </c>
      <c r="B320" s="4">
        <v>43516</v>
      </c>
      <c r="C320" s="4">
        <v>40143</v>
      </c>
      <c r="D320" s="3">
        <f t="shared" si="158"/>
        <v>9.2410958904109588</v>
      </c>
      <c r="E320" t="s">
        <v>4</v>
      </c>
      <c r="F320" t="s">
        <v>3</v>
      </c>
      <c r="G320" s="24">
        <v>8.9600000000000009</v>
      </c>
      <c r="H320" s="24">
        <v>0.86199999999999999</v>
      </c>
      <c r="I320" s="24">
        <f t="shared" si="159"/>
        <v>7.7235200000000006</v>
      </c>
      <c r="J320" s="24">
        <v>5.8999999999999997E-2</v>
      </c>
      <c r="K320" s="24">
        <f t="shared" si="160"/>
        <v>0.52864</v>
      </c>
      <c r="L320" s="24">
        <f t="shared" si="161"/>
        <v>14.610169491525424</v>
      </c>
      <c r="M320" s="24">
        <v>7.6999999999999999E-2</v>
      </c>
      <c r="N320" s="24">
        <f t="shared" si="162"/>
        <v>0.68992000000000009</v>
      </c>
      <c r="O320" s="24">
        <f t="shared" si="163"/>
        <v>0.76623376623376616</v>
      </c>
      <c r="P320" s="24">
        <f t="shared" si="164"/>
        <v>11.194805194805195</v>
      </c>
      <c r="Q320">
        <v>5120</v>
      </c>
      <c r="R320">
        <v>139</v>
      </c>
      <c r="S320">
        <v>253</v>
      </c>
      <c r="T320" s="24">
        <f t="shared" si="165"/>
        <v>32.75708485250248</v>
      </c>
      <c r="U320" s="24">
        <f t="shared" si="166"/>
        <v>293.50348027842227</v>
      </c>
      <c r="V320" s="24">
        <f t="shared" si="167"/>
        <v>366.70918367346934</v>
      </c>
      <c r="W320" s="24">
        <f t="shared" si="168"/>
        <v>3285.7142857142858</v>
      </c>
      <c r="X320" s="24">
        <f t="shared" si="169"/>
        <v>4288.1355932203396</v>
      </c>
      <c r="Y320" s="24">
        <f t="shared" si="170"/>
        <v>478.58656174334141</v>
      </c>
      <c r="Z320" s="24">
        <f t="shared" si="171"/>
        <v>133.74592000000001</v>
      </c>
      <c r="AA320">
        <v>0.24</v>
      </c>
      <c r="AB320">
        <v>9.3000000000000007</v>
      </c>
      <c r="AC320" s="1">
        <f t="shared" si="172"/>
        <v>3.6758893280632414E-2</v>
      </c>
      <c r="AD320">
        <v>9.4</v>
      </c>
    </row>
    <row r="321" spans="1:30">
      <c r="A321" s="5" t="s">
        <v>339</v>
      </c>
      <c r="B321" s="4">
        <v>43481</v>
      </c>
      <c r="C321" s="4">
        <v>40077</v>
      </c>
      <c r="D321" s="3">
        <f t="shared" si="158"/>
        <v>9.3260273972602743</v>
      </c>
      <c r="E321" t="s">
        <v>11</v>
      </c>
      <c r="F321" t="s">
        <v>0</v>
      </c>
      <c r="G321" s="24">
        <v>10.35</v>
      </c>
      <c r="H321" s="24">
        <v>0.80300000000000005</v>
      </c>
      <c r="I321" s="24">
        <f t="shared" si="159"/>
        <v>8.3110499999999998</v>
      </c>
      <c r="J321" s="24">
        <v>9.6000000000000002E-2</v>
      </c>
      <c r="K321" s="24">
        <f t="shared" si="160"/>
        <v>0.99360000000000004</v>
      </c>
      <c r="L321" s="24">
        <f t="shared" si="161"/>
        <v>8.3645833333333339</v>
      </c>
      <c r="M321" s="24">
        <v>9.8000000000000004E-2</v>
      </c>
      <c r="N321" s="24">
        <f t="shared" si="162"/>
        <v>1.0143</v>
      </c>
      <c r="O321" s="24">
        <f t="shared" si="163"/>
        <v>0.97959183673469385</v>
      </c>
      <c r="P321" s="24">
        <f t="shared" si="164"/>
        <v>8.1938775510204085</v>
      </c>
      <c r="Q321">
        <v>4770</v>
      </c>
      <c r="R321">
        <v>130</v>
      </c>
      <c r="S321">
        <v>231</v>
      </c>
      <c r="T321" s="24">
        <f t="shared" si="165"/>
        <v>27.794322017073654</v>
      </c>
      <c r="U321" s="24">
        <f t="shared" si="166"/>
        <v>287.67123287671234</v>
      </c>
      <c r="V321" s="24">
        <f t="shared" si="167"/>
        <v>227.7432712215321</v>
      </c>
      <c r="W321" s="24">
        <f t="shared" si="168"/>
        <v>2357.1428571428569</v>
      </c>
      <c r="X321" s="24">
        <f t="shared" si="169"/>
        <v>2406.25</v>
      </c>
      <c r="Y321" s="24">
        <f t="shared" si="170"/>
        <v>232.48792270531399</v>
      </c>
      <c r="Z321" s="24">
        <f t="shared" si="171"/>
        <v>229.52160000000001</v>
      </c>
      <c r="AA321">
        <v>0.25</v>
      </c>
      <c r="AB321">
        <v>10.7</v>
      </c>
      <c r="AC321" s="1">
        <f t="shared" si="172"/>
        <v>4.6320346320346317E-2</v>
      </c>
      <c r="AD321">
        <v>12.3</v>
      </c>
    </row>
    <row r="322" spans="1:30">
      <c r="A322" s="5" t="s">
        <v>340</v>
      </c>
      <c r="B322" s="4">
        <v>43822</v>
      </c>
      <c r="C322" s="4">
        <v>40411</v>
      </c>
      <c r="D322" s="3">
        <f t="shared" si="158"/>
        <v>9.3452054794520549</v>
      </c>
      <c r="E322" t="s">
        <v>1</v>
      </c>
      <c r="F322" t="s">
        <v>0</v>
      </c>
      <c r="G322" s="24">
        <v>5.7</v>
      </c>
      <c r="H322" s="24">
        <v>0.58299999999999996</v>
      </c>
      <c r="I322" s="24">
        <f t="shared" si="159"/>
        <v>3.3230999999999997</v>
      </c>
      <c r="J322" s="24">
        <v>0.219</v>
      </c>
      <c r="K322" s="24">
        <f t="shared" si="160"/>
        <v>1.2483</v>
      </c>
      <c r="L322" s="24">
        <f t="shared" si="161"/>
        <v>2.6621004566210043</v>
      </c>
      <c r="M322" s="24">
        <v>0.17</v>
      </c>
      <c r="N322" s="24">
        <f t="shared" si="162"/>
        <v>0.96900000000000008</v>
      </c>
      <c r="O322" s="24">
        <f t="shared" si="163"/>
        <v>1.2882352941176469</v>
      </c>
      <c r="P322" s="24">
        <f t="shared" si="164"/>
        <v>3.4294117647058817</v>
      </c>
      <c r="Q322">
        <v>4.93</v>
      </c>
      <c r="R322">
        <v>145</v>
      </c>
      <c r="S322">
        <v>248</v>
      </c>
      <c r="T322" s="24">
        <f t="shared" si="165"/>
        <v>74.629111371911776</v>
      </c>
      <c r="U322" s="24">
        <f t="shared" si="166"/>
        <v>425.3859348198971</v>
      </c>
      <c r="V322" s="24">
        <f t="shared" si="167"/>
        <v>255.93395252837976</v>
      </c>
      <c r="W322" s="24">
        <f t="shared" si="168"/>
        <v>1458.8235294117646</v>
      </c>
      <c r="X322" s="24">
        <f t="shared" si="169"/>
        <v>1132.4200913242009</v>
      </c>
      <c r="Y322" s="24">
        <f t="shared" si="170"/>
        <v>198.67019146038612</v>
      </c>
      <c r="Z322" s="24">
        <f t="shared" si="171"/>
        <v>309.57839999999999</v>
      </c>
      <c r="AA322">
        <v>0.22</v>
      </c>
      <c r="AB322">
        <v>8.9</v>
      </c>
      <c r="AC322" s="1">
        <f t="shared" si="172"/>
        <v>3.588709677419355E-2</v>
      </c>
      <c r="AD322">
        <v>9</v>
      </c>
    </row>
    <row r="323" spans="1:30">
      <c r="A323" s="5" t="s">
        <v>341</v>
      </c>
      <c r="B323" s="4">
        <v>43123</v>
      </c>
      <c r="C323" s="4">
        <v>39641</v>
      </c>
      <c r="D323" s="3">
        <f t="shared" si="158"/>
        <v>9.5397260273972595</v>
      </c>
      <c r="E323" t="s">
        <v>9</v>
      </c>
      <c r="F323" t="s">
        <v>0</v>
      </c>
      <c r="G323" s="24">
        <v>4.72</v>
      </c>
      <c r="H323" s="24">
        <v>0.78700000000000003</v>
      </c>
      <c r="I323" s="24">
        <f t="shared" si="159"/>
        <v>3.7146400000000002</v>
      </c>
      <c r="J323" s="24">
        <v>0.13300000000000001</v>
      </c>
      <c r="K323" s="24">
        <f t="shared" si="160"/>
        <v>0.62775999999999998</v>
      </c>
      <c r="L323" s="24">
        <f t="shared" si="161"/>
        <v>5.9172932330827068</v>
      </c>
      <c r="M323" s="24">
        <v>7.8E-2</v>
      </c>
      <c r="N323" s="24">
        <f t="shared" si="162"/>
        <v>0.36815999999999999</v>
      </c>
      <c r="O323" s="24">
        <f t="shared" si="163"/>
        <v>1.7051282051282053</v>
      </c>
      <c r="P323" s="24">
        <f t="shared" si="164"/>
        <v>10.089743589743591</v>
      </c>
      <c r="Q323">
        <v>4660</v>
      </c>
      <c r="R323">
        <v>135</v>
      </c>
      <c r="S323">
        <v>196</v>
      </c>
      <c r="T323" s="24">
        <f t="shared" si="165"/>
        <v>52.764197876510238</v>
      </c>
      <c r="U323" s="24">
        <f t="shared" si="166"/>
        <v>249.04701397712833</v>
      </c>
      <c r="V323" s="24">
        <f t="shared" si="167"/>
        <v>532.37722729248151</v>
      </c>
      <c r="W323" s="24">
        <f t="shared" si="168"/>
        <v>2512.8205128205127</v>
      </c>
      <c r="X323" s="24">
        <f t="shared" si="169"/>
        <v>1473.6842105263156</v>
      </c>
      <c r="Y323" s="24">
        <f t="shared" si="170"/>
        <v>312.22123104371099</v>
      </c>
      <c r="Z323" s="24">
        <f t="shared" si="171"/>
        <v>123.04096</v>
      </c>
      <c r="AA323">
        <v>0.19</v>
      </c>
      <c r="AB323">
        <v>9.6999999999999993</v>
      </c>
      <c r="AC323" s="1">
        <f t="shared" si="172"/>
        <v>4.9489795918367344E-2</v>
      </c>
      <c r="AD323">
        <v>11.4</v>
      </c>
    </row>
    <row r="324" spans="1:30">
      <c r="A324" s="5" t="s">
        <v>342</v>
      </c>
      <c r="B324" s="4">
        <v>43153</v>
      </c>
      <c r="C324" s="4">
        <v>39645</v>
      </c>
      <c r="D324" s="3">
        <f t="shared" si="158"/>
        <v>9.6109589041095891</v>
      </c>
      <c r="E324" t="s">
        <v>11</v>
      </c>
      <c r="F324" t="s">
        <v>0</v>
      </c>
      <c r="G324" s="24">
        <v>5.59</v>
      </c>
      <c r="H324" s="24">
        <v>0.57999999999999996</v>
      </c>
      <c r="I324" s="24">
        <f t="shared" si="159"/>
        <v>3.2421999999999995</v>
      </c>
      <c r="J324" s="24">
        <v>0.252</v>
      </c>
      <c r="K324" s="24">
        <f t="shared" si="160"/>
        <v>1.4086799999999999</v>
      </c>
      <c r="L324" s="24">
        <f t="shared" si="161"/>
        <v>2.3015873015873014</v>
      </c>
      <c r="M324" s="24">
        <v>0.13800000000000001</v>
      </c>
      <c r="N324" s="24">
        <f t="shared" si="162"/>
        <v>0.77141999999999999</v>
      </c>
      <c r="O324" s="24">
        <f t="shared" si="163"/>
        <v>1.826086956521739</v>
      </c>
      <c r="P324" s="24">
        <f t="shared" si="164"/>
        <v>4.2028985507246368</v>
      </c>
      <c r="Q324">
        <v>4730</v>
      </c>
      <c r="R324">
        <v>129</v>
      </c>
      <c r="S324">
        <v>244</v>
      </c>
      <c r="T324" s="24">
        <f t="shared" si="165"/>
        <v>75.257541175744876</v>
      </c>
      <c r="U324" s="24">
        <f t="shared" si="166"/>
        <v>420.68965517241384</v>
      </c>
      <c r="V324" s="24">
        <f t="shared" si="167"/>
        <v>316.29981073863786</v>
      </c>
      <c r="W324" s="24">
        <f t="shared" si="168"/>
        <v>1768.1159420289853</v>
      </c>
      <c r="X324" s="24">
        <f t="shared" si="169"/>
        <v>968.2539682539682</v>
      </c>
      <c r="Y324" s="24">
        <f t="shared" si="170"/>
        <v>173.21180111877788</v>
      </c>
      <c r="Z324" s="24">
        <f t="shared" si="171"/>
        <v>343.71791999999999</v>
      </c>
      <c r="AA324">
        <v>0.22</v>
      </c>
      <c r="AB324">
        <v>8.9</v>
      </c>
      <c r="AC324" s="1">
        <f t="shared" si="172"/>
        <v>3.6475409836065578E-2</v>
      </c>
      <c r="AD324">
        <v>8.5</v>
      </c>
    </row>
    <row r="325" spans="1:30">
      <c r="A325" s="5" t="s">
        <v>343</v>
      </c>
      <c r="B325" s="4">
        <v>43482</v>
      </c>
      <c r="C325" s="4">
        <v>39972</v>
      </c>
      <c r="D325" s="3">
        <f t="shared" si="158"/>
        <v>9.6164383561643838</v>
      </c>
      <c r="E325" t="s">
        <v>4</v>
      </c>
      <c r="F325" t="s">
        <v>0</v>
      </c>
      <c r="G325" s="24">
        <v>5.33</v>
      </c>
      <c r="H325" s="24">
        <v>0.72699999999999998</v>
      </c>
      <c r="I325" s="24">
        <f t="shared" si="159"/>
        <v>3.8749099999999999</v>
      </c>
      <c r="J325" s="24">
        <v>0.16500000000000001</v>
      </c>
      <c r="K325" s="24">
        <f t="shared" si="160"/>
        <v>0.87945000000000007</v>
      </c>
      <c r="L325" s="24">
        <f t="shared" si="161"/>
        <v>4.4060606060606053</v>
      </c>
      <c r="M325" s="24">
        <v>8.7999999999999995E-2</v>
      </c>
      <c r="N325" s="24">
        <f t="shared" si="162"/>
        <v>0.46903999999999996</v>
      </c>
      <c r="O325" s="24">
        <f t="shared" si="163"/>
        <v>1.8750000000000002</v>
      </c>
      <c r="P325" s="24">
        <f t="shared" si="164"/>
        <v>8.2613636363636367</v>
      </c>
      <c r="Q325">
        <v>4890</v>
      </c>
      <c r="R325">
        <v>136</v>
      </c>
      <c r="S325">
        <v>164</v>
      </c>
      <c r="T325" s="24">
        <f t="shared" si="165"/>
        <v>42.323563644058829</v>
      </c>
      <c r="U325" s="24">
        <f t="shared" si="166"/>
        <v>225.58459422283357</v>
      </c>
      <c r="V325" s="24">
        <f t="shared" si="167"/>
        <v>349.65034965034971</v>
      </c>
      <c r="W325" s="24">
        <f t="shared" si="168"/>
        <v>1863.6363636363637</v>
      </c>
      <c r="X325" s="24">
        <f t="shared" si="169"/>
        <v>993.93939393939388</v>
      </c>
      <c r="Y325" s="24">
        <f t="shared" si="170"/>
        <v>186.48018648018646</v>
      </c>
      <c r="Z325" s="24">
        <f t="shared" si="171"/>
        <v>144.22980000000001</v>
      </c>
      <c r="AA325">
        <v>0.18</v>
      </c>
      <c r="AB325">
        <v>11.2</v>
      </c>
      <c r="AC325" s="1">
        <f t="shared" si="172"/>
        <v>6.829268292682926E-2</v>
      </c>
      <c r="AD325">
        <v>13.7</v>
      </c>
    </row>
    <row r="326" spans="1:30">
      <c r="A326" s="5" t="s">
        <v>344</v>
      </c>
      <c r="B326" s="4">
        <v>43832</v>
      </c>
      <c r="C326" s="4">
        <v>40318</v>
      </c>
      <c r="D326" s="3">
        <f t="shared" si="158"/>
        <v>9.6273972602739732</v>
      </c>
      <c r="E326" t="s">
        <v>1</v>
      </c>
      <c r="F326" t="s">
        <v>0</v>
      </c>
      <c r="G326" s="24">
        <v>10.59</v>
      </c>
      <c r="H326" s="24">
        <v>0.78100000000000003</v>
      </c>
      <c r="I326" s="24">
        <f t="shared" si="159"/>
        <v>8.2707899999999999</v>
      </c>
      <c r="J326" s="24">
        <v>0.13400000000000001</v>
      </c>
      <c r="K326" s="24">
        <f t="shared" si="160"/>
        <v>1.41906</v>
      </c>
      <c r="L326" s="24">
        <f t="shared" si="161"/>
        <v>5.8283582089552235</v>
      </c>
      <c r="M326" s="24">
        <v>7.5999999999999998E-2</v>
      </c>
      <c r="N326" s="24">
        <f t="shared" si="162"/>
        <v>0.80484</v>
      </c>
      <c r="O326" s="24">
        <f t="shared" si="163"/>
        <v>1.7631578947368423</v>
      </c>
      <c r="P326" s="24">
        <f t="shared" si="164"/>
        <v>10.276315789473683</v>
      </c>
      <c r="Q326">
        <v>4630</v>
      </c>
      <c r="R326">
        <v>125</v>
      </c>
      <c r="S326">
        <v>342</v>
      </c>
      <c r="T326" s="24">
        <f t="shared" si="165"/>
        <v>41.350342591215593</v>
      </c>
      <c r="U326" s="24">
        <f t="shared" si="166"/>
        <v>437.90012804097307</v>
      </c>
      <c r="V326" s="24">
        <f t="shared" si="167"/>
        <v>424.92917847025495</v>
      </c>
      <c r="W326" s="24">
        <f t="shared" si="168"/>
        <v>4500</v>
      </c>
      <c r="X326" s="24">
        <f t="shared" si="169"/>
        <v>2552.2388059701493</v>
      </c>
      <c r="Y326" s="24">
        <f t="shared" si="170"/>
        <v>241.00460868462221</v>
      </c>
      <c r="Z326" s="24">
        <f t="shared" si="171"/>
        <v>485.31851999999998</v>
      </c>
      <c r="AA326">
        <v>0.31</v>
      </c>
      <c r="AB326">
        <v>9.1</v>
      </c>
      <c r="AC326" s="1">
        <f t="shared" si="172"/>
        <v>2.6608187134502925E-2</v>
      </c>
      <c r="AD326">
        <v>9.8000000000000007</v>
      </c>
    </row>
    <row r="327" spans="1:30">
      <c r="A327" s="5" t="s">
        <v>345</v>
      </c>
      <c r="B327" s="4">
        <v>43825</v>
      </c>
      <c r="C327" s="4">
        <v>40281</v>
      </c>
      <c r="D327" s="3">
        <f t="shared" si="158"/>
        <v>9.7095890410958905</v>
      </c>
      <c r="E327" t="s">
        <v>9</v>
      </c>
      <c r="F327" t="s">
        <v>0</v>
      </c>
      <c r="G327" s="24">
        <v>5.52</v>
      </c>
      <c r="H327" s="24">
        <v>0.83299999999999996</v>
      </c>
      <c r="I327" s="24">
        <f t="shared" si="159"/>
        <v>4.5981599999999991</v>
      </c>
      <c r="J327" s="24">
        <v>7.5999999999999998E-2</v>
      </c>
      <c r="K327" s="24">
        <f t="shared" si="160"/>
        <v>0.41951999999999995</v>
      </c>
      <c r="L327" s="24">
        <f t="shared" si="161"/>
        <v>10.960526315789474</v>
      </c>
      <c r="M327" s="24">
        <v>0.08</v>
      </c>
      <c r="N327" s="24">
        <f t="shared" si="162"/>
        <v>0.44159999999999999</v>
      </c>
      <c r="O327" s="24">
        <f t="shared" si="163"/>
        <v>0.95</v>
      </c>
      <c r="P327" s="24">
        <f t="shared" si="164"/>
        <v>10.412499999999998</v>
      </c>
      <c r="Q327">
        <v>4570</v>
      </c>
      <c r="R327">
        <v>127</v>
      </c>
      <c r="S327">
        <v>249</v>
      </c>
      <c r="T327" s="24">
        <f t="shared" si="165"/>
        <v>54.152095620857047</v>
      </c>
      <c r="U327" s="24">
        <f t="shared" si="166"/>
        <v>298.91956782713089</v>
      </c>
      <c r="V327" s="24">
        <f t="shared" si="167"/>
        <v>563.85869565217388</v>
      </c>
      <c r="W327" s="24">
        <f t="shared" si="168"/>
        <v>3112.5</v>
      </c>
      <c r="X327" s="24">
        <f t="shared" si="169"/>
        <v>3276.3157894736842</v>
      </c>
      <c r="Y327" s="24">
        <f t="shared" si="170"/>
        <v>593.53546910755153</v>
      </c>
      <c r="Z327" s="24">
        <f t="shared" si="171"/>
        <v>104.46047999999999</v>
      </c>
      <c r="AA327">
        <v>0.2</v>
      </c>
      <c r="AB327">
        <v>8.1999999999999993</v>
      </c>
      <c r="AC327" s="1">
        <f t="shared" si="172"/>
        <v>3.2931726907630521E-2</v>
      </c>
      <c r="AD327">
        <v>7.8</v>
      </c>
    </row>
    <row r="328" spans="1:30">
      <c r="A328" s="5" t="s">
        <v>346</v>
      </c>
      <c r="B328" s="4">
        <v>43826</v>
      </c>
      <c r="C328" s="4">
        <v>40242</v>
      </c>
      <c r="D328" s="3">
        <f t="shared" si="158"/>
        <v>9.8191780821917813</v>
      </c>
      <c r="E328" t="s">
        <v>9</v>
      </c>
      <c r="F328" t="s">
        <v>0</v>
      </c>
      <c r="G328" s="24">
        <v>6.78</v>
      </c>
      <c r="H328" s="24">
        <v>0.79500000000000004</v>
      </c>
      <c r="I328" s="24">
        <f t="shared" si="159"/>
        <v>5.3901000000000003</v>
      </c>
      <c r="J328" s="24">
        <v>0.111</v>
      </c>
      <c r="K328" s="24">
        <f t="shared" si="160"/>
        <v>0.75258000000000003</v>
      </c>
      <c r="L328" s="24">
        <f t="shared" si="161"/>
        <v>7.1621621621621623</v>
      </c>
      <c r="M328" s="24">
        <v>9.0999999999999998E-2</v>
      </c>
      <c r="N328" s="24">
        <f t="shared" si="162"/>
        <v>0.61697999999999997</v>
      </c>
      <c r="O328" s="24">
        <f t="shared" si="163"/>
        <v>1.2197802197802199</v>
      </c>
      <c r="P328" s="24">
        <f t="shared" si="164"/>
        <v>8.7362637362637372</v>
      </c>
      <c r="Q328">
        <v>4860</v>
      </c>
      <c r="R328">
        <v>130</v>
      </c>
      <c r="S328">
        <v>172</v>
      </c>
      <c r="T328" s="24">
        <f t="shared" si="165"/>
        <v>31.910354167826199</v>
      </c>
      <c r="U328" s="24">
        <f t="shared" si="166"/>
        <v>216.35220125786162</v>
      </c>
      <c r="V328" s="24">
        <f t="shared" si="167"/>
        <v>278.77726992771244</v>
      </c>
      <c r="W328" s="24">
        <f t="shared" si="168"/>
        <v>1890.1098901098901</v>
      </c>
      <c r="X328" s="24">
        <f t="shared" si="169"/>
        <v>1549.5495495495495</v>
      </c>
      <c r="Y328" s="24">
        <f t="shared" si="170"/>
        <v>228.54713120199844</v>
      </c>
      <c r="Z328" s="24">
        <f t="shared" si="171"/>
        <v>129.44376</v>
      </c>
      <c r="AA328">
        <v>0.19</v>
      </c>
      <c r="AB328">
        <v>11.2</v>
      </c>
      <c r="AC328" s="1">
        <f t="shared" si="172"/>
        <v>6.5116279069767441E-2</v>
      </c>
      <c r="AD328">
        <v>13.3</v>
      </c>
    </row>
    <row r="329" spans="1:30">
      <c r="A329" s="5" t="s">
        <v>347</v>
      </c>
      <c r="B329" s="4">
        <v>43536</v>
      </c>
      <c r="C329" s="4">
        <v>39934</v>
      </c>
      <c r="D329" s="3">
        <f t="shared" si="158"/>
        <v>9.868493150684932</v>
      </c>
      <c r="E329" t="s">
        <v>4</v>
      </c>
      <c r="F329" t="s">
        <v>3</v>
      </c>
      <c r="G329" s="24">
        <v>5.86</v>
      </c>
      <c r="H329" s="24">
        <v>0.77800000000000002</v>
      </c>
      <c r="I329" s="24">
        <f t="shared" si="159"/>
        <v>4.5590800000000007</v>
      </c>
      <c r="J329" s="24">
        <v>0.106</v>
      </c>
      <c r="K329" s="24">
        <f t="shared" si="160"/>
        <v>0.62116000000000005</v>
      </c>
      <c r="L329" s="24">
        <f t="shared" si="161"/>
        <v>7.3396226415094343</v>
      </c>
      <c r="M329" s="24">
        <v>0.111</v>
      </c>
      <c r="N329" s="24">
        <f t="shared" si="162"/>
        <v>0.65046000000000004</v>
      </c>
      <c r="O329" s="24">
        <f t="shared" si="163"/>
        <v>0.95495495495495497</v>
      </c>
      <c r="P329" s="24">
        <f t="shared" si="164"/>
        <v>7.0090090090090094</v>
      </c>
      <c r="Q329">
        <v>4580</v>
      </c>
      <c r="R329">
        <v>130</v>
      </c>
      <c r="S329">
        <v>242</v>
      </c>
      <c r="T329" s="24">
        <f t="shared" si="165"/>
        <v>53.080884739903659</v>
      </c>
      <c r="U329" s="24">
        <f t="shared" si="166"/>
        <v>311.05398457583544</v>
      </c>
      <c r="V329" s="24">
        <f t="shared" si="167"/>
        <v>372.0443993481536</v>
      </c>
      <c r="W329" s="24">
        <f t="shared" si="168"/>
        <v>2180.1801801801803</v>
      </c>
      <c r="X329" s="24">
        <f t="shared" si="169"/>
        <v>2283.0188679245284</v>
      </c>
      <c r="Y329" s="24">
        <f t="shared" si="170"/>
        <v>389.59366346834952</v>
      </c>
      <c r="Z329" s="24">
        <f t="shared" si="171"/>
        <v>150.32072000000002</v>
      </c>
      <c r="AA329">
        <v>0.22</v>
      </c>
      <c r="AB329">
        <v>9.1999999999999993</v>
      </c>
      <c r="AC329" s="1">
        <f t="shared" si="172"/>
        <v>3.8016528925619832E-2</v>
      </c>
      <c r="AD329">
        <v>9.4</v>
      </c>
    </row>
    <row r="330" spans="1:30">
      <c r="A330" s="5" t="s">
        <v>348</v>
      </c>
      <c r="B330" s="4">
        <v>43827</v>
      </c>
      <c r="C330" s="4">
        <v>40217</v>
      </c>
      <c r="D330" s="3">
        <f t="shared" si="158"/>
        <v>9.8904109589041092</v>
      </c>
      <c r="E330" t="s">
        <v>1</v>
      </c>
      <c r="F330" t="s">
        <v>0</v>
      </c>
      <c r="G330" s="24">
        <v>8.16</v>
      </c>
      <c r="H330" s="24">
        <v>0.68500000000000005</v>
      </c>
      <c r="I330" s="24">
        <f t="shared" si="159"/>
        <v>5.5896000000000008</v>
      </c>
      <c r="J330" s="24">
        <v>0.22900000000000001</v>
      </c>
      <c r="K330" s="24">
        <f t="shared" si="160"/>
        <v>1.8686400000000001</v>
      </c>
      <c r="L330" s="24">
        <f t="shared" si="161"/>
        <v>2.9912663755458517</v>
      </c>
      <c r="M330" s="24">
        <v>8.2000000000000003E-2</v>
      </c>
      <c r="N330" s="24">
        <f t="shared" si="162"/>
        <v>0.66912000000000005</v>
      </c>
      <c r="O330" s="24">
        <f t="shared" si="163"/>
        <v>2.7926829268292681</v>
      </c>
      <c r="P330" s="24">
        <f t="shared" si="164"/>
        <v>8.3536585365853657</v>
      </c>
      <c r="Q330">
        <v>4550</v>
      </c>
      <c r="R330">
        <v>134</v>
      </c>
      <c r="S330">
        <v>163</v>
      </c>
      <c r="T330" s="24">
        <f t="shared" si="165"/>
        <v>29.161299556318873</v>
      </c>
      <c r="U330" s="24">
        <f t="shared" si="166"/>
        <v>237.95620437956202</v>
      </c>
      <c r="V330" s="24">
        <f t="shared" si="167"/>
        <v>243.60353897656623</v>
      </c>
      <c r="W330" s="24">
        <f t="shared" si="168"/>
        <v>1987.8048780487804</v>
      </c>
      <c r="X330" s="24">
        <f t="shared" si="169"/>
        <v>711.79039301310036</v>
      </c>
      <c r="Y330" s="24">
        <f t="shared" si="170"/>
        <v>87.22921483003681</v>
      </c>
      <c r="Z330" s="24">
        <f t="shared" si="171"/>
        <v>304.58832000000001</v>
      </c>
      <c r="AA330">
        <v>0.18</v>
      </c>
      <c r="AB330">
        <v>11.2</v>
      </c>
      <c r="AC330" s="1">
        <f t="shared" si="172"/>
        <v>6.8711656441717783E-2</v>
      </c>
      <c r="AD330">
        <v>13.1</v>
      </c>
    </row>
    <row r="331" spans="1:30">
      <c r="A331" s="5" t="s">
        <v>349</v>
      </c>
      <c r="B331" s="4">
        <v>43828</v>
      </c>
      <c r="C331" s="4">
        <v>40197</v>
      </c>
      <c r="D331" s="3">
        <f t="shared" si="158"/>
        <v>9.9479452054794528</v>
      </c>
      <c r="E331" t="s">
        <v>9</v>
      </c>
      <c r="F331" t="s">
        <v>0</v>
      </c>
      <c r="G331" s="24">
        <v>6.1</v>
      </c>
      <c r="H331" s="24">
        <v>0.47399999999999998</v>
      </c>
      <c r="I331" s="24">
        <f t="shared" si="159"/>
        <v>2.8913999999999995</v>
      </c>
      <c r="J331" s="24">
        <v>0.308</v>
      </c>
      <c r="K331" s="24">
        <f t="shared" si="160"/>
        <v>1.8787999999999998</v>
      </c>
      <c r="L331" s="24">
        <f t="shared" si="161"/>
        <v>1.5389610389610389</v>
      </c>
      <c r="M331" s="24">
        <v>0.21</v>
      </c>
      <c r="N331" s="24">
        <f t="shared" si="162"/>
        <v>1.2809999999999999</v>
      </c>
      <c r="O331" s="24">
        <f t="shared" si="163"/>
        <v>1.4666666666666668</v>
      </c>
      <c r="P331" s="24">
        <f t="shared" si="164"/>
        <v>2.2571428571428571</v>
      </c>
      <c r="Q331">
        <v>4870</v>
      </c>
      <c r="R331">
        <v>138</v>
      </c>
      <c r="S331">
        <v>206</v>
      </c>
      <c r="T331" s="24">
        <f t="shared" si="165"/>
        <v>71.245763298056318</v>
      </c>
      <c r="U331" s="24">
        <f t="shared" si="166"/>
        <v>434.59915611814347</v>
      </c>
      <c r="V331" s="24">
        <f t="shared" si="167"/>
        <v>160.81186572989853</v>
      </c>
      <c r="W331" s="24">
        <f t="shared" si="168"/>
        <v>980.95238095238096</v>
      </c>
      <c r="X331" s="24">
        <f t="shared" si="169"/>
        <v>668.83116883116884</v>
      </c>
      <c r="Y331" s="24">
        <f t="shared" si="170"/>
        <v>109.64445390674901</v>
      </c>
      <c r="Z331" s="24">
        <f t="shared" si="171"/>
        <v>387.03279999999995</v>
      </c>
      <c r="AA331">
        <v>0.19</v>
      </c>
      <c r="AB331">
        <v>9.3000000000000007</v>
      </c>
      <c r="AC331" s="1">
        <f t="shared" si="172"/>
        <v>4.514563106796117E-2</v>
      </c>
      <c r="AD331">
        <v>9.4</v>
      </c>
    </row>
    <row r="332" spans="1:30">
      <c r="A332" s="5" t="s">
        <v>350</v>
      </c>
      <c r="B332" s="4">
        <v>43144</v>
      </c>
      <c r="C332" s="4">
        <v>39415</v>
      </c>
      <c r="D332" s="3">
        <f t="shared" si="158"/>
        <v>10.216438356164383</v>
      </c>
      <c r="E332" t="s">
        <v>11</v>
      </c>
      <c r="F332" t="s">
        <v>0</v>
      </c>
      <c r="G332" s="24">
        <v>8.18</v>
      </c>
      <c r="H332" s="24">
        <v>0.67900000000000005</v>
      </c>
      <c r="I332" s="24">
        <f t="shared" si="159"/>
        <v>5.5542199999999999</v>
      </c>
      <c r="J332" s="24">
        <v>0.20699999999999999</v>
      </c>
      <c r="K332" s="24">
        <f t="shared" si="160"/>
        <v>1.6932599999999998</v>
      </c>
      <c r="L332" s="24">
        <f t="shared" si="161"/>
        <v>3.2801932367149762</v>
      </c>
      <c r="M332" s="24">
        <v>0.11</v>
      </c>
      <c r="N332" s="24">
        <f t="shared" si="162"/>
        <v>0.89979999999999993</v>
      </c>
      <c r="O332" s="24">
        <f t="shared" si="163"/>
        <v>1.8818181818181816</v>
      </c>
      <c r="P332" s="24">
        <f t="shared" si="164"/>
        <v>6.1727272727272728</v>
      </c>
      <c r="Q332">
        <v>4690</v>
      </c>
      <c r="R332">
        <v>132</v>
      </c>
      <c r="S332">
        <v>194</v>
      </c>
      <c r="T332" s="24">
        <f t="shared" si="165"/>
        <v>34.928396786587498</v>
      </c>
      <c r="U332" s="24">
        <f t="shared" si="166"/>
        <v>285.71428571428572</v>
      </c>
      <c r="V332" s="24">
        <f t="shared" si="167"/>
        <v>215.60346743720828</v>
      </c>
      <c r="W332" s="24">
        <f t="shared" si="168"/>
        <v>1763.6363636363637</v>
      </c>
      <c r="X332" s="24">
        <f t="shared" si="169"/>
        <v>937.19806763285033</v>
      </c>
      <c r="Y332" s="24">
        <f t="shared" si="170"/>
        <v>114.57189090866142</v>
      </c>
      <c r="Z332" s="24">
        <f t="shared" si="171"/>
        <v>328.49243999999993</v>
      </c>
      <c r="AA332">
        <v>0.18</v>
      </c>
      <c r="AB332">
        <v>9.1999999999999993</v>
      </c>
      <c r="AC332" s="1">
        <f t="shared" si="172"/>
        <v>4.7422680412371132E-2</v>
      </c>
      <c r="AD332">
        <v>9.1</v>
      </c>
    </row>
    <row r="333" spans="1:30">
      <c r="A333" s="5" t="s">
        <v>351</v>
      </c>
      <c r="B333" s="4">
        <v>43829</v>
      </c>
      <c r="C333" s="4">
        <v>40033</v>
      </c>
      <c r="D333" s="3">
        <f t="shared" si="158"/>
        <v>10.4</v>
      </c>
      <c r="E333" t="s">
        <v>9</v>
      </c>
      <c r="F333" t="s">
        <v>0</v>
      </c>
      <c r="G333" s="24">
        <v>7.83</v>
      </c>
      <c r="H333" s="24">
        <v>0.53400000000000003</v>
      </c>
      <c r="I333" s="24">
        <f t="shared" si="159"/>
        <v>4.1812200000000006</v>
      </c>
      <c r="J333" s="24">
        <v>0.32100000000000001</v>
      </c>
      <c r="K333" s="24">
        <f t="shared" si="160"/>
        <v>2.5134300000000001</v>
      </c>
      <c r="L333" s="24">
        <f t="shared" si="161"/>
        <v>1.6635514018691588</v>
      </c>
      <c r="M333" s="24">
        <v>0.13800000000000001</v>
      </c>
      <c r="N333" s="24">
        <f t="shared" si="162"/>
        <v>1.0805400000000001</v>
      </c>
      <c r="O333" s="24">
        <f t="shared" si="163"/>
        <v>2.3260869565217388</v>
      </c>
      <c r="P333" s="24">
        <f t="shared" si="164"/>
        <v>3.8695652173913047</v>
      </c>
      <c r="Q333">
        <v>4270</v>
      </c>
      <c r="R333">
        <v>121</v>
      </c>
      <c r="S333">
        <v>241</v>
      </c>
      <c r="T333" s="24">
        <f t="shared" si="165"/>
        <v>57.638679619823868</v>
      </c>
      <c r="U333" s="24">
        <f t="shared" si="166"/>
        <v>451.31086142322096</v>
      </c>
      <c r="V333" s="24">
        <f t="shared" si="167"/>
        <v>223.03662983323153</v>
      </c>
      <c r="W333" s="24">
        <f t="shared" si="168"/>
        <v>1746.3768115942028</v>
      </c>
      <c r="X333" s="24">
        <f t="shared" si="169"/>
        <v>750.77881619937693</v>
      </c>
      <c r="Y333" s="24">
        <f t="shared" si="170"/>
        <v>95.884906283445332</v>
      </c>
      <c r="Z333" s="24">
        <f t="shared" si="171"/>
        <v>605.73662999999999</v>
      </c>
      <c r="AA333">
        <v>0.26</v>
      </c>
      <c r="AB333">
        <v>11</v>
      </c>
      <c r="AC333" s="1">
        <f t="shared" si="172"/>
        <v>4.5643153526970952E-2</v>
      </c>
      <c r="AD333">
        <v>13</v>
      </c>
    </row>
    <row r="334" spans="1:30">
      <c r="A334" s="5" t="s">
        <v>352</v>
      </c>
      <c r="B334" s="4">
        <v>43552</v>
      </c>
      <c r="C334" s="4">
        <v>39751</v>
      </c>
      <c r="D334" s="3">
        <f t="shared" si="158"/>
        <v>10.413698630136986</v>
      </c>
      <c r="E334" t="s">
        <v>9</v>
      </c>
      <c r="F334" t="s">
        <v>0</v>
      </c>
      <c r="G334" s="24">
        <v>5.05</v>
      </c>
      <c r="H334" s="24">
        <v>0.74399999999999999</v>
      </c>
      <c r="I334" s="24">
        <f t="shared" si="159"/>
        <v>3.7571999999999997</v>
      </c>
      <c r="J334" s="24">
        <v>0.125</v>
      </c>
      <c r="K334" s="24">
        <f t="shared" si="160"/>
        <v>0.63124999999999998</v>
      </c>
      <c r="L334" s="24">
        <f t="shared" si="161"/>
        <v>5.952</v>
      </c>
      <c r="M334" s="24">
        <v>0.11700000000000001</v>
      </c>
      <c r="N334" s="24">
        <f t="shared" si="162"/>
        <v>0.59084999999999999</v>
      </c>
      <c r="O334" s="24">
        <f t="shared" si="163"/>
        <v>1.0683760683760684</v>
      </c>
      <c r="P334" s="24">
        <f t="shared" si="164"/>
        <v>6.3589743589743586</v>
      </c>
      <c r="Q334">
        <v>4640</v>
      </c>
      <c r="R334">
        <v>129</v>
      </c>
      <c r="S334">
        <v>234</v>
      </c>
      <c r="T334" s="24">
        <f t="shared" si="165"/>
        <v>62.280421590546155</v>
      </c>
      <c r="U334" s="24">
        <f t="shared" si="166"/>
        <v>314.51612903225805</v>
      </c>
      <c r="V334" s="24">
        <f t="shared" si="167"/>
        <v>396.03960396039605</v>
      </c>
      <c r="W334" s="24">
        <f t="shared" si="168"/>
        <v>1999.9999999999998</v>
      </c>
      <c r="X334" s="24">
        <f t="shared" si="169"/>
        <v>1872</v>
      </c>
      <c r="Y334" s="24">
        <f t="shared" si="170"/>
        <v>370.69306930693068</v>
      </c>
      <c r="Z334" s="24">
        <f t="shared" si="171"/>
        <v>147.71250000000001</v>
      </c>
      <c r="AA334">
        <v>0.23</v>
      </c>
      <c r="AB334">
        <v>9.6999999999999993</v>
      </c>
      <c r="AC334" s="1">
        <f t="shared" si="172"/>
        <v>4.1452991452991451E-2</v>
      </c>
      <c r="AD334">
        <v>10.7</v>
      </c>
    </row>
    <row r="335" spans="1:30">
      <c r="A335" s="5" t="s">
        <v>353</v>
      </c>
      <c r="B335" s="4">
        <v>43833</v>
      </c>
      <c r="C335" s="4">
        <v>39994</v>
      </c>
      <c r="D335" s="3">
        <f t="shared" si="158"/>
        <v>10.517808219178082</v>
      </c>
      <c r="E335" t="s">
        <v>1</v>
      </c>
      <c r="F335" t="s">
        <v>0</v>
      </c>
      <c r="G335" s="24">
        <v>4.9000000000000004</v>
      </c>
      <c r="H335" s="24">
        <v>0.81699999999999995</v>
      </c>
      <c r="I335" s="24">
        <f t="shared" si="159"/>
        <v>4.0033000000000003</v>
      </c>
      <c r="J335" s="24">
        <v>0.11600000000000001</v>
      </c>
      <c r="K335" s="24">
        <f t="shared" si="160"/>
        <v>0.56840000000000002</v>
      </c>
      <c r="L335" s="24">
        <f t="shared" si="161"/>
        <v>7.0431034482758612</v>
      </c>
      <c r="M335" s="24">
        <v>6.3E-2</v>
      </c>
      <c r="N335" s="24">
        <f t="shared" si="162"/>
        <v>0.30870000000000003</v>
      </c>
      <c r="O335" s="24">
        <f t="shared" si="163"/>
        <v>1.8412698412698414</v>
      </c>
      <c r="P335" s="24">
        <f t="shared" si="164"/>
        <v>12.968253968253968</v>
      </c>
      <c r="Q335">
        <v>3880</v>
      </c>
      <c r="R335">
        <v>113</v>
      </c>
      <c r="S335">
        <v>248</v>
      </c>
      <c r="T335" s="24">
        <f t="shared" si="165"/>
        <v>61.948892163964722</v>
      </c>
      <c r="U335" s="24">
        <f t="shared" si="166"/>
        <v>303.54957160342718</v>
      </c>
      <c r="V335" s="24">
        <f t="shared" si="167"/>
        <v>803.36896663427262</v>
      </c>
      <c r="W335" s="24">
        <f t="shared" si="168"/>
        <v>3936.5079365079364</v>
      </c>
      <c r="X335" s="24">
        <f t="shared" si="169"/>
        <v>2137.9310344827586</v>
      </c>
      <c r="Y335" s="24">
        <f t="shared" si="170"/>
        <v>436.31245601688948</v>
      </c>
      <c r="Z335" s="24">
        <f t="shared" si="171"/>
        <v>140.9632</v>
      </c>
      <c r="AA335">
        <v>0.24</v>
      </c>
      <c r="AB335">
        <v>9.6</v>
      </c>
      <c r="AC335" s="1">
        <f t="shared" si="172"/>
        <v>3.870967741935484E-2</v>
      </c>
      <c r="AD335">
        <v>10.6</v>
      </c>
    </row>
    <row r="336" spans="1:30">
      <c r="A336" s="5" t="s">
        <v>354</v>
      </c>
      <c r="B336" s="4">
        <v>43818</v>
      </c>
      <c r="C336" s="4">
        <v>39954</v>
      </c>
      <c r="D336" s="3">
        <f t="shared" si="158"/>
        <v>10.586301369863014</v>
      </c>
      <c r="E336" t="s">
        <v>1</v>
      </c>
      <c r="F336" t="s">
        <v>0</v>
      </c>
      <c r="G336" s="24">
        <v>4.53</v>
      </c>
      <c r="H336" s="24">
        <v>0.41399999999999998</v>
      </c>
      <c r="I336" s="24">
        <f t="shared" si="159"/>
        <v>1.8754200000000001</v>
      </c>
      <c r="J336" s="24">
        <v>0.38600000000000001</v>
      </c>
      <c r="K336" s="24">
        <f t="shared" si="160"/>
        <v>1.7485800000000002</v>
      </c>
      <c r="L336" s="24">
        <f t="shared" si="161"/>
        <v>1.0725388601036268</v>
      </c>
      <c r="M336" s="24">
        <v>0.19600000000000001</v>
      </c>
      <c r="N336" s="24">
        <f t="shared" si="162"/>
        <v>0.88788000000000011</v>
      </c>
      <c r="O336" s="24">
        <f t="shared" si="163"/>
        <v>1.9693877551020409</v>
      </c>
      <c r="P336" s="24">
        <f t="shared" si="164"/>
        <v>2.1122448979591835</v>
      </c>
      <c r="Q336">
        <v>4530</v>
      </c>
      <c r="R336">
        <v>125</v>
      </c>
      <c r="S336">
        <v>164</v>
      </c>
      <c r="T336" s="24">
        <f t="shared" si="165"/>
        <v>87.447078521077941</v>
      </c>
      <c r="U336" s="24">
        <f t="shared" si="166"/>
        <v>396.1352657004831</v>
      </c>
      <c r="V336" s="24">
        <f t="shared" si="167"/>
        <v>184.70964544758297</v>
      </c>
      <c r="W336" s="24">
        <f t="shared" si="168"/>
        <v>836.73469387755097</v>
      </c>
      <c r="X336" s="24">
        <f t="shared" si="169"/>
        <v>424.8704663212435</v>
      </c>
      <c r="Y336" s="24">
        <f t="shared" si="170"/>
        <v>93.790389916389287</v>
      </c>
      <c r="Z336" s="24">
        <f t="shared" si="171"/>
        <v>286.76712000000003</v>
      </c>
      <c r="AA336">
        <v>0.17</v>
      </c>
      <c r="AB336">
        <v>10.199999999999999</v>
      </c>
      <c r="AC336" s="1">
        <f t="shared" si="172"/>
        <v>6.2195121951219505E-2</v>
      </c>
      <c r="AD336">
        <v>11.2</v>
      </c>
    </row>
    <row r="337" spans="1:30">
      <c r="A337" s="5" t="s">
        <v>355</v>
      </c>
      <c r="B337" s="4">
        <v>43829</v>
      </c>
      <c r="C337" s="4">
        <v>39954</v>
      </c>
      <c r="D337" s="3">
        <f t="shared" si="158"/>
        <v>10.616438356164384</v>
      </c>
      <c r="E337" t="s">
        <v>9</v>
      </c>
      <c r="F337" t="s">
        <v>0</v>
      </c>
      <c r="G337" s="24">
        <v>6.38</v>
      </c>
      <c r="H337" s="24">
        <v>0.55300000000000005</v>
      </c>
      <c r="I337" s="24">
        <f t="shared" si="159"/>
        <v>3.5281400000000001</v>
      </c>
      <c r="J337" s="24">
        <v>0.35299999999999998</v>
      </c>
      <c r="K337" s="24">
        <f t="shared" si="160"/>
        <v>2.2521399999999998</v>
      </c>
      <c r="L337" s="24">
        <f t="shared" si="161"/>
        <v>1.5665722379603402</v>
      </c>
      <c r="M337" s="24">
        <v>7.4999999999999997E-2</v>
      </c>
      <c r="N337" s="24">
        <f t="shared" si="162"/>
        <v>0.47849999999999998</v>
      </c>
      <c r="O337" s="24">
        <f t="shared" si="163"/>
        <v>4.706666666666667</v>
      </c>
      <c r="P337" s="24">
        <f t="shared" si="164"/>
        <v>7.373333333333334</v>
      </c>
      <c r="Q337">
        <v>5040</v>
      </c>
      <c r="R337">
        <v>137</v>
      </c>
      <c r="S337">
        <v>223</v>
      </c>
      <c r="T337" s="24">
        <f t="shared" si="165"/>
        <v>63.206108601132605</v>
      </c>
      <c r="U337" s="24">
        <f t="shared" si="166"/>
        <v>403.25497287522603</v>
      </c>
      <c r="V337" s="24">
        <f t="shared" si="167"/>
        <v>466.03970741901776</v>
      </c>
      <c r="W337" s="24">
        <f t="shared" si="168"/>
        <v>2973.3333333333335</v>
      </c>
      <c r="X337" s="24">
        <f t="shared" si="169"/>
        <v>631.72804532577902</v>
      </c>
      <c r="Y337" s="24">
        <f t="shared" si="170"/>
        <v>99.016935004040604</v>
      </c>
      <c r="Z337" s="24">
        <f t="shared" si="171"/>
        <v>502.22721999999993</v>
      </c>
      <c r="AA337">
        <v>0.22</v>
      </c>
      <c r="AB337">
        <v>9.6999999999999993</v>
      </c>
      <c r="AC337" s="1">
        <f t="shared" si="172"/>
        <v>4.3497757847533632E-2</v>
      </c>
      <c r="AD337">
        <v>10.6</v>
      </c>
    </row>
    <row r="338" spans="1:30">
      <c r="A338" s="5" t="s">
        <v>356</v>
      </c>
      <c r="B338" s="4">
        <v>43133</v>
      </c>
      <c r="C338" s="4">
        <v>39255</v>
      </c>
      <c r="D338" s="3">
        <f t="shared" si="158"/>
        <v>10.624657534246575</v>
      </c>
      <c r="E338" t="s">
        <v>9</v>
      </c>
      <c r="F338" t="s">
        <v>0</v>
      </c>
      <c r="G338" s="24">
        <v>7.84</v>
      </c>
      <c r="H338" s="24">
        <v>0.68500000000000005</v>
      </c>
      <c r="I338" s="24">
        <f t="shared" si="159"/>
        <v>5.3704000000000001</v>
      </c>
      <c r="J338" s="24">
        <v>0.152</v>
      </c>
      <c r="K338" s="24">
        <f t="shared" si="160"/>
        <v>1.1916799999999999</v>
      </c>
      <c r="L338" s="24">
        <f t="shared" si="161"/>
        <v>4.5065789473684212</v>
      </c>
      <c r="M338" s="24">
        <v>0.16200000000000001</v>
      </c>
      <c r="N338" s="24">
        <f t="shared" si="162"/>
        <v>1.2700800000000001</v>
      </c>
      <c r="O338" s="24">
        <f t="shared" si="163"/>
        <v>0.93827160493827155</v>
      </c>
      <c r="P338" s="24">
        <f t="shared" si="164"/>
        <v>4.2283950617283947</v>
      </c>
      <c r="Q338">
        <v>5030</v>
      </c>
      <c r="R338">
        <v>127</v>
      </c>
      <c r="S338">
        <v>253</v>
      </c>
      <c r="T338" s="24">
        <f t="shared" si="165"/>
        <v>47.110084909876356</v>
      </c>
      <c r="U338" s="24">
        <f t="shared" si="166"/>
        <v>369.34306569343062</v>
      </c>
      <c r="V338" s="24">
        <f t="shared" si="167"/>
        <v>199.20005039052657</v>
      </c>
      <c r="W338" s="24">
        <f t="shared" si="168"/>
        <v>1561.7283950617284</v>
      </c>
      <c r="X338" s="24">
        <f t="shared" si="169"/>
        <v>1664.4736842105262</v>
      </c>
      <c r="Y338" s="24">
        <f t="shared" si="170"/>
        <v>212.30531686358756</v>
      </c>
      <c r="Z338" s="24">
        <f t="shared" si="171"/>
        <v>301.49503999999996</v>
      </c>
      <c r="AA338">
        <v>0.25</v>
      </c>
      <c r="AB338">
        <v>10.1</v>
      </c>
      <c r="AC338" s="1">
        <f t="shared" si="172"/>
        <v>3.9920948616600789E-2</v>
      </c>
      <c r="AD338">
        <v>12</v>
      </c>
    </row>
    <row r="339" spans="1:30">
      <c r="A339" s="5" t="s">
        <v>357</v>
      </c>
      <c r="B339" s="4">
        <v>43828</v>
      </c>
      <c r="C339" s="4">
        <v>39935</v>
      </c>
      <c r="D339" s="3">
        <f t="shared" si="158"/>
        <v>10.665753424657535</v>
      </c>
      <c r="E339" t="s">
        <v>1</v>
      </c>
      <c r="F339" t="s">
        <v>0</v>
      </c>
      <c r="G339" s="24">
        <v>3.36</v>
      </c>
      <c r="H339" s="24">
        <v>0.82499999999999996</v>
      </c>
      <c r="I339" s="24">
        <f t="shared" si="159"/>
        <v>2.7719999999999998</v>
      </c>
      <c r="J339" s="24">
        <v>9.1999999999999998E-2</v>
      </c>
      <c r="K339" s="24">
        <f t="shared" si="160"/>
        <v>0.30912000000000001</v>
      </c>
      <c r="L339" s="24">
        <f t="shared" si="161"/>
        <v>8.9673913043478262</v>
      </c>
      <c r="M339" s="24">
        <v>7.6999999999999999E-2</v>
      </c>
      <c r="N339" s="24">
        <f t="shared" si="162"/>
        <v>0.25872000000000001</v>
      </c>
      <c r="O339" s="24">
        <f t="shared" si="163"/>
        <v>1.1948051948051948</v>
      </c>
      <c r="P339" s="24">
        <f t="shared" si="164"/>
        <v>10.714285714285714</v>
      </c>
      <c r="Q339">
        <v>4750</v>
      </c>
      <c r="R339">
        <v>144</v>
      </c>
      <c r="S339">
        <v>188</v>
      </c>
      <c r="T339" s="24">
        <f t="shared" si="165"/>
        <v>67.821067821067828</v>
      </c>
      <c r="U339" s="24">
        <f t="shared" si="166"/>
        <v>227.8787878787879</v>
      </c>
      <c r="V339" s="24">
        <f t="shared" si="167"/>
        <v>726.65429808286945</v>
      </c>
      <c r="W339" s="24">
        <f t="shared" si="168"/>
        <v>2441.5584415584417</v>
      </c>
      <c r="X339" s="24">
        <f t="shared" si="169"/>
        <v>2043.4782608695652</v>
      </c>
      <c r="Y339" s="24">
        <f t="shared" si="170"/>
        <v>608.17805383022778</v>
      </c>
      <c r="Z339" s="24">
        <f t="shared" si="171"/>
        <v>58.114560000000004</v>
      </c>
      <c r="AA339">
        <v>0.2</v>
      </c>
      <c r="AB339">
        <v>10.6</v>
      </c>
      <c r="AC339" s="1">
        <f t="shared" si="172"/>
        <v>5.6382978723404253E-2</v>
      </c>
      <c r="AD339">
        <v>12.4</v>
      </c>
    </row>
    <row r="340" spans="1:30">
      <c r="A340" s="5" t="s">
        <v>358</v>
      </c>
      <c r="B340" s="4">
        <v>43818</v>
      </c>
      <c r="C340" s="4">
        <v>39924</v>
      </c>
      <c r="D340" s="3">
        <f t="shared" si="158"/>
        <v>10.668493150684931</v>
      </c>
      <c r="E340" t="s">
        <v>9</v>
      </c>
      <c r="F340" t="s">
        <v>0</v>
      </c>
      <c r="G340" s="24">
        <v>6.12</v>
      </c>
      <c r="H340" s="24">
        <v>0.83599999999999997</v>
      </c>
      <c r="I340" s="24">
        <f t="shared" si="159"/>
        <v>5.11632</v>
      </c>
      <c r="J340" s="24">
        <v>6.5000000000000002E-2</v>
      </c>
      <c r="K340" s="24">
        <f t="shared" si="160"/>
        <v>0.39780000000000004</v>
      </c>
      <c r="L340" s="24">
        <f t="shared" si="161"/>
        <v>12.86153846153846</v>
      </c>
      <c r="M340" s="24">
        <v>9.1999999999999998E-2</v>
      </c>
      <c r="N340" s="24">
        <f t="shared" si="162"/>
        <v>0.56303999999999998</v>
      </c>
      <c r="O340" s="24">
        <f t="shared" si="163"/>
        <v>0.70652173913043481</v>
      </c>
      <c r="P340" s="24">
        <f t="shared" si="164"/>
        <v>9.0869565217391308</v>
      </c>
      <c r="Q340">
        <v>4730</v>
      </c>
      <c r="R340">
        <v>131</v>
      </c>
      <c r="S340">
        <v>174</v>
      </c>
      <c r="T340" s="24">
        <f t="shared" si="165"/>
        <v>34.008818838540201</v>
      </c>
      <c r="U340" s="24">
        <f t="shared" si="166"/>
        <v>208.13397129186603</v>
      </c>
      <c r="V340" s="24">
        <f t="shared" si="167"/>
        <v>309.03665814151748</v>
      </c>
      <c r="W340" s="24">
        <f t="shared" si="168"/>
        <v>1891.304347826087</v>
      </c>
      <c r="X340" s="24">
        <f t="shared" si="169"/>
        <v>2676.9230769230767</v>
      </c>
      <c r="Y340" s="24">
        <f t="shared" si="170"/>
        <v>437.40573152337856</v>
      </c>
      <c r="Z340" s="24">
        <f t="shared" si="171"/>
        <v>69.217200000000005</v>
      </c>
      <c r="AA340">
        <v>0.18</v>
      </c>
      <c r="AB340">
        <v>10.4</v>
      </c>
      <c r="AC340" s="1">
        <f t="shared" si="172"/>
        <v>5.9770114942528735E-2</v>
      </c>
      <c r="AD340">
        <v>11.8</v>
      </c>
    </row>
    <row r="341" spans="1:30">
      <c r="A341" s="5" t="s">
        <v>359</v>
      </c>
      <c r="B341" s="4">
        <v>43828</v>
      </c>
      <c r="C341" s="4">
        <v>39926</v>
      </c>
      <c r="D341" s="3">
        <f t="shared" si="158"/>
        <v>10.69041095890411</v>
      </c>
      <c r="E341" t="s">
        <v>9</v>
      </c>
      <c r="F341" t="s">
        <v>0</v>
      </c>
      <c r="G341" s="24">
        <v>5.08</v>
      </c>
      <c r="H341" s="24">
        <v>0.53400000000000003</v>
      </c>
      <c r="I341" s="24">
        <f t="shared" si="159"/>
        <v>2.71272</v>
      </c>
      <c r="J341" s="24">
        <v>0.34799999999999998</v>
      </c>
      <c r="K341" s="24">
        <f t="shared" si="160"/>
        <v>1.7678399999999999</v>
      </c>
      <c r="L341" s="24">
        <f t="shared" si="161"/>
        <v>1.5344827586206899</v>
      </c>
      <c r="M341" s="24">
        <v>9.6000000000000002E-2</v>
      </c>
      <c r="N341" s="24">
        <f t="shared" si="162"/>
        <v>0.48768</v>
      </c>
      <c r="O341" s="24">
        <f t="shared" si="163"/>
        <v>3.6249999999999996</v>
      </c>
      <c r="P341" s="24">
        <f t="shared" si="164"/>
        <v>5.5625</v>
      </c>
      <c r="Q341">
        <v>5050</v>
      </c>
      <c r="R341">
        <v>144</v>
      </c>
      <c r="S341">
        <v>187</v>
      </c>
      <c r="T341" s="24">
        <f t="shared" si="165"/>
        <v>68.934501164882477</v>
      </c>
      <c r="U341" s="24">
        <f t="shared" si="166"/>
        <v>350.18726591760299</v>
      </c>
      <c r="V341" s="24">
        <f t="shared" si="167"/>
        <v>383.4481627296588</v>
      </c>
      <c r="W341" s="24">
        <f t="shared" si="168"/>
        <v>1947.9166666666665</v>
      </c>
      <c r="X341" s="24">
        <f t="shared" si="169"/>
        <v>537.35632183908046</v>
      </c>
      <c r="Y341" s="24">
        <f t="shared" si="170"/>
        <v>105.77880351163002</v>
      </c>
      <c r="Z341" s="24">
        <f t="shared" si="171"/>
        <v>330.58607999999998</v>
      </c>
      <c r="AA341">
        <v>0.2</v>
      </c>
      <c r="AB341">
        <v>10.8</v>
      </c>
      <c r="AC341" s="1">
        <f t="shared" si="172"/>
        <v>5.7754010695187166E-2</v>
      </c>
      <c r="AD341">
        <v>12.8</v>
      </c>
    </row>
    <row r="342" spans="1:30">
      <c r="A342" s="5" t="s">
        <v>360</v>
      </c>
      <c r="B342" s="4">
        <v>43540</v>
      </c>
      <c r="C342" s="4">
        <v>39591</v>
      </c>
      <c r="D342" s="3">
        <f t="shared" si="158"/>
        <v>10.819178082191781</v>
      </c>
      <c r="E342" t="s">
        <v>11</v>
      </c>
      <c r="F342" t="s">
        <v>3</v>
      </c>
      <c r="G342" s="24">
        <v>5.88</v>
      </c>
      <c r="H342" s="24">
        <v>0.749</v>
      </c>
      <c r="I342" s="24">
        <f t="shared" si="159"/>
        <v>4.4041199999999998</v>
      </c>
      <c r="J342" s="24">
        <v>0.14099999999999999</v>
      </c>
      <c r="K342" s="24">
        <f t="shared" si="160"/>
        <v>0.82907999999999993</v>
      </c>
      <c r="L342" s="24">
        <f t="shared" si="161"/>
        <v>5.3120567375886534</v>
      </c>
      <c r="M342" s="24">
        <v>9.9000000000000005E-2</v>
      </c>
      <c r="N342" s="24">
        <f t="shared" si="162"/>
        <v>0.58211999999999997</v>
      </c>
      <c r="O342" s="24">
        <f t="shared" si="163"/>
        <v>1.4242424242424241</v>
      </c>
      <c r="P342" s="24">
        <f t="shared" si="164"/>
        <v>7.5656565656565657</v>
      </c>
      <c r="Q342">
        <v>4760</v>
      </c>
      <c r="R342">
        <v>137</v>
      </c>
      <c r="S342">
        <v>237</v>
      </c>
      <c r="T342" s="24">
        <f t="shared" si="165"/>
        <v>53.813247595433367</v>
      </c>
      <c r="U342" s="24">
        <f t="shared" si="166"/>
        <v>316.42189586114819</v>
      </c>
      <c r="V342" s="24">
        <f t="shared" si="167"/>
        <v>407.13254998969285</v>
      </c>
      <c r="W342" s="24">
        <f t="shared" si="168"/>
        <v>2393.939393939394</v>
      </c>
      <c r="X342" s="24">
        <f t="shared" si="169"/>
        <v>1680.8510638297873</v>
      </c>
      <c r="Y342" s="24">
        <f t="shared" si="170"/>
        <v>285.85902446084822</v>
      </c>
      <c r="Z342" s="24">
        <f t="shared" si="171"/>
        <v>196.49195999999998</v>
      </c>
      <c r="AA342">
        <v>0.23</v>
      </c>
      <c r="AB342">
        <v>9.5</v>
      </c>
      <c r="AC342" s="1">
        <f t="shared" si="172"/>
        <v>4.0084388185654012E-2</v>
      </c>
      <c r="AD342">
        <v>9.3000000000000007</v>
      </c>
    </row>
    <row r="343" spans="1:30">
      <c r="A343" s="5" t="s">
        <v>361</v>
      </c>
      <c r="B343" s="4">
        <v>43472</v>
      </c>
      <c r="C343" s="4">
        <v>39478</v>
      </c>
      <c r="D343" s="3">
        <f t="shared" si="158"/>
        <v>10.942465753424658</v>
      </c>
      <c r="E343" t="s">
        <v>11</v>
      </c>
      <c r="F343" t="s">
        <v>0</v>
      </c>
      <c r="G343" s="24">
        <v>6</v>
      </c>
      <c r="H343" s="24">
        <v>0.75</v>
      </c>
      <c r="I343" s="24">
        <f t="shared" si="159"/>
        <v>4.5</v>
      </c>
      <c r="J343" s="24">
        <v>0.16200000000000001</v>
      </c>
      <c r="K343" s="24">
        <f t="shared" si="160"/>
        <v>0.97199999999999998</v>
      </c>
      <c r="L343" s="24">
        <f t="shared" si="161"/>
        <v>4.6296296296296298</v>
      </c>
      <c r="M343" s="24">
        <v>0.08</v>
      </c>
      <c r="N343" s="24">
        <f t="shared" si="162"/>
        <v>0.48</v>
      </c>
      <c r="O343" s="24">
        <f t="shared" si="163"/>
        <v>2.0249999999999999</v>
      </c>
      <c r="P343" s="24">
        <f t="shared" si="164"/>
        <v>9.375</v>
      </c>
      <c r="Q343">
        <v>4910</v>
      </c>
      <c r="R343">
        <v>137</v>
      </c>
      <c r="S343">
        <v>210</v>
      </c>
      <c r="T343" s="24">
        <f t="shared" si="165"/>
        <v>46.666666666666664</v>
      </c>
      <c r="U343" s="24">
        <f t="shared" si="166"/>
        <v>280</v>
      </c>
      <c r="V343" s="24">
        <f t="shared" si="167"/>
        <v>437.5</v>
      </c>
      <c r="W343" s="24">
        <f t="shared" si="168"/>
        <v>2625</v>
      </c>
      <c r="X343" s="24">
        <f t="shared" si="169"/>
        <v>1296.2962962962963</v>
      </c>
      <c r="Y343" s="24">
        <f t="shared" si="170"/>
        <v>216.04938271604939</v>
      </c>
      <c r="Z343" s="24">
        <f t="shared" si="171"/>
        <v>204.12</v>
      </c>
      <c r="AA343">
        <v>0.22</v>
      </c>
      <c r="AB343">
        <v>10.7</v>
      </c>
      <c r="AC343" s="1">
        <f t="shared" si="172"/>
        <v>5.095238095238095E-2</v>
      </c>
      <c r="AD343">
        <v>12.2</v>
      </c>
    </row>
    <row r="344" spans="1:30">
      <c r="A344" s="5" t="s">
        <v>362</v>
      </c>
      <c r="B344" s="4">
        <v>43521</v>
      </c>
      <c r="C344" s="4">
        <v>39471</v>
      </c>
      <c r="D344" s="3">
        <f t="shared" si="158"/>
        <v>11.095890410958905</v>
      </c>
      <c r="E344" t="s">
        <v>4</v>
      </c>
      <c r="F344" t="s">
        <v>3</v>
      </c>
      <c r="G344" s="24">
        <v>3.74</v>
      </c>
      <c r="H344" s="24">
        <v>0.39300000000000002</v>
      </c>
      <c r="I344" s="24">
        <f t="shared" si="159"/>
        <v>1.4698200000000001</v>
      </c>
      <c r="J344" s="24">
        <v>0.44400000000000001</v>
      </c>
      <c r="K344" s="24">
        <f t="shared" si="160"/>
        <v>1.66056</v>
      </c>
      <c r="L344" s="24">
        <f t="shared" si="161"/>
        <v>0.8851351351351352</v>
      </c>
      <c r="M344" s="24">
        <v>0.14399999999999999</v>
      </c>
      <c r="N344" s="24">
        <f t="shared" si="162"/>
        <v>0.53856000000000004</v>
      </c>
      <c r="O344" s="24">
        <f t="shared" si="163"/>
        <v>3.0833333333333335</v>
      </c>
      <c r="P344" s="24">
        <f t="shared" si="164"/>
        <v>2.7291666666666665</v>
      </c>
      <c r="Q344">
        <v>5110</v>
      </c>
      <c r="R344">
        <v>154</v>
      </c>
      <c r="S344">
        <v>231</v>
      </c>
      <c r="T344" s="24">
        <f t="shared" si="165"/>
        <v>157.16210148181409</v>
      </c>
      <c r="U344" s="24">
        <f t="shared" si="166"/>
        <v>587.78625954198469</v>
      </c>
      <c r="V344" s="24">
        <f t="shared" si="167"/>
        <v>428.92156862745094</v>
      </c>
      <c r="W344" s="24">
        <f t="shared" si="168"/>
        <v>1604.1666666666667</v>
      </c>
      <c r="X344" s="24">
        <f t="shared" si="169"/>
        <v>520.27027027027032</v>
      </c>
      <c r="Y344" s="24">
        <f t="shared" si="170"/>
        <v>139.10969793322735</v>
      </c>
      <c r="Z344" s="24">
        <f t="shared" si="171"/>
        <v>383.58936</v>
      </c>
      <c r="AA344">
        <v>0.23</v>
      </c>
      <c r="AB344">
        <v>9.8000000000000007</v>
      </c>
      <c r="AC344" s="1">
        <f t="shared" si="172"/>
        <v>4.2424242424242427E-2</v>
      </c>
      <c r="AD344">
        <v>10.9</v>
      </c>
    </row>
    <row r="345" spans="1:30">
      <c r="A345" s="5" t="s">
        <v>363</v>
      </c>
      <c r="B345" s="4">
        <v>43824</v>
      </c>
      <c r="C345" s="4">
        <v>39770</v>
      </c>
      <c r="D345" s="3">
        <f t="shared" si="158"/>
        <v>11.106849315068493</v>
      </c>
      <c r="E345" t="s">
        <v>9</v>
      </c>
      <c r="F345" t="s">
        <v>0</v>
      </c>
      <c r="G345" s="24">
        <v>5.8</v>
      </c>
      <c r="H345" s="24">
        <v>0.72499999999999998</v>
      </c>
      <c r="I345" s="24">
        <f t="shared" si="159"/>
        <v>4.2050000000000001</v>
      </c>
      <c r="J345" s="24">
        <v>0.15</v>
      </c>
      <c r="K345" s="24">
        <f t="shared" si="160"/>
        <v>0.87</v>
      </c>
      <c r="L345" s="24">
        <f t="shared" si="161"/>
        <v>4.833333333333333</v>
      </c>
      <c r="M345" s="24">
        <v>0.121</v>
      </c>
      <c r="N345" s="24">
        <f t="shared" si="162"/>
        <v>0.70179999999999998</v>
      </c>
      <c r="O345" s="24">
        <f t="shared" si="163"/>
        <v>1.2396694214876034</v>
      </c>
      <c r="P345" s="24">
        <f t="shared" si="164"/>
        <v>5.9917355371900829</v>
      </c>
      <c r="Q345">
        <v>4780</v>
      </c>
      <c r="R345">
        <v>127</v>
      </c>
      <c r="S345">
        <v>166</v>
      </c>
      <c r="T345" s="24">
        <f t="shared" si="165"/>
        <v>39.476813317479191</v>
      </c>
      <c r="U345" s="24">
        <f t="shared" si="166"/>
        <v>228.96551724137933</v>
      </c>
      <c r="V345" s="24">
        <f t="shared" si="167"/>
        <v>236.53462524935881</v>
      </c>
      <c r="W345" s="24">
        <f t="shared" si="168"/>
        <v>1371.9008264462811</v>
      </c>
      <c r="X345" s="24">
        <f t="shared" si="169"/>
        <v>1106.6666666666667</v>
      </c>
      <c r="Y345" s="24">
        <f t="shared" si="170"/>
        <v>190.80459770114942</v>
      </c>
      <c r="Z345" s="24">
        <f t="shared" si="171"/>
        <v>144.41999999999999</v>
      </c>
      <c r="AA345">
        <v>0.16</v>
      </c>
      <c r="AB345">
        <v>9.5</v>
      </c>
      <c r="AC345" s="1">
        <f t="shared" si="172"/>
        <v>5.7228915662650599E-2</v>
      </c>
      <c r="AD345">
        <v>11</v>
      </c>
    </row>
    <row r="346" spans="1:30">
      <c r="A346" s="5" t="s">
        <v>364</v>
      </c>
      <c r="B346" s="4">
        <v>43538</v>
      </c>
      <c r="C346" s="4">
        <v>39473</v>
      </c>
      <c r="D346" s="3">
        <f t="shared" si="158"/>
        <v>11.136986301369863</v>
      </c>
      <c r="E346" t="s">
        <v>4</v>
      </c>
      <c r="F346" t="s">
        <v>3</v>
      </c>
      <c r="G346" s="24">
        <v>5.97</v>
      </c>
      <c r="H346" s="24">
        <v>0.68300000000000005</v>
      </c>
      <c r="I346" s="24">
        <f t="shared" si="159"/>
        <v>4.0775100000000002</v>
      </c>
      <c r="J346" s="24">
        <v>0.22800000000000001</v>
      </c>
      <c r="K346" s="24">
        <f t="shared" si="160"/>
        <v>1.3611599999999999</v>
      </c>
      <c r="L346" s="24">
        <f t="shared" si="161"/>
        <v>2.9956140350877196</v>
      </c>
      <c r="M346" s="24">
        <v>8.4000000000000005E-2</v>
      </c>
      <c r="N346" s="24">
        <f t="shared" si="162"/>
        <v>0.50148000000000004</v>
      </c>
      <c r="O346" s="24">
        <f t="shared" si="163"/>
        <v>2.7142857142857144</v>
      </c>
      <c r="P346" s="24">
        <f t="shared" si="164"/>
        <v>8.1309523809523814</v>
      </c>
      <c r="Q346">
        <v>4420</v>
      </c>
      <c r="R346">
        <v>129</v>
      </c>
      <c r="S346">
        <v>184</v>
      </c>
      <c r="T346" s="24">
        <f t="shared" si="165"/>
        <v>45.125579091161022</v>
      </c>
      <c r="U346" s="24">
        <f t="shared" si="166"/>
        <v>269.39970717423131</v>
      </c>
      <c r="V346" s="24">
        <f t="shared" si="167"/>
        <v>366.91393475313072</v>
      </c>
      <c r="W346" s="24">
        <f t="shared" si="168"/>
        <v>2190.4761904761904</v>
      </c>
      <c r="X346" s="24">
        <f t="shared" si="169"/>
        <v>807.01754385964909</v>
      </c>
      <c r="Y346" s="24">
        <f t="shared" si="170"/>
        <v>135.17881806694291</v>
      </c>
      <c r="Z346" s="24">
        <f t="shared" si="171"/>
        <v>250.45344</v>
      </c>
      <c r="AA346">
        <v>0.2</v>
      </c>
      <c r="AB346">
        <v>10.8</v>
      </c>
      <c r="AC346" s="1">
        <f t="shared" si="172"/>
        <v>5.8695652173913045E-2</v>
      </c>
      <c r="AD346">
        <v>13.1</v>
      </c>
    </row>
    <row r="347" spans="1:30">
      <c r="A347" s="5" t="s">
        <v>365</v>
      </c>
      <c r="B347" s="4">
        <v>43475</v>
      </c>
      <c r="C347" s="4">
        <v>39404</v>
      </c>
      <c r="D347" s="3">
        <f t="shared" si="158"/>
        <v>11.153424657534247</v>
      </c>
      <c r="E347" t="s">
        <v>4</v>
      </c>
      <c r="F347" t="s">
        <v>0</v>
      </c>
      <c r="G347" s="24">
        <v>7.61</v>
      </c>
      <c r="H347" s="24">
        <v>0.72099999999999997</v>
      </c>
      <c r="I347" s="24">
        <f t="shared" si="159"/>
        <v>5.4868100000000002</v>
      </c>
      <c r="J347" s="24">
        <v>0.17299999999999999</v>
      </c>
      <c r="K347" s="24">
        <f t="shared" si="160"/>
        <v>1.31653</v>
      </c>
      <c r="L347" s="24">
        <f t="shared" si="161"/>
        <v>4.1676300578034686</v>
      </c>
      <c r="M347" s="24">
        <v>0.10199999999999999</v>
      </c>
      <c r="N347" s="24">
        <f t="shared" si="162"/>
        <v>0.77622000000000002</v>
      </c>
      <c r="O347" s="24">
        <f t="shared" si="163"/>
        <v>1.696078431372549</v>
      </c>
      <c r="P347" s="24">
        <f t="shared" si="164"/>
        <v>7.0686274509803919</v>
      </c>
      <c r="Q347">
        <v>5270</v>
      </c>
      <c r="R347">
        <v>145</v>
      </c>
      <c r="S347">
        <v>210</v>
      </c>
      <c r="T347" s="24">
        <f t="shared" si="165"/>
        <v>38.273605246035494</v>
      </c>
      <c r="U347" s="24">
        <f t="shared" si="166"/>
        <v>291.26213592233012</v>
      </c>
      <c r="V347" s="24">
        <f t="shared" si="167"/>
        <v>270.5418566901136</v>
      </c>
      <c r="W347" s="24">
        <f t="shared" si="168"/>
        <v>2058.8235294117649</v>
      </c>
      <c r="X347" s="24">
        <f t="shared" si="169"/>
        <v>1213.8728323699422</v>
      </c>
      <c r="Y347" s="24">
        <f t="shared" si="170"/>
        <v>159.51022764388202</v>
      </c>
      <c r="Z347" s="24">
        <f t="shared" si="171"/>
        <v>276.47129999999999</v>
      </c>
      <c r="AA347">
        <v>0.22</v>
      </c>
      <c r="AB347">
        <v>10.74</v>
      </c>
      <c r="AC347" s="1">
        <f t="shared" si="172"/>
        <v>5.1142857142857143E-2</v>
      </c>
      <c r="AD347">
        <v>11.9</v>
      </c>
    </row>
    <row r="348" spans="1:30">
      <c r="A348" s="5" t="s">
        <v>366</v>
      </c>
      <c r="B348" s="4">
        <v>43468</v>
      </c>
      <c r="C348" s="4">
        <v>39382</v>
      </c>
      <c r="D348" s="3">
        <f t="shared" si="158"/>
        <v>11.194520547945206</v>
      </c>
      <c r="E348" t="s">
        <v>11</v>
      </c>
      <c r="F348" t="s">
        <v>0</v>
      </c>
      <c r="G348" s="24">
        <v>6.16</v>
      </c>
      <c r="H348" s="24">
        <v>0.56799999999999995</v>
      </c>
      <c r="I348" s="24">
        <f t="shared" si="159"/>
        <v>3.4988799999999998</v>
      </c>
      <c r="J348" s="24">
        <v>0.25800000000000001</v>
      </c>
      <c r="K348" s="24">
        <f t="shared" si="160"/>
        <v>1.58928</v>
      </c>
      <c r="L348" s="24">
        <f t="shared" si="161"/>
        <v>2.2015503875968991</v>
      </c>
      <c r="M348" s="24">
        <v>0.16900000000000001</v>
      </c>
      <c r="N348" s="24">
        <f t="shared" si="162"/>
        <v>1.0410400000000002</v>
      </c>
      <c r="O348" s="24">
        <f t="shared" si="163"/>
        <v>1.5266272189349113</v>
      </c>
      <c r="P348" s="24">
        <f t="shared" si="164"/>
        <v>3.3609467455621291</v>
      </c>
      <c r="Q348">
        <v>4960</v>
      </c>
      <c r="R348">
        <v>139</v>
      </c>
      <c r="S348">
        <v>262</v>
      </c>
      <c r="T348" s="24">
        <f t="shared" si="165"/>
        <v>74.881104810682274</v>
      </c>
      <c r="U348" s="24">
        <f t="shared" si="166"/>
        <v>461.26760563380287</v>
      </c>
      <c r="V348" s="24">
        <f t="shared" si="167"/>
        <v>251.67140551755932</v>
      </c>
      <c r="W348" s="24">
        <f t="shared" si="168"/>
        <v>1550.2958579881656</v>
      </c>
      <c r="X348" s="24">
        <f t="shared" si="169"/>
        <v>1015.5038759689922</v>
      </c>
      <c r="Y348" s="24">
        <f t="shared" si="170"/>
        <v>164.8545253196416</v>
      </c>
      <c r="Z348" s="24">
        <f t="shared" si="171"/>
        <v>416.39136000000002</v>
      </c>
      <c r="AA348">
        <v>0.26</v>
      </c>
      <c r="AB348">
        <v>9.9</v>
      </c>
      <c r="AC348" s="1">
        <f t="shared" si="172"/>
        <v>3.7786259541984737E-2</v>
      </c>
      <c r="AD348">
        <v>11.1</v>
      </c>
    </row>
    <row r="349" spans="1:30">
      <c r="A349" s="5" t="s">
        <v>367</v>
      </c>
      <c r="B349" s="4">
        <v>43814</v>
      </c>
      <c r="C349" s="4">
        <v>39705</v>
      </c>
      <c r="D349" s="3">
        <f t="shared" si="158"/>
        <v>11.257534246575343</v>
      </c>
      <c r="E349" t="s">
        <v>9</v>
      </c>
      <c r="F349" t="s">
        <v>0</v>
      </c>
      <c r="G349" s="24">
        <v>7.51</v>
      </c>
      <c r="H349" s="24">
        <v>0.57499999999999996</v>
      </c>
      <c r="I349" s="24">
        <f t="shared" si="159"/>
        <v>4.3182499999999999</v>
      </c>
      <c r="J349" s="24">
        <v>0.22800000000000001</v>
      </c>
      <c r="K349" s="24">
        <f t="shared" si="160"/>
        <v>1.71228</v>
      </c>
      <c r="L349" s="24">
        <f t="shared" si="161"/>
        <v>2.5219298245614032</v>
      </c>
      <c r="M349" s="24">
        <v>0.16900000000000001</v>
      </c>
      <c r="N349" s="24">
        <f t="shared" si="162"/>
        <v>1.26919</v>
      </c>
      <c r="O349" s="24">
        <f t="shared" si="163"/>
        <v>1.349112426035503</v>
      </c>
      <c r="P349" s="24">
        <f t="shared" si="164"/>
        <v>3.4023668639053253</v>
      </c>
      <c r="Q349">
        <v>5110</v>
      </c>
      <c r="R349">
        <v>152</v>
      </c>
      <c r="S349">
        <v>218</v>
      </c>
      <c r="T349" s="24">
        <f t="shared" si="165"/>
        <v>50.483413419788107</v>
      </c>
      <c r="U349" s="24">
        <f t="shared" si="166"/>
        <v>379.13043478260875</v>
      </c>
      <c r="V349" s="24">
        <f t="shared" si="167"/>
        <v>171.76309299632049</v>
      </c>
      <c r="W349" s="24">
        <f t="shared" si="168"/>
        <v>1289.9408284023668</v>
      </c>
      <c r="X349" s="24">
        <f t="shared" si="169"/>
        <v>956.14035087719299</v>
      </c>
      <c r="Y349" s="24">
        <f t="shared" si="170"/>
        <v>127.31562594902702</v>
      </c>
      <c r="Z349" s="24">
        <f t="shared" si="171"/>
        <v>373.27704</v>
      </c>
      <c r="AA349">
        <v>0.22</v>
      </c>
      <c r="AB349">
        <v>10</v>
      </c>
      <c r="AC349" s="1">
        <f t="shared" si="172"/>
        <v>4.5871559633027525E-2</v>
      </c>
      <c r="AD349">
        <v>11.6</v>
      </c>
    </row>
    <row r="350" spans="1:30">
      <c r="A350" s="5" t="s">
        <v>368</v>
      </c>
      <c r="B350" s="4">
        <v>43835</v>
      </c>
      <c r="C350" s="4">
        <v>39726</v>
      </c>
      <c r="D350" s="3">
        <f t="shared" si="158"/>
        <v>11.257534246575343</v>
      </c>
      <c r="E350" t="s">
        <v>1</v>
      </c>
      <c r="F350" t="s">
        <v>0</v>
      </c>
      <c r="G350" s="24">
        <v>6.98</v>
      </c>
      <c r="H350" s="24">
        <v>0.85899999999999999</v>
      </c>
      <c r="I350" s="24">
        <f t="shared" si="159"/>
        <v>5.9958200000000001</v>
      </c>
      <c r="J350" s="24">
        <v>6.3E-2</v>
      </c>
      <c r="K350" s="24">
        <f t="shared" si="160"/>
        <v>0.43974000000000002</v>
      </c>
      <c r="L350" s="24">
        <f t="shared" si="161"/>
        <v>13.634920634920634</v>
      </c>
      <c r="M350" s="24">
        <v>7.2999999999999995E-2</v>
      </c>
      <c r="N350" s="24">
        <f t="shared" si="162"/>
        <v>0.50953999999999999</v>
      </c>
      <c r="O350" s="24">
        <f t="shared" si="163"/>
        <v>0.86301369863013699</v>
      </c>
      <c r="P350" s="24">
        <f t="shared" si="164"/>
        <v>11.767123287671234</v>
      </c>
      <c r="Q350">
        <v>4460</v>
      </c>
      <c r="R350">
        <v>127</v>
      </c>
      <c r="S350">
        <v>281</v>
      </c>
      <c r="T350" s="24">
        <f t="shared" si="165"/>
        <v>46.865983301700183</v>
      </c>
      <c r="U350" s="24">
        <f t="shared" si="166"/>
        <v>327.1245634458673</v>
      </c>
      <c r="V350" s="24">
        <f t="shared" si="167"/>
        <v>551.47780350904736</v>
      </c>
      <c r="W350" s="24">
        <f t="shared" si="168"/>
        <v>3849.3150684931511</v>
      </c>
      <c r="X350" s="24">
        <f t="shared" si="169"/>
        <v>4460.3174603174602</v>
      </c>
      <c r="Y350" s="24">
        <f t="shared" si="170"/>
        <v>639.01396279619769</v>
      </c>
      <c r="Z350" s="24">
        <f t="shared" si="171"/>
        <v>123.56694</v>
      </c>
      <c r="AA350">
        <v>0.26</v>
      </c>
      <c r="AB350">
        <v>9.3000000000000007</v>
      </c>
      <c r="AC350" s="1">
        <f t="shared" si="172"/>
        <v>3.3096085409252671E-2</v>
      </c>
      <c r="AD350">
        <v>9.6</v>
      </c>
    </row>
    <row r="351" spans="1:30">
      <c r="A351" s="5" t="s">
        <v>369</v>
      </c>
      <c r="B351" s="4">
        <v>43528</v>
      </c>
      <c r="C351" s="4">
        <v>39412</v>
      </c>
      <c r="D351" s="3">
        <f t="shared" ref="D351:D382" si="173">(B351-C351)/365</f>
        <v>11.276712328767124</v>
      </c>
      <c r="E351" t="s">
        <v>4</v>
      </c>
      <c r="F351" t="s">
        <v>3</v>
      </c>
      <c r="G351" s="24">
        <v>4.7</v>
      </c>
      <c r="H351" s="24">
        <v>0.61699999999999999</v>
      </c>
      <c r="I351" s="24">
        <f t="shared" ref="I351:I382" si="174">G351*H351</f>
        <v>2.8999000000000001</v>
      </c>
      <c r="J351" s="24">
        <v>0.26600000000000001</v>
      </c>
      <c r="K351" s="24">
        <f t="shared" ref="K351:K382" si="175">G351*J351</f>
        <v>1.2502000000000002</v>
      </c>
      <c r="L351" s="24">
        <f t="shared" ref="L351:L382" si="176">H351/J351</f>
        <v>2.3195488721804511</v>
      </c>
      <c r="M351" s="24">
        <v>0.113</v>
      </c>
      <c r="N351" s="24">
        <f t="shared" ref="N351:N382" si="177">G351*M351</f>
        <v>0.53110000000000002</v>
      </c>
      <c r="O351" s="24">
        <f t="shared" ref="O351:O382" si="178">J351/M351</f>
        <v>2.3539823008849559</v>
      </c>
      <c r="P351" s="24">
        <f t="shared" ref="P351:P382" si="179">I351/N351</f>
        <v>5.4601769911504423</v>
      </c>
      <c r="Q351">
        <v>4990</v>
      </c>
      <c r="R351">
        <v>141</v>
      </c>
      <c r="S351">
        <v>158</v>
      </c>
      <c r="T351" s="24">
        <f t="shared" ref="T351:T382" si="180">S351/I351</f>
        <v>54.484637401289696</v>
      </c>
      <c r="U351" s="24">
        <f t="shared" ref="U351:U382" si="181">S351/H351</f>
        <v>256.07779578606159</v>
      </c>
      <c r="V351" s="24">
        <f t="shared" ref="V351:V382" si="182">S351/N351</f>
        <v>297.49576350969687</v>
      </c>
      <c r="W351" s="24">
        <f t="shared" ref="W351:W382" si="183">S351/M351</f>
        <v>1398.2300884955753</v>
      </c>
      <c r="X351" s="24">
        <f t="shared" ref="X351:X382" si="184">S351/J351</f>
        <v>593.98496240601503</v>
      </c>
      <c r="Y351" s="24">
        <f t="shared" ref="Y351:Y382" si="185">S351/K351</f>
        <v>126.37977923532233</v>
      </c>
      <c r="Z351" s="24">
        <f t="shared" ref="Z351:Z382" si="186">K351*S351</f>
        <v>197.53160000000003</v>
      </c>
      <c r="AA351">
        <v>0.15</v>
      </c>
      <c r="AB351">
        <v>9.8000000000000007</v>
      </c>
      <c r="AC351" s="1">
        <f t="shared" ref="AC351:AC382" si="187">AB351/S351</f>
        <v>6.2025316455696207E-2</v>
      </c>
      <c r="AD351">
        <v>10.4</v>
      </c>
    </row>
    <row r="352" spans="1:30">
      <c r="A352" s="5" t="s">
        <v>370</v>
      </c>
      <c r="B352" s="4">
        <v>43482</v>
      </c>
      <c r="C352" s="4">
        <v>39315</v>
      </c>
      <c r="D352" s="3">
        <f t="shared" si="173"/>
        <v>11.416438356164383</v>
      </c>
      <c r="E352" t="s">
        <v>11</v>
      </c>
      <c r="F352" t="s">
        <v>0</v>
      </c>
      <c r="G352" s="24">
        <v>8.4600000000000009</v>
      </c>
      <c r="H352" s="24">
        <v>0.68</v>
      </c>
      <c r="I352" s="24">
        <f t="shared" si="174"/>
        <v>5.7528000000000006</v>
      </c>
      <c r="J352" s="24">
        <v>0.14799999999999999</v>
      </c>
      <c r="K352" s="24">
        <f t="shared" si="175"/>
        <v>1.2520800000000001</v>
      </c>
      <c r="L352" s="24">
        <f t="shared" si="176"/>
        <v>4.5945945945945947</v>
      </c>
      <c r="M352" s="24">
        <v>0.16400000000000001</v>
      </c>
      <c r="N352" s="24">
        <f t="shared" si="177"/>
        <v>1.3874400000000002</v>
      </c>
      <c r="O352" s="24">
        <f t="shared" si="178"/>
        <v>0.90243902439024382</v>
      </c>
      <c r="P352" s="24">
        <f t="shared" si="179"/>
        <v>4.1463414634146343</v>
      </c>
      <c r="Q352">
        <v>4950</v>
      </c>
      <c r="R352">
        <v>139</v>
      </c>
      <c r="S352">
        <v>318</v>
      </c>
      <c r="T352" s="24">
        <f t="shared" si="180"/>
        <v>55.277430120984562</v>
      </c>
      <c r="U352" s="24">
        <f t="shared" si="181"/>
        <v>467.64705882352939</v>
      </c>
      <c r="V352" s="24">
        <f t="shared" si="182"/>
        <v>229.19910050164327</v>
      </c>
      <c r="W352" s="24">
        <f t="shared" si="183"/>
        <v>1939.0243902439024</v>
      </c>
      <c r="X352" s="24">
        <f t="shared" si="184"/>
        <v>2148.6486486486488</v>
      </c>
      <c r="Y352" s="24">
        <f t="shared" si="185"/>
        <v>253.9773816369561</v>
      </c>
      <c r="Z352" s="24">
        <f t="shared" si="186"/>
        <v>398.16144000000003</v>
      </c>
      <c r="AA352">
        <v>0.28999999999999998</v>
      </c>
      <c r="AB352">
        <v>9.3000000000000007</v>
      </c>
      <c r="AC352" s="1">
        <f t="shared" si="187"/>
        <v>2.9245283018867928E-2</v>
      </c>
      <c r="AD352">
        <v>9.8000000000000007</v>
      </c>
    </row>
    <row r="353" spans="1:30">
      <c r="A353" s="5" t="s">
        <v>371</v>
      </c>
      <c r="B353" s="4">
        <v>43825</v>
      </c>
      <c r="C353" s="4">
        <v>39646</v>
      </c>
      <c r="D353" s="3">
        <f t="shared" si="173"/>
        <v>11.449315068493151</v>
      </c>
      <c r="E353" t="s">
        <v>9</v>
      </c>
      <c r="F353" t="s">
        <v>0</v>
      </c>
      <c r="G353" s="24">
        <v>6.18</v>
      </c>
      <c r="H353" s="24">
        <v>0.58599999999999997</v>
      </c>
      <c r="I353" s="24">
        <f t="shared" si="174"/>
        <v>3.6214799999999996</v>
      </c>
      <c r="J353" s="24">
        <v>0.22500000000000001</v>
      </c>
      <c r="K353" s="24">
        <f t="shared" si="175"/>
        <v>1.3905000000000001</v>
      </c>
      <c r="L353" s="24">
        <f t="shared" si="176"/>
        <v>2.6044444444444443</v>
      </c>
      <c r="M353" s="24">
        <v>0.17299999999999999</v>
      </c>
      <c r="N353" s="24">
        <f t="shared" si="177"/>
        <v>1.06914</v>
      </c>
      <c r="O353" s="24">
        <f t="shared" si="178"/>
        <v>1.300578034682081</v>
      </c>
      <c r="P353" s="24">
        <f t="shared" si="179"/>
        <v>3.3872832369942194</v>
      </c>
      <c r="Q353">
        <v>4700</v>
      </c>
      <c r="R353">
        <v>133</v>
      </c>
      <c r="S353">
        <v>186</v>
      </c>
      <c r="T353" s="24">
        <f t="shared" si="180"/>
        <v>51.360217369694162</v>
      </c>
      <c r="U353" s="24">
        <f t="shared" si="181"/>
        <v>317.4061433447099</v>
      </c>
      <c r="V353" s="24">
        <f t="shared" si="182"/>
        <v>173.97160334474438</v>
      </c>
      <c r="W353" s="24">
        <f t="shared" si="183"/>
        <v>1075.1445086705203</v>
      </c>
      <c r="X353" s="24">
        <f t="shared" si="184"/>
        <v>826.66666666666663</v>
      </c>
      <c r="Y353" s="24">
        <f t="shared" si="185"/>
        <v>133.76483279395899</v>
      </c>
      <c r="Z353" s="24">
        <f t="shared" si="186"/>
        <v>258.63300000000004</v>
      </c>
      <c r="AA353">
        <v>0.2</v>
      </c>
      <c r="AB353">
        <v>10.8</v>
      </c>
      <c r="AC353" s="1">
        <f t="shared" si="187"/>
        <v>5.8064516129032261E-2</v>
      </c>
      <c r="AD353">
        <v>12.3</v>
      </c>
    </row>
    <row r="354" spans="1:30">
      <c r="A354" s="5" t="s">
        <v>372</v>
      </c>
      <c r="B354" s="4">
        <v>43831</v>
      </c>
      <c r="C354" s="4">
        <v>39578</v>
      </c>
      <c r="D354" s="3">
        <f t="shared" si="173"/>
        <v>11.652054794520549</v>
      </c>
      <c r="E354" t="s">
        <v>1</v>
      </c>
      <c r="F354" t="s">
        <v>0</v>
      </c>
      <c r="G354" s="24">
        <v>9.49</v>
      </c>
      <c r="H354" s="24">
        <v>0.80500000000000005</v>
      </c>
      <c r="I354" s="24">
        <f t="shared" si="174"/>
        <v>7.639450000000001</v>
      </c>
      <c r="J354" s="24">
        <v>8.8999999999999996E-2</v>
      </c>
      <c r="K354" s="24">
        <f t="shared" si="175"/>
        <v>0.84460999999999997</v>
      </c>
      <c r="L354" s="24">
        <f t="shared" si="176"/>
        <v>9.0449438202247201</v>
      </c>
      <c r="M354" s="24">
        <v>9.9000000000000005E-2</v>
      </c>
      <c r="N354" s="24">
        <f t="shared" si="177"/>
        <v>0.93951000000000007</v>
      </c>
      <c r="O354" s="24">
        <f t="shared" si="178"/>
        <v>0.89898989898989889</v>
      </c>
      <c r="P354" s="24">
        <f t="shared" si="179"/>
        <v>8.1313131313131315</v>
      </c>
      <c r="Q354">
        <v>4720</v>
      </c>
      <c r="R354">
        <v>139</v>
      </c>
      <c r="S354">
        <v>252</v>
      </c>
      <c r="T354" s="24">
        <f t="shared" si="180"/>
        <v>32.986667888395104</v>
      </c>
      <c r="U354" s="24">
        <f t="shared" si="181"/>
        <v>313.04347826086956</v>
      </c>
      <c r="V354" s="24">
        <f t="shared" si="182"/>
        <v>268.22492575917232</v>
      </c>
      <c r="W354" s="24">
        <f t="shared" si="183"/>
        <v>2545.4545454545455</v>
      </c>
      <c r="X354" s="24">
        <f t="shared" si="184"/>
        <v>2831.4606741573034</v>
      </c>
      <c r="Y354" s="24">
        <f t="shared" si="185"/>
        <v>298.36255786694454</v>
      </c>
      <c r="Z354" s="24">
        <f t="shared" si="186"/>
        <v>212.84171999999998</v>
      </c>
      <c r="AA354">
        <v>0.23</v>
      </c>
      <c r="AB354">
        <v>9.1999999999999993</v>
      </c>
      <c r="AC354" s="1">
        <f t="shared" si="187"/>
        <v>3.6507936507936503E-2</v>
      </c>
      <c r="AD354">
        <v>9.6</v>
      </c>
    </row>
    <row r="355" spans="1:30">
      <c r="A355" s="5" t="s">
        <v>373</v>
      </c>
      <c r="B355" s="4">
        <v>43824</v>
      </c>
      <c r="C355" s="4">
        <v>39542</v>
      </c>
      <c r="D355" s="3">
        <f t="shared" si="173"/>
        <v>11.731506849315069</v>
      </c>
      <c r="E355" t="s">
        <v>1</v>
      </c>
      <c r="F355" t="s">
        <v>0</v>
      </c>
      <c r="G355" s="24">
        <v>7.63</v>
      </c>
      <c r="H355" s="24">
        <v>0.85099999999999998</v>
      </c>
      <c r="I355" s="24">
        <f t="shared" si="174"/>
        <v>6.4931299999999998</v>
      </c>
      <c r="J355" s="24">
        <v>5.3999999999999999E-2</v>
      </c>
      <c r="K355" s="24">
        <f t="shared" si="175"/>
        <v>0.41202</v>
      </c>
      <c r="L355" s="24">
        <f t="shared" si="176"/>
        <v>15.75925925925926</v>
      </c>
      <c r="M355" s="24">
        <v>8.6999999999999994E-2</v>
      </c>
      <c r="N355" s="24">
        <f t="shared" si="177"/>
        <v>0.6638099999999999</v>
      </c>
      <c r="O355" s="24">
        <f t="shared" si="178"/>
        <v>0.62068965517241381</v>
      </c>
      <c r="P355" s="24">
        <f t="shared" si="179"/>
        <v>9.7816091954023001</v>
      </c>
      <c r="Q355">
        <v>4660</v>
      </c>
      <c r="R355">
        <v>132</v>
      </c>
      <c r="S355">
        <v>274</v>
      </c>
      <c r="T355" s="24">
        <f t="shared" si="180"/>
        <v>42.198446665937695</v>
      </c>
      <c r="U355" s="24">
        <f t="shared" si="181"/>
        <v>321.97414806110459</v>
      </c>
      <c r="V355" s="24">
        <f t="shared" si="182"/>
        <v>412.76871393922966</v>
      </c>
      <c r="W355" s="24">
        <f t="shared" si="183"/>
        <v>3149.4252873563219</v>
      </c>
      <c r="X355" s="24">
        <f t="shared" si="184"/>
        <v>5074.0740740740739</v>
      </c>
      <c r="Y355" s="24">
        <f t="shared" si="185"/>
        <v>665.01626134653657</v>
      </c>
      <c r="Z355" s="24">
        <f t="shared" si="186"/>
        <v>112.89348</v>
      </c>
      <c r="AA355">
        <v>0.26</v>
      </c>
      <c r="AB355">
        <v>9.6</v>
      </c>
      <c r="AC355" s="1">
        <f t="shared" si="187"/>
        <v>3.503649635036496E-2</v>
      </c>
      <c r="AD355">
        <v>10.1</v>
      </c>
    </row>
    <row r="356" spans="1:30">
      <c r="A356" s="5" t="s">
        <v>374</v>
      </c>
      <c r="B356" s="4">
        <v>43484</v>
      </c>
      <c r="C356" s="4">
        <v>39190</v>
      </c>
      <c r="D356" s="3">
        <f t="shared" si="173"/>
        <v>11.764383561643836</v>
      </c>
      <c r="E356" t="s">
        <v>11</v>
      </c>
      <c r="F356" t="s">
        <v>0</v>
      </c>
      <c r="G356" s="24">
        <v>3.91</v>
      </c>
      <c r="H356" s="24">
        <v>0.50700000000000001</v>
      </c>
      <c r="I356" s="24">
        <f t="shared" si="174"/>
        <v>1.9823700000000002</v>
      </c>
      <c r="J356" s="24">
        <v>0.25800000000000001</v>
      </c>
      <c r="K356" s="24">
        <f t="shared" si="175"/>
        <v>1.00878</v>
      </c>
      <c r="L356" s="24">
        <f t="shared" si="176"/>
        <v>1.9651162790697674</v>
      </c>
      <c r="M356" s="24">
        <v>0.189</v>
      </c>
      <c r="N356" s="24">
        <f t="shared" si="177"/>
        <v>0.73899000000000004</v>
      </c>
      <c r="O356" s="24">
        <f t="shared" si="178"/>
        <v>1.3650793650793651</v>
      </c>
      <c r="P356" s="24">
        <f t="shared" si="179"/>
        <v>2.6825396825396828</v>
      </c>
      <c r="Q356">
        <v>4890</v>
      </c>
      <c r="R356">
        <v>145</v>
      </c>
      <c r="S356">
        <v>162</v>
      </c>
      <c r="T356" s="24">
        <f t="shared" si="180"/>
        <v>81.7203650176304</v>
      </c>
      <c r="U356" s="24">
        <f t="shared" si="181"/>
        <v>319.52662721893489</v>
      </c>
      <c r="V356" s="24">
        <f t="shared" si="182"/>
        <v>219.21812203142125</v>
      </c>
      <c r="W356" s="24">
        <f t="shared" si="183"/>
        <v>857.14285714285711</v>
      </c>
      <c r="X356" s="24">
        <f t="shared" si="184"/>
        <v>627.90697674418607</v>
      </c>
      <c r="Y356" s="24">
        <f t="shared" si="185"/>
        <v>160.59001962766905</v>
      </c>
      <c r="Z356" s="24">
        <f t="shared" si="186"/>
        <v>163.42236</v>
      </c>
      <c r="AA356">
        <v>0.19</v>
      </c>
      <c r="AB356">
        <v>12</v>
      </c>
      <c r="AC356" s="1">
        <f t="shared" si="187"/>
        <v>7.407407407407407E-2</v>
      </c>
      <c r="AD356">
        <v>15.6</v>
      </c>
    </row>
    <row r="357" spans="1:30">
      <c r="A357" s="5" t="s">
        <v>375</v>
      </c>
      <c r="B357" s="4">
        <v>43835</v>
      </c>
      <c r="C357" s="4">
        <v>39521</v>
      </c>
      <c r="D357" s="3">
        <f t="shared" si="173"/>
        <v>11.819178082191781</v>
      </c>
      <c r="E357" t="s">
        <v>9</v>
      </c>
      <c r="F357" t="s">
        <v>0</v>
      </c>
      <c r="G357" s="24">
        <v>6.46</v>
      </c>
      <c r="H357" s="24">
        <v>0.77</v>
      </c>
      <c r="I357" s="24">
        <f t="shared" si="174"/>
        <v>4.9741999999999997</v>
      </c>
      <c r="J357" s="24">
        <v>0.113</v>
      </c>
      <c r="K357" s="24">
        <f t="shared" si="175"/>
        <v>0.72997999999999996</v>
      </c>
      <c r="L357" s="24">
        <f t="shared" si="176"/>
        <v>6.8141592920353986</v>
      </c>
      <c r="M357" s="24">
        <v>0.115</v>
      </c>
      <c r="N357" s="24">
        <f t="shared" si="177"/>
        <v>0.7429</v>
      </c>
      <c r="O357" s="24">
        <f t="shared" si="178"/>
        <v>0.9826086956521739</v>
      </c>
      <c r="P357" s="24">
        <f t="shared" si="179"/>
        <v>6.695652173913043</v>
      </c>
      <c r="Q357">
        <v>4710</v>
      </c>
      <c r="R357">
        <v>134</v>
      </c>
      <c r="S357">
        <v>209</v>
      </c>
      <c r="T357" s="24">
        <f t="shared" si="180"/>
        <v>42.016806722689076</v>
      </c>
      <c r="U357" s="24">
        <f t="shared" si="181"/>
        <v>271.42857142857144</v>
      </c>
      <c r="V357" s="24">
        <f t="shared" si="182"/>
        <v>281.3299232736573</v>
      </c>
      <c r="W357" s="24">
        <f t="shared" si="183"/>
        <v>1817.391304347826</v>
      </c>
      <c r="X357" s="24">
        <f t="shared" si="184"/>
        <v>1849.5575221238937</v>
      </c>
      <c r="Y357" s="24">
        <f t="shared" si="185"/>
        <v>286.30921395106719</v>
      </c>
      <c r="Z357" s="24">
        <f t="shared" si="186"/>
        <v>152.56582</v>
      </c>
      <c r="AA357">
        <v>0.19</v>
      </c>
      <c r="AB357">
        <v>8.9</v>
      </c>
      <c r="AC357" s="1">
        <f t="shared" si="187"/>
        <v>4.2583732057416272E-2</v>
      </c>
      <c r="AD357">
        <v>10.199999999999999</v>
      </c>
    </row>
    <row r="358" spans="1:30">
      <c r="A358" s="5" t="s">
        <v>376</v>
      </c>
      <c r="B358" s="4">
        <v>43120</v>
      </c>
      <c r="C358" s="4">
        <v>38779</v>
      </c>
      <c r="D358" s="3">
        <f t="shared" si="173"/>
        <v>11.893150684931507</v>
      </c>
      <c r="E358" t="s">
        <v>9</v>
      </c>
      <c r="F358" t="s">
        <v>0</v>
      </c>
      <c r="G358" s="24">
        <v>7.28</v>
      </c>
      <c r="H358" s="24">
        <v>0.79200000000000004</v>
      </c>
      <c r="I358" s="24">
        <f t="shared" si="174"/>
        <v>5.7657600000000002</v>
      </c>
      <c r="J358" s="24">
        <v>0.13600000000000001</v>
      </c>
      <c r="K358" s="24">
        <f t="shared" si="175"/>
        <v>0.99008000000000007</v>
      </c>
      <c r="L358" s="24">
        <f t="shared" si="176"/>
        <v>5.8235294117647056</v>
      </c>
      <c r="M358" s="24">
        <v>5.1999999999999998E-2</v>
      </c>
      <c r="N358" s="24">
        <f t="shared" si="177"/>
        <v>0.37856000000000001</v>
      </c>
      <c r="O358" s="24">
        <f t="shared" si="178"/>
        <v>2.6153846153846159</v>
      </c>
      <c r="P358" s="24">
        <f t="shared" si="179"/>
        <v>15.230769230769232</v>
      </c>
      <c r="Q358">
        <v>4890</v>
      </c>
      <c r="R358">
        <v>135</v>
      </c>
      <c r="S358">
        <v>241</v>
      </c>
      <c r="T358" s="24">
        <f t="shared" si="180"/>
        <v>41.7984792984793</v>
      </c>
      <c r="U358" s="24">
        <f t="shared" si="181"/>
        <v>304.29292929292927</v>
      </c>
      <c r="V358" s="24">
        <f t="shared" si="182"/>
        <v>636.62299239222318</v>
      </c>
      <c r="W358" s="24">
        <f t="shared" si="183"/>
        <v>4634.6153846153848</v>
      </c>
      <c r="X358" s="24">
        <f t="shared" si="184"/>
        <v>1772.0588235294117</v>
      </c>
      <c r="Y358" s="24">
        <f t="shared" si="185"/>
        <v>243.41467356173237</v>
      </c>
      <c r="Z358" s="24">
        <f t="shared" si="186"/>
        <v>238.60928000000001</v>
      </c>
      <c r="AA358">
        <v>0.28999999999999998</v>
      </c>
      <c r="AB358">
        <v>11.9</v>
      </c>
      <c r="AC358" s="1">
        <f t="shared" si="187"/>
        <v>4.9377593360995849E-2</v>
      </c>
      <c r="AD358">
        <v>13.7</v>
      </c>
    </row>
    <row r="359" spans="1:30">
      <c r="A359" s="5" t="s">
        <v>377</v>
      </c>
      <c r="B359" s="4">
        <v>43826</v>
      </c>
      <c r="C359" s="4">
        <v>39485</v>
      </c>
      <c r="D359" s="3">
        <f t="shared" si="173"/>
        <v>11.893150684931507</v>
      </c>
      <c r="E359" t="s">
        <v>1</v>
      </c>
      <c r="F359" t="s">
        <v>0</v>
      </c>
      <c r="G359" s="24">
        <v>6.51</v>
      </c>
      <c r="H359" s="24">
        <v>0.54</v>
      </c>
      <c r="I359" s="24">
        <f t="shared" si="174"/>
        <v>3.5154000000000001</v>
      </c>
      <c r="J359" s="24">
        <v>0.30099999999999999</v>
      </c>
      <c r="K359" s="24">
        <f t="shared" si="175"/>
        <v>1.9595099999999999</v>
      </c>
      <c r="L359" s="24">
        <f t="shared" si="176"/>
        <v>1.7940199335548175</v>
      </c>
      <c r="M359" s="24">
        <v>0.151</v>
      </c>
      <c r="N359" s="24">
        <f t="shared" si="177"/>
        <v>0.98300999999999994</v>
      </c>
      <c r="O359" s="24">
        <f t="shared" si="178"/>
        <v>1.9933774834437086</v>
      </c>
      <c r="P359" s="24">
        <f t="shared" si="179"/>
        <v>3.5761589403973515</v>
      </c>
      <c r="Q359">
        <v>4250</v>
      </c>
      <c r="R359">
        <v>123</v>
      </c>
      <c r="S359">
        <v>167</v>
      </c>
      <c r="T359" s="24">
        <f t="shared" si="180"/>
        <v>47.505262559026001</v>
      </c>
      <c r="U359" s="24">
        <f t="shared" si="181"/>
        <v>309.25925925925924</v>
      </c>
      <c r="V359" s="24">
        <f t="shared" si="182"/>
        <v>169.88636941638438</v>
      </c>
      <c r="W359" s="24">
        <f t="shared" si="183"/>
        <v>1105.9602649006622</v>
      </c>
      <c r="X359" s="24">
        <f t="shared" si="184"/>
        <v>554.81727574750835</v>
      </c>
      <c r="Y359" s="24">
        <f t="shared" si="185"/>
        <v>85.225387979647977</v>
      </c>
      <c r="Z359" s="24">
        <f t="shared" si="186"/>
        <v>327.23816999999997</v>
      </c>
      <c r="AA359">
        <v>0.16</v>
      </c>
      <c r="AB359">
        <v>9.6999999999999993</v>
      </c>
      <c r="AC359" s="1">
        <f t="shared" si="187"/>
        <v>5.8083832335329336E-2</v>
      </c>
      <c r="AD359">
        <v>10.3</v>
      </c>
    </row>
    <row r="360" spans="1:30">
      <c r="A360" s="5" t="s">
        <v>378</v>
      </c>
      <c r="B360" s="4">
        <v>43825</v>
      </c>
      <c r="C360" s="4">
        <v>39478</v>
      </c>
      <c r="D360" s="3">
        <f t="shared" si="173"/>
        <v>11.90958904109589</v>
      </c>
      <c r="E360" t="s">
        <v>1</v>
      </c>
      <c r="F360" t="s">
        <v>0</v>
      </c>
      <c r="G360" s="24">
        <v>8.07</v>
      </c>
      <c r="H360" s="24">
        <v>0.78800000000000003</v>
      </c>
      <c r="I360" s="24">
        <f t="shared" si="174"/>
        <v>6.3591600000000001</v>
      </c>
      <c r="J360" s="24">
        <v>9.4E-2</v>
      </c>
      <c r="K360" s="24">
        <f t="shared" si="175"/>
        <v>0.75858000000000003</v>
      </c>
      <c r="L360" s="24">
        <f t="shared" si="176"/>
        <v>8.3829787234042552</v>
      </c>
      <c r="M360" s="24">
        <v>0.11600000000000001</v>
      </c>
      <c r="N360" s="24">
        <f t="shared" si="177"/>
        <v>0.93612000000000006</v>
      </c>
      <c r="O360" s="24">
        <f t="shared" si="178"/>
        <v>0.81034482758620685</v>
      </c>
      <c r="P360" s="24">
        <f t="shared" si="179"/>
        <v>6.7931034482758621</v>
      </c>
      <c r="Q360">
        <v>4770</v>
      </c>
      <c r="R360">
        <v>133</v>
      </c>
      <c r="S360">
        <v>241</v>
      </c>
      <c r="T360" s="24">
        <f t="shared" si="180"/>
        <v>37.898087168745555</v>
      </c>
      <c r="U360" s="24">
        <f t="shared" si="181"/>
        <v>305.83756345177665</v>
      </c>
      <c r="V360" s="24">
        <f t="shared" si="182"/>
        <v>257.44562662906463</v>
      </c>
      <c r="W360" s="24">
        <f t="shared" si="183"/>
        <v>2077.5862068965516</v>
      </c>
      <c r="X360" s="24">
        <f t="shared" si="184"/>
        <v>2563.8297872340427</v>
      </c>
      <c r="Y360" s="24">
        <f t="shared" si="185"/>
        <v>317.6988583933138</v>
      </c>
      <c r="Z360" s="24">
        <f t="shared" si="186"/>
        <v>182.81778</v>
      </c>
      <c r="AA360">
        <v>0.24</v>
      </c>
      <c r="AB360">
        <v>10</v>
      </c>
      <c r="AC360" s="1">
        <f t="shared" si="187"/>
        <v>4.1493775933609957E-2</v>
      </c>
      <c r="AD360">
        <v>11.3</v>
      </c>
    </row>
    <row r="361" spans="1:30">
      <c r="A361" s="5" t="s">
        <v>379</v>
      </c>
      <c r="B361" s="4">
        <v>43173</v>
      </c>
      <c r="C361" s="4">
        <v>38825</v>
      </c>
      <c r="D361" s="3">
        <f t="shared" si="173"/>
        <v>11.912328767123288</v>
      </c>
      <c r="E361" t="s">
        <v>11</v>
      </c>
      <c r="F361" t="s">
        <v>0</v>
      </c>
      <c r="G361" s="24">
        <v>8.61</v>
      </c>
      <c r="H361" s="24">
        <v>0.83799999999999997</v>
      </c>
      <c r="I361" s="24">
        <f t="shared" si="174"/>
        <v>7.2151799999999993</v>
      </c>
      <c r="J361" s="24">
        <v>7.2999999999999995E-2</v>
      </c>
      <c r="K361" s="24">
        <f t="shared" si="175"/>
        <v>0.62852999999999992</v>
      </c>
      <c r="L361" s="24">
        <f t="shared" si="176"/>
        <v>11.479452054794521</v>
      </c>
      <c r="M361" s="24">
        <v>8.6999999999999994E-2</v>
      </c>
      <c r="N361" s="24">
        <f t="shared" si="177"/>
        <v>0.7490699999999999</v>
      </c>
      <c r="O361" s="24">
        <f t="shared" si="178"/>
        <v>0.83908045977011492</v>
      </c>
      <c r="P361" s="24">
        <f t="shared" si="179"/>
        <v>9.6321839080459775</v>
      </c>
      <c r="Q361">
        <v>4220</v>
      </c>
      <c r="R361">
        <v>110</v>
      </c>
      <c r="S361">
        <v>258</v>
      </c>
      <c r="T361" s="24">
        <f t="shared" si="180"/>
        <v>35.757943668765023</v>
      </c>
      <c r="U361" s="24">
        <f t="shared" si="181"/>
        <v>307.87589498806682</v>
      </c>
      <c r="V361" s="24">
        <f t="shared" si="182"/>
        <v>344.42708959109302</v>
      </c>
      <c r="W361" s="24">
        <f t="shared" si="183"/>
        <v>2965.5172413793107</v>
      </c>
      <c r="X361" s="24">
        <f t="shared" si="184"/>
        <v>3534.2465753424658</v>
      </c>
      <c r="Y361" s="24">
        <f t="shared" si="185"/>
        <v>410.48159992363139</v>
      </c>
      <c r="Z361" s="24">
        <f t="shared" si="186"/>
        <v>162.16073999999998</v>
      </c>
      <c r="AA361">
        <v>0.25</v>
      </c>
      <c r="AB361">
        <v>9.8000000000000007</v>
      </c>
      <c r="AC361" s="1">
        <f t="shared" si="187"/>
        <v>3.7984496124031007E-2</v>
      </c>
      <c r="AD361">
        <v>9.6999999999999993</v>
      </c>
    </row>
    <row r="362" spans="1:30">
      <c r="A362" s="5" t="s">
        <v>380</v>
      </c>
      <c r="B362" s="4">
        <v>43833</v>
      </c>
      <c r="C362" s="4">
        <v>39483</v>
      </c>
      <c r="D362" s="3">
        <f t="shared" si="173"/>
        <v>11.917808219178083</v>
      </c>
      <c r="E362" t="s">
        <v>9</v>
      </c>
      <c r="F362" t="s">
        <v>0</v>
      </c>
      <c r="G362" s="24">
        <v>5.16</v>
      </c>
      <c r="H362" s="24">
        <v>0.61599999999999999</v>
      </c>
      <c r="I362" s="24">
        <f t="shared" si="174"/>
        <v>3.1785600000000001</v>
      </c>
      <c r="J362" s="24">
        <v>0.26900000000000002</v>
      </c>
      <c r="K362" s="24">
        <f t="shared" si="175"/>
        <v>1.3880400000000002</v>
      </c>
      <c r="L362" s="24">
        <f t="shared" si="176"/>
        <v>2.2899628252788102</v>
      </c>
      <c r="M362" s="24">
        <v>0.10100000000000001</v>
      </c>
      <c r="N362" s="24">
        <f t="shared" si="177"/>
        <v>0.52116000000000007</v>
      </c>
      <c r="O362" s="24">
        <f t="shared" si="178"/>
        <v>2.6633663366336635</v>
      </c>
      <c r="P362" s="24">
        <f t="shared" si="179"/>
        <v>6.0990099009900982</v>
      </c>
      <c r="Q362">
        <v>4460</v>
      </c>
      <c r="R362">
        <v>126</v>
      </c>
      <c r="S362">
        <v>198</v>
      </c>
      <c r="T362" s="24">
        <f t="shared" si="180"/>
        <v>62.292358803986708</v>
      </c>
      <c r="U362" s="24">
        <f t="shared" si="181"/>
        <v>321.42857142857144</v>
      </c>
      <c r="V362" s="24">
        <f t="shared" si="182"/>
        <v>379.92171310154265</v>
      </c>
      <c r="W362" s="24">
        <f t="shared" si="183"/>
        <v>1960.3960396039602</v>
      </c>
      <c r="X362" s="24">
        <f t="shared" si="184"/>
        <v>736.05947955390332</v>
      </c>
      <c r="Y362" s="24">
        <f t="shared" si="185"/>
        <v>142.64718596005878</v>
      </c>
      <c r="Z362" s="24">
        <f t="shared" si="186"/>
        <v>274.83192000000003</v>
      </c>
      <c r="AA362">
        <v>0.19</v>
      </c>
      <c r="AB362">
        <v>9.6</v>
      </c>
      <c r="AC362" s="1">
        <f t="shared" si="187"/>
        <v>4.8484848484848485E-2</v>
      </c>
      <c r="AD362">
        <v>9.9</v>
      </c>
    </row>
    <row r="363" spans="1:30">
      <c r="A363" s="5" t="s">
        <v>381</v>
      </c>
      <c r="B363" s="4">
        <v>43821</v>
      </c>
      <c r="C363" s="4">
        <v>39452</v>
      </c>
      <c r="D363" s="3">
        <f t="shared" si="173"/>
        <v>11.96986301369863</v>
      </c>
      <c r="E363" t="s">
        <v>1</v>
      </c>
      <c r="F363" t="s">
        <v>0</v>
      </c>
      <c r="G363" s="24">
        <v>6.52</v>
      </c>
      <c r="H363" s="24">
        <v>0.70799999999999996</v>
      </c>
      <c r="I363" s="24">
        <f t="shared" si="174"/>
        <v>4.6161599999999998</v>
      </c>
      <c r="J363" s="24">
        <v>0.17199999999999999</v>
      </c>
      <c r="K363" s="24">
        <f t="shared" si="175"/>
        <v>1.1214399999999998</v>
      </c>
      <c r="L363" s="24">
        <f t="shared" si="176"/>
        <v>4.1162790697674421</v>
      </c>
      <c r="M363" s="24">
        <v>0.11</v>
      </c>
      <c r="N363" s="24">
        <f t="shared" si="177"/>
        <v>0.71719999999999995</v>
      </c>
      <c r="O363" s="24">
        <f t="shared" si="178"/>
        <v>1.5636363636363635</v>
      </c>
      <c r="P363" s="24">
        <f t="shared" si="179"/>
        <v>6.4363636363636365</v>
      </c>
      <c r="Q363">
        <v>4290</v>
      </c>
      <c r="R363">
        <v>130</v>
      </c>
      <c r="S363">
        <v>198</v>
      </c>
      <c r="T363" s="24">
        <f t="shared" si="180"/>
        <v>42.892794010606217</v>
      </c>
      <c r="U363" s="24">
        <f t="shared" si="181"/>
        <v>279.66101694915255</v>
      </c>
      <c r="V363" s="24">
        <f t="shared" si="182"/>
        <v>276.07361963190186</v>
      </c>
      <c r="W363" s="24">
        <f t="shared" si="183"/>
        <v>1800</v>
      </c>
      <c r="X363" s="24">
        <f t="shared" si="184"/>
        <v>1151.1627906976746</v>
      </c>
      <c r="Y363" s="24">
        <f t="shared" si="185"/>
        <v>176.5587102297047</v>
      </c>
      <c r="Z363" s="24">
        <f t="shared" si="186"/>
        <v>222.04511999999994</v>
      </c>
      <c r="AA363">
        <v>0.2</v>
      </c>
      <c r="AB363">
        <v>10</v>
      </c>
      <c r="AC363" s="1">
        <f t="shared" si="187"/>
        <v>5.0505050505050504E-2</v>
      </c>
      <c r="AD363">
        <v>10.199999999999999</v>
      </c>
    </row>
    <row r="364" spans="1:30">
      <c r="A364" s="5" t="s">
        <v>382</v>
      </c>
      <c r="B364" s="4">
        <v>43819</v>
      </c>
      <c r="C364" s="4">
        <v>39443</v>
      </c>
      <c r="D364" s="3">
        <f t="shared" si="173"/>
        <v>11.989041095890411</v>
      </c>
      <c r="E364" t="s">
        <v>1</v>
      </c>
      <c r="F364" t="s">
        <v>0</v>
      </c>
      <c r="G364" s="24">
        <v>6.75</v>
      </c>
      <c r="H364" s="24">
        <v>0.77500000000000002</v>
      </c>
      <c r="I364" s="24">
        <f t="shared" si="174"/>
        <v>5.2312500000000002</v>
      </c>
      <c r="J364" s="24">
        <v>0.113</v>
      </c>
      <c r="K364" s="24">
        <f t="shared" si="175"/>
        <v>0.76275000000000004</v>
      </c>
      <c r="L364" s="24">
        <f t="shared" si="176"/>
        <v>6.8584070796460175</v>
      </c>
      <c r="M364" s="24">
        <v>0.108</v>
      </c>
      <c r="N364" s="24">
        <f t="shared" si="177"/>
        <v>0.72899999999999998</v>
      </c>
      <c r="O364" s="24">
        <f t="shared" si="178"/>
        <v>1.0462962962962963</v>
      </c>
      <c r="P364" s="24">
        <f t="shared" si="179"/>
        <v>7.1759259259259265</v>
      </c>
      <c r="Q364">
        <v>4450</v>
      </c>
      <c r="R364">
        <v>130</v>
      </c>
      <c r="S364">
        <v>225</v>
      </c>
      <c r="T364" s="24">
        <f t="shared" si="180"/>
        <v>43.01075268817204</v>
      </c>
      <c r="U364" s="24">
        <f t="shared" si="181"/>
        <v>290.32258064516128</v>
      </c>
      <c r="V364" s="24">
        <f t="shared" si="182"/>
        <v>308.64197530864197</v>
      </c>
      <c r="W364" s="24">
        <f t="shared" si="183"/>
        <v>2083.3333333333335</v>
      </c>
      <c r="X364" s="24">
        <f t="shared" si="184"/>
        <v>1991.1504424778761</v>
      </c>
      <c r="Y364" s="24">
        <f t="shared" si="185"/>
        <v>294.9852507374631</v>
      </c>
      <c r="Z364" s="24">
        <f t="shared" si="186"/>
        <v>171.61875000000001</v>
      </c>
      <c r="AA364">
        <v>0.21</v>
      </c>
      <c r="AB364">
        <v>9.5</v>
      </c>
      <c r="AC364" s="1">
        <f t="shared" si="187"/>
        <v>4.2222222222222223E-2</v>
      </c>
      <c r="AD364">
        <v>10</v>
      </c>
    </row>
    <row r="365" spans="1:30">
      <c r="A365" s="5" t="s">
        <v>383</v>
      </c>
      <c r="B365" s="4">
        <v>43168</v>
      </c>
      <c r="C365" s="4">
        <v>38775</v>
      </c>
      <c r="D365" s="3">
        <f t="shared" si="173"/>
        <v>12.035616438356165</v>
      </c>
      <c r="E365" t="s">
        <v>4</v>
      </c>
      <c r="F365" t="s">
        <v>0</v>
      </c>
      <c r="G365" s="24">
        <v>4.58</v>
      </c>
      <c r="H365" s="24">
        <v>0.65800000000000003</v>
      </c>
      <c r="I365" s="24">
        <f t="shared" si="174"/>
        <v>3.0136400000000001</v>
      </c>
      <c r="J365" s="24">
        <v>0.23100000000000001</v>
      </c>
      <c r="K365" s="24">
        <f t="shared" si="175"/>
        <v>1.0579800000000001</v>
      </c>
      <c r="L365" s="24">
        <f t="shared" si="176"/>
        <v>2.8484848484848486</v>
      </c>
      <c r="M365" s="24">
        <v>0.1</v>
      </c>
      <c r="N365" s="24">
        <f t="shared" si="177"/>
        <v>0.45800000000000002</v>
      </c>
      <c r="O365" s="24">
        <f t="shared" si="178"/>
        <v>2.31</v>
      </c>
      <c r="P365" s="24">
        <f t="shared" si="179"/>
        <v>6.58</v>
      </c>
      <c r="Q365">
        <v>4870</v>
      </c>
      <c r="R365">
        <v>144</v>
      </c>
      <c r="S365">
        <v>202</v>
      </c>
      <c r="T365" s="24">
        <f t="shared" si="180"/>
        <v>67.028576737765619</v>
      </c>
      <c r="U365" s="24">
        <f t="shared" si="181"/>
        <v>306.99088145896656</v>
      </c>
      <c r="V365" s="24">
        <f t="shared" si="182"/>
        <v>441.04803493449782</v>
      </c>
      <c r="W365" s="24">
        <f t="shared" si="183"/>
        <v>2020</v>
      </c>
      <c r="X365" s="24">
        <f t="shared" si="184"/>
        <v>874.45887445887445</v>
      </c>
      <c r="Y365" s="24">
        <f t="shared" si="185"/>
        <v>190.92988525302934</v>
      </c>
      <c r="Z365" s="24">
        <f t="shared" si="186"/>
        <v>213.71196000000003</v>
      </c>
      <c r="AA365">
        <v>0.18</v>
      </c>
      <c r="AB365">
        <v>8.9</v>
      </c>
      <c r="AC365" s="1">
        <f t="shared" si="187"/>
        <v>4.4059405940594064E-2</v>
      </c>
      <c r="AD365">
        <v>9.3000000000000007</v>
      </c>
    </row>
    <row r="366" spans="1:30">
      <c r="A366" s="5" t="s">
        <v>384</v>
      </c>
      <c r="B366" s="4">
        <v>43567</v>
      </c>
      <c r="C366" s="4">
        <v>39168</v>
      </c>
      <c r="D366" s="3">
        <f t="shared" si="173"/>
        <v>12.052054794520547</v>
      </c>
      <c r="E366" t="s">
        <v>1</v>
      </c>
      <c r="F366" t="s">
        <v>0</v>
      </c>
      <c r="G366" s="24">
        <v>4.78</v>
      </c>
      <c r="H366" s="24">
        <v>0.61</v>
      </c>
      <c r="I366" s="24">
        <f t="shared" si="174"/>
        <v>2.9157999999999999</v>
      </c>
      <c r="J366" s="24">
        <v>0.24099999999999999</v>
      </c>
      <c r="K366" s="24">
        <f t="shared" si="175"/>
        <v>1.15198</v>
      </c>
      <c r="L366" s="24">
        <f t="shared" si="176"/>
        <v>2.5311203319502074</v>
      </c>
      <c r="M366" s="24">
        <v>0.13200000000000001</v>
      </c>
      <c r="N366" s="24">
        <f t="shared" si="177"/>
        <v>0.63096000000000008</v>
      </c>
      <c r="O366" s="24">
        <f t="shared" si="178"/>
        <v>1.8257575757575757</v>
      </c>
      <c r="P366" s="24">
        <f t="shared" si="179"/>
        <v>4.6212121212121202</v>
      </c>
      <c r="Q366">
        <v>4710</v>
      </c>
      <c r="R366">
        <v>141</v>
      </c>
      <c r="S366">
        <v>264</v>
      </c>
      <c r="T366" s="24">
        <f t="shared" si="180"/>
        <v>90.541189381987792</v>
      </c>
      <c r="U366" s="24">
        <f t="shared" si="181"/>
        <v>432.78688524590166</v>
      </c>
      <c r="V366" s="24">
        <f t="shared" si="182"/>
        <v>418.41004184100416</v>
      </c>
      <c r="W366" s="24">
        <f t="shared" si="183"/>
        <v>2000</v>
      </c>
      <c r="X366" s="24">
        <f t="shared" si="184"/>
        <v>1095.4356846473029</v>
      </c>
      <c r="Y366" s="24">
        <f t="shared" si="185"/>
        <v>229.17064532370352</v>
      </c>
      <c r="Z366" s="24">
        <f t="shared" si="186"/>
        <v>304.12272000000002</v>
      </c>
      <c r="AA366">
        <v>0.26</v>
      </c>
      <c r="AB366">
        <v>9.6999999999999993</v>
      </c>
      <c r="AC366" s="1">
        <f t="shared" si="187"/>
        <v>3.6742424242424243E-2</v>
      </c>
      <c r="AD366">
        <v>10</v>
      </c>
    </row>
    <row r="367" spans="1:30">
      <c r="A367" s="5" t="s">
        <v>385</v>
      </c>
      <c r="B367" s="4">
        <v>43831</v>
      </c>
      <c r="C367" s="4">
        <v>39428</v>
      </c>
      <c r="D367" s="3">
        <f t="shared" si="173"/>
        <v>12.063013698630137</v>
      </c>
      <c r="E367" t="s">
        <v>9</v>
      </c>
      <c r="F367" t="s">
        <v>0</v>
      </c>
      <c r="G367" s="24">
        <v>6.63</v>
      </c>
      <c r="H367" s="24">
        <v>0.84899999999999998</v>
      </c>
      <c r="I367" s="24">
        <f t="shared" si="174"/>
        <v>5.62887</v>
      </c>
      <c r="J367" s="24">
        <v>8.8999999999999996E-2</v>
      </c>
      <c r="K367" s="24">
        <f t="shared" si="175"/>
        <v>0.59006999999999998</v>
      </c>
      <c r="L367" s="24">
        <f t="shared" si="176"/>
        <v>9.5393258426966288</v>
      </c>
      <c r="M367" s="24">
        <v>4.3999999999999997E-2</v>
      </c>
      <c r="N367" s="24">
        <f t="shared" si="177"/>
        <v>0.29171999999999998</v>
      </c>
      <c r="O367" s="24">
        <f t="shared" si="178"/>
        <v>2.0227272727272729</v>
      </c>
      <c r="P367" s="24">
        <f t="shared" si="179"/>
        <v>19.295454545454547</v>
      </c>
      <c r="Q367">
        <v>5100</v>
      </c>
      <c r="R367">
        <v>132</v>
      </c>
      <c r="S367">
        <v>285</v>
      </c>
      <c r="T367" s="24">
        <f t="shared" si="180"/>
        <v>50.631831966273872</v>
      </c>
      <c r="U367" s="24">
        <f t="shared" si="181"/>
        <v>335.68904593639576</v>
      </c>
      <c r="V367" s="24">
        <f t="shared" si="182"/>
        <v>976.96421225833001</v>
      </c>
      <c r="W367" s="24">
        <f t="shared" si="183"/>
        <v>6477.2727272727279</v>
      </c>
      <c r="X367" s="24">
        <f t="shared" si="184"/>
        <v>3202.2471910112363</v>
      </c>
      <c r="Y367" s="24">
        <f t="shared" si="185"/>
        <v>482.99354313894963</v>
      </c>
      <c r="Z367" s="24">
        <f t="shared" si="186"/>
        <v>168.16995</v>
      </c>
      <c r="AA367">
        <v>0.28000000000000003</v>
      </c>
      <c r="AB367">
        <v>10</v>
      </c>
      <c r="AC367" s="1">
        <f t="shared" si="187"/>
        <v>3.5087719298245612E-2</v>
      </c>
      <c r="AD367">
        <v>11.4</v>
      </c>
    </row>
    <row r="368" spans="1:30">
      <c r="A368" s="5" t="s">
        <v>386</v>
      </c>
      <c r="B368" s="4">
        <v>43484</v>
      </c>
      <c r="C368" s="4">
        <v>38951</v>
      </c>
      <c r="D368" s="3">
        <f t="shared" si="173"/>
        <v>12.419178082191781</v>
      </c>
      <c r="E368" t="s">
        <v>4</v>
      </c>
      <c r="F368" t="s">
        <v>0</v>
      </c>
      <c r="G368" s="24">
        <v>10.53</v>
      </c>
      <c r="H368" s="24">
        <v>0.72399999999999998</v>
      </c>
      <c r="I368" s="24">
        <f t="shared" si="174"/>
        <v>7.6237199999999996</v>
      </c>
      <c r="J368" s="24">
        <v>0.13100000000000001</v>
      </c>
      <c r="K368" s="24">
        <f t="shared" si="175"/>
        <v>1.3794299999999999</v>
      </c>
      <c r="L368" s="24">
        <f t="shared" si="176"/>
        <v>5.5267175572519083</v>
      </c>
      <c r="M368" s="24">
        <v>0.14099999999999999</v>
      </c>
      <c r="N368" s="24">
        <f t="shared" si="177"/>
        <v>1.4847299999999997</v>
      </c>
      <c r="O368" s="24">
        <f t="shared" si="178"/>
        <v>0.92907801418439728</v>
      </c>
      <c r="P368" s="24">
        <f t="shared" si="179"/>
        <v>5.1347517730496461</v>
      </c>
      <c r="Q368">
        <v>4960</v>
      </c>
      <c r="R368">
        <v>144</v>
      </c>
      <c r="S368">
        <v>219</v>
      </c>
      <c r="T368" s="24">
        <f t="shared" si="180"/>
        <v>28.72613369850939</v>
      </c>
      <c r="U368" s="24">
        <f t="shared" si="181"/>
        <v>302.4861878453039</v>
      </c>
      <c r="V368" s="24">
        <f t="shared" si="182"/>
        <v>147.50156594128228</v>
      </c>
      <c r="W368" s="24">
        <f t="shared" si="183"/>
        <v>1553.1914893617022</v>
      </c>
      <c r="X368" s="24">
        <f t="shared" si="184"/>
        <v>1671.7557251908397</v>
      </c>
      <c r="Y368" s="24">
        <f t="shared" si="185"/>
        <v>158.76122746351754</v>
      </c>
      <c r="Z368" s="24">
        <f t="shared" si="186"/>
        <v>302.09517</v>
      </c>
      <c r="AA368">
        <v>0.21</v>
      </c>
      <c r="AB368">
        <v>9.5</v>
      </c>
      <c r="AC368" s="1">
        <f t="shared" si="187"/>
        <v>4.3378995433789952E-2</v>
      </c>
      <c r="AD368">
        <v>10.1</v>
      </c>
    </row>
    <row r="369" spans="1:30">
      <c r="A369" s="5" t="s">
        <v>387</v>
      </c>
      <c r="B369" s="4">
        <v>43825</v>
      </c>
      <c r="C369" s="4">
        <v>39287</v>
      </c>
      <c r="D369" s="3">
        <f t="shared" si="173"/>
        <v>12.432876712328767</v>
      </c>
      <c r="E369" t="s">
        <v>9</v>
      </c>
      <c r="F369" t="s">
        <v>0</v>
      </c>
      <c r="G369" s="24">
        <v>6.94</v>
      </c>
      <c r="H369" s="24">
        <v>0.47799999999999998</v>
      </c>
      <c r="I369" s="24">
        <f t="shared" si="174"/>
        <v>3.31732</v>
      </c>
      <c r="J369" s="24">
        <v>0.36899999999999999</v>
      </c>
      <c r="K369" s="24">
        <f t="shared" si="175"/>
        <v>2.5608599999999999</v>
      </c>
      <c r="L369" s="24">
        <f t="shared" si="176"/>
        <v>1.2953929539295392</v>
      </c>
      <c r="M369" s="24">
        <v>0.14399999999999999</v>
      </c>
      <c r="N369" s="24">
        <f t="shared" si="177"/>
        <v>0.99936000000000003</v>
      </c>
      <c r="O369" s="24">
        <f t="shared" si="178"/>
        <v>2.5625</v>
      </c>
      <c r="P369" s="24">
        <f t="shared" si="179"/>
        <v>3.3194444444444442</v>
      </c>
      <c r="Q369">
        <v>5100</v>
      </c>
      <c r="R369">
        <v>149</v>
      </c>
      <c r="S369">
        <v>187</v>
      </c>
      <c r="T369" s="24">
        <f t="shared" si="180"/>
        <v>56.370805348896099</v>
      </c>
      <c r="U369" s="24">
        <f t="shared" si="181"/>
        <v>391.21338912133893</v>
      </c>
      <c r="V369" s="24">
        <f t="shared" si="182"/>
        <v>187.11975664425231</v>
      </c>
      <c r="W369" s="24">
        <f t="shared" si="183"/>
        <v>1298.6111111111113</v>
      </c>
      <c r="X369" s="24">
        <f t="shared" si="184"/>
        <v>506.77506775067752</v>
      </c>
      <c r="Y369" s="24">
        <f t="shared" si="185"/>
        <v>73.022344056293591</v>
      </c>
      <c r="Z369" s="24">
        <f t="shared" si="186"/>
        <v>478.88081999999997</v>
      </c>
      <c r="AA369">
        <v>0.19</v>
      </c>
      <c r="AB369">
        <v>10.1</v>
      </c>
      <c r="AC369" s="1">
        <f t="shared" si="187"/>
        <v>5.4010695187165773E-2</v>
      </c>
      <c r="AD369">
        <v>11.8</v>
      </c>
    </row>
    <row r="370" spans="1:30">
      <c r="A370" s="5" t="s">
        <v>388</v>
      </c>
      <c r="B370" s="4">
        <v>43826</v>
      </c>
      <c r="C370" s="4">
        <v>39273</v>
      </c>
      <c r="D370" s="3">
        <f t="shared" si="173"/>
        <v>12.473972602739726</v>
      </c>
      <c r="E370" t="s">
        <v>1</v>
      </c>
      <c r="F370" t="s">
        <v>0</v>
      </c>
      <c r="G370" s="24">
        <v>8.06</v>
      </c>
      <c r="H370" s="24">
        <v>0.81899999999999995</v>
      </c>
      <c r="I370" s="24">
        <f t="shared" si="174"/>
        <v>6.60114</v>
      </c>
      <c r="J370" s="24">
        <v>9.1999999999999998E-2</v>
      </c>
      <c r="K370" s="24">
        <f t="shared" si="175"/>
        <v>0.74152000000000007</v>
      </c>
      <c r="L370" s="24">
        <f t="shared" si="176"/>
        <v>8.9021739130434785</v>
      </c>
      <c r="M370" s="24">
        <v>6.9000000000000006E-2</v>
      </c>
      <c r="N370" s="24">
        <f t="shared" si="177"/>
        <v>0.55614000000000008</v>
      </c>
      <c r="O370" s="24">
        <f t="shared" si="178"/>
        <v>1.3333333333333333</v>
      </c>
      <c r="P370" s="24">
        <f t="shared" si="179"/>
        <v>11.869565217391303</v>
      </c>
      <c r="Q370">
        <v>4630</v>
      </c>
      <c r="R370">
        <v>140</v>
      </c>
      <c r="S370">
        <v>222</v>
      </c>
      <c r="T370" s="24">
        <f t="shared" si="180"/>
        <v>33.630554722366135</v>
      </c>
      <c r="U370" s="24">
        <f t="shared" si="181"/>
        <v>271.06227106227107</v>
      </c>
      <c r="V370" s="24">
        <f t="shared" si="182"/>
        <v>399.18006257417193</v>
      </c>
      <c r="W370" s="24">
        <f t="shared" si="183"/>
        <v>3217.391304347826</v>
      </c>
      <c r="X370" s="24">
        <f t="shared" si="184"/>
        <v>2413.0434782608695</v>
      </c>
      <c r="Y370" s="24">
        <f t="shared" si="185"/>
        <v>299.38504693062896</v>
      </c>
      <c r="Z370" s="24">
        <f t="shared" si="186"/>
        <v>164.61744000000002</v>
      </c>
      <c r="AA370">
        <v>0.22</v>
      </c>
      <c r="AB370">
        <v>9.8000000000000007</v>
      </c>
      <c r="AC370" s="1">
        <f t="shared" si="187"/>
        <v>4.4144144144144144E-2</v>
      </c>
      <c r="AD370">
        <v>11.1</v>
      </c>
    </row>
    <row r="371" spans="1:30">
      <c r="A371" s="5" t="s">
        <v>389</v>
      </c>
      <c r="B371" s="4">
        <v>43828</v>
      </c>
      <c r="C371" s="4">
        <v>39239</v>
      </c>
      <c r="D371" s="3">
        <f t="shared" si="173"/>
        <v>12.572602739726028</v>
      </c>
      <c r="E371" t="s">
        <v>9</v>
      </c>
      <c r="F371" t="s">
        <v>0</v>
      </c>
      <c r="G371" s="24">
        <v>8.67</v>
      </c>
      <c r="H371" s="24">
        <v>0.65300000000000002</v>
      </c>
      <c r="I371" s="24">
        <f t="shared" si="174"/>
        <v>5.6615099999999998</v>
      </c>
      <c r="J371" s="24">
        <v>0.155</v>
      </c>
      <c r="K371" s="24">
        <f t="shared" si="175"/>
        <v>1.34385</v>
      </c>
      <c r="L371" s="24">
        <f t="shared" si="176"/>
        <v>4.2129032258064516</v>
      </c>
      <c r="M371" s="24">
        <v>0.18</v>
      </c>
      <c r="N371" s="24">
        <f t="shared" si="177"/>
        <v>1.5606</v>
      </c>
      <c r="O371" s="24">
        <f t="shared" si="178"/>
        <v>0.86111111111111116</v>
      </c>
      <c r="P371" s="24">
        <f t="shared" si="179"/>
        <v>3.6277777777777778</v>
      </c>
      <c r="Q371">
        <v>5180</v>
      </c>
      <c r="R371">
        <v>144</v>
      </c>
      <c r="S371">
        <v>219</v>
      </c>
      <c r="T371" s="24">
        <f t="shared" si="180"/>
        <v>38.682259679838069</v>
      </c>
      <c r="U371" s="24">
        <f t="shared" si="181"/>
        <v>335.37519142419603</v>
      </c>
      <c r="V371" s="24">
        <f t="shared" si="182"/>
        <v>140.33064206074587</v>
      </c>
      <c r="W371" s="24">
        <f t="shared" si="183"/>
        <v>1216.6666666666667</v>
      </c>
      <c r="X371" s="24">
        <f t="shared" si="184"/>
        <v>1412.9032258064517</v>
      </c>
      <c r="Y371" s="24">
        <f t="shared" si="185"/>
        <v>162.96461658667263</v>
      </c>
      <c r="Z371" s="24">
        <f t="shared" si="186"/>
        <v>294.30315000000002</v>
      </c>
      <c r="AA371">
        <v>0.22</v>
      </c>
      <c r="AB371">
        <v>9.9</v>
      </c>
      <c r="AC371" s="1">
        <f t="shared" si="187"/>
        <v>4.5205479452054796E-2</v>
      </c>
      <c r="AD371">
        <v>11</v>
      </c>
    </row>
    <row r="372" spans="1:30">
      <c r="A372" s="5" t="s">
        <v>390</v>
      </c>
      <c r="B372" s="4">
        <v>43825</v>
      </c>
      <c r="C372" s="4">
        <v>39193</v>
      </c>
      <c r="D372" s="3">
        <f t="shared" si="173"/>
        <v>12.69041095890411</v>
      </c>
      <c r="E372" t="s">
        <v>9</v>
      </c>
      <c r="F372" t="s">
        <v>0</v>
      </c>
      <c r="G372" s="24">
        <v>5.07</v>
      </c>
      <c r="H372" s="24">
        <v>0.54400000000000004</v>
      </c>
      <c r="I372" s="24">
        <f t="shared" si="174"/>
        <v>2.7580800000000005</v>
      </c>
      <c r="J372" s="24">
        <v>0.29399999999999998</v>
      </c>
      <c r="K372" s="24">
        <f t="shared" si="175"/>
        <v>1.49058</v>
      </c>
      <c r="L372" s="24">
        <f t="shared" si="176"/>
        <v>1.850340136054422</v>
      </c>
      <c r="M372" s="24">
        <v>0.158</v>
      </c>
      <c r="N372" s="24">
        <f t="shared" si="177"/>
        <v>0.80106000000000011</v>
      </c>
      <c r="O372" s="24">
        <f t="shared" si="178"/>
        <v>1.860759493670886</v>
      </c>
      <c r="P372" s="24">
        <f t="shared" si="179"/>
        <v>3.4430379746835444</v>
      </c>
      <c r="Q372">
        <v>5480</v>
      </c>
      <c r="R372">
        <v>154</v>
      </c>
      <c r="S372">
        <v>192</v>
      </c>
      <c r="T372" s="24">
        <f t="shared" si="180"/>
        <v>69.613644274277746</v>
      </c>
      <c r="U372" s="24">
        <f t="shared" si="181"/>
        <v>352.94117647058823</v>
      </c>
      <c r="V372" s="24">
        <f t="shared" si="182"/>
        <v>239.68242079244996</v>
      </c>
      <c r="W372" s="24">
        <f t="shared" si="183"/>
        <v>1215.1898734177214</v>
      </c>
      <c r="X372" s="24">
        <f t="shared" si="184"/>
        <v>653.0612244897959</v>
      </c>
      <c r="Y372" s="24">
        <f t="shared" si="185"/>
        <v>128.80892001771122</v>
      </c>
      <c r="Z372" s="24">
        <f t="shared" si="186"/>
        <v>286.19136000000003</v>
      </c>
      <c r="AA372">
        <v>0.2</v>
      </c>
      <c r="AB372">
        <v>10.3</v>
      </c>
      <c r="AC372" s="1">
        <f t="shared" si="187"/>
        <v>5.3645833333333337E-2</v>
      </c>
      <c r="AD372">
        <v>11.2</v>
      </c>
    </row>
    <row r="373" spans="1:30">
      <c r="A373" s="5" t="s">
        <v>391</v>
      </c>
      <c r="B373" s="4">
        <v>43487</v>
      </c>
      <c r="C373" s="4">
        <v>38802</v>
      </c>
      <c r="D373" s="3">
        <f t="shared" si="173"/>
        <v>12.835616438356164</v>
      </c>
      <c r="E373" t="s">
        <v>11</v>
      </c>
      <c r="F373" t="s">
        <v>0</v>
      </c>
      <c r="G373" s="24">
        <v>5.9</v>
      </c>
      <c r="H373" s="24">
        <v>0.63800000000000001</v>
      </c>
      <c r="I373" s="24">
        <f t="shared" si="174"/>
        <v>3.7642000000000002</v>
      </c>
      <c r="J373" s="24">
        <v>0.22500000000000001</v>
      </c>
      <c r="K373" s="24">
        <f t="shared" si="175"/>
        <v>1.3275000000000001</v>
      </c>
      <c r="L373" s="24">
        <f t="shared" si="176"/>
        <v>2.8355555555555556</v>
      </c>
      <c r="M373" s="24">
        <v>0.115</v>
      </c>
      <c r="N373" s="24">
        <f t="shared" si="177"/>
        <v>0.6785000000000001</v>
      </c>
      <c r="O373" s="24">
        <f t="shared" si="178"/>
        <v>1.9565217391304348</v>
      </c>
      <c r="P373" s="24">
        <f t="shared" si="179"/>
        <v>5.5478260869565208</v>
      </c>
      <c r="Q373">
        <v>4840</v>
      </c>
      <c r="R373">
        <v>137</v>
      </c>
      <c r="S373">
        <v>236</v>
      </c>
      <c r="T373" s="24">
        <f t="shared" si="180"/>
        <v>62.695924764890279</v>
      </c>
      <c r="U373" s="24">
        <f t="shared" si="181"/>
        <v>369.90595611285266</v>
      </c>
      <c r="V373" s="24">
        <f t="shared" si="182"/>
        <v>347.82608695652169</v>
      </c>
      <c r="W373" s="24">
        <f t="shared" si="183"/>
        <v>2052.173913043478</v>
      </c>
      <c r="X373" s="24">
        <f t="shared" si="184"/>
        <v>1048.8888888888889</v>
      </c>
      <c r="Y373" s="24">
        <f t="shared" si="185"/>
        <v>177.77777777777777</v>
      </c>
      <c r="Z373" s="24">
        <f t="shared" si="186"/>
        <v>313.29000000000002</v>
      </c>
      <c r="AA373">
        <v>0.22</v>
      </c>
      <c r="AB373">
        <v>9.4</v>
      </c>
      <c r="AC373" s="1">
        <f t="shared" si="187"/>
        <v>3.9830508474576275E-2</v>
      </c>
      <c r="AD373">
        <v>10.199999999999999</v>
      </c>
    </row>
    <row r="374" spans="1:30">
      <c r="A374" s="5" t="s">
        <v>392</v>
      </c>
      <c r="B374" s="4">
        <v>43822</v>
      </c>
      <c r="C374" s="4">
        <v>39132</v>
      </c>
      <c r="D374" s="3">
        <f t="shared" si="173"/>
        <v>12.849315068493151</v>
      </c>
      <c r="E374" t="s">
        <v>1</v>
      </c>
      <c r="F374" t="s">
        <v>0</v>
      </c>
      <c r="G374" s="24">
        <v>7.91</v>
      </c>
      <c r="H374" s="24">
        <v>0.66400000000000003</v>
      </c>
      <c r="I374" s="24">
        <f t="shared" si="174"/>
        <v>5.2522400000000005</v>
      </c>
      <c r="J374" s="24">
        <v>0.20200000000000001</v>
      </c>
      <c r="K374" s="24">
        <f t="shared" si="175"/>
        <v>1.5978200000000002</v>
      </c>
      <c r="L374" s="24">
        <f t="shared" si="176"/>
        <v>3.2871287128712869</v>
      </c>
      <c r="M374" s="24">
        <v>0.121</v>
      </c>
      <c r="N374" s="24">
        <f t="shared" si="177"/>
        <v>0.95711000000000002</v>
      </c>
      <c r="O374" s="24">
        <f t="shared" si="178"/>
        <v>1.669421487603306</v>
      </c>
      <c r="P374" s="24">
        <f t="shared" si="179"/>
        <v>5.4876033057851243</v>
      </c>
      <c r="Q374">
        <v>4420</v>
      </c>
      <c r="R374">
        <v>122</v>
      </c>
      <c r="S374">
        <v>332</v>
      </c>
      <c r="T374" s="24">
        <f t="shared" si="180"/>
        <v>63.211125158027805</v>
      </c>
      <c r="U374" s="24">
        <f t="shared" si="181"/>
        <v>500</v>
      </c>
      <c r="V374" s="24">
        <f t="shared" si="182"/>
        <v>346.87757937959066</v>
      </c>
      <c r="W374" s="24">
        <f t="shared" si="183"/>
        <v>2743.8016528925623</v>
      </c>
      <c r="X374" s="24">
        <f t="shared" si="184"/>
        <v>1643.5643564356435</v>
      </c>
      <c r="Y374" s="24">
        <f t="shared" si="185"/>
        <v>207.78310447985376</v>
      </c>
      <c r="Z374" s="24">
        <f t="shared" si="186"/>
        <v>530.47624000000008</v>
      </c>
      <c r="AA374">
        <v>0.32</v>
      </c>
      <c r="AB374">
        <v>9.6999999999999993</v>
      </c>
      <c r="AC374" s="1">
        <f t="shared" si="187"/>
        <v>2.9216867469879514E-2</v>
      </c>
      <c r="AD374">
        <v>10.199999999999999</v>
      </c>
    </row>
    <row r="375" spans="1:30">
      <c r="A375" s="5" t="s">
        <v>393</v>
      </c>
      <c r="B375" s="4">
        <v>43825</v>
      </c>
      <c r="C375" s="4">
        <v>39119</v>
      </c>
      <c r="D375" s="3">
        <f t="shared" si="173"/>
        <v>12.893150684931507</v>
      </c>
      <c r="E375" t="s">
        <v>9</v>
      </c>
      <c r="F375" t="s">
        <v>0</v>
      </c>
      <c r="G375" s="24">
        <v>9.7200000000000006</v>
      </c>
      <c r="H375" s="24">
        <v>0.73199999999999998</v>
      </c>
      <c r="I375" s="24">
        <f t="shared" si="174"/>
        <v>7.1150400000000005</v>
      </c>
      <c r="J375" s="24">
        <v>0.14899999999999999</v>
      </c>
      <c r="K375" s="24">
        <f t="shared" si="175"/>
        <v>1.44828</v>
      </c>
      <c r="L375" s="24">
        <f t="shared" si="176"/>
        <v>4.9127516778523495</v>
      </c>
      <c r="M375" s="24">
        <v>9.5000000000000001E-2</v>
      </c>
      <c r="N375" s="24">
        <f t="shared" si="177"/>
        <v>0.92340000000000011</v>
      </c>
      <c r="O375" s="24">
        <f t="shared" si="178"/>
        <v>1.5684210526315789</v>
      </c>
      <c r="P375" s="24">
        <f t="shared" si="179"/>
        <v>7.7052631578947368</v>
      </c>
      <c r="Q375">
        <v>5540</v>
      </c>
      <c r="R375">
        <v>143</v>
      </c>
      <c r="S375">
        <v>273</v>
      </c>
      <c r="T375" s="24">
        <f t="shared" si="180"/>
        <v>38.369425892194563</v>
      </c>
      <c r="U375" s="24">
        <f t="shared" si="181"/>
        <v>372.95081967213116</v>
      </c>
      <c r="V375" s="24">
        <f t="shared" si="182"/>
        <v>295.64652371669911</v>
      </c>
      <c r="W375" s="24">
        <f t="shared" si="183"/>
        <v>2873.6842105263158</v>
      </c>
      <c r="X375" s="24">
        <f t="shared" si="184"/>
        <v>1832.2147651006712</v>
      </c>
      <c r="Y375" s="24">
        <f t="shared" si="185"/>
        <v>188.49946143011019</v>
      </c>
      <c r="Z375" s="24">
        <f t="shared" si="186"/>
        <v>395.38044000000002</v>
      </c>
      <c r="AA375">
        <v>0.28999999999999998</v>
      </c>
      <c r="AB375">
        <v>10.5</v>
      </c>
      <c r="AC375" s="1">
        <f t="shared" si="187"/>
        <v>3.8461538461538464E-2</v>
      </c>
      <c r="AD375">
        <v>11.1</v>
      </c>
    </row>
    <row r="376" spans="1:30">
      <c r="A376" s="5" t="s">
        <v>394</v>
      </c>
      <c r="B376" s="4">
        <v>43835</v>
      </c>
      <c r="C376" s="4">
        <v>39118</v>
      </c>
      <c r="D376" s="3">
        <f t="shared" si="173"/>
        <v>12.923287671232877</v>
      </c>
      <c r="E376" t="s">
        <v>9</v>
      </c>
      <c r="F376" t="s">
        <v>0</v>
      </c>
      <c r="G376" s="24">
        <v>13.93</v>
      </c>
      <c r="H376" s="24">
        <v>0.82399999999999995</v>
      </c>
      <c r="I376" s="24">
        <f t="shared" si="174"/>
        <v>11.478319999999998</v>
      </c>
      <c r="J376" s="24">
        <v>0.107</v>
      </c>
      <c r="K376" s="24">
        <f t="shared" si="175"/>
        <v>1.49051</v>
      </c>
      <c r="L376" s="24">
        <f t="shared" si="176"/>
        <v>7.7009345794392523</v>
      </c>
      <c r="M376" s="24">
        <v>5.3999999999999999E-2</v>
      </c>
      <c r="N376" s="24">
        <f t="shared" si="177"/>
        <v>0.75222</v>
      </c>
      <c r="O376" s="24">
        <f t="shared" si="178"/>
        <v>1.9814814814814814</v>
      </c>
      <c r="P376" s="24">
        <f t="shared" si="179"/>
        <v>15.259259259259258</v>
      </c>
      <c r="Q376">
        <v>5230</v>
      </c>
      <c r="R376">
        <v>144</v>
      </c>
      <c r="S376">
        <v>219</v>
      </c>
      <c r="T376" s="24">
        <f t="shared" si="180"/>
        <v>19.079447166484297</v>
      </c>
      <c r="U376" s="24">
        <f t="shared" si="181"/>
        <v>265.77669902912623</v>
      </c>
      <c r="V376" s="24">
        <f t="shared" si="182"/>
        <v>291.13823083672332</v>
      </c>
      <c r="W376" s="24">
        <f t="shared" si="183"/>
        <v>4055.5555555555557</v>
      </c>
      <c r="X376" s="24">
        <f t="shared" si="184"/>
        <v>2046.7289719626169</v>
      </c>
      <c r="Y376" s="24">
        <f t="shared" si="185"/>
        <v>146.92957444096317</v>
      </c>
      <c r="Z376" s="24">
        <f t="shared" si="186"/>
        <v>326.42169000000001</v>
      </c>
      <c r="AA376">
        <v>0.22</v>
      </c>
      <c r="AB376">
        <v>10.199999999999999</v>
      </c>
      <c r="AC376" s="1">
        <f t="shared" si="187"/>
        <v>4.6575342465753421E-2</v>
      </c>
      <c r="AD376">
        <v>11.4</v>
      </c>
    </row>
    <row r="377" spans="1:30">
      <c r="A377" s="5" t="s">
        <v>395</v>
      </c>
      <c r="B377" s="4">
        <v>43824</v>
      </c>
      <c r="C377" s="4">
        <v>39098</v>
      </c>
      <c r="D377" s="3">
        <f t="shared" si="173"/>
        <v>12.947945205479453</v>
      </c>
      <c r="E377" t="s">
        <v>9</v>
      </c>
      <c r="F377" t="s">
        <v>0</v>
      </c>
      <c r="G377" s="24">
        <v>5.66</v>
      </c>
      <c r="H377" s="24">
        <v>0.72599999999999998</v>
      </c>
      <c r="I377" s="24">
        <f t="shared" si="174"/>
        <v>4.1091600000000001</v>
      </c>
      <c r="J377" s="24">
        <v>0.106</v>
      </c>
      <c r="K377" s="24">
        <f t="shared" si="175"/>
        <v>0.59996000000000005</v>
      </c>
      <c r="L377" s="24">
        <f t="shared" si="176"/>
        <v>6.8490566037735849</v>
      </c>
      <c r="M377" s="24">
        <v>0.155</v>
      </c>
      <c r="N377" s="24">
        <f t="shared" si="177"/>
        <v>0.87729999999999997</v>
      </c>
      <c r="O377" s="24">
        <f t="shared" si="178"/>
        <v>0.68387096774193545</v>
      </c>
      <c r="P377" s="24">
        <f t="shared" si="179"/>
        <v>4.6838709677419361</v>
      </c>
      <c r="Q377">
        <v>5190</v>
      </c>
      <c r="R377">
        <v>147</v>
      </c>
      <c r="S377">
        <v>281</v>
      </c>
      <c r="T377" s="24">
        <f t="shared" si="180"/>
        <v>68.383805936006382</v>
      </c>
      <c r="U377" s="24">
        <f t="shared" si="181"/>
        <v>387.05234159779616</v>
      </c>
      <c r="V377" s="24">
        <f t="shared" si="182"/>
        <v>320.30092328735896</v>
      </c>
      <c r="W377" s="24">
        <f t="shared" si="183"/>
        <v>1812.9032258064517</v>
      </c>
      <c r="X377" s="24">
        <f t="shared" si="184"/>
        <v>2650.9433962264152</v>
      </c>
      <c r="Y377" s="24">
        <f t="shared" si="185"/>
        <v>468.36455763717578</v>
      </c>
      <c r="Z377" s="24">
        <f t="shared" si="186"/>
        <v>168.58876000000001</v>
      </c>
      <c r="AA377">
        <v>0.25</v>
      </c>
      <c r="AB377">
        <v>9</v>
      </c>
      <c r="AC377" s="1">
        <f t="shared" si="187"/>
        <v>3.2028469750889681E-2</v>
      </c>
      <c r="AD377">
        <v>10.6</v>
      </c>
    </row>
    <row r="378" spans="1:30">
      <c r="A378" s="5" t="s">
        <v>396</v>
      </c>
      <c r="B378" s="4">
        <v>43535</v>
      </c>
      <c r="C378" s="4">
        <v>38803</v>
      </c>
      <c r="D378" s="3">
        <f t="shared" si="173"/>
        <v>12.964383561643835</v>
      </c>
      <c r="E378" t="s">
        <v>11</v>
      </c>
      <c r="F378" t="s">
        <v>3</v>
      </c>
      <c r="G378" s="24">
        <v>7.45</v>
      </c>
      <c r="H378" s="24">
        <v>0.61599999999999999</v>
      </c>
      <c r="I378" s="24">
        <f t="shared" si="174"/>
        <v>4.5891999999999999</v>
      </c>
      <c r="J378" s="24">
        <v>0.23100000000000001</v>
      </c>
      <c r="K378" s="24">
        <f t="shared" si="175"/>
        <v>1.7209500000000002</v>
      </c>
      <c r="L378" s="24">
        <f t="shared" si="176"/>
        <v>2.6666666666666665</v>
      </c>
      <c r="M378" s="24">
        <v>0.14499999999999999</v>
      </c>
      <c r="N378" s="24">
        <f t="shared" si="177"/>
        <v>1.0802499999999999</v>
      </c>
      <c r="O378" s="24">
        <f t="shared" si="178"/>
        <v>1.5931034482758621</v>
      </c>
      <c r="P378" s="24">
        <f t="shared" si="179"/>
        <v>4.248275862068966</v>
      </c>
      <c r="Q378">
        <v>5270</v>
      </c>
      <c r="R378">
        <v>157</v>
      </c>
      <c r="S378">
        <v>271</v>
      </c>
      <c r="T378" s="24">
        <f t="shared" si="180"/>
        <v>59.051686568465094</v>
      </c>
      <c r="U378" s="24">
        <f t="shared" si="181"/>
        <v>439.93506493506493</v>
      </c>
      <c r="V378" s="24">
        <f t="shared" si="182"/>
        <v>250.8678546632724</v>
      </c>
      <c r="W378" s="24">
        <f t="shared" si="183"/>
        <v>1868.9655172413795</v>
      </c>
      <c r="X378" s="24">
        <f t="shared" si="184"/>
        <v>1173.1601731601731</v>
      </c>
      <c r="Y378" s="24">
        <f t="shared" si="185"/>
        <v>157.47116418257357</v>
      </c>
      <c r="Z378" s="24">
        <f t="shared" si="186"/>
        <v>466.37745000000007</v>
      </c>
      <c r="AA378">
        <v>0.24</v>
      </c>
      <c r="AB378">
        <v>9</v>
      </c>
      <c r="AC378" s="1">
        <f t="shared" si="187"/>
        <v>3.3210332103321034E-2</v>
      </c>
      <c r="AD378">
        <v>9.3000000000000007</v>
      </c>
    </row>
    <row r="379" spans="1:30">
      <c r="A379" s="5" t="s">
        <v>397</v>
      </c>
      <c r="B379" s="4">
        <v>43531</v>
      </c>
      <c r="C379" s="4">
        <v>38793</v>
      </c>
      <c r="D379" s="3">
        <f t="shared" si="173"/>
        <v>12.980821917808219</v>
      </c>
      <c r="E379" t="s">
        <v>11</v>
      </c>
      <c r="F379" t="s">
        <v>3</v>
      </c>
      <c r="G379" s="24">
        <v>7.7</v>
      </c>
      <c r="H379" s="24">
        <v>0.68300000000000005</v>
      </c>
      <c r="I379" s="24">
        <f t="shared" si="174"/>
        <v>5.2591000000000001</v>
      </c>
      <c r="J379" s="24">
        <v>0.184</v>
      </c>
      <c r="K379" s="24">
        <f t="shared" si="175"/>
        <v>1.4168000000000001</v>
      </c>
      <c r="L379" s="24">
        <f t="shared" si="176"/>
        <v>3.7119565217391308</v>
      </c>
      <c r="M379" s="24">
        <v>0.126</v>
      </c>
      <c r="N379" s="24">
        <f t="shared" si="177"/>
        <v>0.97020000000000006</v>
      </c>
      <c r="O379" s="24">
        <f t="shared" si="178"/>
        <v>1.4603174603174602</v>
      </c>
      <c r="P379" s="24">
        <f t="shared" si="179"/>
        <v>5.42063492063492</v>
      </c>
      <c r="Q379">
        <v>4950</v>
      </c>
      <c r="R379">
        <v>131</v>
      </c>
      <c r="S379">
        <v>233</v>
      </c>
      <c r="T379" s="24">
        <f t="shared" si="180"/>
        <v>44.304158506208289</v>
      </c>
      <c r="U379" s="24">
        <f t="shared" si="181"/>
        <v>341.1420204978038</v>
      </c>
      <c r="V379" s="24">
        <f t="shared" si="182"/>
        <v>240.15666872809729</v>
      </c>
      <c r="W379" s="24">
        <f t="shared" si="183"/>
        <v>1849.2063492063492</v>
      </c>
      <c r="X379" s="24">
        <f t="shared" si="184"/>
        <v>1266.304347826087</v>
      </c>
      <c r="Y379" s="24">
        <f t="shared" si="185"/>
        <v>164.45511010728401</v>
      </c>
      <c r="Z379" s="24">
        <f t="shared" si="186"/>
        <v>330.11439999999999</v>
      </c>
      <c r="AA379">
        <v>0.26</v>
      </c>
      <c r="AB379">
        <v>11</v>
      </c>
      <c r="AC379" s="1">
        <f t="shared" si="187"/>
        <v>4.7210300429184553E-2</v>
      </c>
      <c r="AD379">
        <v>12.1</v>
      </c>
    </row>
    <row r="380" spans="1:30">
      <c r="A380" s="5" t="s">
        <v>398</v>
      </c>
      <c r="B380" s="4">
        <v>43823</v>
      </c>
      <c r="C380" s="4">
        <v>39084</v>
      </c>
      <c r="D380" s="3">
        <f t="shared" si="173"/>
        <v>12.983561643835616</v>
      </c>
      <c r="E380" t="s">
        <v>9</v>
      </c>
      <c r="F380" t="s">
        <v>0</v>
      </c>
      <c r="G380" s="24">
        <v>4.99</v>
      </c>
      <c r="H380" s="24">
        <v>0.57699999999999996</v>
      </c>
      <c r="I380" s="24">
        <f t="shared" si="174"/>
        <v>2.8792299999999997</v>
      </c>
      <c r="J380" s="24">
        <v>0.27300000000000002</v>
      </c>
      <c r="K380" s="24">
        <f t="shared" si="175"/>
        <v>1.3622700000000001</v>
      </c>
      <c r="L380" s="24">
        <f t="shared" si="176"/>
        <v>2.1135531135531131</v>
      </c>
      <c r="M380" s="24">
        <v>0.122</v>
      </c>
      <c r="N380" s="24">
        <f t="shared" si="177"/>
        <v>0.60877999999999999</v>
      </c>
      <c r="O380" s="24">
        <f t="shared" si="178"/>
        <v>2.237704918032787</v>
      </c>
      <c r="P380" s="24">
        <f t="shared" si="179"/>
        <v>4.7295081967213113</v>
      </c>
      <c r="Q380">
        <v>4760</v>
      </c>
      <c r="R380">
        <v>122</v>
      </c>
      <c r="S380">
        <v>186</v>
      </c>
      <c r="T380" s="24">
        <f t="shared" si="180"/>
        <v>64.60060502287071</v>
      </c>
      <c r="U380" s="24">
        <f t="shared" si="181"/>
        <v>322.35701906412481</v>
      </c>
      <c r="V380" s="24">
        <f t="shared" si="182"/>
        <v>305.52909096882291</v>
      </c>
      <c r="W380" s="24">
        <f t="shared" si="183"/>
        <v>1524.5901639344263</v>
      </c>
      <c r="X380" s="24">
        <f t="shared" si="184"/>
        <v>681.31868131868123</v>
      </c>
      <c r="Y380" s="24">
        <f t="shared" si="185"/>
        <v>136.53680988350325</v>
      </c>
      <c r="Z380" s="24">
        <f t="shared" si="186"/>
        <v>253.38222000000002</v>
      </c>
      <c r="AA380">
        <v>0.19</v>
      </c>
      <c r="AB380">
        <v>10.3</v>
      </c>
      <c r="AC380" s="1">
        <f t="shared" si="187"/>
        <v>5.537634408602151E-2</v>
      </c>
      <c r="AD380">
        <v>10.7</v>
      </c>
    </row>
    <row r="381" spans="1:30">
      <c r="A381" s="5" t="s">
        <v>399</v>
      </c>
      <c r="B381" s="4">
        <v>43821</v>
      </c>
      <c r="C381" s="4">
        <v>39074</v>
      </c>
      <c r="D381" s="3">
        <f t="shared" si="173"/>
        <v>13.005479452054795</v>
      </c>
      <c r="E381" t="s">
        <v>9</v>
      </c>
      <c r="F381" t="s">
        <v>0</v>
      </c>
      <c r="G381" s="24">
        <v>6.85</v>
      </c>
      <c r="H381" s="24">
        <v>0.59799999999999998</v>
      </c>
      <c r="I381" s="24">
        <f t="shared" si="174"/>
        <v>4.0962999999999994</v>
      </c>
      <c r="J381" s="24">
        <v>0.26900000000000002</v>
      </c>
      <c r="K381" s="24">
        <f t="shared" si="175"/>
        <v>1.8426500000000001</v>
      </c>
      <c r="L381" s="24">
        <f t="shared" si="176"/>
        <v>2.2230483271375463</v>
      </c>
      <c r="M381" s="24">
        <v>8.8999999999999996E-2</v>
      </c>
      <c r="N381" s="24">
        <f t="shared" si="177"/>
        <v>0.60964999999999991</v>
      </c>
      <c r="O381" s="24">
        <f t="shared" si="178"/>
        <v>3.02247191011236</v>
      </c>
      <c r="P381" s="24">
        <f t="shared" si="179"/>
        <v>6.7191011235955056</v>
      </c>
      <c r="Q381">
        <v>4940</v>
      </c>
      <c r="R381">
        <v>140</v>
      </c>
      <c r="S381">
        <v>244</v>
      </c>
      <c r="T381" s="24">
        <f t="shared" si="180"/>
        <v>59.565949759539102</v>
      </c>
      <c r="U381" s="24">
        <f t="shared" si="181"/>
        <v>408.02675585284283</v>
      </c>
      <c r="V381" s="24">
        <f t="shared" si="182"/>
        <v>400.22963995735262</v>
      </c>
      <c r="W381" s="24">
        <f t="shared" si="183"/>
        <v>2741.5730337078653</v>
      </c>
      <c r="X381" s="24">
        <f t="shared" si="184"/>
        <v>907.06319702602229</v>
      </c>
      <c r="Y381" s="24">
        <f t="shared" si="185"/>
        <v>132.41798496730252</v>
      </c>
      <c r="Z381" s="24">
        <f t="shared" si="186"/>
        <v>449.60660000000001</v>
      </c>
      <c r="AA381">
        <v>0.23</v>
      </c>
      <c r="AB381">
        <v>9.4</v>
      </c>
      <c r="AC381" s="1">
        <f t="shared" si="187"/>
        <v>3.8524590163934426E-2</v>
      </c>
      <c r="AD381">
        <v>8.6999999999999993</v>
      </c>
    </row>
    <row r="382" spans="1:30">
      <c r="A382" s="5" t="s">
        <v>400</v>
      </c>
      <c r="B382" s="4">
        <v>43827</v>
      </c>
      <c r="C382" s="4">
        <v>39074</v>
      </c>
      <c r="D382" s="3">
        <f t="shared" si="173"/>
        <v>13.021917808219179</v>
      </c>
      <c r="E382" t="s">
        <v>1</v>
      </c>
      <c r="F382" t="s">
        <v>0</v>
      </c>
      <c r="G382" s="24">
        <v>4.22</v>
      </c>
      <c r="H382" s="24">
        <v>0.76100000000000001</v>
      </c>
      <c r="I382" s="24">
        <f t="shared" si="174"/>
        <v>3.2114199999999999</v>
      </c>
      <c r="J382" s="24">
        <v>0.10199999999999999</v>
      </c>
      <c r="K382" s="24">
        <f t="shared" si="175"/>
        <v>0.43043999999999993</v>
      </c>
      <c r="L382" s="24">
        <f t="shared" si="176"/>
        <v>7.4607843137254903</v>
      </c>
      <c r="M382" s="24">
        <v>0.126</v>
      </c>
      <c r="N382" s="24">
        <f t="shared" si="177"/>
        <v>0.53171999999999997</v>
      </c>
      <c r="O382" s="24">
        <f t="shared" si="178"/>
        <v>0.80952380952380942</v>
      </c>
      <c r="P382" s="24">
        <f t="shared" si="179"/>
        <v>6.0396825396825395</v>
      </c>
      <c r="Q382">
        <v>4850</v>
      </c>
      <c r="R382">
        <v>145</v>
      </c>
      <c r="S382">
        <v>134</v>
      </c>
      <c r="T382" s="24">
        <f t="shared" si="180"/>
        <v>41.726090016254496</v>
      </c>
      <c r="U382" s="24">
        <f t="shared" si="181"/>
        <v>176.08409986859397</v>
      </c>
      <c r="V382" s="24">
        <f t="shared" si="182"/>
        <v>252.01233732039421</v>
      </c>
      <c r="W382" s="24">
        <f t="shared" si="183"/>
        <v>1063.4920634920634</v>
      </c>
      <c r="X382" s="24">
        <f t="shared" si="184"/>
        <v>1313.7254901960785</v>
      </c>
      <c r="Y382" s="24">
        <f t="shared" si="185"/>
        <v>311.30935786636934</v>
      </c>
      <c r="Z382" s="24">
        <f t="shared" si="186"/>
        <v>57.678959999999989</v>
      </c>
      <c r="AA382">
        <v>0.14000000000000001</v>
      </c>
      <c r="AB382">
        <v>10.4</v>
      </c>
      <c r="AC382" s="1">
        <f t="shared" si="187"/>
        <v>7.7611940298507459E-2</v>
      </c>
      <c r="AD382">
        <v>12.2</v>
      </c>
    </row>
    <row r="383" spans="1:30">
      <c r="A383" s="5" t="s">
        <v>401</v>
      </c>
      <c r="B383" s="4">
        <v>43519</v>
      </c>
      <c r="C383" s="4">
        <v>38756</v>
      </c>
      <c r="D383" s="3">
        <f t="shared" ref="D383:D399" si="188">(B383-C383)/365</f>
        <v>13.049315068493151</v>
      </c>
      <c r="E383" t="s">
        <v>11</v>
      </c>
      <c r="F383" t="s">
        <v>3</v>
      </c>
      <c r="G383" s="24">
        <v>8.89</v>
      </c>
      <c r="H383" s="24">
        <v>0.69</v>
      </c>
      <c r="I383" s="24">
        <f t="shared" ref="I383:I399" si="189">G383*H383</f>
        <v>6.1341000000000001</v>
      </c>
      <c r="J383" s="24">
        <v>0.16200000000000001</v>
      </c>
      <c r="K383" s="24">
        <f t="shared" ref="K383:K399" si="190">G383*J383</f>
        <v>1.4401800000000002</v>
      </c>
      <c r="L383" s="24">
        <f t="shared" ref="L383:L399" si="191">H383/J383</f>
        <v>4.2592592592592586</v>
      </c>
      <c r="M383" s="24">
        <v>0.14399999999999999</v>
      </c>
      <c r="N383" s="24">
        <f t="shared" ref="N383:N399" si="192">G383*M383</f>
        <v>1.28016</v>
      </c>
      <c r="O383" s="24">
        <f t="shared" ref="O383:O399" si="193">J383/M383</f>
        <v>1.1250000000000002</v>
      </c>
      <c r="P383" s="24">
        <f t="shared" ref="P383:P399" si="194">I383/N383</f>
        <v>4.791666666666667</v>
      </c>
      <c r="Q383">
        <v>4850</v>
      </c>
      <c r="R383">
        <v>140</v>
      </c>
      <c r="S383">
        <v>308</v>
      </c>
      <c r="T383" s="24">
        <f t="shared" ref="T383:T399" si="195">S383/I383</f>
        <v>50.211114914983455</v>
      </c>
      <c r="U383" s="24">
        <f t="shared" ref="U383:U399" si="196">S383/H383</f>
        <v>446.37681159420293</v>
      </c>
      <c r="V383" s="24">
        <f t="shared" ref="V383:V399" si="197">S383/N383</f>
        <v>240.59492563429572</v>
      </c>
      <c r="W383" s="24">
        <f t="shared" ref="W383:W399" si="198">S383/M383</f>
        <v>2138.8888888888891</v>
      </c>
      <c r="X383" s="24">
        <f t="shared" ref="X383:X399" si="199">S383/J383</f>
        <v>1901.2345679012344</v>
      </c>
      <c r="Y383" s="24">
        <f t="shared" ref="Y383:Y399" si="200">S383/K383</f>
        <v>213.86215611937394</v>
      </c>
      <c r="Z383" s="24">
        <f t="shared" ref="Z383:Z399" si="201">K383*S383</f>
        <v>443.57544000000007</v>
      </c>
      <c r="AA383">
        <v>0.28000000000000003</v>
      </c>
      <c r="AB383">
        <v>9.1999999999999993</v>
      </c>
      <c r="AC383" s="1">
        <f t="shared" ref="AC383:AC399" si="202">AB383/S383</f>
        <v>2.9870129870129866E-2</v>
      </c>
      <c r="AD383">
        <v>10.1</v>
      </c>
    </row>
    <row r="384" spans="1:30">
      <c r="A384" s="5" t="s">
        <v>402</v>
      </c>
      <c r="B384" s="4">
        <v>43826</v>
      </c>
      <c r="C384" s="4">
        <v>39044</v>
      </c>
      <c r="D384" s="3">
        <f t="shared" si="188"/>
        <v>13.101369863013698</v>
      </c>
      <c r="E384" t="s">
        <v>9</v>
      </c>
      <c r="F384" t="s">
        <v>0</v>
      </c>
      <c r="G384" s="24">
        <v>7.77</v>
      </c>
      <c r="H384" s="24">
        <v>0.65</v>
      </c>
      <c r="I384" s="24">
        <f t="shared" si="189"/>
        <v>5.0504999999999995</v>
      </c>
      <c r="J384" s="24">
        <v>0.214</v>
      </c>
      <c r="K384" s="24">
        <f t="shared" si="190"/>
        <v>1.6627799999999999</v>
      </c>
      <c r="L384" s="24">
        <f t="shared" si="191"/>
        <v>3.0373831775700935</v>
      </c>
      <c r="M384" s="24">
        <v>0.11700000000000001</v>
      </c>
      <c r="N384" s="24">
        <f t="shared" si="192"/>
        <v>0.90908999999999995</v>
      </c>
      <c r="O384" s="24">
        <f t="shared" si="193"/>
        <v>1.829059829059829</v>
      </c>
      <c r="P384" s="24">
        <f t="shared" si="194"/>
        <v>5.5555555555555554</v>
      </c>
      <c r="Q384">
        <v>5490</v>
      </c>
      <c r="R384">
        <v>153</v>
      </c>
      <c r="S384">
        <v>289</v>
      </c>
      <c r="T384" s="24">
        <f t="shared" si="195"/>
        <v>57.222057222057224</v>
      </c>
      <c r="U384" s="24">
        <f t="shared" si="196"/>
        <v>444.61538461538458</v>
      </c>
      <c r="V384" s="24">
        <f t="shared" si="197"/>
        <v>317.90031790031793</v>
      </c>
      <c r="W384" s="24">
        <f t="shared" si="198"/>
        <v>2470.0854700854698</v>
      </c>
      <c r="X384" s="24">
        <f t="shared" si="199"/>
        <v>1350.4672897196263</v>
      </c>
      <c r="Y384" s="24">
        <f t="shared" si="200"/>
        <v>173.80531399222988</v>
      </c>
      <c r="Z384" s="24">
        <f t="shared" si="201"/>
        <v>480.54341999999997</v>
      </c>
      <c r="AA384">
        <v>0.25</v>
      </c>
      <c r="AB384">
        <v>8.6</v>
      </c>
      <c r="AC384" s="1">
        <f t="shared" si="202"/>
        <v>2.9757785467128026E-2</v>
      </c>
      <c r="AD384">
        <v>8.8000000000000007</v>
      </c>
    </row>
    <row r="385" spans="1:31">
      <c r="A385" s="5" t="s">
        <v>403</v>
      </c>
      <c r="B385" s="4">
        <v>43828</v>
      </c>
      <c r="C385" s="4">
        <v>39032</v>
      </c>
      <c r="D385" s="3">
        <f t="shared" si="188"/>
        <v>13.139726027397261</v>
      </c>
      <c r="E385" t="s">
        <v>1</v>
      </c>
      <c r="F385" t="s">
        <v>0</v>
      </c>
      <c r="G385" s="24">
        <v>9.51</v>
      </c>
      <c r="H385" s="24">
        <v>0.81799999999999995</v>
      </c>
      <c r="I385" s="24">
        <f t="shared" si="189"/>
        <v>7.7791799999999993</v>
      </c>
      <c r="J385" s="24">
        <v>6.2E-2</v>
      </c>
      <c r="K385" s="24">
        <f t="shared" si="190"/>
        <v>0.58962000000000003</v>
      </c>
      <c r="L385" s="24">
        <f t="shared" si="191"/>
        <v>13.193548387096774</v>
      </c>
      <c r="M385" s="24">
        <v>0.11799999999999999</v>
      </c>
      <c r="N385" s="24">
        <f t="shared" si="192"/>
        <v>1.12218</v>
      </c>
      <c r="O385" s="24">
        <f t="shared" si="193"/>
        <v>0.52542372881355937</v>
      </c>
      <c r="P385" s="24">
        <f t="shared" si="194"/>
        <v>6.9322033898305078</v>
      </c>
      <c r="Q385">
        <v>4630</v>
      </c>
      <c r="R385">
        <v>136</v>
      </c>
      <c r="S385">
        <v>318</v>
      </c>
      <c r="T385" s="24">
        <f t="shared" si="195"/>
        <v>40.878344504176539</v>
      </c>
      <c r="U385" s="24">
        <f t="shared" si="196"/>
        <v>388.75305623471883</v>
      </c>
      <c r="V385" s="24">
        <f t="shared" si="197"/>
        <v>283.37699834251191</v>
      </c>
      <c r="W385" s="24">
        <f t="shared" si="198"/>
        <v>2694.9152542372881</v>
      </c>
      <c r="X385" s="24">
        <f t="shared" si="199"/>
        <v>5129.0322580645161</v>
      </c>
      <c r="Y385" s="24">
        <f t="shared" si="200"/>
        <v>539.33041620026449</v>
      </c>
      <c r="Z385" s="24">
        <f t="shared" si="201"/>
        <v>187.49916000000002</v>
      </c>
      <c r="AA385">
        <v>0.3</v>
      </c>
      <c r="AB385">
        <v>9.4</v>
      </c>
      <c r="AC385" s="1">
        <f t="shared" si="202"/>
        <v>2.9559748427672956E-2</v>
      </c>
      <c r="AD385">
        <v>10.1</v>
      </c>
    </row>
    <row r="386" spans="1:31">
      <c r="A386" s="5" t="s">
        <v>404</v>
      </c>
      <c r="B386" s="4">
        <v>43121</v>
      </c>
      <c r="C386" s="4">
        <v>38317</v>
      </c>
      <c r="D386" s="3">
        <f t="shared" si="188"/>
        <v>13.161643835616438</v>
      </c>
      <c r="E386" t="s">
        <v>9</v>
      </c>
      <c r="F386" t="s">
        <v>0</v>
      </c>
      <c r="G386" s="24">
        <v>5.72</v>
      </c>
      <c r="H386" s="24">
        <v>0.77400000000000002</v>
      </c>
      <c r="I386" s="24">
        <f t="shared" si="189"/>
        <v>4.4272799999999997</v>
      </c>
      <c r="J386" s="24">
        <v>0.16300000000000001</v>
      </c>
      <c r="K386" s="24">
        <f t="shared" si="190"/>
        <v>0.93235999999999997</v>
      </c>
      <c r="L386" s="24">
        <f t="shared" si="191"/>
        <v>4.7484662576687118</v>
      </c>
      <c r="M386" s="24">
        <v>6.0999999999999999E-2</v>
      </c>
      <c r="N386" s="24">
        <f t="shared" si="192"/>
        <v>0.34891999999999995</v>
      </c>
      <c r="O386" s="24">
        <f t="shared" si="193"/>
        <v>2.6721311475409837</v>
      </c>
      <c r="P386" s="24">
        <f t="shared" si="194"/>
        <v>12.688524590163935</v>
      </c>
      <c r="Q386">
        <v>4680</v>
      </c>
      <c r="R386">
        <v>136</v>
      </c>
      <c r="S386">
        <v>210</v>
      </c>
      <c r="T386" s="24">
        <f t="shared" si="195"/>
        <v>47.433186968070693</v>
      </c>
      <c r="U386" s="24">
        <f t="shared" si="196"/>
        <v>271.31782945736433</v>
      </c>
      <c r="V386" s="24">
        <f t="shared" si="197"/>
        <v>601.85715923420855</v>
      </c>
      <c r="W386" s="24">
        <f t="shared" si="198"/>
        <v>3442.622950819672</v>
      </c>
      <c r="X386" s="24">
        <f t="shared" si="199"/>
        <v>1288.3435582822085</v>
      </c>
      <c r="Y386" s="24">
        <f t="shared" si="200"/>
        <v>225.23488781157494</v>
      </c>
      <c r="Z386" s="24">
        <f t="shared" si="201"/>
        <v>195.79559999999998</v>
      </c>
      <c r="AA386">
        <v>0.2</v>
      </c>
      <c r="AB386">
        <v>9.4</v>
      </c>
      <c r="AC386" s="1">
        <f t="shared" si="202"/>
        <v>4.4761904761904767E-2</v>
      </c>
      <c r="AD386">
        <v>10.5</v>
      </c>
    </row>
    <row r="387" spans="1:31">
      <c r="A387" s="5" t="s">
        <v>405</v>
      </c>
      <c r="B387" s="4">
        <v>43139</v>
      </c>
      <c r="C387" s="4">
        <v>38310</v>
      </c>
      <c r="D387" s="3">
        <f t="shared" si="188"/>
        <v>13.230136986301369</v>
      </c>
      <c r="E387" t="s">
        <v>1</v>
      </c>
      <c r="F387" t="s">
        <v>0</v>
      </c>
      <c r="G387" s="24">
        <v>8.44</v>
      </c>
      <c r="H387" s="24">
        <v>0.85</v>
      </c>
      <c r="I387" s="24">
        <f t="shared" si="189"/>
        <v>7.1739999999999995</v>
      </c>
      <c r="J387" s="24">
        <v>0.08</v>
      </c>
      <c r="K387" s="24">
        <f t="shared" si="190"/>
        <v>0.67520000000000002</v>
      </c>
      <c r="L387" s="24">
        <f t="shared" si="191"/>
        <v>10.625</v>
      </c>
      <c r="M387" s="24">
        <v>7.0000000000000007E-2</v>
      </c>
      <c r="N387" s="24">
        <f t="shared" si="192"/>
        <v>0.59079999999999999</v>
      </c>
      <c r="O387" s="24">
        <f t="shared" si="193"/>
        <v>1.1428571428571428</v>
      </c>
      <c r="P387" s="24">
        <f t="shared" si="194"/>
        <v>12.142857142857142</v>
      </c>
      <c r="Q387">
        <v>4140</v>
      </c>
      <c r="R387">
        <v>127</v>
      </c>
      <c r="S387">
        <v>248</v>
      </c>
      <c r="T387" s="24">
        <f t="shared" si="195"/>
        <v>34.569277948146087</v>
      </c>
      <c r="U387" s="24">
        <f t="shared" si="196"/>
        <v>291.76470588235293</v>
      </c>
      <c r="V387" s="24">
        <f t="shared" si="197"/>
        <v>419.76980365605959</v>
      </c>
      <c r="W387" s="24">
        <f t="shared" si="198"/>
        <v>3542.8571428571427</v>
      </c>
      <c r="X387" s="24">
        <f t="shared" si="199"/>
        <v>3100</v>
      </c>
      <c r="Y387" s="24">
        <f t="shared" si="200"/>
        <v>367.29857819905214</v>
      </c>
      <c r="Z387" s="24">
        <f t="shared" si="201"/>
        <v>167.4496</v>
      </c>
      <c r="AA387">
        <v>0.24</v>
      </c>
      <c r="AB387">
        <v>9.5</v>
      </c>
      <c r="AC387" s="1">
        <f t="shared" si="202"/>
        <v>3.8306451612903226E-2</v>
      </c>
      <c r="AD387">
        <v>10.9</v>
      </c>
    </row>
    <row r="388" spans="1:31">
      <c r="A388" s="5" t="s">
        <v>406</v>
      </c>
      <c r="B388" s="4">
        <v>43826</v>
      </c>
      <c r="C388" s="4">
        <v>38988</v>
      </c>
      <c r="D388" s="3">
        <f t="shared" si="188"/>
        <v>13.254794520547945</v>
      </c>
      <c r="E388" t="s">
        <v>9</v>
      </c>
      <c r="F388" t="s">
        <v>0</v>
      </c>
      <c r="G388" s="24">
        <v>6.1</v>
      </c>
      <c r="H388" s="24">
        <v>0.72599999999999998</v>
      </c>
      <c r="I388" s="24">
        <f t="shared" si="189"/>
        <v>4.4285999999999994</v>
      </c>
      <c r="J388" s="24">
        <v>0.08</v>
      </c>
      <c r="K388" s="24">
        <f t="shared" si="190"/>
        <v>0.48799999999999999</v>
      </c>
      <c r="L388" s="24">
        <f t="shared" si="191"/>
        <v>9.0749999999999993</v>
      </c>
      <c r="M388" s="24">
        <v>0.189</v>
      </c>
      <c r="N388" s="24">
        <f t="shared" si="192"/>
        <v>1.1529</v>
      </c>
      <c r="O388" s="24">
        <f t="shared" si="193"/>
        <v>0.42328042328042331</v>
      </c>
      <c r="P388" s="24">
        <f t="shared" si="194"/>
        <v>3.8412698412698405</v>
      </c>
      <c r="Q388">
        <v>5130</v>
      </c>
      <c r="R388">
        <v>144</v>
      </c>
      <c r="S388">
        <v>187</v>
      </c>
      <c r="T388" s="24">
        <f t="shared" si="195"/>
        <v>42.225534028812724</v>
      </c>
      <c r="U388" s="24">
        <f t="shared" si="196"/>
        <v>257.57575757575756</v>
      </c>
      <c r="V388" s="24">
        <f t="shared" si="197"/>
        <v>162.1996703963917</v>
      </c>
      <c r="W388" s="24">
        <f t="shared" si="198"/>
        <v>989.41798941798936</v>
      </c>
      <c r="X388" s="24">
        <f t="shared" si="199"/>
        <v>2337.5</v>
      </c>
      <c r="Y388" s="24">
        <f t="shared" si="200"/>
        <v>383.19672131147541</v>
      </c>
      <c r="Z388" s="24">
        <f t="shared" si="201"/>
        <v>91.256</v>
      </c>
      <c r="AA388">
        <v>0.19</v>
      </c>
      <c r="AB388">
        <v>10.3</v>
      </c>
      <c r="AC388" s="1">
        <f t="shared" si="202"/>
        <v>5.5080213903743319E-2</v>
      </c>
      <c r="AD388">
        <v>11.3</v>
      </c>
    </row>
    <row r="389" spans="1:31">
      <c r="A389" s="5" t="s">
        <v>407</v>
      </c>
      <c r="B389" s="4">
        <v>43538</v>
      </c>
      <c r="C389" s="4">
        <v>38698</v>
      </c>
      <c r="D389" s="3">
        <f t="shared" si="188"/>
        <v>13.260273972602739</v>
      </c>
      <c r="E389" t="s">
        <v>11</v>
      </c>
      <c r="F389" t="s">
        <v>3</v>
      </c>
      <c r="G389" s="24">
        <v>6.12</v>
      </c>
      <c r="H389" s="24">
        <v>0.52700000000000002</v>
      </c>
      <c r="I389" s="24">
        <f t="shared" si="189"/>
        <v>3.2252400000000003</v>
      </c>
      <c r="J389" s="24">
        <v>0.31900000000000001</v>
      </c>
      <c r="K389" s="24">
        <f t="shared" si="190"/>
        <v>1.95228</v>
      </c>
      <c r="L389" s="24">
        <f t="shared" si="191"/>
        <v>1.652037617554859</v>
      </c>
      <c r="M389" s="24">
        <v>0.13700000000000001</v>
      </c>
      <c r="N389" s="24">
        <f t="shared" si="192"/>
        <v>0.83844000000000007</v>
      </c>
      <c r="O389" s="24">
        <f t="shared" si="193"/>
        <v>2.3284671532846715</v>
      </c>
      <c r="P389" s="24">
        <f t="shared" si="194"/>
        <v>3.8467153284671531</v>
      </c>
      <c r="Q389">
        <v>4420</v>
      </c>
      <c r="R389">
        <v>133</v>
      </c>
      <c r="S389">
        <v>184</v>
      </c>
      <c r="T389" s="24">
        <f t="shared" si="195"/>
        <v>57.050017983157836</v>
      </c>
      <c r="U389" s="24">
        <f t="shared" si="196"/>
        <v>349.14611005692598</v>
      </c>
      <c r="V389" s="24">
        <f t="shared" si="197"/>
        <v>219.45517866514001</v>
      </c>
      <c r="W389" s="24">
        <f t="shared" si="198"/>
        <v>1343.0656934306569</v>
      </c>
      <c r="X389" s="24">
        <f t="shared" si="199"/>
        <v>576.80250783699057</v>
      </c>
      <c r="Y389" s="24">
        <f t="shared" si="200"/>
        <v>94.248775790357939</v>
      </c>
      <c r="Z389" s="24">
        <f t="shared" si="201"/>
        <v>359.21951999999999</v>
      </c>
      <c r="AA389">
        <v>0.2</v>
      </c>
      <c r="AB389">
        <v>10.7</v>
      </c>
      <c r="AC389" s="1">
        <f t="shared" si="202"/>
        <v>5.8152173913043476E-2</v>
      </c>
      <c r="AD389">
        <v>12.1</v>
      </c>
    </row>
    <row r="390" spans="1:31">
      <c r="A390" s="5" t="s">
        <v>408</v>
      </c>
      <c r="B390" s="4">
        <v>43813</v>
      </c>
      <c r="C390" s="4">
        <v>38944</v>
      </c>
      <c r="D390" s="3">
        <f t="shared" si="188"/>
        <v>13.33972602739726</v>
      </c>
      <c r="E390" t="s">
        <v>9</v>
      </c>
      <c r="F390" t="s">
        <v>0</v>
      </c>
      <c r="G390" s="24">
        <v>10.62</v>
      </c>
      <c r="H390" s="24">
        <v>0.61799999999999999</v>
      </c>
      <c r="I390" s="24">
        <f t="shared" si="189"/>
        <v>6.5631599999999999</v>
      </c>
      <c r="J390" s="24">
        <v>0.19600000000000001</v>
      </c>
      <c r="K390" s="24">
        <f t="shared" si="190"/>
        <v>2.0815199999999998</v>
      </c>
      <c r="L390" s="24">
        <f t="shared" si="191"/>
        <v>3.1530612244897958</v>
      </c>
      <c r="M390" s="24">
        <v>0.185</v>
      </c>
      <c r="N390" s="24">
        <f t="shared" si="192"/>
        <v>1.9646999999999999</v>
      </c>
      <c r="O390" s="24">
        <f t="shared" si="193"/>
        <v>1.0594594594594595</v>
      </c>
      <c r="P390" s="24">
        <f t="shared" si="194"/>
        <v>3.3405405405405406</v>
      </c>
      <c r="Q390">
        <v>4710</v>
      </c>
      <c r="R390">
        <v>135</v>
      </c>
      <c r="S390">
        <v>358</v>
      </c>
      <c r="T390" s="24">
        <f t="shared" si="195"/>
        <v>54.546895093217294</v>
      </c>
      <c r="U390" s="24">
        <f t="shared" si="196"/>
        <v>579.28802588996768</v>
      </c>
      <c r="V390" s="24">
        <f t="shared" si="197"/>
        <v>182.21611441950427</v>
      </c>
      <c r="W390" s="24">
        <f t="shared" si="198"/>
        <v>1935.1351351351352</v>
      </c>
      <c r="X390" s="24">
        <f t="shared" si="199"/>
        <v>1826.5306122448978</v>
      </c>
      <c r="Y390" s="24">
        <f t="shared" si="200"/>
        <v>171.98969983473617</v>
      </c>
      <c r="Z390" s="24">
        <f t="shared" si="201"/>
        <v>745.18415999999991</v>
      </c>
      <c r="AA390">
        <v>0.3</v>
      </c>
      <c r="AB390">
        <v>8.5</v>
      </c>
      <c r="AC390" s="1">
        <f t="shared" si="202"/>
        <v>2.3743016759776536E-2</v>
      </c>
      <c r="AD390">
        <v>9</v>
      </c>
    </row>
    <row r="391" spans="1:31">
      <c r="A391" s="5" t="s">
        <v>409</v>
      </c>
      <c r="B391" s="4">
        <v>43829</v>
      </c>
      <c r="C391" s="4">
        <v>38957</v>
      </c>
      <c r="D391" s="3">
        <f t="shared" si="188"/>
        <v>13.347945205479451</v>
      </c>
      <c r="E391" t="s">
        <v>1</v>
      </c>
      <c r="F391" t="s">
        <v>0</v>
      </c>
      <c r="G391" s="24">
        <v>6.99</v>
      </c>
      <c r="H391" s="24">
        <v>0.68700000000000006</v>
      </c>
      <c r="I391" s="24">
        <f t="shared" si="189"/>
        <v>4.8021300000000009</v>
      </c>
      <c r="J391" s="24">
        <v>0.17299999999999999</v>
      </c>
      <c r="K391" s="24">
        <f t="shared" si="190"/>
        <v>1.2092699999999998</v>
      </c>
      <c r="L391" s="24">
        <f t="shared" si="191"/>
        <v>3.9710982658959542</v>
      </c>
      <c r="M391" s="24">
        <v>0.124</v>
      </c>
      <c r="N391" s="24">
        <f t="shared" si="192"/>
        <v>0.86675999999999997</v>
      </c>
      <c r="O391" s="24">
        <f t="shared" si="193"/>
        <v>1.3951612903225805</v>
      </c>
      <c r="P391" s="24">
        <f t="shared" si="194"/>
        <v>5.5403225806451628</v>
      </c>
      <c r="Q391">
        <v>4690</v>
      </c>
      <c r="R391">
        <v>130</v>
      </c>
      <c r="S391">
        <v>152</v>
      </c>
      <c r="T391" s="24">
        <f t="shared" si="195"/>
        <v>31.652620816179482</v>
      </c>
      <c r="U391" s="24">
        <f t="shared" si="196"/>
        <v>221.2518195050946</v>
      </c>
      <c r="V391" s="24">
        <f t="shared" si="197"/>
        <v>175.3657298444783</v>
      </c>
      <c r="W391" s="24">
        <f t="shared" si="198"/>
        <v>1225.8064516129032</v>
      </c>
      <c r="X391" s="24">
        <f t="shared" si="199"/>
        <v>878.61271676300589</v>
      </c>
      <c r="Y391" s="24">
        <f t="shared" si="200"/>
        <v>125.69566763419255</v>
      </c>
      <c r="Z391" s="24">
        <f t="shared" si="201"/>
        <v>183.80903999999998</v>
      </c>
      <c r="AA391">
        <v>0.17</v>
      </c>
      <c r="AB391">
        <v>11.4</v>
      </c>
      <c r="AC391" s="1">
        <f t="shared" si="202"/>
        <v>7.4999999999999997E-2</v>
      </c>
      <c r="AD391">
        <v>14.1</v>
      </c>
    </row>
    <row r="392" spans="1:31">
      <c r="A392" s="5" t="s">
        <v>410</v>
      </c>
      <c r="B392" s="4">
        <v>43826</v>
      </c>
      <c r="C392" s="4">
        <v>38905</v>
      </c>
      <c r="D392" s="3">
        <f t="shared" si="188"/>
        <v>13.482191780821918</v>
      </c>
      <c r="E392" t="s">
        <v>9</v>
      </c>
      <c r="F392" t="s">
        <v>0</v>
      </c>
      <c r="G392" s="24">
        <v>6.28</v>
      </c>
      <c r="H392" s="24">
        <v>0.629</v>
      </c>
      <c r="I392" s="24">
        <f t="shared" si="189"/>
        <v>3.9501200000000001</v>
      </c>
      <c r="J392" s="24">
        <v>0.24199999999999999</v>
      </c>
      <c r="K392" s="24">
        <f t="shared" si="190"/>
        <v>1.51976</v>
      </c>
      <c r="L392" s="24">
        <f t="shared" si="191"/>
        <v>2.5991735537190084</v>
      </c>
      <c r="M392" s="24">
        <v>9.0999999999999998E-2</v>
      </c>
      <c r="N392" s="24">
        <f t="shared" si="192"/>
        <v>0.57147999999999999</v>
      </c>
      <c r="O392" s="24">
        <f t="shared" si="193"/>
        <v>2.6593406593406592</v>
      </c>
      <c r="P392" s="24">
        <f t="shared" si="194"/>
        <v>6.9120879120879124</v>
      </c>
      <c r="Q392">
        <v>5340</v>
      </c>
      <c r="R392">
        <v>150</v>
      </c>
      <c r="S392">
        <v>219</v>
      </c>
      <c r="T392" s="24">
        <f t="shared" si="195"/>
        <v>55.441353680394521</v>
      </c>
      <c r="U392" s="24">
        <f t="shared" si="196"/>
        <v>348.1717011128776</v>
      </c>
      <c r="V392" s="24">
        <f t="shared" si="197"/>
        <v>383.21551060404562</v>
      </c>
      <c r="W392" s="24">
        <f t="shared" si="198"/>
        <v>2406.5934065934066</v>
      </c>
      <c r="X392" s="24">
        <f t="shared" si="199"/>
        <v>904.95867768595042</v>
      </c>
      <c r="Y392" s="24">
        <f t="shared" si="200"/>
        <v>144.10170026846345</v>
      </c>
      <c r="Z392" s="24">
        <f t="shared" si="201"/>
        <v>332.82744000000002</v>
      </c>
      <c r="AA392">
        <v>0.22</v>
      </c>
      <c r="AB392">
        <v>9.9</v>
      </c>
      <c r="AC392" s="1">
        <f t="shared" si="202"/>
        <v>4.5205479452054796E-2</v>
      </c>
      <c r="AD392">
        <v>10.6</v>
      </c>
    </row>
    <row r="393" spans="1:31">
      <c r="A393" s="5" t="s">
        <v>411</v>
      </c>
      <c r="B393" s="4">
        <v>43833</v>
      </c>
      <c r="C393" s="4">
        <v>38907</v>
      </c>
      <c r="D393" s="3">
        <f t="shared" si="188"/>
        <v>13.495890410958904</v>
      </c>
      <c r="E393" t="s">
        <v>9</v>
      </c>
      <c r="F393" t="s">
        <v>0</v>
      </c>
      <c r="G393" s="24">
        <v>6.76</v>
      </c>
      <c r="H393" s="24">
        <v>0.623</v>
      </c>
      <c r="I393" s="24">
        <f t="shared" si="189"/>
        <v>4.2114799999999999</v>
      </c>
      <c r="J393" s="24">
        <v>0.28100000000000003</v>
      </c>
      <c r="K393" s="24">
        <f t="shared" si="190"/>
        <v>1.8995600000000001</v>
      </c>
      <c r="L393" s="24">
        <f t="shared" si="191"/>
        <v>2.2170818505338077</v>
      </c>
      <c r="M393" s="24">
        <v>9.1999999999999998E-2</v>
      </c>
      <c r="N393" s="24">
        <f t="shared" si="192"/>
        <v>0.62191999999999992</v>
      </c>
      <c r="O393" s="24">
        <f t="shared" si="193"/>
        <v>3.054347826086957</v>
      </c>
      <c r="P393" s="24">
        <f t="shared" si="194"/>
        <v>6.7717391304347831</v>
      </c>
      <c r="Q393">
        <v>5310</v>
      </c>
      <c r="R393">
        <v>150</v>
      </c>
      <c r="S393">
        <v>195</v>
      </c>
      <c r="T393" s="24">
        <f t="shared" si="195"/>
        <v>46.302012594147428</v>
      </c>
      <c r="U393" s="24">
        <f t="shared" si="196"/>
        <v>313.00160513643658</v>
      </c>
      <c r="V393" s="24">
        <f t="shared" si="197"/>
        <v>313.54515050167231</v>
      </c>
      <c r="W393" s="24">
        <f t="shared" si="198"/>
        <v>2119.5652173913045</v>
      </c>
      <c r="X393" s="24">
        <f t="shared" si="199"/>
        <v>693.95017793594297</v>
      </c>
      <c r="Y393" s="24">
        <f t="shared" si="200"/>
        <v>102.65535176567204</v>
      </c>
      <c r="Z393" s="24">
        <f t="shared" si="201"/>
        <v>370.41420000000005</v>
      </c>
      <c r="AA393">
        <v>0.22</v>
      </c>
      <c r="AB393">
        <v>11.3</v>
      </c>
      <c r="AC393" s="1">
        <f t="shared" si="202"/>
        <v>5.7948717948717955E-2</v>
      </c>
      <c r="AD393">
        <v>13.1</v>
      </c>
    </row>
    <row r="394" spans="1:31">
      <c r="A394" s="5" t="s">
        <v>412</v>
      </c>
      <c r="B394" s="4">
        <v>43831</v>
      </c>
      <c r="C394" s="4">
        <v>38899</v>
      </c>
      <c r="D394" s="3">
        <f t="shared" si="188"/>
        <v>13.512328767123288</v>
      </c>
      <c r="E394" t="s">
        <v>1</v>
      </c>
      <c r="F394" t="s">
        <v>0</v>
      </c>
      <c r="G394" s="24">
        <v>6.2</v>
      </c>
      <c r="H394" s="24">
        <v>0.76900000000000002</v>
      </c>
      <c r="I394" s="24">
        <f t="shared" si="189"/>
        <v>4.7678000000000003</v>
      </c>
      <c r="J394" s="24">
        <v>0.111</v>
      </c>
      <c r="K394" s="24">
        <f t="shared" si="190"/>
        <v>0.68820000000000003</v>
      </c>
      <c r="L394" s="24">
        <f t="shared" si="191"/>
        <v>6.9279279279279278</v>
      </c>
      <c r="M394" s="24">
        <v>0.115</v>
      </c>
      <c r="N394" s="24">
        <f t="shared" si="192"/>
        <v>0.71300000000000008</v>
      </c>
      <c r="O394" s="24">
        <f t="shared" si="193"/>
        <v>0.9652173913043478</v>
      </c>
      <c r="P394" s="24">
        <f t="shared" si="194"/>
        <v>6.6869565217391305</v>
      </c>
      <c r="Q394">
        <v>4790</v>
      </c>
      <c r="R394">
        <v>125</v>
      </c>
      <c r="S394">
        <v>164</v>
      </c>
      <c r="T394" s="24">
        <f t="shared" si="195"/>
        <v>34.397415998993246</v>
      </c>
      <c r="U394" s="24">
        <f t="shared" si="196"/>
        <v>213.26397919375813</v>
      </c>
      <c r="V394" s="24">
        <f t="shared" si="197"/>
        <v>230.01402524544176</v>
      </c>
      <c r="W394" s="24">
        <f t="shared" si="198"/>
        <v>1426.086956521739</v>
      </c>
      <c r="X394" s="24">
        <f t="shared" si="199"/>
        <v>1477.4774774774774</v>
      </c>
      <c r="Y394" s="24">
        <f t="shared" si="200"/>
        <v>238.30281894798023</v>
      </c>
      <c r="Z394" s="24">
        <f t="shared" si="201"/>
        <v>112.8648</v>
      </c>
      <c r="AA394">
        <v>0.18</v>
      </c>
      <c r="AB394">
        <v>11</v>
      </c>
      <c r="AC394" s="1">
        <f t="shared" si="202"/>
        <v>6.7073170731707321E-2</v>
      </c>
      <c r="AD394">
        <v>10.8</v>
      </c>
    </row>
    <row r="395" spans="1:31">
      <c r="A395" s="5" t="s">
        <v>413</v>
      </c>
      <c r="B395" s="4">
        <v>43124</v>
      </c>
      <c r="C395" s="4">
        <v>38155</v>
      </c>
      <c r="D395" s="3">
        <f t="shared" si="188"/>
        <v>13.613698630136986</v>
      </c>
      <c r="E395" t="s">
        <v>1</v>
      </c>
      <c r="F395" t="s">
        <v>0</v>
      </c>
      <c r="G395" s="24">
        <v>6.13</v>
      </c>
      <c r="H395" s="24">
        <v>0.81599999999999995</v>
      </c>
      <c r="I395" s="24">
        <f t="shared" si="189"/>
        <v>5.0020799999999994</v>
      </c>
      <c r="J395" s="24">
        <v>0.127</v>
      </c>
      <c r="K395" s="24">
        <f t="shared" si="190"/>
        <v>0.77851000000000004</v>
      </c>
      <c r="L395" s="24">
        <f t="shared" si="191"/>
        <v>6.4251968503937</v>
      </c>
      <c r="M395" s="24">
        <v>5.7000000000000002E-2</v>
      </c>
      <c r="N395" s="24">
        <f t="shared" si="192"/>
        <v>0.34941</v>
      </c>
      <c r="O395" s="24">
        <f t="shared" si="193"/>
        <v>2.2280701754385963</v>
      </c>
      <c r="P395" s="24">
        <f t="shared" si="194"/>
        <v>14.315789473684209</v>
      </c>
      <c r="Q395">
        <v>4540</v>
      </c>
      <c r="R395">
        <v>132</v>
      </c>
      <c r="S395">
        <v>221</v>
      </c>
      <c r="T395" s="24">
        <f t="shared" si="195"/>
        <v>44.181620445894517</v>
      </c>
      <c r="U395" s="24">
        <f t="shared" si="196"/>
        <v>270.83333333333337</v>
      </c>
      <c r="V395" s="24">
        <f t="shared" si="197"/>
        <v>632.49477690964773</v>
      </c>
      <c r="W395" s="24">
        <f t="shared" si="198"/>
        <v>3877.1929824561403</v>
      </c>
      <c r="X395" s="24">
        <f t="shared" si="199"/>
        <v>1740.1574803149606</v>
      </c>
      <c r="Y395" s="24">
        <f t="shared" si="200"/>
        <v>283.87560853425134</v>
      </c>
      <c r="Z395" s="24">
        <f t="shared" si="201"/>
        <v>172.05071000000001</v>
      </c>
      <c r="AA395">
        <v>0.23</v>
      </c>
      <c r="AB395">
        <v>10.3</v>
      </c>
      <c r="AC395" s="1">
        <f t="shared" si="202"/>
        <v>4.660633484162896E-2</v>
      </c>
      <c r="AD395">
        <v>11.5</v>
      </c>
    </row>
    <row r="396" spans="1:31">
      <c r="A396" s="5" t="s">
        <v>414</v>
      </c>
      <c r="B396" s="4">
        <v>43532</v>
      </c>
      <c r="C396" s="4">
        <v>38552</v>
      </c>
      <c r="D396" s="3">
        <f t="shared" si="188"/>
        <v>13.643835616438356</v>
      </c>
      <c r="E396" t="s">
        <v>4</v>
      </c>
      <c r="F396" t="s">
        <v>3</v>
      </c>
      <c r="G396" s="24">
        <v>5.7</v>
      </c>
      <c r="H396" s="24">
        <v>0.66400000000000003</v>
      </c>
      <c r="I396" s="24">
        <f t="shared" si="189"/>
        <v>3.7848000000000002</v>
      </c>
      <c r="J396" s="24">
        <v>0.153</v>
      </c>
      <c r="K396" s="24">
        <f t="shared" si="190"/>
        <v>0.87209999999999999</v>
      </c>
      <c r="L396" s="24">
        <f t="shared" si="191"/>
        <v>4.3398692810457522</v>
      </c>
      <c r="M396" s="24">
        <v>0.18099999999999999</v>
      </c>
      <c r="N396" s="24">
        <f t="shared" si="192"/>
        <v>1.0317000000000001</v>
      </c>
      <c r="O396" s="24">
        <f t="shared" si="193"/>
        <v>0.84530386740331498</v>
      </c>
      <c r="P396" s="24">
        <f t="shared" si="194"/>
        <v>3.6685082872928176</v>
      </c>
      <c r="Q396">
        <v>4190</v>
      </c>
      <c r="R396">
        <v>127</v>
      </c>
      <c r="S396">
        <v>199</v>
      </c>
      <c r="T396" s="24">
        <f t="shared" si="195"/>
        <v>52.57873599661805</v>
      </c>
      <c r="U396" s="24">
        <f t="shared" si="196"/>
        <v>299.69879518072287</v>
      </c>
      <c r="V396" s="24">
        <f t="shared" si="197"/>
        <v>192.8855287389745</v>
      </c>
      <c r="W396" s="24">
        <f t="shared" si="198"/>
        <v>1099.4475138121547</v>
      </c>
      <c r="X396" s="24">
        <f t="shared" si="199"/>
        <v>1300.6535947712418</v>
      </c>
      <c r="Y396" s="24">
        <f t="shared" si="200"/>
        <v>228.18484118793717</v>
      </c>
      <c r="Z396" s="24">
        <f t="shared" si="201"/>
        <v>173.5479</v>
      </c>
      <c r="AA396">
        <v>0.18</v>
      </c>
      <c r="AB396">
        <v>9.1999999999999993</v>
      </c>
      <c r="AC396" s="1">
        <f t="shared" si="202"/>
        <v>4.6231155778894466E-2</v>
      </c>
      <c r="AD396">
        <v>9.8000000000000007</v>
      </c>
    </row>
    <row r="397" spans="1:31">
      <c r="A397" s="5" t="s">
        <v>415</v>
      </c>
      <c r="B397" s="4">
        <v>43829</v>
      </c>
      <c r="C397" s="4">
        <v>38843</v>
      </c>
      <c r="D397" s="3">
        <f t="shared" si="188"/>
        <v>13.66027397260274</v>
      </c>
      <c r="E397" t="s">
        <v>1</v>
      </c>
      <c r="F397" t="s">
        <v>0</v>
      </c>
      <c r="G397" s="24">
        <v>6.97</v>
      </c>
      <c r="H397" s="24">
        <v>0.72599999999999998</v>
      </c>
      <c r="I397" s="24">
        <f t="shared" si="189"/>
        <v>5.0602199999999993</v>
      </c>
      <c r="J397" s="24">
        <v>0.14799999999999999</v>
      </c>
      <c r="K397" s="24">
        <f t="shared" si="190"/>
        <v>1.0315599999999998</v>
      </c>
      <c r="L397" s="24">
        <f t="shared" si="191"/>
        <v>4.9054054054054053</v>
      </c>
      <c r="M397" s="24">
        <v>0.11600000000000001</v>
      </c>
      <c r="N397" s="24">
        <f t="shared" si="192"/>
        <v>0.80852000000000002</v>
      </c>
      <c r="O397" s="24">
        <f t="shared" si="193"/>
        <v>1.2758620689655171</v>
      </c>
      <c r="P397" s="24">
        <f t="shared" si="194"/>
        <v>6.2586206896551717</v>
      </c>
      <c r="Q397">
        <v>5050</v>
      </c>
      <c r="R397">
        <v>135</v>
      </c>
      <c r="S397">
        <v>181</v>
      </c>
      <c r="T397" s="24">
        <f t="shared" si="195"/>
        <v>35.76919580571596</v>
      </c>
      <c r="U397" s="24">
        <f t="shared" si="196"/>
        <v>249.31129476584022</v>
      </c>
      <c r="V397" s="24">
        <f t="shared" si="197"/>
        <v>223.86582892198089</v>
      </c>
      <c r="W397" s="24">
        <f t="shared" si="198"/>
        <v>1560.3448275862067</v>
      </c>
      <c r="X397" s="24">
        <f t="shared" si="199"/>
        <v>1222.9729729729731</v>
      </c>
      <c r="Y397" s="24">
        <f t="shared" si="200"/>
        <v>175.46240645236344</v>
      </c>
      <c r="Z397" s="24">
        <f t="shared" si="201"/>
        <v>186.71235999999996</v>
      </c>
      <c r="AA397">
        <v>0.26</v>
      </c>
      <c r="AB397">
        <v>14.5</v>
      </c>
      <c r="AC397" s="1">
        <f t="shared" si="202"/>
        <v>8.0110497237569064E-2</v>
      </c>
      <c r="AD397">
        <v>24.7</v>
      </c>
    </row>
    <row r="398" spans="1:31">
      <c r="A398" s="5" t="s">
        <v>416</v>
      </c>
      <c r="B398" s="4">
        <v>43830</v>
      </c>
      <c r="C398" s="4">
        <v>38797</v>
      </c>
      <c r="D398" s="3">
        <f t="shared" si="188"/>
        <v>13.789041095890411</v>
      </c>
      <c r="E398" t="s">
        <v>9</v>
      </c>
      <c r="F398" t="s">
        <v>0</v>
      </c>
      <c r="G398" s="24">
        <v>6.2</v>
      </c>
      <c r="H398" s="24">
        <v>0.626</v>
      </c>
      <c r="I398" s="24">
        <f t="shared" si="189"/>
        <v>3.8812000000000002</v>
      </c>
      <c r="J398" s="24">
        <v>0.19700000000000001</v>
      </c>
      <c r="K398" s="24">
        <f t="shared" si="190"/>
        <v>1.2214</v>
      </c>
      <c r="L398" s="24">
        <f t="shared" si="191"/>
        <v>3.1776649746192893</v>
      </c>
      <c r="M398" s="24">
        <v>0.13700000000000001</v>
      </c>
      <c r="N398" s="24">
        <f t="shared" si="192"/>
        <v>0.84940000000000004</v>
      </c>
      <c r="O398" s="24">
        <f t="shared" si="193"/>
        <v>1.437956204379562</v>
      </c>
      <c r="P398" s="24">
        <f t="shared" si="194"/>
        <v>4.5693430656934311</v>
      </c>
      <c r="Q398">
        <v>4800</v>
      </c>
      <c r="R398">
        <v>136</v>
      </c>
      <c r="S398">
        <v>342</v>
      </c>
      <c r="T398" s="24">
        <f t="shared" si="195"/>
        <v>88.11707719262084</v>
      </c>
      <c r="U398" s="24">
        <f t="shared" si="196"/>
        <v>546.32587859424916</v>
      </c>
      <c r="V398" s="24">
        <f t="shared" si="197"/>
        <v>402.63715563927474</v>
      </c>
      <c r="W398" s="24">
        <f t="shared" si="198"/>
        <v>2496.3503649635036</v>
      </c>
      <c r="X398" s="24">
        <f t="shared" si="199"/>
        <v>1736.0406091370558</v>
      </c>
      <c r="Y398" s="24">
        <f t="shared" si="200"/>
        <v>280.00654986081543</v>
      </c>
      <c r="Z398" s="24">
        <f t="shared" si="201"/>
        <v>417.71879999999999</v>
      </c>
      <c r="AA398">
        <v>0.32</v>
      </c>
      <c r="AB398">
        <v>9.4</v>
      </c>
      <c r="AC398" s="1">
        <f t="shared" si="202"/>
        <v>2.7485380116959064E-2</v>
      </c>
      <c r="AD398">
        <v>9.6999999999999993</v>
      </c>
    </row>
    <row r="399" spans="1:31">
      <c r="A399" s="5" t="s">
        <v>417</v>
      </c>
      <c r="B399" s="4">
        <v>43830</v>
      </c>
      <c r="C399" s="4">
        <v>38788</v>
      </c>
      <c r="D399" s="3">
        <f t="shared" si="188"/>
        <v>13.813698630136987</v>
      </c>
      <c r="E399" t="s">
        <v>1</v>
      </c>
      <c r="F399" t="s">
        <v>0</v>
      </c>
      <c r="G399" s="24">
        <v>6.62</v>
      </c>
      <c r="H399" s="24">
        <v>0.82199999999999995</v>
      </c>
      <c r="I399" s="24">
        <f t="shared" si="189"/>
        <v>5.4416399999999996</v>
      </c>
      <c r="J399" s="24">
        <v>5.3999999999999999E-2</v>
      </c>
      <c r="K399" s="24">
        <f t="shared" si="190"/>
        <v>0.35748000000000002</v>
      </c>
      <c r="L399" s="24">
        <f t="shared" si="191"/>
        <v>15.222222222222221</v>
      </c>
      <c r="M399" s="24">
        <v>0.11899999999999999</v>
      </c>
      <c r="N399" s="24">
        <f t="shared" si="192"/>
        <v>0.78777999999999992</v>
      </c>
      <c r="O399" s="24">
        <f t="shared" si="193"/>
        <v>0.45378151260504201</v>
      </c>
      <c r="P399" s="24">
        <f t="shared" si="194"/>
        <v>6.9075630252100844</v>
      </c>
      <c r="Q399">
        <v>4600</v>
      </c>
      <c r="R399">
        <v>129</v>
      </c>
      <c r="S399">
        <v>186</v>
      </c>
      <c r="T399" s="24">
        <f t="shared" si="195"/>
        <v>34.180871943017181</v>
      </c>
      <c r="U399" s="24">
        <f t="shared" si="196"/>
        <v>226.27737226277372</v>
      </c>
      <c r="V399" s="24">
        <f t="shared" si="197"/>
        <v>236.10652720302625</v>
      </c>
      <c r="W399" s="24">
        <f t="shared" si="198"/>
        <v>1563.0252100840337</v>
      </c>
      <c r="X399" s="24">
        <f t="shared" si="199"/>
        <v>3444.4444444444443</v>
      </c>
      <c r="Y399" s="24">
        <f t="shared" si="200"/>
        <v>520.30882846592817</v>
      </c>
      <c r="Z399" s="24">
        <f t="shared" si="201"/>
        <v>66.491280000000003</v>
      </c>
      <c r="AA399">
        <v>0.19</v>
      </c>
      <c r="AB399">
        <v>10.3</v>
      </c>
      <c r="AC399" s="1">
        <f t="shared" si="202"/>
        <v>5.537634408602151E-2</v>
      </c>
      <c r="AD399">
        <v>11.4</v>
      </c>
    </row>
    <row r="400" spans="1:31">
      <c r="D400" s="3">
        <f>AVERAGE(D223:D399)</f>
        <v>9.3647705285968552</v>
      </c>
      <c r="G400" s="24">
        <f t="shared" ref="G400:AE400" si="203">AVERAGE(G223:G399)</f>
        <v>6.8597740112994368</v>
      </c>
      <c r="H400" s="24">
        <f t="shared" si="203"/>
        <v>0.69157062146892689</v>
      </c>
      <c r="I400" s="24">
        <f t="shared" si="203"/>
        <v>4.8306957627118656</v>
      </c>
      <c r="J400" s="24">
        <f t="shared" si="203"/>
        <v>0.18797175141242931</v>
      </c>
      <c r="K400" s="24">
        <f t="shared" si="203"/>
        <v>1.2170683615819211</v>
      </c>
      <c r="L400" s="24">
        <f t="shared" si="203"/>
        <v>5.1837852431478737</v>
      </c>
      <c r="M400" s="24">
        <f t="shared" si="203"/>
        <v>0.10970056497175142</v>
      </c>
      <c r="N400" s="24">
        <f t="shared" si="203"/>
        <v>0.73930237288135592</v>
      </c>
      <c r="O400" s="24">
        <f t="shared" si="203"/>
        <v>1.8476843154102249</v>
      </c>
      <c r="P400" s="24">
        <f t="shared" si="203"/>
        <v>7.4649967301147599</v>
      </c>
      <c r="Q400">
        <f t="shared" si="203"/>
        <v>4723.1916949152537</v>
      </c>
      <c r="R400">
        <f t="shared" si="203"/>
        <v>132.90395480225988</v>
      </c>
      <c r="S400">
        <f t="shared" si="203"/>
        <v>227.70056497175142</v>
      </c>
      <c r="T400" s="24">
        <f t="shared" si="203"/>
        <v>54.54309493451634</v>
      </c>
      <c r="U400" s="24">
        <f t="shared" si="203"/>
        <v>340.35220880992392</v>
      </c>
      <c r="V400" s="24">
        <f t="shared" si="203"/>
        <v>364.47628802693418</v>
      </c>
      <c r="W400" s="24">
        <f t="shared" si="203"/>
        <v>2375.9663703990864</v>
      </c>
      <c r="X400" s="24">
        <f t="shared" si="203"/>
        <v>1609.0735354076971</v>
      </c>
      <c r="Y400" s="24">
        <f t="shared" si="203"/>
        <v>240.01752984220357</v>
      </c>
      <c r="Z400" s="24">
        <f t="shared" si="203"/>
        <v>281.40427920903943</v>
      </c>
      <c r="AA400" s="2">
        <f t="shared" si="203"/>
        <v>0.22531073446327674</v>
      </c>
      <c r="AB400" s="2">
        <f t="shared" si="203"/>
        <v>9.9945762711864425</v>
      </c>
      <c r="AC400" s="1">
        <f t="shared" si="203"/>
        <v>4.6775194725461211E-2</v>
      </c>
      <c r="AD400" s="2">
        <f t="shared" si="203"/>
        <v>10.997175141242931</v>
      </c>
      <c r="AE400" s="2"/>
    </row>
    <row r="401" spans="4:5">
      <c r="D401" t="s">
        <v>1109</v>
      </c>
      <c r="E401">
        <f>COUNTIF(E223:E399,"男")</f>
        <v>104</v>
      </c>
    </row>
    <row r="402" spans="4:5">
      <c r="D402" t="s">
        <v>1110</v>
      </c>
      <c r="E402">
        <f>COUNTIF(E223:E399,"女")</f>
        <v>73</v>
      </c>
    </row>
    <row r="403" spans="4:5">
      <c r="D403" t="s">
        <v>1111</v>
      </c>
      <c r="E403">
        <f>E401+E402</f>
        <v>177</v>
      </c>
    </row>
    <row r="404" spans="4:5">
      <c r="D404" s="3">
        <f>AVERAGE(D223:D399)</f>
        <v>9.3647705285968552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3"/>
  <sheetViews>
    <sheetView topLeftCell="A169" workbookViewId="0">
      <selection activeCell="AL1" sqref="AL1:AL1048576"/>
    </sheetView>
  </sheetViews>
  <sheetFormatPr defaultRowHeight="13.5"/>
  <cols>
    <col min="2" max="3" width="11.75" customWidth="1"/>
    <col min="7" max="16" width="9.125" bestFit="1" customWidth="1"/>
    <col min="17" max="17" width="9.5" bestFit="1" customWidth="1"/>
    <col min="18" max="19" width="9.125" bestFit="1" customWidth="1"/>
    <col min="20" max="20" width="9.375" bestFit="1" customWidth="1"/>
    <col min="21" max="21" width="9.625" bestFit="1" customWidth="1"/>
    <col min="22" max="22" width="9.5" bestFit="1" customWidth="1"/>
    <col min="23" max="23" width="9.625" bestFit="1" customWidth="1"/>
    <col min="24" max="24" width="9.5" bestFit="1" customWidth="1"/>
    <col min="25" max="25" width="9.25" bestFit="1" customWidth="1"/>
    <col min="26" max="26" width="9.625" bestFit="1" customWidth="1"/>
  </cols>
  <sheetData>
    <row r="1" spans="1:31">
      <c r="A1" t="s">
        <v>239</v>
      </c>
      <c r="B1" t="s">
        <v>238</v>
      </c>
      <c r="C1" t="s">
        <v>237</v>
      </c>
      <c r="D1" s="7" t="s">
        <v>236</v>
      </c>
      <c r="E1" t="s">
        <v>235</v>
      </c>
      <c r="F1" t="s">
        <v>234</v>
      </c>
      <c r="G1" t="s">
        <v>233</v>
      </c>
      <c r="H1" t="s">
        <v>232</v>
      </c>
      <c r="I1" t="s">
        <v>231</v>
      </c>
      <c r="J1" t="s">
        <v>230</v>
      </c>
      <c r="K1" t="s">
        <v>229</v>
      </c>
      <c r="L1" t="s">
        <v>228</v>
      </c>
      <c r="M1" t="s">
        <v>227</v>
      </c>
      <c r="N1" t="s">
        <v>769</v>
      </c>
      <c r="O1" t="s">
        <v>226</v>
      </c>
      <c r="P1" t="s">
        <v>770</v>
      </c>
      <c r="Q1" t="s">
        <v>225</v>
      </c>
      <c r="R1" t="s">
        <v>224</v>
      </c>
      <c r="S1" t="s">
        <v>223</v>
      </c>
      <c r="T1" t="s">
        <v>771</v>
      </c>
      <c r="U1" t="s">
        <v>772</v>
      </c>
      <c r="V1" t="s">
        <v>773</v>
      </c>
      <c r="W1" t="s">
        <v>774</v>
      </c>
      <c r="X1" t="s">
        <v>775</v>
      </c>
      <c r="Y1" t="s">
        <v>776</v>
      </c>
      <c r="Z1" t="s">
        <v>222</v>
      </c>
      <c r="AA1" t="s">
        <v>221</v>
      </c>
      <c r="AB1" t="s">
        <v>1112</v>
      </c>
      <c r="AC1" t="s">
        <v>219</v>
      </c>
      <c r="AD1" t="s">
        <v>218</v>
      </c>
    </row>
    <row r="2" spans="1:31">
      <c r="A2" s="5" t="s">
        <v>418</v>
      </c>
      <c r="B2" s="4">
        <v>43824</v>
      </c>
      <c r="C2" s="4">
        <v>43664</v>
      </c>
      <c r="D2" s="3">
        <f>(B2-C2)/365</f>
        <v>0.43835616438356162</v>
      </c>
      <c r="E2" t="s">
        <v>4</v>
      </c>
      <c r="F2" t="s">
        <v>419</v>
      </c>
      <c r="G2" s="24">
        <v>8.0299999999999994</v>
      </c>
      <c r="H2" s="24">
        <v>0.51800000000000002</v>
      </c>
      <c r="I2" s="24">
        <f>G2*H2</f>
        <v>4.1595399999999998</v>
      </c>
      <c r="J2" s="24">
        <v>0.309</v>
      </c>
      <c r="K2" s="24">
        <f>G2*J2</f>
        <v>2.4812699999999999</v>
      </c>
      <c r="L2" s="24">
        <f>H2/J2</f>
        <v>1.6763754045307444</v>
      </c>
      <c r="M2" s="24">
        <v>0.14199999999999999</v>
      </c>
      <c r="N2" s="24">
        <f>G2*M2</f>
        <v>1.1402599999999998</v>
      </c>
      <c r="O2" s="24">
        <f>J2/M2</f>
        <v>2.176056338028169</v>
      </c>
      <c r="P2" s="24">
        <f>I2/N2</f>
        <v>3.6478873239436624</v>
      </c>
      <c r="Q2">
        <v>4270</v>
      </c>
      <c r="R2">
        <v>112</v>
      </c>
      <c r="S2">
        <v>258</v>
      </c>
      <c r="T2" s="24">
        <f>S2/I2</f>
        <v>62.026089423349703</v>
      </c>
      <c r="U2" s="24">
        <f>S2/H2</f>
        <v>498.06949806949808</v>
      </c>
      <c r="V2" s="24">
        <f>S2/N2</f>
        <v>226.26418536123344</v>
      </c>
      <c r="W2" s="24">
        <f>S2/M2</f>
        <v>1816.9014084507044</v>
      </c>
      <c r="X2" s="24">
        <f>S2/J2</f>
        <v>834.95145631067965</v>
      </c>
      <c r="Y2" s="24">
        <f>S2/K2</f>
        <v>103.97901074852798</v>
      </c>
      <c r="Z2" s="24">
        <f>K2*S2</f>
        <v>640.16765999999996</v>
      </c>
      <c r="AA2">
        <v>0.25</v>
      </c>
      <c r="AB2">
        <v>9.8000000000000007</v>
      </c>
      <c r="AC2" s="1">
        <f>AB2/S2</f>
        <v>3.7984496124031007E-2</v>
      </c>
      <c r="AD2">
        <v>9.6999999999999993</v>
      </c>
    </row>
    <row r="3" spans="1:31">
      <c r="A3" s="5" t="s">
        <v>420</v>
      </c>
      <c r="B3" s="4">
        <v>43815</v>
      </c>
      <c r="C3" s="4">
        <v>43559</v>
      </c>
      <c r="D3" s="3">
        <f>(B3-C3)/365</f>
        <v>0.70136986301369864</v>
      </c>
      <c r="E3" t="s">
        <v>11</v>
      </c>
      <c r="F3" t="s">
        <v>419</v>
      </c>
      <c r="G3" s="24">
        <v>10.210000000000001</v>
      </c>
      <c r="H3" s="24">
        <v>0.187</v>
      </c>
      <c r="I3" s="24">
        <f>G3*H3</f>
        <v>1.9092700000000002</v>
      </c>
      <c r="J3" s="24">
        <v>0.68799999999999994</v>
      </c>
      <c r="K3" s="24">
        <f>G3*J3</f>
        <v>7.0244799999999996</v>
      </c>
      <c r="L3" s="24">
        <f>H3/J3</f>
        <v>0.27180232558139539</v>
      </c>
      <c r="M3" s="24">
        <v>0.11799999999999999</v>
      </c>
      <c r="N3" s="24">
        <f>G3*M3</f>
        <v>1.20478</v>
      </c>
      <c r="O3" s="24">
        <f>J3/M3</f>
        <v>5.8305084745762707</v>
      </c>
      <c r="P3" s="24">
        <f>I3/N3</f>
        <v>1.5847457627118646</v>
      </c>
      <c r="Q3">
        <v>4760</v>
      </c>
      <c r="R3">
        <v>122</v>
      </c>
      <c r="S3">
        <v>220</v>
      </c>
      <c r="T3" s="24">
        <f>S3/I3</f>
        <v>115.22728582128246</v>
      </c>
      <c r="U3" s="24">
        <f>S3/H3</f>
        <v>1176.4705882352941</v>
      </c>
      <c r="V3" s="24">
        <f>S3/N3</f>
        <v>182.60595295406631</v>
      </c>
      <c r="W3" s="24">
        <f>S3/M3</f>
        <v>1864.406779661017</v>
      </c>
      <c r="X3" s="24">
        <f>S3/J3</f>
        <v>319.76744186046517</v>
      </c>
      <c r="Y3" s="24">
        <f>S3/K3</f>
        <v>31.319044256656721</v>
      </c>
      <c r="Z3" s="24">
        <f>K3*S3</f>
        <v>1545.3855999999998</v>
      </c>
      <c r="AA3">
        <v>0.23</v>
      </c>
      <c r="AB3">
        <v>10.7</v>
      </c>
      <c r="AC3" s="1">
        <f>AB3/S3</f>
        <v>4.863636363636363E-2</v>
      </c>
      <c r="AD3">
        <v>11.6</v>
      </c>
    </row>
    <row r="4" spans="1:31">
      <c r="A4" s="8" t="s">
        <v>421</v>
      </c>
      <c r="B4" s="4">
        <v>43118</v>
      </c>
      <c r="C4" s="4">
        <v>42823</v>
      </c>
      <c r="D4" s="3">
        <f>(B4-C4)/365</f>
        <v>0.80821917808219179</v>
      </c>
      <c r="E4" t="s">
        <v>4</v>
      </c>
      <c r="F4" t="s">
        <v>419</v>
      </c>
      <c r="G4" s="24">
        <v>4.63</v>
      </c>
      <c r="H4" s="24">
        <v>0.307</v>
      </c>
      <c r="I4" s="24">
        <f>G4*H4</f>
        <v>1.4214099999999998</v>
      </c>
      <c r="J4" s="24">
        <v>0.52700000000000002</v>
      </c>
      <c r="K4" s="24">
        <f>G4*J4</f>
        <v>2.44001</v>
      </c>
      <c r="L4" s="24">
        <f>H4/J4</f>
        <v>0.58254269449715368</v>
      </c>
      <c r="M4" s="24">
        <v>0.156</v>
      </c>
      <c r="N4" s="24">
        <f>G4*M4</f>
        <v>0.72228000000000003</v>
      </c>
      <c r="O4" s="24">
        <f>J4/M4</f>
        <v>3.3782051282051282</v>
      </c>
      <c r="P4" s="24">
        <f>I4/N4</f>
        <v>1.9679487179487176</v>
      </c>
      <c r="Q4">
        <v>4650</v>
      </c>
      <c r="R4">
        <v>124</v>
      </c>
      <c r="S4">
        <v>384</v>
      </c>
      <c r="T4" s="24">
        <f>S4/I4</f>
        <v>270.15428342279853</v>
      </c>
      <c r="U4" s="24">
        <f>S4/H4</f>
        <v>1250.8143322475571</v>
      </c>
      <c r="V4" s="24">
        <f>S4/N4</f>
        <v>531.64977571025088</v>
      </c>
      <c r="W4" s="24">
        <f>S4/M4</f>
        <v>2461.5384615384614</v>
      </c>
      <c r="X4" s="24">
        <f>S4/J4</f>
        <v>728.65275142314988</v>
      </c>
      <c r="Y4" s="24">
        <f>S4/K4</f>
        <v>157.37640419506477</v>
      </c>
      <c r="Z4" s="24">
        <f>K4*S4</f>
        <v>936.96384</v>
      </c>
      <c r="AA4">
        <v>0.33</v>
      </c>
      <c r="AB4">
        <v>8.5</v>
      </c>
      <c r="AC4" s="1">
        <f>AB4/S4</f>
        <v>2.2135416666666668E-2</v>
      </c>
      <c r="AD4">
        <v>8.1</v>
      </c>
    </row>
    <row r="5" spans="1:31">
      <c r="A5" s="8"/>
      <c r="B5" s="4"/>
      <c r="C5" s="4"/>
      <c r="D5" s="3">
        <f>AVERAGE(D2:D4)</f>
        <v>0.64931506849315068</v>
      </c>
      <c r="G5" s="24">
        <f t="shared" ref="G5:AE5" si="0">AVERAGE(G2:G4)</f>
        <v>7.623333333333334</v>
      </c>
      <c r="H5" s="24">
        <f t="shared" si="0"/>
        <v>0.33733333333333332</v>
      </c>
      <c r="I5" s="24">
        <f t="shared" si="0"/>
        <v>2.49674</v>
      </c>
      <c r="J5" s="24">
        <f t="shared" si="0"/>
        <v>0.50800000000000001</v>
      </c>
      <c r="K5" s="24">
        <f t="shared" si="0"/>
        <v>3.9819200000000001</v>
      </c>
      <c r="L5" s="24">
        <f t="shared" si="0"/>
        <v>0.84357347486976453</v>
      </c>
      <c r="M5" s="24">
        <f t="shared" si="0"/>
        <v>0.13866666666666669</v>
      </c>
      <c r="N5" s="24">
        <f t="shared" si="0"/>
        <v>1.02244</v>
      </c>
      <c r="O5" s="24">
        <f t="shared" si="0"/>
        <v>3.794923313603189</v>
      </c>
      <c r="P5" s="24">
        <f t="shared" si="0"/>
        <v>2.4001939348680814</v>
      </c>
      <c r="Q5" s="24">
        <f t="shared" si="0"/>
        <v>4560</v>
      </c>
      <c r="R5" s="24">
        <f t="shared" si="0"/>
        <v>119.33333333333333</v>
      </c>
      <c r="S5" s="24">
        <f t="shared" si="0"/>
        <v>287.33333333333331</v>
      </c>
      <c r="T5" s="24">
        <f t="shared" si="0"/>
        <v>149.1358862224769</v>
      </c>
      <c r="U5" s="24">
        <f t="shared" si="0"/>
        <v>975.11813951744978</v>
      </c>
      <c r="V5" s="24">
        <f t="shared" si="0"/>
        <v>313.50663800851686</v>
      </c>
      <c r="W5" s="24">
        <f t="shared" si="0"/>
        <v>2047.6155498833941</v>
      </c>
      <c r="X5" s="24">
        <f t="shared" si="0"/>
        <v>627.79054986476478</v>
      </c>
      <c r="Y5" s="24">
        <f t="shared" si="0"/>
        <v>97.55815306674981</v>
      </c>
      <c r="Z5" s="24">
        <f t="shared" si="0"/>
        <v>1040.8390333333332</v>
      </c>
      <c r="AA5" s="2">
        <f t="shared" si="0"/>
        <v>0.27</v>
      </c>
      <c r="AB5" s="2">
        <f t="shared" si="0"/>
        <v>9.6666666666666661</v>
      </c>
      <c r="AC5" s="1">
        <f t="shared" si="0"/>
        <v>3.6252092142353767E-2</v>
      </c>
      <c r="AD5" s="2">
        <f t="shared" si="0"/>
        <v>9.7999999999999989</v>
      </c>
      <c r="AE5" s="2"/>
    </row>
    <row r="6" spans="1:31">
      <c r="A6" s="8"/>
      <c r="B6" s="4"/>
      <c r="C6" s="4"/>
      <c r="D6" s="3"/>
      <c r="I6" s="1"/>
      <c r="K6" s="1"/>
      <c r="L6" s="2"/>
      <c r="N6" s="1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  <c r="AD6" s="2"/>
      <c r="AE6" s="2"/>
    </row>
    <row r="7" spans="1:31">
      <c r="A7" s="8"/>
      <c r="B7" s="4"/>
      <c r="C7" s="4"/>
      <c r="D7" s="3"/>
      <c r="I7" s="1"/>
      <c r="K7" s="1"/>
      <c r="L7" s="2"/>
      <c r="N7" s="1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1"/>
      <c r="AD7" s="2"/>
      <c r="AE7" s="2"/>
    </row>
    <row r="9" spans="1:31">
      <c r="A9" s="8" t="s">
        <v>422</v>
      </c>
      <c r="B9" s="4">
        <v>43120</v>
      </c>
      <c r="C9" s="9">
        <v>42642</v>
      </c>
      <c r="D9" s="3">
        <f t="shared" ref="D9:D40" si="1">(B9-C9)/365</f>
        <v>1.3095890410958904</v>
      </c>
      <c r="E9" t="s">
        <v>11</v>
      </c>
      <c r="F9" t="s">
        <v>419</v>
      </c>
      <c r="G9">
        <v>8.14</v>
      </c>
      <c r="H9">
        <v>0.307</v>
      </c>
      <c r="I9" s="1">
        <f t="shared" ref="I9:I40" si="2">G9*H9</f>
        <v>2.49898</v>
      </c>
      <c r="J9">
        <v>0.60299999999999998</v>
      </c>
      <c r="K9" s="1">
        <f t="shared" ref="K9:K40" si="3">G9*J9</f>
        <v>4.9084200000000004</v>
      </c>
      <c r="L9" s="2">
        <f t="shared" ref="L9:L40" si="4">H9/J9</f>
        <v>0.50912106135986734</v>
      </c>
      <c r="M9">
        <v>7.5999999999999998E-2</v>
      </c>
      <c r="N9" s="1">
        <f t="shared" ref="N9:N40" si="5">G9*M9</f>
        <v>0.61864000000000008</v>
      </c>
      <c r="O9" s="2">
        <f t="shared" ref="O9:O40" si="6">J9/M9</f>
        <v>7.9342105263157894</v>
      </c>
      <c r="P9" s="2">
        <f t="shared" ref="P9:P40" si="7">I9/N9</f>
        <v>4.0394736842105257</v>
      </c>
      <c r="Q9">
        <v>4700</v>
      </c>
      <c r="R9">
        <v>124</v>
      </c>
      <c r="S9">
        <v>240</v>
      </c>
      <c r="T9" s="2">
        <f t="shared" ref="T9:T40" si="8">S9/I9</f>
        <v>96.039183987066721</v>
      </c>
      <c r="U9" s="2">
        <f t="shared" ref="U9:U40" si="9">S9/H9</f>
        <v>781.75895765472319</v>
      </c>
      <c r="V9" s="2">
        <f t="shared" ref="V9:V40" si="10">S9/N9</f>
        <v>387.94775636880894</v>
      </c>
      <c r="W9" s="2">
        <f t="shared" ref="W9:W40" si="11">S9/M9</f>
        <v>3157.8947368421054</v>
      </c>
      <c r="X9" s="2">
        <f t="shared" ref="X9:X40" si="12">S9/J9</f>
        <v>398.00995024875624</v>
      </c>
      <c r="Y9" s="2">
        <f t="shared" ref="Y9:Y40" si="13">S9/K9</f>
        <v>48.895571283630979</v>
      </c>
      <c r="Z9">
        <f t="shared" ref="Z9:Z40" si="14">K9*S9</f>
        <v>1178.0208</v>
      </c>
      <c r="AA9">
        <v>0.23</v>
      </c>
      <c r="AB9">
        <v>9.5</v>
      </c>
      <c r="AC9" s="1">
        <f t="shared" ref="AC9:AC40" si="15">AB9/S9</f>
        <v>3.9583333333333331E-2</v>
      </c>
      <c r="AD9">
        <v>9.6999999999999993</v>
      </c>
    </row>
    <row r="10" spans="1:31">
      <c r="A10" s="8" t="s">
        <v>423</v>
      </c>
      <c r="B10" s="4">
        <v>43115</v>
      </c>
      <c r="C10" s="4">
        <v>42494</v>
      </c>
      <c r="D10" s="3">
        <f t="shared" si="1"/>
        <v>1.7013698630136986</v>
      </c>
      <c r="E10" t="s">
        <v>11</v>
      </c>
      <c r="F10" t="s">
        <v>419</v>
      </c>
      <c r="G10">
        <v>7.26</v>
      </c>
      <c r="H10">
        <v>0.51900000000000002</v>
      </c>
      <c r="I10" s="1">
        <f t="shared" si="2"/>
        <v>3.7679399999999998</v>
      </c>
      <c r="J10">
        <v>0.35799999999999998</v>
      </c>
      <c r="K10" s="1">
        <f t="shared" si="3"/>
        <v>2.5990799999999998</v>
      </c>
      <c r="L10" s="2">
        <f t="shared" si="4"/>
        <v>1.4497206703910615</v>
      </c>
      <c r="M10">
        <v>0.121</v>
      </c>
      <c r="N10" s="1">
        <f t="shared" si="5"/>
        <v>0.87845999999999991</v>
      </c>
      <c r="O10" s="2">
        <f t="shared" si="6"/>
        <v>2.9586776859504131</v>
      </c>
      <c r="P10" s="2">
        <f t="shared" si="7"/>
        <v>4.2892561983471076</v>
      </c>
      <c r="Q10">
        <v>4450</v>
      </c>
      <c r="R10">
        <v>119</v>
      </c>
      <c r="S10">
        <v>284</v>
      </c>
      <c r="T10" s="2">
        <f t="shared" si="8"/>
        <v>75.372750096869908</v>
      </c>
      <c r="U10" s="2">
        <f t="shared" si="9"/>
        <v>547.20616570327547</v>
      </c>
      <c r="V10" s="2">
        <f t="shared" si="10"/>
        <v>323.29303553946681</v>
      </c>
      <c r="W10" s="2">
        <f t="shared" si="11"/>
        <v>2347.1074380165292</v>
      </c>
      <c r="X10" s="2">
        <f t="shared" si="12"/>
        <v>793.29608938547494</v>
      </c>
      <c r="Y10" s="2">
        <f t="shared" si="13"/>
        <v>109.26943379965219</v>
      </c>
      <c r="Z10">
        <f t="shared" si="14"/>
        <v>738.13871999999992</v>
      </c>
      <c r="AA10">
        <v>0.31</v>
      </c>
      <c r="AB10">
        <v>11.1</v>
      </c>
      <c r="AC10" s="1">
        <f t="shared" si="15"/>
        <v>3.9084507042253518E-2</v>
      </c>
      <c r="AD10" s="10">
        <v>12.1</v>
      </c>
    </row>
    <row r="11" spans="1:31">
      <c r="A11" s="5" t="s">
        <v>424</v>
      </c>
      <c r="B11" s="4">
        <v>43734</v>
      </c>
      <c r="C11" s="4">
        <v>43112</v>
      </c>
      <c r="D11" s="3">
        <f t="shared" si="1"/>
        <v>1.704109589041096</v>
      </c>
      <c r="E11" t="s">
        <v>11</v>
      </c>
      <c r="F11" t="s">
        <v>419</v>
      </c>
      <c r="G11">
        <v>6.57</v>
      </c>
      <c r="H11">
        <v>0.33500000000000002</v>
      </c>
      <c r="I11" s="1">
        <f t="shared" si="2"/>
        <v>2.2009500000000002</v>
      </c>
      <c r="J11">
        <v>0.44600000000000001</v>
      </c>
      <c r="K11" s="1">
        <f t="shared" si="3"/>
        <v>2.9302200000000003</v>
      </c>
      <c r="L11" s="2">
        <f t="shared" si="4"/>
        <v>0.75112107623318392</v>
      </c>
      <c r="M11">
        <v>0.17199999999999999</v>
      </c>
      <c r="N11" s="1">
        <f t="shared" si="5"/>
        <v>1.1300399999999999</v>
      </c>
      <c r="O11" s="2">
        <f t="shared" si="6"/>
        <v>2.5930232558139537</v>
      </c>
      <c r="P11" s="2">
        <f t="shared" si="7"/>
        <v>1.9476744186046515</v>
      </c>
      <c r="Q11">
        <v>5310</v>
      </c>
      <c r="R11">
        <v>146</v>
      </c>
      <c r="S11">
        <v>195</v>
      </c>
      <c r="T11" s="2">
        <f t="shared" si="8"/>
        <v>88.598105363592992</v>
      </c>
      <c r="U11" s="2">
        <f t="shared" si="9"/>
        <v>582.08955223880594</v>
      </c>
      <c r="V11" s="2">
        <f t="shared" si="10"/>
        <v>172.56026335350961</v>
      </c>
      <c r="W11" s="2">
        <f t="shared" si="11"/>
        <v>1133.7209302325582</v>
      </c>
      <c r="X11" s="2">
        <f t="shared" si="12"/>
        <v>437.21973094170403</v>
      </c>
      <c r="Y11" s="2">
        <f t="shared" si="13"/>
        <v>66.547904252922976</v>
      </c>
      <c r="Z11">
        <f t="shared" si="14"/>
        <v>571.39290000000005</v>
      </c>
      <c r="AA11">
        <v>0.2</v>
      </c>
      <c r="AB11">
        <v>10.199999999999999</v>
      </c>
      <c r="AC11" s="1">
        <f t="shared" si="15"/>
        <v>5.2307692307692305E-2</v>
      </c>
      <c r="AD11">
        <v>10.5</v>
      </c>
    </row>
    <row r="12" spans="1:31">
      <c r="A12" s="8" t="s">
        <v>425</v>
      </c>
      <c r="B12" s="4">
        <v>43125</v>
      </c>
      <c r="C12" s="4">
        <v>42457</v>
      </c>
      <c r="D12" s="3">
        <f t="shared" si="1"/>
        <v>1.8301369863013699</v>
      </c>
      <c r="E12" t="s">
        <v>11</v>
      </c>
      <c r="F12" t="s">
        <v>419</v>
      </c>
      <c r="G12">
        <v>6.14</v>
      </c>
      <c r="H12">
        <v>0.29699999999999999</v>
      </c>
      <c r="I12" s="1">
        <f t="shared" si="2"/>
        <v>1.8235799999999998</v>
      </c>
      <c r="J12">
        <v>0.441</v>
      </c>
      <c r="K12" s="1">
        <f t="shared" si="3"/>
        <v>2.7077399999999998</v>
      </c>
      <c r="L12" s="2">
        <f t="shared" si="4"/>
        <v>0.67346938775510201</v>
      </c>
      <c r="M12">
        <v>0.252</v>
      </c>
      <c r="N12" s="1">
        <f t="shared" si="5"/>
        <v>1.54728</v>
      </c>
      <c r="O12" s="2">
        <f t="shared" si="6"/>
        <v>1.75</v>
      </c>
      <c r="P12" s="2">
        <f t="shared" si="7"/>
        <v>1.1785714285714284</v>
      </c>
      <c r="Q12">
        <v>3890</v>
      </c>
      <c r="R12">
        <v>104</v>
      </c>
      <c r="S12">
        <v>250</v>
      </c>
      <c r="T12" s="2">
        <f t="shared" si="8"/>
        <v>137.09297096919249</v>
      </c>
      <c r="U12" s="2">
        <f t="shared" si="9"/>
        <v>841.7508417508418</v>
      </c>
      <c r="V12" s="2">
        <f t="shared" si="10"/>
        <v>161.57385864226256</v>
      </c>
      <c r="W12" s="2">
        <f t="shared" si="11"/>
        <v>992.06349206349205</v>
      </c>
      <c r="X12" s="2">
        <f t="shared" si="12"/>
        <v>566.8934240362812</v>
      </c>
      <c r="Y12" s="2">
        <f t="shared" si="13"/>
        <v>92.327919224150037</v>
      </c>
      <c r="Z12">
        <f t="shared" si="14"/>
        <v>676.93499999999995</v>
      </c>
      <c r="AA12">
        <v>0.21</v>
      </c>
      <c r="AB12">
        <v>8.4</v>
      </c>
      <c r="AC12" s="1">
        <f t="shared" si="15"/>
        <v>3.3600000000000005E-2</v>
      </c>
      <c r="AD12">
        <v>9.1</v>
      </c>
    </row>
    <row r="13" spans="1:31">
      <c r="A13" s="5" t="s">
        <v>426</v>
      </c>
      <c r="B13" s="4">
        <v>43828</v>
      </c>
      <c r="C13" s="4">
        <v>43144</v>
      </c>
      <c r="D13" s="3">
        <f t="shared" si="1"/>
        <v>1.8739726027397261</v>
      </c>
      <c r="E13" t="s">
        <v>11</v>
      </c>
      <c r="F13" t="s">
        <v>419</v>
      </c>
      <c r="G13">
        <v>5.0999999999999996</v>
      </c>
      <c r="H13">
        <v>0.56499999999999995</v>
      </c>
      <c r="I13" s="1">
        <f t="shared" si="2"/>
        <v>2.8814999999999995</v>
      </c>
      <c r="J13">
        <v>0.28599999999999998</v>
      </c>
      <c r="K13" s="1">
        <f t="shared" si="3"/>
        <v>1.4585999999999997</v>
      </c>
      <c r="L13" s="2">
        <f t="shared" si="4"/>
        <v>1.9755244755244754</v>
      </c>
      <c r="M13">
        <v>0.114</v>
      </c>
      <c r="N13" s="1">
        <f t="shared" si="5"/>
        <v>0.58140000000000003</v>
      </c>
      <c r="O13" s="2">
        <f t="shared" si="6"/>
        <v>2.5087719298245612</v>
      </c>
      <c r="P13" s="2">
        <f t="shared" si="7"/>
        <v>4.9561403508771917</v>
      </c>
      <c r="Q13">
        <v>4630</v>
      </c>
      <c r="R13">
        <v>125</v>
      </c>
      <c r="S13">
        <v>160</v>
      </c>
      <c r="T13" s="2">
        <f t="shared" si="8"/>
        <v>55.526635432934242</v>
      </c>
      <c r="U13" s="2">
        <f t="shared" si="9"/>
        <v>283.18584070796464</v>
      </c>
      <c r="V13" s="2">
        <f t="shared" si="10"/>
        <v>275.19779841761266</v>
      </c>
      <c r="W13" s="2">
        <f t="shared" si="11"/>
        <v>1403.5087719298244</v>
      </c>
      <c r="X13" s="2">
        <f t="shared" si="12"/>
        <v>559.44055944055947</v>
      </c>
      <c r="Y13" s="2">
        <f t="shared" si="13"/>
        <v>109.69422734128619</v>
      </c>
      <c r="Z13">
        <f t="shared" si="14"/>
        <v>233.37599999999995</v>
      </c>
      <c r="AA13">
        <v>0.16</v>
      </c>
      <c r="AB13">
        <v>9.6999999999999993</v>
      </c>
      <c r="AC13" s="1">
        <f t="shared" si="15"/>
        <v>6.0624999999999998E-2</v>
      </c>
      <c r="AD13">
        <v>9.6999999999999993</v>
      </c>
    </row>
    <row r="14" spans="1:31">
      <c r="A14" s="8" t="s">
        <v>427</v>
      </c>
      <c r="B14" s="4">
        <v>43122</v>
      </c>
      <c r="C14" s="4">
        <v>42361</v>
      </c>
      <c r="D14" s="3">
        <f t="shared" si="1"/>
        <v>2.0849315068493151</v>
      </c>
      <c r="E14" t="s">
        <v>4</v>
      </c>
      <c r="F14" t="s">
        <v>419</v>
      </c>
      <c r="G14">
        <v>6.3</v>
      </c>
      <c r="H14">
        <v>0.54500000000000004</v>
      </c>
      <c r="I14" s="1">
        <f t="shared" si="2"/>
        <v>3.4335</v>
      </c>
      <c r="J14">
        <v>0.32200000000000001</v>
      </c>
      <c r="K14" s="1">
        <f t="shared" si="3"/>
        <v>2.0286</v>
      </c>
      <c r="L14" s="2">
        <f t="shared" si="4"/>
        <v>1.6925465838509317</v>
      </c>
      <c r="M14">
        <v>0.11</v>
      </c>
      <c r="N14" s="1">
        <f t="shared" si="5"/>
        <v>0.69299999999999995</v>
      </c>
      <c r="O14" s="2">
        <f t="shared" si="6"/>
        <v>2.9272727272727272</v>
      </c>
      <c r="P14" s="2">
        <f t="shared" si="7"/>
        <v>4.954545454545455</v>
      </c>
      <c r="Q14">
        <v>4920</v>
      </c>
      <c r="R14">
        <v>122</v>
      </c>
      <c r="S14">
        <v>357</v>
      </c>
      <c r="T14" s="2">
        <f t="shared" si="8"/>
        <v>103.97553516819572</v>
      </c>
      <c r="U14" s="2">
        <f t="shared" si="9"/>
        <v>655.04587155963293</v>
      </c>
      <c r="V14" s="2">
        <f t="shared" si="10"/>
        <v>515.15151515151524</v>
      </c>
      <c r="W14" s="2">
        <f t="shared" si="11"/>
        <v>3245.4545454545455</v>
      </c>
      <c r="X14" s="2">
        <f t="shared" si="12"/>
        <v>1108.695652173913</v>
      </c>
      <c r="Y14" s="2">
        <f t="shared" si="13"/>
        <v>175.98343685300208</v>
      </c>
      <c r="Z14">
        <f t="shared" si="14"/>
        <v>724.21019999999999</v>
      </c>
      <c r="AA14">
        <v>0.32</v>
      </c>
      <c r="AB14">
        <v>8.9</v>
      </c>
      <c r="AC14" s="1">
        <f t="shared" si="15"/>
        <v>2.492997198879552E-2</v>
      </c>
      <c r="AD14">
        <v>9.1</v>
      </c>
    </row>
    <row r="15" spans="1:31">
      <c r="A15" s="5" t="s">
        <v>428</v>
      </c>
      <c r="B15" s="4">
        <v>43831</v>
      </c>
      <c r="C15" s="4">
        <v>43018</v>
      </c>
      <c r="D15" s="3">
        <f t="shared" si="1"/>
        <v>2.2273972602739724</v>
      </c>
      <c r="E15" t="s">
        <v>11</v>
      </c>
      <c r="F15" t="s">
        <v>419</v>
      </c>
      <c r="G15">
        <v>4.6399999999999997</v>
      </c>
      <c r="H15">
        <v>0.51300000000000001</v>
      </c>
      <c r="I15" s="1">
        <f t="shared" si="2"/>
        <v>2.3803199999999998</v>
      </c>
      <c r="J15">
        <v>0.28199999999999997</v>
      </c>
      <c r="K15" s="1">
        <f t="shared" si="3"/>
        <v>1.3084799999999999</v>
      </c>
      <c r="L15" s="2">
        <f t="shared" si="4"/>
        <v>1.8191489361702129</v>
      </c>
      <c r="M15">
        <v>0.19400000000000001</v>
      </c>
      <c r="N15" s="1">
        <f t="shared" si="5"/>
        <v>0.90015999999999996</v>
      </c>
      <c r="O15" s="2">
        <f t="shared" si="6"/>
        <v>1.4536082474226801</v>
      </c>
      <c r="P15" s="2">
        <f t="shared" si="7"/>
        <v>2.6443298969072164</v>
      </c>
      <c r="Q15">
        <v>5100</v>
      </c>
      <c r="R15">
        <v>132</v>
      </c>
      <c r="S15">
        <v>161</v>
      </c>
      <c r="T15" s="2">
        <f t="shared" si="8"/>
        <v>67.63796464340929</v>
      </c>
      <c r="U15" s="2">
        <f t="shared" si="9"/>
        <v>313.8401559454191</v>
      </c>
      <c r="V15" s="2">
        <f t="shared" si="10"/>
        <v>178.85709207252046</v>
      </c>
      <c r="W15" s="2">
        <f t="shared" si="11"/>
        <v>829.89690721649481</v>
      </c>
      <c r="X15" s="2">
        <f t="shared" si="12"/>
        <v>570.92198581560285</v>
      </c>
      <c r="Y15" s="2">
        <f t="shared" si="13"/>
        <v>123.04353142577649</v>
      </c>
      <c r="Z15">
        <f t="shared" si="14"/>
        <v>210.66527999999997</v>
      </c>
      <c r="AA15">
        <v>0.17</v>
      </c>
      <c r="AB15">
        <v>10.8</v>
      </c>
      <c r="AC15" s="1">
        <f t="shared" si="15"/>
        <v>6.7080745341614914E-2</v>
      </c>
      <c r="AD15">
        <v>11.7</v>
      </c>
    </row>
    <row r="16" spans="1:31">
      <c r="A16" s="8" t="s">
        <v>429</v>
      </c>
      <c r="B16" s="4">
        <v>43123</v>
      </c>
      <c r="C16" s="4">
        <v>42308</v>
      </c>
      <c r="D16" s="3">
        <f t="shared" si="1"/>
        <v>2.2328767123287672</v>
      </c>
      <c r="E16" t="s">
        <v>4</v>
      </c>
      <c r="F16" t="s">
        <v>419</v>
      </c>
      <c r="G16">
        <v>6.2</v>
      </c>
      <c r="H16">
        <v>0.66600000000000004</v>
      </c>
      <c r="I16" s="1">
        <f t="shared" si="2"/>
        <v>4.1292</v>
      </c>
      <c r="J16">
        <v>0.25</v>
      </c>
      <c r="K16" s="1">
        <f t="shared" si="3"/>
        <v>1.55</v>
      </c>
      <c r="L16" s="2">
        <f t="shared" si="4"/>
        <v>2.6640000000000001</v>
      </c>
      <c r="M16">
        <v>7.0999999999999994E-2</v>
      </c>
      <c r="N16" s="1">
        <f t="shared" si="5"/>
        <v>0.44019999999999998</v>
      </c>
      <c r="O16" s="2">
        <f t="shared" si="6"/>
        <v>3.5211267605633805</v>
      </c>
      <c r="P16" s="2">
        <f t="shared" si="7"/>
        <v>9.3802816901408459</v>
      </c>
      <c r="Q16">
        <v>4350</v>
      </c>
      <c r="R16">
        <v>116</v>
      </c>
      <c r="S16">
        <v>330</v>
      </c>
      <c r="T16" s="2">
        <f t="shared" si="8"/>
        <v>79.918628305725079</v>
      </c>
      <c r="U16" s="2">
        <f t="shared" si="9"/>
        <v>495.49549549549545</v>
      </c>
      <c r="V16" s="2">
        <f t="shared" si="10"/>
        <v>749.65924579736486</v>
      </c>
      <c r="W16" s="2">
        <f t="shared" si="11"/>
        <v>4647.8873239436625</v>
      </c>
      <c r="X16" s="2">
        <f t="shared" si="12"/>
        <v>1320</v>
      </c>
      <c r="Y16" s="2">
        <f t="shared" si="13"/>
        <v>212.90322580645162</v>
      </c>
      <c r="Z16">
        <f t="shared" si="14"/>
        <v>511.5</v>
      </c>
      <c r="AA16">
        <v>0.28999999999999998</v>
      </c>
      <c r="AB16">
        <v>8.9</v>
      </c>
      <c r="AC16" s="1">
        <f t="shared" si="15"/>
        <v>2.696969696969697E-2</v>
      </c>
      <c r="AD16">
        <v>9.1</v>
      </c>
    </row>
    <row r="17" spans="1:30">
      <c r="A17" s="8" t="s">
        <v>430</v>
      </c>
      <c r="B17" s="4">
        <v>43115</v>
      </c>
      <c r="C17" s="4">
        <v>42293</v>
      </c>
      <c r="D17" s="3">
        <f t="shared" si="1"/>
        <v>2.2520547945205478</v>
      </c>
      <c r="E17" t="s">
        <v>4</v>
      </c>
      <c r="F17" t="s">
        <v>419</v>
      </c>
      <c r="G17">
        <v>4.5</v>
      </c>
      <c r="H17">
        <v>0.245</v>
      </c>
      <c r="I17" s="1">
        <f t="shared" si="2"/>
        <v>1.1025</v>
      </c>
      <c r="J17">
        <v>0.56899999999999995</v>
      </c>
      <c r="K17" s="1">
        <f t="shared" si="3"/>
        <v>2.5604999999999998</v>
      </c>
      <c r="L17" s="2">
        <f t="shared" si="4"/>
        <v>0.43057996485061517</v>
      </c>
      <c r="M17">
        <v>0.184</v>
      </c>
      <c r="N17" s="1">
        <f t="shared" si="5"/>
        <v>0.82799999999999996</v>
      </c>
      <c r="O17" s="2">
        <f t="shared" si="6"/>
        <v>3.0923913043478257</v>
      </c>
      <c r="P17" s="2">
        <f t="shared" si="7"/>
        <v>1.3315217391304348</v>
      </c>
      <c r="Q17">
        <v>4360</v>
      </c>
      <c r="R17">
        <v>123</v>
      </c>
      <c r="S17">
        <v>183</v>
      </c>
      <c r="T17" s="2">
        <f t="shared" si="8"/>
        <v>165.98639455782313</v>
      </c>
      <c r="U17" s="2">
        <f t="shared" si="9"/>
        <v>746.9387755102041</v>
      </c>
      <c r="V17" s="2">
        <f t="shared" si="10"/>
        <v>221.01449275362319</v>
      </c>
      <c r="W17" s="2">
        <f t="shared" si="11"/>
        <v>994.56521739130437</v>
      </c>
      <c r="X17" s="2">
        <f t="shared" si="12"/>
        <v>321.61687170474522</v>
      </c>
      <c r="Y17" s="2">
        <f t="shared" si="13"/>
        <v>71.470415934387816</v>
      </c>
      <c r="Z17">
        <f t="shared" si="14"/>
        <v>468.57149999999996</v>
      </c>
      <c r="AA17">
        <v>0.16</v>
      </c>
      <c r="AB17">
        <v>9</v>
      </c>
      <c r="AC17" s="1">
        <f t="shared" si="15"/>
        <v>4.9180327868852458E-2</v>
      </c>
      <c r="AD17" s="10">
        <v>9.8000000000000007</v>
      </c>
    </row>
    <row r="18" spans="1:30">
      <c r="A18" s="8" t="s">
        <v>431</v>
      </c>
      <c r="B18" s="4">
        <v>43116</v>
      </c>
      <c r="C18" s="4">
        <v>42158</v>
      </c>
      <c r="D18" s="3">
        <f t="shared" si="1"/>
        <v>2.6246575342465754</v>
      </c>
      <c r="E18" t="s">
        <v>4</v>
      </c>
      <c r="F18" t="s">
        <v>419</v>
      </c>
      <c r="G18">
        <v>6.8</v>
      </c>
      <c r="H18">
        <v>0.38600000000000001</v>
      </c>
      <c r="I18" s="1">
        <f t="shared" si="2"/>
        <v>2.6248</v>
      </c>
      <c r="J18">
        <v>0.42199999999999999</v>
      </c>
      <c r="K18" s="1">
        <f t="shared" si="3"/>
        <v>2.8695999999999997</v>
      </c>
      <c r="L18" s="2">
        <f t="shared" si="4"/>
        <v>0.91469194312796209</v>
      </c>
      <c r="M18">
        <v>0.188</v>
      </c>
      <c r="N18" s="1">
        <f t="shared" si="5"/>
        <v>1.2784</v>
      </c>
      <c r="O18" s="2">
        <f t="shared" si="6"/>
        <v>2.2446808510638299</v>
      </c>
      <c r="P18" s="2">
        <f t="shared" si="7"/>
        <v>2.0531914893617023</v>
      </c>
      <c r="Q18">
        <v>4370</v>
      </c>
      <c r="R18">
        <v>120</v>
      </c>
      <c r="S18">
        <v>237</v>
      </c>
      <c r="T18" s="2">
        <f t="shared" si="8"/>
        <v>90.2925937214264</v>
      </c>
      <c r="U18" s="2">
        <f t="shared" si="9"/>
        <v>613.98963730569949</v>
      </c>
      <c r="V18" s="2">
        <f t="shared" si="10"/>
        <v>185.38798498122654</v>
      </c>
      <c r="W18" s="2">
        <f t="shared" si="11"/>
        <v>1260.6382978723404</v>
      </c>
      <c r="X18" s="2">
        <f t="shared" si="12"/>
        <v>561.61137440758296</v>
      </c>
      <c r="Y18" s="2">
        <f t="shared" si="13"/>
        <v>82.589908001115148</v>
      </c>
      <c r="Z18">
        <f t="shared" si="14"/>
        <v>680.09519999999998</v>
      </c>
      <c r="AA18">
        <v>0.2</v>
      </c>
      <c r="AB18">
        <v>8.5</v>
      </c>
      <c r="AC18" s="1">
        <f t="shared" si="15"/>
        <v>3.5864978902953586E-2</v>
      </c>
      <c r="AD18" s="10">
        <v>9.1999999999999993</v>
      </c>
    </row>
    <row r="19" spans="1:30">
      <c r="A19" s="5" t="s">
        <v>165</v>
      </c>
      <c r="B19" s="4">
        <v>43823</v>
      </c>
      <c r="C19" s="4">
        <v>42832</v>
      </c>
      <c r="D19" s="3">
        <f t="shared" si="1"/>
        <v>2.7150684931506848</v>
      </c>
      <c r="E19" t="s">
        <v>11</v>
      </c>
      <c r="F19" t="s">
        <v>419</v>
      </c>
      <c r="G19">
        <v>5.46</v>
      </c>
      <c r="H19">
        <v>0.44700000000000001</v>
      </c>
      <c r="I19" s="1">
        <f t="shared" si="2"/>
        <v>2.44062</v>
      </c>
      <c r="J19">
        <v>0.44500000000000001</v>
      </c>
      <c r="K19" s="1">
        <f t="shared" si="3"/>
        <v>2.4297</v>
      </c>
      <c r="L19" s="2">
        <f t="shared" si="4"/>
        <v>1.0044943820224719</v>
      </c>
      <c r="M19">
        <v>8.4000000000000005E-2</v>
      </c>
      <c r="N19" s="1">
        <f t="shared" si="5"/>
        <v>0.45864000000000005</v>
      </c>
      <c r="O19" s="2">
        <f t="shared" si="6"/>
        <v>5.2976190476190474</v>
      </c>
      <c r="P19" s="2">
        <f t="shared" si="7"/>
        <v>5.3214285714285712</v>
      </c>
      <c r="Q19">
        <v>4510</v>
      </c>
      <c r="R19">
        <v>121</v>
      </c>
      <c r="S19">
        <v>350</v>
      </c>
      <c r="T19" s="2">
        <f t="shared" si="8"/>
        <v>143.40618367464006</v>
      </c>
      <c r="U19" s="2">
        <f t="shared" si="9"/>
        <v>782.99776286353472</v>
      </c>
      <c r="V19" s="2">
        <f t="shared" si="10"/>
        <v>763.125763125763</v>
      </c>
      <c r="W19" s="2">
        <f t="shared" si="11"/>
        <v>4166.6666666666661</v>
      </c>
      <c r="X19" s="2">
        <f t="shared" si="12"/>
        <v>786.51685393258424</v>
      </c>
      <c r="Y19" s="2">
        <f t="shared" si="13"/>
        <v>144.05070584845865</v>
      </c>
      <c r="Z19">
        <f t="shared" si="14"/>
        <v>850.39499999999998</v>
      </c>
      <c r="AA19">
        <v>0.34</v>
      </c>
      <c r="AB19">
        <v>9.6999999999999993</v>
      </c>
      <c r="AC19" s="1">
        <f t="shared" si="15"/>
        <v>2.7714285714285712E-2</v>
      </c>
      <c r="AD19">
        <v>10.3</v>
      </c>
    </row>
    <row r="20" spans="1:30">
      <c r="A20" s="5" t="s">
        <v>148</v>
      </c>
      <c r="B20" s="4">
        <v>43727</v>
      </c>
      <c r="C20" s="4">
        <v>42618</v>
      </c>
      <c r="D20" s="3">
        <f t="shared" si="1"/>
        <v>3.0383561643835617</v>
      </c>
      <c r="E20" t="s">
        <v>4</v>
      </c>
      <c r="F20" t="s">
        <v>419</v>
      </c>
      <c r="G20">
        <v>3.06</v>
      </c>
      <c r="H20">
        <v>0.434</v>
      </c>
      <c r="I20" s="1">
        <f t="shared" si="2"/>
        <v>1.3280400000000001</v>
      </c>
      <c r="J20">
        <v>0.41499999999999998</v>
      </c>
      <c r="K20" s="1">
        <f t="shared" si="3"/>
        <v>1.2699</v>
      </c>
      <c r="L20" s="2">
        <f t="shared" si="4"/>
        <v>1.0457831325301206</v>
      </c>
      <c r="M20">
        <v>0.14399999999999999</v>
      </c>
      <c r="N20" s="1">
        <f t="shared" si="5"/>
        <v>0.44063999999999998</v>
      </c>
      <c r="O20" s="2">
        <f t="shared" si="6"/>
        <v>2.8819444444444446</v>
      </c>
      <c r="P20" s="2">
        <f t="shared" si="7"/>
        <v>3.0138888888888893</v>
      </c>
      <c r="Q20">
        <v>4520</v>
      </c>
      <c r="R20">
        <v>130</v>
      </c>
      <c r="S20">
        <v>171</v>
      </c>
      <c r="T20" s="2">
        <f t="shared" si="8"/>
        <v>128.76118189211167</v>
      </c>
      <c r="U20" s="2">
        <f t="shared" si="9"/>
        <v>394.00921658986175</v>
      </c>
      <c r="V20" s="2">
        <f t="shared" si="10"/>
        <v>388.07189542483661</v>
      </c>
      <c r="W20" s="2">
        <f t="shared" si="11"/>
        <v>1187.5</v>
      </c>
      <c r="X20" s="2">
        <f t="shared" si="12"/>
        <v>412.04819277108436</v>
      </c>
      <c r="Y20" s="2">
        <f t="shared" si="13"/>
        <v>134.65627214741318</v>
      </c>
      <c r="Z20">
        <f t="shared" si="14"/>
        <v>217.15290000000002</v>
      </c>
      <c r="AA20">
        <v>0.16</v>
      </c>
      <c r="AB20">
        <v>9.4</v>
      </c>
      <c r="AC20" s="1">
        <f t="shared" si="15"/>
        <v>5.4970760233918128E-2</v>
      </c>
      <c r="AD20">
        <v>9.9</v>
      </c>
    </row>
    <row r="21" spans="1:30">
      <c r="A21" s="5" t="s">
        <v>432</v>
      </c>
      <c r="B21" s="4">
        <v>43832</v>
      </c>
      <c r="C21" s="4">
        <v>42706</v>
      </c>
      <c r="D21" s="3">
        <f t="shared" si="1"/>
        <v>3.0849315068493151</v>
      </c>
      <c r="E21" t="s">
        <v>4</v>
      </c>
      <c r="F21" t="s">
        <v>419</v>
      </c>
      <c r="G21">
        <v>5.45</v>
      </c>
      <c r="H21">
        <v>0.66</v>
      </c>
      <c r="I21" s="1">
        <f t="shared" si="2"/>
        <v>3.5970000000000004</v>
      </c>
      <c r="J21">
        <v>0.224</v>
      </c>
      <c r="K21" s="1">
        <f t="shared" si="3"/>
        <v>1.2208000000000001</v>
      </c>
      <c r="L21" s="2">
        <f t="shared" si="4"/>
        <v>2.9464285714285716</v>
      </c>
      <c r="M21">
        <v>0.11</v>
      </c>
      <c r="N21" s="1">
        <f t="shared" si="5"/>
        <v>0.59950000000000003</v>
      </c>
      <c r="O21" s="2">
        <f t="shared" si="6"/>
        <v>2.0363636363636366</v>
      </c>
      <c r="P21" s="2">
        <f t="shared" si="7"/>
        <v>6</v>
      </c>
      <c r="Q21">
        <v>4580</v>
      </c>
      <c r="R21">
        <v>120</v>
      </c>
      <c r="S21">
        <v>184</v>
      </c>
      <c r="T21" s="2">
        <f t="shared" si="8"/>
        <v>51.15373922713372</v>
      </c>
      <c r="U21" s="2">
        <f t="shared" si="9"/>
        <v>278.78787878787875</v>
      </c>
      <c r="V21" s="2">
        <f t="shared" si="10"/>
        <v>306.92243536280233</v>
      </c>
      <c r="W21" s="2">
        <f t="shared" si="11"/>
        <v>1672.7272727272727</v>
      </c>
      <c r="X21" s="2">
        <f t="shared" si="12"/>
        <v>821.42857142857144</v>
      </c>
      <c r="Y21" s="2">
        <f t="shared" si="13"/>
        <v>150.72083879423329</v>
      </c>
      <c r="Z21">
        <f t="shared" si="14"/>
        <v>224.62720000000002</v>
      </c>
      <c r="AA21">
        <v>0.18</v>
      </c>
      <c r="AB21">
        <v>9.5</v>
      </c>
      <c r="AC21" s="1">
        <f t="shared" si="15"/>
        <v>5.1630434782608696E-2</v>
      </c>
      <c r="AD21">
        <v>10.4</v>
      </c>
    </row>
    <row r="22" spans="1:30">
      <c r="A22" s="8" t="s">
        <v>433</v>
      </c>
      <c r="B22" s="4">
        <v>43110</v>
      </c>
      <c r="C22" s="4">
        <v>41979</v>
      </c>
      <c r="D22" s="3">
        <f t="shared" si="1"/>
        <v>3.0986301369863014</v>
      </c>
      <c r="E22" t="s">
        <v>4</v>
      </c>
      <c r="F22" t="s">
        <v>419</v>
      </c>
      <c r="G22">
        <v>2.71</v>
      </c>
      <c r="H22">
        <v>0.313</v>
      </c>
      <c r="I22" s="1">
        <f t="shared" si="2"/>
        <v>0.84823000000000004</v>
      </c>
      <c r="J22">
        <v>0.59799999999999998</v>
      </c>
      <c r="K22" s="1">
        <f t="shared" si="3"/>
        <v>1.6205799999999999</v>
      </c>
      <c r="L22" s="2">
        <f t="shared" si="4"/>
        <v>0.52341137123745818</v>
      </c>
      <c r="M22">
        <v>8.1000000000000003E-2</v>
      </c>
      <c r="N22" s="1">
        <f t="shared" si="5"/>
        <v>0.21951000000000001</v>
      </c>
      <c r="O22" s="2">
        <f t="shared" si="6"/>
        <v>7.3827160493827151</v>
      </c>
      <c r="P22" s="2">
        <f t="shared" si="7"/>
        <v>3.8641975308641974</v>
      </c>
      <c r="Q22">
        <v>4190</v>
      </c>
      <c r="R22">
        <v>117</v>
      </c>
      <c r="S22">
        <v>111</v>
      </c>
      <c r="T22" s="2">
        <f t="shared" si="8"/>
        <v>130.86073352746305</v>
      </c>
      <c r="U22" s="2">
        <f t="shared" si="9"/>
        <v>354.63258785942492</v>
      </c>
      <c r="V22" s="2">
        <f t="shared" si="10"/>
        <v>505.67172338390048</v>
      </c>
      <c r="W22" s="2">
        <f t="shared" si="11"/>
        <v>1370.3703703703704</v>
      </c>
      <c r="X22" s="2">
        <f t="shared" si="12"/>
        <v>185.61872909698997</v>
      </c>
      <c r="Y22" s="2">
        <f t="shared" si="13"/>
        <v>68.493995976749062</v>
      </c>
      <c r="Z22">
        <f t="shared" si="14"/>
        <v>179.88437999999999</v>
      </c>
      <c r="AA22">
        <v>0.11</v>
      </c>
      <c r="AB22">
        <v>10</v>
      </c>
      <c r="AC22" s="1">
        <f t="shared" si="15"/>
        <v>9.0090090090090086E-2</v>
      </c>
      <c r="AD22" s="10">
        <v>10.6</v>
      </c>
    </row>
    <row r="23" spans="1:30">
      <c r="A23" s="8" t="s">
        <v>434</v>
      </c>
      <c r="B23" s="4">
        <v>43112</v>
      </c>
      <c r="C23" s="4">
        <v>41980</v>
      </c>
      <c r="D23" s="3">
        <f t="shared" si="1"/>
        <v>3.1013698630136988</v>
      </c>
      <c r="E23" t="s">
        <v>4</v>
      </c>
      <c r="F23" t="s">
        <v>419</v>
      </c>
      <c r="G23">
        <v>4.55</v>
      </c>
      <c r="H23">
        <v>0.504</v>
      </c>
      <c r="I23" s="1">
        <f t="shared" si="2"/>
        <v>2.2932000000000001</v>
      </c>
      <c r="J23">
        <v>0.39300000000000002</v>
      </c>
      <c r="K23" s="1">
        <f t="shared" si="3"/>
        <v>1.7881499999999999</v>
      </c>
      <c r="L23" s="2">
        <f t="shared" si="4"/>
        <v>1.282442748091603</v>
      </c>
      <c r="M23">
        <v>8.7999999999999995E-2</v>
      </c>
      <c r="N23" s="1">
        <f t="shared" si="5"/>
        <v>0.40039999999999998</v>
      </c>
      <c r="O23" s="2">
        <f t="shared" si="6"/>
        <v>4.4659090909090917</v>
      </c>
      <c r="P23" s="2">
        <f t="shared" si="7"/>
        <v>5.7272727272727275</v>
      </c>
      <c r="Q23">
        <v>4230</v>
      </c>
      <c r="R23">
        <v>118</v>
      </c>
      <c r="S23">
        <v>219</v>
      </c>
      <c r="T23" s="2">
        <f t="shared" si="8"/>
        <v>95.49973835688121</v>
      </c>
      <c r="U23" s="2">
        <f t="shared" si="9"/>
        <v>434.52380952380952</v>
      </c>
      <c r="V23" s="2">
        <f t="shared" si="10"/>
        <v>546.95304695304696</v>
      </c>
      <c r="W23" s="2">
        <f t="shared" si="11"/>
        <v>2488.636363636364</v>
      </c>
      <c r="X23" s="2">
        <f t="shared" si="12"/>
        <v>557.25190839694653</v>
      </c>
      <c r="Y23" s="2">
        <f t="shared" si="13"/>
        <v>122.47294690042783</v>
      </c>
      <c r="Z23">
        <f t="shared" si="14"/>
        <v>391.60485</v>
      </c>
      <c r="AA23">
        <v>0.24</v>
      </c>
      <c r="AB23">
        <v>10.7</v>
      </c>
      <c r="AC23" s="1">
        <f t="shared" si="15"/>
        <v>4.8858447488584471E-2</v>
      </c>
      <c r="AD23" s="10">
        <v>11.8</v>
      </c>
    </row>
    <row r="24" spans="1:30">
      <c r="A24" s="8" t="s">
        <v>435</v>
      </c>
      <c r="B24" s="4">
        <v>43120</v>
      </c>
      <c r="C24" s="4">
        <v>41971</v>
      </c>
      <c r="D24" s="3">
        <f t="shared" si="1"/>
        <v>3.1479452054794521</v>
      </c>
      <c r="E24" t="s">
        <v>11</v>
      </c>
      <c r="F24" t="s">
        <v>419</v>
      </c>
      <c r="G24">
        <v>12.69</v>
      </c>
      <c r="H24">
        <v>0.78800000000000003</v>
      </c>
      <c r="I24" s="1">
        <f t="shared" si="2"/>
        <v>9.9997199999999999</v>
      </c>
      <c r="J24">
        <v>0.16600000000000001</v>
      </c>
      <c r="K24" s="1">
        <f t="shared" si="3"/>
        <v>2.1065399999999999</v>
      </c>
      <c r="L24" s="2">
        <f t="shared" si="4"/>
        <v>4.7469879518072284</v>
      </c>
      <c r="M24">
        <v>4.4999999999999998E-2</v>
      </c>
      <c r="N24" s="1">
        <f t="shared" si="5"/>
        <v>0.57104999999999995</v>
      </c>
      <c r="O24" s="2">
        <f t="shared" si="6"/>
        <v>3.6888888888888891</v>
      </c>
      <c r="P24" s="2">
        <f t="shared" si="7"/>
        <v>17.511111111111113</v>
      </c>
      <c r="Q24">
        <v>4490</v>
      </c>
      <c r="R24">
        <v>120</v>
      </c>
      <c r="S24">
        <v>271</v>
      </c>
      <c r="T24" s="2">
        <f t="shared" si="8"/>
        <v>27.100758821246995</v>
      </c>
      <c r="U24" s="2">
        <f t="shared" si="9"/>
        <v>343.90862944162433</v>
      </c>
      <c r="V24" s="2">
        <f t="shared" si="10"/>
        <v>474.56439891428073</v>
      </c>
      <c r="W24" s="2">
        <f t="shared" si="11"/>
        <v>6022.2222222222226</v>
      </c>
      <c r="X24" s="2">
        <f t="shared" si="12"/>
        <v>1632.5301204819277</v>
      </c>
      <c r="Y24" s="2">
        <f t="shared" si="13"/>
        <v>128.64697560929298</v>
      </c>
      <c r="Z24">
        <f t="shared" si="14"/>
        <v>570.87234000000001</v>
      </c>
      <c r="AA24">
        <v>0.25</v>
      </c>
      <c r="AB24">
        <v>9.3000000000000007</v>
      </c>
      <c r="AC24" s="1">
        <f t="shared" si="15"/>
        <v>3.4317343173431734E-2</v>
      </c>
      <c r="AD24">
        <v>10.4</v>
      </c>
    </row>
    <row r="25" spans="1:30">
      <c r="A25" s="8" t="s">
        <v>436</v>
      </c>
      <c r="B25" s="4">
        <v>43140</v>
      </c>
      <c r="C25" s="4">
        <v>41897</v>
      </c>
      <c r="D25" s="3">
        <f t="shared" si="1"/>
        <v>3.4054794520547946</v>
      </c>
      <c r="E25" t="s">
        <v>4</v>
      </c>
      <c r="F25" t="s">
        <v>419</v>
      </c>
      <c r="G25">
        <v>3.92</v>
      </c>
      <c r="H25">
        <v>0.747</v>
      </c>
      <c r="I25" s="1">
        <f t="shared" si="2"/>
        <v>2.9282399999999997</v>
      </c>
      <c r="J25">
        <v>0.115</v>
      </c>
      <c r="K25" s="1">
        <f t="shared" si="3"/>
        <v>0.45080000000000003</v>
      </c>
      <c r="L25" s="2">
        <f t="shared" si="4"/>
        <v>6.4956521739130428</v>
      </c>
      <c r="M25">
        <v>0.13</v>
      </c>
      <c r="N25" s="1">
        <f t="shared" si="5"/>
        <v>0.50960000000000005</v>
      </c>
      <c r="O25" s="2">
        <f t="shared" si="6"/>
        <v>0.88461538461538458</v>
      </c>
      <c r="P25" s="2">
        <f t="shared" si="7"/>
        <v>5.7461538461538453</v>
      </c>
      <c r="Q25">
        <v>4540</v>
      </c>
      <c r="R25">
        <v>125</v>
      </c>
      <c r="S25">
        <v>197</v>
      </c>
      <c r="T25" s="2">
        <f t="shared" si="8"/>
        <v>67.275906346474343</v>
      </c>
      <c r="U25" s="2">
        <f t="shared" si="9"/>
        <v>263.72155287817941</v>
      </c>
      <c r="V25" s="2">
        <f t="shared" si="10"/>
        <v>386.57770800627941</v>
      </c>
      <c r="W25" s="2">
        <f t="shared" si="11"/>
        <v>1515.3846153846152</v>
      </c>
      <c r="X25" s="2">
        <f t="shared" si="12"/>
        <v>1713.0434782608695</v>
      </c>
      <c r="Y25" s="2">
        <f t="shared" si="13"/>
        <v>437.00088731144626</v>
      </c>
      <c r="Z25">
        <f t="shared" si="14"/>
        <v>88.807600000000008</v>
      </c>
      <c r="AA25">
        <v>0.18</v>
      </c>
      <c r="AB25">
        <v>8.9</v>
      </c>
      <c r="AC25" s="1">
        <f t="shared" si="15"/>
        <v>4.5177664974619294E-2</v>
      </c>
      <c r="AD25">
        <v>9</v>
      </c>
    </row>
    <row r="26" spans="1:30">
      <c r="A26" s="5" t="s">
        <v>437</v>
      </c>
      <c r="B26" s="4">
        <v>43834</v>
      </c>
      <c r="C26" s="4">
        <v>42565</v>
      </c>
      <c r="D26" s="3">
        <f t="shared" si="1"/>
        <v>3.4767123287671233</v>
      </c>
      <c r="E26" t="s">
        <v>4</v>
      </c>
      <c r="F26" t="s">
        <v>419</v>
      </c>
      <c r="G26">
        <v>5.94</v>
      </c>
      <c r="H26">
        <v>0.70899999999999996</v>
      </c>
      <c r="I26" s="1">
        <f t="shared" si="2"/>
        <v>4.2114599999999998</v>
      </c>
      <c r="J26">
        <v>0.17799999999999999</v>
      </c>
      <c r="K26" s="1">
        <f t="shared" si="3"/>
        <v>1.05732</v>
      </c>
      <c r="L26" s="2">
        <f t="shared" si="4"/>
        <v>3.9831460674157304</v>
      </c>
      <c r="M26">
        <v>0.10299999999999999</v>
      </c>
      <c r="N26" s="1">
        <f t="shared" si="5"/>
        <v>0.61182000000000003</v>
      </c>
      <c r="O26" s="2">
        <f t="shared" si="6"/>
        <v>1.7281553398058254</v>
      </c>
      <c r="P26" s="2">
        <f t="shared" si="7"/>
        <v>6.8834951456310671</v>
      </c>
      <c r="Q26">
        <v>4280</v>
      </c>
      <c r="R26">
        <v>116</v>
      </c>
      <c r="S26">
        <v>181</v>
      </c>
      <c r="T26" s="2">
        <f t="shared" si="8"/>
        <v>42.977969635233393</v>
      </c>
      <c r="U26" s="2">
        <f t="shared" si="9"/>
        <v>255.28913963328634</v>
      </c>
      <c r="V26" s="2">
        <f t="shared" si="10"/>
        <v>295.83864535320845</v>
      </c>
      <c r="W26" s="2">
        <f t="shared" si="11"/>
        <v>1757.2815533980583</v>
      </c>
      <c r="X26" s="2">
        <f t="shared" si="12"/>
        <v>1016.8539325842697</v>
      </c>
      <c r="Y26" s="2">
        <f t="shared" si="13"/>
        <v>171.18753073809253</v>
      </c>
      <c r="Z26">
        <f t="shared" si="14"/>
        <v>191.37492</v>
      </c>
      <c r="AA26">
        <v>0.2</v>
      </c>
      <c r="AB26">
        <v>11.3</v>
      </c>
      <c r="AC26" s="1">
        <f t="shared" si="15"/>
        <v>6.2430939226519343E-2</v>
      </c>
      <c r="AD26">
        <v>12.4</v>
      </c>
    </row>
    <row r="27" spans="1:30">
      <c r="A27" s="8" t="s">
        <v>60</v>
      </c>
      <c r="B27" s="4">
        <v>43124</v>
      </c>
      <c r="C27" s="4">
        <v>41838</v>
      </c>
      <c r="D27" s="3">
        <f t="shared" si="1"/>
        <v>3.5232876712328767</v>
      </c>
      <c r="E27" t="s">
        <v>11</v>
      </c>
      <c r="F27" t="s">
        <v>419</v>
      </c>
      <c r="G27">
        <v>6.84</v>
      </c>
      <c r="H27">
        <v>0.65</v>
      </c>
      <c r="I27" s="1">
        <f t="shared" si="2"/>
        <v>4.4459999999999997</v>
      </c>
      <c r="J27">
        <v>0.26400000000000001</v>
      </c>
      <c r="K27" s="1">
        <f t="shared" si="3"/>
        <v>1.80576</v>
      </c>
      <c r="L27" s="2">
        <f t="shared" si="4"/>
        <v>2.4621212121212119</v>
      </c>
      <c r="M27">
        <v>7.9000000000000001E-2</v>
      </c>
      <c r="N27" s="1">
        <f t="shared" si="5"/>
        <v>0.54035999999999995</v>
      </c>
      <c r="O27" s="2">
        <f t="shared" si="6"/>
        <v>3.3417721518987342</v>
      </c>
      <c r="P27" s="2">
        <f t="shared" si="7"/>
        <v>8.2278481012658222</v>
      </c>
      <c r="Q27">
        <v>4460</v>
      </c>
      <c r="R27">
        <v>124</v>
      </c>
      <c r="S27">
        <v>220</v>
      </c>
      <c r="T27" s="2">
        <f t="shared" si="8"/>
        <v>49.482681061628433</v>
      </c>
      <c r="U27" s="2">
        <f t="shared" si="9"/>
        <v>338.46153846153845</v>
      </c>
      <c r="V27" s="2">
        <f t="shared" si="10"/>
        <v>407.13598341846182</v>
      </c>
      <c r="W27" s="2">
        <f t="shared" si="11"/>
        <v>2784.8101265822784</v>
      </c>
      <c r="X27" s="2">
        <f t="shared" si="12"/>
        <v>833.33333333333326</v>
      </c>
      <c r="Y27" s="2">
        <f t="shared" si="13"/>
        <v>121.83235867446393</v>
      </c>
      <c r="Z27">
        <f t="shared" si="14"/>
        <v>397.2672</v>
      </c>
      <c r="AA27">
        <v>0.19</v>
      </c>
      <c r="AB27">
        <v>8.8000000000000007</v>
      </c>
      <c r="AC27" s="1">
        <f t="shared" si="15"/>
        <v>0.04</v>
      </c>
      <c r="AD27">
        <v>8.1</v>
      </c>
    </row>
    <row r="28" spans="1:30">
      <c r="A28" s="5" t="s">
        <v>438</v>
      </c>
      <c r="B28" s="4">
        <v>43720</v>
      </c>
      <c r="C28" s="4">
        <v>42427</v>
      </c>
      <c r="D28" s="3">
        <f t="shared" si="1"/>
        <v>3.5424657534246577</v>
      </c>
      <c r="E28" t="s">
        <v>11</v>
      </c>
      <c r="F28" t="s">
        <v>419</v>
      </c>
      <c r="G28">
        <v>4.3600000000000003</v>
      </c>
      <c r="H28">
        <v>0.57999999999999996</v>
      </c>
      <c r="I28" s="1">
        <f t="shared" si="2"/>
        <v>2.5287999999999999</v>
      </c>
      <c r="J28">
        <v>0.32300000000000001</v>
      </c>
      <c r="K28" s="1">
        <f t="shared" si="3"/>
        <v>1.4082800000000002</v>
      </c>
      <c r="L28" s="2">
        <f t="shared" si="4"/>
        <v>1.7956656346749225</v>
      </c>
      <c r="M28">
        <v>8.6999999999999994E-2</v>
      </c>
      <c r="N28" s="1">
        <f t="shared" si="5"/>
        <v>0.37931999999999999</v>
      </c>
      <c r="O28" s="2">
        <f t="shared" si="6"/>
        <v>3.7126436781609198</v>
      </c>
      <c r="P28" s="2">
        <f t="shared" si="7"/>
        <v>6.666666666666667</v>
      </c>
      <c r="Q28">
        <v>4320</v>
      </c>
      <c r="R28">
        <v>114</v>
      </c>
      <c r="S28">
        <v>245</v>
      </c>
      <c r="T28" s="2">
        <f t="shared" si="8"/>
        <v>96.883897500790894</v>
      </c>
      <c r="U28" s="2">
        <f t="shared" si="9"/>
        <v>422.41379310344831</v>
      </c>
      <c r="V28" s="2">
        <f t="shared" si="10"/>
        <v>645.89265000527257</v>
      </c>
      <c r="W28" s="2">
        <f t="shared" si="11"/>
        <v>2816.0919540229888</v>
      </c>
      <c r="X28" s="2">
        <f t="shared" si="12"/>
        <v>758.5139318885449</v>
      </c>
      <c r="Y28" s="2">
        <f t="shared" si="13"/>
        <v>173.97108529553779</v>
      </c>
      <c r="Z28">
        <f t="shared" si="14"/>
        <v>345.02860000000004</v>
      </c>
      <c r="AA28">
        <v>0.23</v>
      </c>
      <c r="AB28">
        <v>9.5</v>
      </c>
      <c r="AC28" s="1">
        <f t="shared" si="15"/>
        <v>3.8775510204081633E-2</v>
      </c>
      <c r="AD28">
        <v>9.6</v>
      </c>
    </row>
    <row r="29" spans="1:30">
      <c r="A29" s="5" t="s">
        <v>439</v>
      </c>
      <c r="B29" s="4">
        <v>43696</v>
      </c>
      <c r="C29" s="4">
        <v>42398</v>
      </c>
      <c r="D29" s="3">
        <f t="shared" si="1"/>
        <v>3.5561643835616437</v>
      </c>
      <c r="E29" t="s">
        <v>4</v>
      </c>
      <c r="F29" t="s">
        <v>419</v>
      </c>
      <c r="G29">
        <v>9.16</v>
      </c>
      <c r="H29">
        <v>0.61199999999999999</v>
      </c>
      <c r="I29" s="1">
        <f t="shared" si="2"/>
        <v>5.6059200000000002</v>
      </c>
      <c r="J29">
        <v>0.31900000000000001</v>
      </c>
      <c r="K29" s="1">
        <f t="shared" si="3"/>
        <v>2.92204</v>
      </c>
      <c r="L29" s="2">
        <f t="shared" si="4"/>
        <v>1.9184952978056427</v>
      </c>
      <c r="M29">
        <v>4.3999999999999997E-2</v>
      </c>
      <c r="N29" s="1">
        <f t="shared" si="5"/>
        <v>0.40304000000000001</v>
      </c>
      <c r="O29" s="2">
        <f t="shared" si="6"/>
        <v>7.2500000000000009</v>
      </c>
      <c r="P29" s="2">
        <f t="shared" si="7"/>
        <v>13.90909090909091</v>
      </c>
      <c r="Q29">
        <v>4910</v>
      </c>
      <c r="R29">
        <v>136</v>
      </c>
      <c r="S29">
        <v>306</v>
      </c>
      <c r="T29" s="2">
        <f t="shared" si="8"/>
        <v>54.585152838427945</v>
      </c>
      <c r="U29" s="2">
        <f t="shared" si="9"/>
        <v>500</v>
      </c>
      <c r="V29" s="2">
        <f t="shared" si="10"/>
        <v>759.22985311631601</v>
      </c>
      <c r="W29" s="2">
        <f t="shared" si="11"/>
        <v>6954.545454545455</v>
      </c>
      <c r="X29" s="2">
        <f t="shared" si="12"/>
        <v>959.24764890282131</v>
      </c>
      <c r="Y29" s="2">
        <f t="shared" si="13"/>
        <v>104.72135905052635</v>
      </c>
      <c r="Z29">
        <f t="shared" si="14"/>
        <v>894.14423999999997</v>
      </c>
      <c r="AA29">
        <v>0.28999999999999998</v>
      </c>
      <c r="AB29">
        <v>9.5</v>
      </c>
      <c r="AC29" s="1">
        <f t="shared" si="15"/>
        <v>3.1045751633986929E-2</v>
      </c>
      <c r="AD29">
        <v>10.1</v>
      </c>
    </row>
    <row r="30" spans="1:30">
      <c r="A30" s="8" t="s">
        <v>440</v>
      </c>
      <c r="B30" s="4">
        <v>43109</v>
      </c>
      <c r="C30" s="4">
        <v>41779</v>
      </c>
      <c r="D30" s="3">
        <f t="shared" si="1"/>
        <v>3.6438356164383561</v>
      </c>
      <c r="E30" t="s">
        <v>11</v>
      </c>
      <c r="F30" t="s">
        <v>419</v>
      </c>
      <c r="G30">
        <v>17.329999999999998</v>
      </c>
      <c r="H30">
        <v>0.68100000000000005</v>
      </c>
      <c r="I30" s="1">
        <f t="shared" si="2"/>
        <v>11.801729999999999</v>
      </c>
      <c r="J30">
        <v>0.10100000000000001</v>
      </c>
      <c r="K30" s="1">
        <f t="shared" si="3"/>
        <v>1.7503299999999999</v>
      </c>
      <c r="L30" s="2">
        <f t="shared" si="4"/>
        <v>6.7425742574257423</v>
      </c>
      <c r="M30">
        <v>0.216</v>
      </c>
      <c r="N30" s="1">
        <f t="shared" si="5"/>
        <v>3.7432799999999995</v>
      </c>
      <c r="O30" s="2">
        <f t="shared" si="6"/>
        <v>0.46759259259259262</v>
      </c>
      <c r="P30" s="2">
        <f t="shared" si="7"/>
        <v>3.1527777777777781</v>
      </c>
      <c r="Q30">
        <v>4570</v>
      </c>
      <c r="R30">
        <v>118</v>
      </c>
      <c r="S30">
        <v>394</v>
      </c>
      <c r="T30" s="2">
        <f t="shared" si="8"/>
        <v>33.384935937358335</v>
      </c>
      <c r="U30" s="2">
        <f t="shared" si="9"/>
        <v>578.56093979441994</v>
      </c>
      <c r="V30" s="2">
        <f t="shared" si="10"/>
        <v>105.2552841358381</v>
      </c>
      <c r="W30" s="2">
        <f t="shared" si="11"/>
        <v>1824.0740740740741</v>
      </c>
      <c r="X30" s="2">
        <f t="shared" si="12"/>
        <v>3900.9900990099009</v>
      </c>
      <c r="Y30" s="2">
        <f t="shared" si="13"/>
        <v>225.10040963703989</v>
      </c>
      <c r="Z30">
        <f t="shared" si="14"/>
        <v>689.63001999999994</v>
      </c>
      <c r="AA30">
        <v>0.33</v>
      </c>
      <c r="AB30">
        <v>8.3000000000000007</v>
      </c>
      <c r="AC30" s="1">
        <f t="shared" si="15"/>
        <v>2.1065989847715738E-2</v>
      </c>
      <c r="AD30" s="10">
        <v>8.6999999999999993</v>
      </c>
    </row>
    <row r="31" spans="1:30">
      <c r="A31" s="8" t="s">
        <v>441</v>
      </c>
      <c r="B31" s="4">
        <v>43118</v>
      </c>
      <c r="C31" s="4">
        <v>41780</v>
      </c>
      <c r="D31" s="3">
        <f t="shared" si="1"/>
        <v>3.6657534246575341</v>
      </c>
      <c r="E31" t="s">
        <v>11</v>
      </c>
      <c r="F31" t="s">
        <v>419</v>
      </c>
      <c r="G31">
        <v>5.83</v>
      </c>
      <c r="H31">
        <v>0.65800000000000003</v>
      </c>
      <c r="I31" s="1">
        <f t="shared" si="2"/>
        <v>3.8361400000000003</v>
      </c>
      <c r="J31">
        <v>0.218</v>
      </c>
      <c r="K31" s="1">
        <f t="shared" si="3"/>
        <v>1.27094</v>
      </c>
      <c r="L31" s="2">
        <f t="shared" si="4"/>
        <v>3.0183486238532113</v>
      </c>
      <c r="M31">
        <v>0.122</v>
      </c>
      <c r="N31" s="1">
        <f t="shared" si="5"/>
        <v>0.71126</v>
      </c>
      <c r="O31" s="2">
        <f t="shared" si="6"/>
        <v>1.7868852459016393</v>
      </c>
      <c r="P31" s="2">
        <f t="shared" si="7"/>
        <v>5.3934426229508201</v>
      </c>
      <c r="Q31">
        <v>4370</v>
      </c>
      <c r="R31">
        <v>118</v>
      </c>
      <c r="S31">
        <v>210</v>
      </c>
      <c r="T31" s="2">
        <f t="shared" si="8"/>
        <v>54.742527644976455</v>
      </c>
      <c r="U31" s="2">
        <f t="shared" si="9"/>
        <v>319.14893617021278</v>
      </c>
      <c r="V31" s="2">
        <f t="shared" si="10"/>
        <v>295.25068188847962</v>
      </c>
      <c r="W31" s="2">
        <f t="shared" si="11"/>
        <v>1721.311475409836</v>
      </c>
      <c r="X31" s="2">
        <f t="shared" si="12"/>
        <v>963.30275229357801</v>
      </c>
      <c r="Y31" s="2">
        <f t="shared" si="13"/>
        <v>165.23203298346107</v>
      </c>
      <c r="Z31">
        <f t="shared" si="14"/>
        <v>266.8974</v>
      </c>
      <c r="AA31">
        <v>0.21</v>
      </c>
      <c r="AB31">
        <v>9.8000000000000007</v>
      </c>
      <c r="AC31" s="1">
        <f t="shared" si="15"/>
        <v>4.6666666666666669E-2</v>
      </c>
      <c r="AD31" s="10">
        <v>11</v>
      </c>
    </row>
    <row r="32" spans="1:30">
      <c r="A32" s="5" t="s">
        <v>442</v>
      </c>
      <c r="B32" s="4">
        <v>43832</v>
      </c>
      <c r="C32" s="4">
        <v>42471</v>
      </c>
      <c r="D32" s="3">
        <f t="shared" si="1"/>
        <v>3.7287671232876711</v>
      </c>
      <c r="E32" t="s">
        <v>4</v>
      </c>
      <c r="F32" t="s">
        <v>419</v>
      </c>
      <c r="G32">
        <v>9.11</v>
      </c>
      <c r="H32">
        <v>0.76</v>
      </c>
      <c r="I32" s="1">
        <f t="shared" si="2"/>
        <v>6.9235999999999995</v>
      </c>
      <c r="J32">
        <v>0.184</v>
      </c>
      <c r="K32" s="1">
        <f t="shared" si="3"/>
        <v>1.67624</v>
      </c>
      <c r="L32" s="2">
        <f t="shared" si="4"/>
        <v>4.1304347826086953</v>
      </c>
      <c r="M32">
        <v>5.5E-2</v>
      </c>
      <c r="N32" s="1">
        <f t="shared" si="5"/>
        <v>0.50105</v>
      </c>
      <c r="O32" s="2">
        <f t="shared" si="6"/>
        <v>3.3454545454545452</v>
      </c>
      <c r="P32" s="2">
        <f t="shared" si="7"/>
        <v>13.818181818181817</v>
      </c>
      <c r="Q32">
        <v>4890</v>
      </c>
      <c r="R32">
        <v>135</v>
      </c>
      <c r="S32">
        <v>159</v>
      </c>
      <c r="T32" s="2">
        <f t="shared" si="8"/>
        <v>22.964931538505979</v>
      </c>
      <c r="U32" s="2">
        <f t="shared" si="9"/>
        <v>209.21052631578948</v>
      </c>
      <c r="V32" s="2">
        <f t="shared" si="10"/>
        <v>317.33359944117353</v>
      </c>
      <c r="W32" s="2">
        <f t="shared" si="11"/>
        <v>2890.909090909091</v>
      </c>
      <c r="X32" s="2">
        <f t="shared" si="12"/>
        <v>864.13043478260875</v>
      </c>
      <c r="Y32" s="2">
        <f t="shared" si="13"/>
        <v>94.85515200687253</v>
      </c>
      <c r="Z32">
        <f t="shared" si="14"/>
        <v>266.52215999999999</v>
      </c>
      <c r="AA32">
        <v>0.15</v>
      </c>
      <c r="AB32">
        <v>9.6</v>
      </c>
      <c r="AC32" s="1">
        <f t="shared" si="15"/>
        <v>6.0377358490566038E-2</v>
      </c>
      <c r="AD32">
        <v>10.8</v>
      </c>
    </row>
    <row r="33" spans="1:30">
      <c r="A33" s="5" t="s">
        <v>443</v>
      </c>
      <c r="B33" s="4">
        <v>43813</v>
      </c>
      <c r="C33" s="4">
        <v>42418</v>
      </c>
      <c r="D33" s="3">
        <f t="shared" si="1"/>
        <v>3.8219178082191783</v>
      </c>
      <c r="E33" t="s">
        <v>4</v>
      </c>
      <c r="F33" t="s">
        <v>419</v>
      </c>
      <c r="G33">
        <v>5.9</v>
      </c>
      <c r="H33">
        <v>0.52200000000000002</v>
      </c>
      <c r="I33" s="1">
        <f t="shared" si="2"/>
        <v>3.0798000000000001</v>
      </c>
      <c r="J33">
        <v>0.314</v>
      </c>
      <c r="K33" s="1">
        <f t="shared" si="3"/>
        <v>1.8526</v>
      </c>
      <c r="L33" s="2">
        <f t="shared" si="4"/>
        <v>1.6624203821656052</v>
      </c>
      <c r="M33">
        <v>0.159</v>
      </c>
      <c r="N33" s="1">
        <f t="shared" si="5"/>
        <v>0.93810000000000004</v>
      </c>
      <c r="O33" s="2">
        <f t="shared" si="6"/>
        <v>1.9748427672955975</v>
      </c>
      <c r="P33" s="2">
        <f t="shared" si="7"/>
        <v>3.2830188679245285</v>
      </c>
      <c r="Q33">
        <v>4310</v>
      </c>
      <c r="R33">
        <v>117</v>
      </c>
      <c r="S33">
        <v>360</v>
      </c>
      <c r="T33" s="2">
        <f t="shared" si="8"/>
        <v>116.89070718877849</v>
      </c>
      <c r="U33" s="2">
        <f t="shared" si="9"/>
        <v>689.65517241379303</v>
      </c>
      <c r="V33" s="2">
        <f t="shared" si="10"/>
        <v>383.75439718580105</v>
      </c>
      <c r="W33" s="2">
        <f t="shared" si="11"/>
        <v>2264.1509433962265</v>
      </c>
      <c r="X33" s="2">
        <f t="shared" si="12"/>
        <v>1146.4968152866243</v>
      </c>
      <c r="Y33" s="2">
        <f t="shared" si="13"/>
        <v>194.32149411637698</v>
      </c>
      <c r="Z33">
        <f t="shared" si="14"/>
        <v>666.93600000000004</v>
      </c>
      <c r="AA33">
        <v>0.33</v>
      </c>
      <c r="AB33">
        <v>9.3000000000000007</v>
      </c>
      <c r="AC33" s="1">
        <f t="shared" si="15"/>
        <v>2.5833333333333337E-2</v>
      </c>
      <c r="AD33">
        <v>9.1999999999999993</v>
      </c>
    </row>
    <row r="34" spans="1:30">
      <c r="A34" s="8" t="s">
        <v>444</v>
      </c>
      <c r="B34" s="4">
        <v>43109</v>
      </c>
      <c r="C34" s="4">
        <v>41676</v>
      </c>
      <c r="D34" s="3">
        <f t="shared" si="1"/>
        <v>3.9260273972602739</v>
      </c>
      <c r="E34" t="s">
        <v>4</v>
      </c>
      <c r="F34" t="s">
        <v>419</v>
      </c>
      <c r="G34">
        <v>4.76</v>
      </c>
      <c r="H34">
        <v>0.59199999999999997</v>
      </c>
      <c r="I34" s="1">
        <f t="shared" si="2"/>
        <v>2.8179199999999995</v>
      </c>
      <c r="J34">
        <v>0.31900000000000001</v>
      </c>
      <c r="K34" s="1">
        <f t="shared" si="3"/>
        <v>1.51844</v>
      </c>
      <c r="L34" s="2">
        <f t="shared" si="4"/>
        <v>1.8557993730407523</v>
      </c>
      <c r="M34">
        <v>6.5000000000000002E-2</v>
      </c>
      <c r="N34" s="1">
        <f t="shared" si="5"/>
        <v>0.30940000000000001</v>
      </c>
      <c r="O34" s="2">
        <f t="shared" si="6"/>
        <v>4.907692307692308</v>
      </c>
      <c r="P34" s="2">
        <f t="shared" si="7"/>
        <v>9.1076923076923055</v>
      </c>
      <c r="Q34">
        <v>4390</v>
      </c>
      <c r="R34">
        <v>128</v>
      </c>
      <c r="S34">
        <v>143</v>
      </c>
      <c r="T34" s="2">
        <f t="shared" si="8"/>
        <v>50.746650011355904</v>
      </c>
      <c r="U34" s="2">
        <f t="shared" si="9"/>
        <v>241.55405405405406</v>
      </c>
      <c r="V34" s="2">
        <f t="shared" si="10"/>
        <v>462.18487394957981</v>
      </c>
      <c r="W34" s="2">
        <f t="shared" si="11"/>
        <v>2200</v>
      </c>
      <c r="X34" s="2">
        <f t="shared" si="12"/>
        <v>448.27586206896552</v>
      </c>
      <c r="Y34" s="2">
        <f t="shared" si="13"/>
        <v>94.175601274992758</v>
      </c>
      <c r="Z34">
        <f t="shared" si="14"/>
        <v>217.13692</v>
      </c>
      <c r="AA34">
        <v>0.12</v>
      </c>
      <c r="AB34">
        <v>8.6</v>
      </c>
      <c r="AC34" s="1">
        <f t="shared" si="15"/>
        <v>6.0139860139860141E-2</v>
      </c>
      <c r="AD34" s="11">
        <v>16.100000000000001</v>
      </c>
    </row>
    <row r="35" spans="1:30">
      <c r="A35" s="5" t="s">
        <v>126</v>
      </c>
      <c r="B35" s="4">
        <v>43826</v>
      </c>
      <c r="C35" s="4">
        <v>42374</v>
      </c>
      <c r="D35" s="3">
        <f t="shared" si="1"/>
        <v>3.978082191780822</v>
      </c>
      <c r="E35" t="s">
        <v>11</v>
      </c>
      <c r="F35" t="s">
        <v>419</v>
      </c>
      <c r="G35">
        <v>10.86</v>
      </c>
      <c r="H35">
        <v>0.78500000000000003</v>
      </c>
      <c r="I35" s="1">
        <f t="shared" si="2"/>
        <v>8.5251000000000001</v>
      </c>
      <c r="J35">
        <v>0.14699999999999999</v>
      </c>
      <c r="K35" s="1">
        <f t="shared" si="3"/>
        <v>1.5964199999999997</v>
      </c>
      <c r="L35" s="2">
        <f t="shared" si="4"/>
        <v>5.3401360544217695</v>
      </c>
      <c r="M35">
        <v>6.5000000000000002E-2</v>
      </c>
      <c r="N35" s="1">
        <f t="shared" si="5"/>
        <v>0.70589999999999997</v>
      </c>
      <c r="O35" s="2">
        <f t="shared" si="6"/>
        <v>2.2615384615384615</v>
      </c>
      <c r="P35" s="2">
        <f t="shared" si="7"/>
        <v>12.076923076923078</v>
      </c>
      <c r="Q35">
        <v>4590</v>
      </c>
      <c r="R35">
        <v>132</v>
      </c>
      <c r="S35">
        <v>188</v>
      </c>
      <c r="T35" s="2">
        <f t="shared" si="8"/>
        <v>22.052527243082192</v>
      </c>
      <c r="U35" s="2">
        <f t="shared" si="9"/>
        <v>239.49044585987261</v>
      </c>
      <c r="V35" s="2">
        <f t="shared" si="10"/>
        <v>266.32667516645421</v>
      </c>
      <c r="W35" s="2">
        <f t="shared" si="11"/>
        <v>2892.3076923076924</v>
      </c>
      <c r="X35" s="2">
        <f t="shared" si="12"/>
        <v>1278.9115646258504</v>
      </c>
      <c r="Y35" s="2">
        <f t="shared" si="13"/>
        <v>117.76349582190153</v>
      </c>
      <c r="Z35">
        <f t="shared" si="14"/>
        <v>300.12695999999994</v>
      </c>
      <c r="AA35">
        <v>0.18</v>
      </c>
      <c r="AB35">
        <v>9.4</v>
      </c>
      <c r="AC35" s="1">
        <f t="shared" si="15"/>
        <v>0.05</v>
      </c>
      <c r="AD35">
        <v>9.5</v>
      </c>
    </row>
    <row r="36" spans="1:30">
      <c r="A36" s="5" t="s">
        <v>445</v>
      </c>
      <c r="B36" s="4">
        <v>43804</v>
      </c>
      <c r="C36" s="4">
        <v>42343</v>
      </c>
      <c r="D36" s="3">
        <f t="shared" si="1"/>
        <v>4.0027397260273974</v>
      </c>
      <c r="E36" t="s">
        <v>11</v>
      </c>
      <c r="F36" t="s">
        <v>419</v>
      </c>
      <c r="G36">
        <v>6.94</v>
      </c>
      <c r="H36">
        <v>0.68</v>
      </c>
      <c r="I36" s="1">
        <f t="shared" si="2"/>
        <v>4.7192000000000007</v>
      </c>
      <c r="J36">
        <v>0.27200000000000002</v>
      </c>
      <c r="K36" s="1">
        <f t="shared" si="3"/>
        <v>1.8876800000000002</v>
      </c>
      <c r="L36" s="2">
        <f t="shared" si="4"/>
        <v>2.5</v>
      </c>
      <c r="M36">
        <v>4.2999999999999997E-2</v>
      </c>
      <c r="N36" s="1">
        <f t="shared" si="5"/>
        <v>0.29842000000000002</v>
      </c>
      <c r="O36" s="2">
        <f t="shared" si="6"/>
        <v>6.3255813953488378</v>
      </c>
      <c r="P36" s="2">
        <f t="shared" si="7"/>
        <v>15.813953488372094</v>
      </c>
      <c r="Q36">
        <v>4790</v>
      </c>
      <c r="R36">
        <v>126</v>
      </c>
      <c r="S36">
        <v>237</v>
      </c>
      <c r="T36" s="2">
        <f t="shared" si="8"/>
        <v>50.220376334972023</v>
      </c>
      <c r="U36" s="2">
        <f t="shared" si="9"/>
        <v>348.52941176470586</v>
      </c>
      <c r="V36" s="2">
        <f t="shared" si="10"/>
        <v>794.18269552979018</v>
      </c>
      <c r="W36" s="2">
        <f t="shared" si="11"/>
        <v>5511.6279069767443</v>
      </c>
      <c r="X36" s="2">
        <f t="shared" si="12"/>
        <v>871.32352941176464</v>
      </c>
      <c r="Y36" s="2">
        <f t="shared" si="13"/>
        <v>125.55094083743006</v>
      </c>
      <c r="Z36">
        <f t="shared" si="14"/>
        <v>447.38016000000005</v>
      </c>
      <c r="AA36">
        <v>0.24</v>
      </c>
      <c r="AB36">
        <v>10.199999999999999</v>
      </c>
      <c r="AC36" s="1">
        <f t="shared" si="15"/>
        <v>4.3037974683544304E-2</v>
      </c>
      <c r="AD36">
        <v>11.6</v>
      </c>
    </row>
    <row r="37" spans="1:30">
      <c r="A37" s="8" t="s">
        <v>446</v>
      </c>
      <c r="B37" s="4">
        <v>43107</v>
      </c>
      <c r="C37" s="4">
        <v>41627</v>
      </c>
      <c r="D37" s="3">
        <f t="shared" si="1"/>
        <v>4.0547945205479454</v>
      </c>
      <c r="E37" t="s">
        <v>11</v>
      </c>
      <c r="F37" t="s">
        <v>419</v>
      </c>
      <c r="G37">
        <v>2.87</v>
      </c>
      <c r="H37">
        <v>0.54900000000000004</v>
      </c>
      <c r="I37" s="1">
        <f t="shared" si="2"/>
        <v>1.5756300000000001</v>
      </c>
      <c r="J37">
        <v>0.308</v>
      </c>
      <c r="K37" s="1">
        <f t="shared" si="3"/>
        <v>0.88395999999999997</v>
      </c>
      <c r="L37" s="2">
        <f t="shared" si="4"/>
        <v>1.7824675324675325</v>
      </c>
      <c r="M37">
        <v>0.109</v>
      </c>
      <c r="N37" s="1">
        <f t="shared" si="5"/>
        <v>0.31283</v>
      </c>
      <c r="O37" s="2">
        <f t="shared" si="6"/>
        <v>2.8256880733944953</v>
      </c>
      <c r="P37" s="2">
        <f t="shared" si="7"/>
        <v>5.0366972477064227</v>
      </c>
      <c r="Q37">
        <v>4830</v>
      </c>
      <c r="R37">
        <v>134</v>
      </c>
      <c r="S37">
        <v>112</v>
      </c>
      <c r="T37" s="2">
        <f t="shared" si="8"/>
        <v>71.082678039895143</v>
      </c>
      <c r="U37" s="2">
        <f t="shared" si="9"/>
        <v>204.00728597449907</v>
      </c>
      <c r="V37" s="2">
        <f t="shared" si="10"/>
        <v>358.02192884314167</v>
      </c>
      <c r="W37" s="2">
        <f t="shared" si="11"/>
        <v>1027.5229357798164</v>
      </c>
      <c r="X37" s="2">
        <f t="shared" si="12"/>
        <v>363.63636363636363</v>
      </c>
      <c r="Y37" s="2">
        <f t="shared" si="13"/>
        <v>126.70256572695598</v>
      </c>
      <c r="Z37">
        <f t="shared" si="14"/>
        <v>99.003519999999995</v>
      </c>
      <c r="AA37">
        <v>0.1</v>
      </c>
      <c r="AB37">
        <v>9.1</v>
      </c>
      <c r="AC37" s="1">
        <f t="shared" si="15"/>
        <v>8.1250000000000003E-2</v>
      </c>
      <c r="AD37" s="6">
        <v>16.600000000000001</v>
      </c>
    </row>
    <row r="38" spans="1:30">
      <c r="A38" s="5" t="s">
        <v>447</v>
      </c>
      <c r="B38" s="4">
        <v>43725</v>
      </c>
      <c r="C38" s="4">
        <v>42175</v>
      </c>
      <c r="D38" s="3">
        <f t="shared" si="1"/>
        <v>4.2465753424657535</v>
      </c>
      <c r="E38" t="s">
        <v>4</v>
      </c>
      <c r="F38" t="s">
        <v>419</v>
      </c>
      <c r="G38">
        <v>4.1100000000000003</v>
      </c>
      <c r="H38">
        <v>0.54300000000000004</v>
      </c>
      <c r="I38" s="1">
        <f t="shared" si="2"/>
        <v>2.2317300000000002</v>
      </c>
      <c r="J38">
        <v>0.31900000000000001</v>
      </c>
      <c r="K38" s="1">
        <f t="shared" si="3"/>
        <v>1.3110900000000001</v>
      </c>
      <c r="L38" s="2">
        <f t="shared" si="4"/>
        <v>1.7021943573667713</v>
      </c>
      <c r="M38">
        <v>0.114</v>
      </c>
      <c r="N38" s="1">
        <f t="shared" si="5"/>
        <v>0.46854000000000007</v>
      </c>
      <c r="O38" s="2">
        <f t="shared" si="6"/>
        <v>2.7982456140350878</v>
      </c>
      <c r="P38" s="2">
        <f t="shared" si="7"/>
        <v>4.7631578947368416</v>
      </c>
      <c r="Q38">
        <v>4940</v>
      </c>
      <c r="R38">
        <v>140</v>
      </c>
      <c r="S38">
        <v>264</v>
      </c>
      <c r="T38" s="2">
        <f t="shared" si="8"/>
        <v>118.29387963597746</v>
      </c>
      <c r="U38" s="2">
        <f t="shared" si="9"/>
        <v>486.18784530386739</v>
      </c>
      <c r="V38" s="2">
        <f t="shared" si="10"/>
        <v>563.45242668715582</v>
      </c>
      <c r="W38" s="2">
        <f t="shared" si="11"/>
        <v>2315.7894736842104</v>
      </c>
      <c r="X38" s="2">
        <f t="shared" si="12"/>
        <v>827.58620689655174</v>
      </c>
      <c r="Y38" s="2">
        <f t="shared" si="13"/>
        <v>201.35917442738483</v>
      </c>
      <c r="Z38">
        <f t="shared" si="14"/>
        <v>346.12776000000002</v>
      </c>
      <c r="AA38">
        <v>0.24</v>
      </c>
      <c r="AB38">
        <v>9.1</v>
      </c>
      <c r="AC38" s="1">
        <f t="shared" si="15"/>
        <v>3.446969696969697E-2</v>
      </c>
      <c r="AD38">
        <v>8.6999999999999993</v>
      </c>
    </row>
    <row r="39" spans="1:30">
      <c r="A39" s="5" t="s">
        <v>448</v>
      </c>
      <c r="B39" s="4">
        <v>43822</v>
      </c>
      <c r="C39" s="4">
        <v>42257</v>
      </c>
      <c r="D39" s="3">
        <f t="shared" si="1"/>
        <v>4.2876712328767121</v>
      </c>
      <c r="E39" t="s">
        <v>4</v>
      </c>
      <c r="F39" t="s">
        <v>419</v>
      </c>
      <c r="G39">
        <v>9.18</v>
      </c>
      <c r="H39">
        <v>0.50800000000000001</v>
      </c>
      <c r="I39" s="1">
        <f t="shared" si="2"/>
        <v>4.6634399999999996</v>
      </c>
      <c r="J39">
        <v>0.38500000000000001</v>
      </c>
      <c r="K39" s="1">
        <f t="shared" si="3"/>
        <v>3.5343</v>
      </c>
      <c r="L39" s="2">
        <f t="shared" si="4"/>
        <v>1.3194805194805195</v>
      </c>
      <c r="M39">
        <v>9.6000000000000002E-2</v>
      </c>
      <c r="N39" s="1">
        <f t="shared" si="5"/>
        <v>0.88127999999999995</v>
      </c>
      <c r="O39" s="2">
        <f t="shared" si="6"/>
        <v>4.010416666666667</v>
      </c>
      <c r="P39" s="2">
        <f t="shared" si="7"/>
        <v>5.2916666666666661</v>
      </c>
      <c r="Q39">
        <v>5070</v>
      </c>
      <c r="R39">
        <v>139</v>
      </c>
      <c r="S39">
        <v>159</v>
      </c>
      <c r="T39" s="2">
        <f t="shared" si="8"/>
        <v>34.095002830528543</v>
      </c>
      <c r="U39" s="2">
        <f t="shared" si="9"/>
        <v>312.99212598425197</v>
      </c>
      <c r="V39" s="2">
        <f t="shared" si="10"/>
        <v>180.41938997821353</v>
      </c>
      <c r="W39" s="2">
        <f t="shared" si="11"/>
        <v>1656.25</v>
      </c>
      <c r="X39" s="2">
        <f t="shared" si="12"/>
        <v>412.98701298701297</v>
      </c>
      <c r="Y39" s="2">
        <f t="shared" si="13"/>
        <v>44.987692046515576</v>
      </c>
      <c r="Z39">
        <f t="shared" si="14"/>
        <v>561.95370000000003</v>
      </c>
      <c r="AA39">
        <v>0.16</v>
      </c>
      <c r="AB39">
        <v>10.199999999999999</v>
      </c>
      <c r="AC39" s="1">
        <f t="shared" si="15"/>
        <v>6.4150943396226415E-2</v>
      </c>
      <c r="AD39">
        <v>10.5</v>
      </c>
    </row>
    <row r="40" spans="1:30">
      <c r="A40" s="5" t="s">
        <v>449</v>
      </c>
      <c r="B40" s="4">
        <v>43822</v>
      </c>
      <c r="C40" s="4">
        <v>42233</v>
      </c>
      <c r="D40" s="3">
        <f t="shared" si="1"/>
        <v>4.353424657534247</v>
      </c>
      <c r="E40" t="s">
        <v>11</v>
      </c>
      <c r="F40" t="s">
        <v>419</v>
      </c>
      <c r="G40">
        <v>3.22</v>
      </c>
      <c r="H40">
        <v>0.41</v>
      </c>
      <c r="I40" s="1">
        <f t="shared" si="2"/>
        <v>1.3202</v>
      </c>
      <c r="J40">
        <v>0.39100000000000001</v>
      </c>
      <c r="K40" s="1">
        <f t="shared" si="3"/>
        <v>1.25902</v>
      </c>
      <c r="L40" s="2">
        <f t="shared" si="4"/>
        <v>1.0485933503836316</v>
      </c>
      <c r="M40">
        <v>0.193</v>
      </c>
      <c r="N40" s="1">
        <f t="shared" si="5"/>
        <v>0.62146000000000001</v>
      </c>
      <c r="O40" s="2">
        <f t="shared" si="6"/>
        <v>2.0259067357512954</v>
      </c>
      <c r="P40" s="2">
        <f t="shared" si="7"/>
        <v>2.1243523316062176</v>
      </c>
      <c r="Q40">
        <v>4670</v>
      </c>
      <c r="R40">
        <v>121</v>
      </c>
      <c r="S40">
        <v>170</v>
      </c>
      <c r="T40" s="2">
        <f t="shared" si="8"/>
        <v>128.76836842902591</v>
      </c>
      <c r="U40" s="2">
        <f t="shared" si="9"/>
        <v>414.63414634146346</v>
      </c>
      <c r="V40" s="2">
        <f t="shared" si="10"/>
        <v>273.54938370932962</v>
      </c>
      <c r="W40" s="2">
        <f t="shared" si="11"/>
        <v>880.82901554404145</v>
      </c>
      <c r="X40" s="2">
        <f t="shared" si="12"/>
        <v>434.78260869565219</v>
      </c>
      <c r="Y40" s="2">
        <f t="shared" si="13"/>
        <v>135.02565487442612</v>
      </c>
      <c r="Z40">
        <f t="shared" si="14"/>
        <v>214.0334</v>
      </c>
      <c r="AA40">
        <v>0.16</v>
      </c>
      <c r="AB40">
        <v>9.3000000000000007</v>
      </c>
      <c r="AC40" s="1">
        <f t="shared" si="15"/>
        <v>5.4705882352941181E-2</v>
      </c>
      <c r="AD40">
        <v>9.6</v>
      </c>
    </row>
    <row r="41" spans="1:30">
      <c r="A41" s="5" t="s">
        <v>450</v>
      </c>
      <c r="B41" s="4">
        <v>43835</v>
      </c>
      <c r="C41" s="4">
        <v>42209</v>
      </c>
      <c r="D41" s="3">
        <f t="shared" ref="D41:D61" si="16">(B41-C41)/365</f>
        <v>4.4547945205479449</v>
      </c>
      <c r="E41" t="s">
        <v>11</v>
      </c>
      <c r="F41" t="s">
        <v>419</v>
      </c>
      <c r="G41">
        <v>7.11</v>
      </c>
      <c r="H41">
        <v>0.754</v>
      </c>
      <c r="I41" s="1">
        <f t="shared" ref="I41:I61" si="17">G41*H41</f>
        <v>5.3609400000000003</v>
      </c>
      <c r="J41">
        <v>0.14299999999999999</v>
      </c>
      <c r="K41" s="1">
        <f t="shared" ref="K41:K61" si="18">G41*J41</f>
        <v>1.0167299999999999</v>
      </c>
      <c r="L41" s="2">
        <f t="shared" ref="L41:L61" si="19">H41/J41</f>
        <v>5.2727272727272734</v>
      </c>
      <c r="M41">
        <v>9.4E-2</v>
      </c>
      <c r="N41" s="1">
        <f t="shared" ref="N41:N61" si="20">G41*M41</f>
        <v>0.66834000000000005</v>
      </c>
      <c r="O41" s="2">
        <f t="shared" ref="O41:O61" si="21">J41/M41</f>
        <v>1.5212765957446808</v>
      </c>
      <c r="P41" s="2">
        <f t="shared" ref="P41:P61" si="22">I41/N41</f>
        <v>8.0212765957446805</v>
      </c>
      <c r="Q41">
        <v>4910</v>
      </c>
      <c r="R41">
        <v>135</v>
      </c>
      <c r="S41">
        <v>255</v>
      </c>
      <c r="T41" s="2">
        <f t="shared" ref="T41:T61" si="23">S41/I41</f>
        <v>47.566285017179823</v>
      </c>
      <c r="U41" s="2">
        <f t="shared" ref="U41:U61" si="24">S41/H41</f>
        <v>338.19628647214853</v>
      </c>
      <c r="V41" s="2">
        <f t="shared" ref="V41:V61" si="25">S41/N41</f>
        <v>381.54232875482535</v>
      </c>
      <c r="W41" s="2">
        <f t="shared" ref="W41:W61" si="26">S41/M41</f>
        <v>2712.7659574468084</v>
      </c>
      <c r="X41" s="2">
        <f t="shared" ref="X41:X61" si="27">S41/J41</f>
        <v>1783.2167832167834</v>
      </c>
      <c r="Y41" s="2">
        <f t="shared" ref="Y41:Y61" si="28">S41/K41</f>
        <v>250.80404827240272</v>
      </c>
      <c r="Z41">
        <f t="shared" ref="Z41:Z61" si="29">K41*S41</f>
        <v>259.26614999999998</v>
      </c>
      <c r="AA41">
        <v>0.24</v>
      </c>
      <c r="AB41">
        <v>9.3000000000000007</v>
      </c>
      <c r="AC41" s="1">
        <f t="shared" ref="AC41:AC61" si="30">AB41/S41</f>
        <v>3.6470588235294123E-2</v>
      </c>
      <c r="AD41">
        <v>8.9</v>
      </c>
    </row>
    <row r="42" spans="1:30">
      <c r="A42" s="5" t="s">
        <v>451</v>
      </c>
      <c r="B42" s="4">
        <v>43832</v>
      </c>
      <c r="C42" s="4">
        <v>42156</v>
      </c>
      <c r="D42" s="3">
        <f t="shared" si="16"/>
        <v>4.5917808219178085</v>
      </c>
      <c r="E42" t="s">
        <v>11</v>
      </c>
      <c r="F42" t="s">
        <v>419</v>
      </c>
      <c r="G42">
        <v>5.25</v>
      </c>
      <c r="H42">
        <v>0.38400000000000001</v>
      </c>
      <c r="I42" s="1">
        <f t="shared" si="17"/>
        <v>2.016</v>
      </c>
      <c r="J42">
        <v>0.38500000000000001</v>
      </c>
      <c r="K42" s="1">
        <f t="shared" si="18"/>
        <v>2.0212500000000002</v>
      </c>
      <c r="L42" s="2">
        <f t="shared" si="19"/>
        <v>0.9974025974025974</v>
      </c>
      <c r="M42">
        <v>0.2</v>
      </c>
      <c r="N42" s="1">
        <f t="shared" si="20"/>
        <v>1.05</v>
      </c>
      <c r="O42" s="2">
        <f t="shared" si="21"/>
        <v>1.925</v>
      </c>
      <c r="P42" s="2">
        <f t="shared" si="22"/>
        <v>1.92</v>
      </c>
      <c r="Q42">
        <v>5100</v>
      </c>
      <c r="R42">
        <v>139</v>
      </c>
      <c r="S42">
        <v>250</v>
      </c>
      <c r="T42" s="2">
        <f t="shared" si="23"/>
        <v>124.00793650793651</v>
      </c>
      <c r="U42" s="2">
        <f t="shared" si="24"/>
        <v>651.04166666666663</v>
      </c>
      <c r="V42" s="2">
        <f t="shared" si="25"/>
        <v>238.09523809523807</v>
      </c>
      <c r="W42" s="2">
        <f t="shared" si="26"/>
        <v>1250</v>
      </c>
      <c r="X42" s="2">
        <f t="shared" si="27"/>
        <v>649.35064935064929</v>
      </c>
      <c r="Y42" s="2">
        <f t="shared" si="28"/>
        <v>123.68583797155225</v>
      </c>
      <c r="Z42">
        <f t="shared" si="29"/>
        <v>505.31250000000006</v>
      </c>
      <c r="AA42">
        <v>0.21</v>
      </c>
      <c r="AB42">
        <v>8.5</v>
      </c>
      <c r="AC42" s="1">
        <f t="shared" si="30"/>
        <v>3.4000000000000002E-2</v>
      </c>
      <c r="AD42">
        <v>8.3000000000000007</v>
      </c>
    </row>
    <row r="43" spans="1:30">
      <c r="A43" s="5" t="s">
        <v>452</v>
      </c>
      <c r="B43" s="4">
        <v>43727</v>
      </c>
      <c r="C43" s="4">
        <v>42044</v>
      </c>
      <c r="D43" s="3">
        <f t="shared" si="16"/>
        <v>4.6109589041095891</v>
      </c>
      <c r="E43" t="s">
        <v>4</v>
      </c>
      <c r="F43" t="s">
        <v>419</v>
      </c>
      <c r="G43">
        <v>4.5199999999999996</v>
      </c>
      <c r="H43">
        <v>0.53700000000000003</v>
      </c>
      <c r="I43" s="1">
        <f t="shared" si="17"/>
        <v>2.4272399999999998</v>
      </c>
      <c r="J43">
        <v>0.35799999999999998</v>
      </c>
      <c r="K43" s="1">
        <f t="shared" si="18"/>
        <v>1.6181599999999998</v>
      </c>
      <c r="L43" s="2">
        <f t="shared" si="19"/>
        <v>1.5000000000000002</v>
      </c>
      <c r="M43">
        <v>9.7000000000000003E-2</v>
      </c>
      <c r="N43" s="1">
        <f t="shared" si="20"/>
        <v>0.43844</v>
      </c>
      <c r="O43" s="2">
        <f t="shared" si="21"/>
        <v>3.6907216494845358</v>
      </c>
      <c r="P43" s="2">
        <f t="shared" si="22"/>
        <v>5.536082474226804</v>
      </c>
      <c r="Q43">
        <v>4280</v>
      </c>
      <c r="R43">
        <v>130</v>
      </c>
      <c r="S43">
        <v>233</v>
      </c>
      <c r="T43" s="2">
        <f t="shared" si="23"/>
        <v>95.993803661772219</v>
      </c>
      <c r="U43" s="2">
        <f t="shared" si="24"/>
        <v>433.89199255121042</v>
      </c>
      <c r="V43" s="2">
        <f t="shared" si="25"/>
        <v>531.42961408630595</v>
      </c>
      <c r="W43" s="2">
        <f t="shared" si="26"/>
        <v>2402.0618556701029</v>
      </c>
      <c r="X43" s="2">
        <f t="shared" si="27"/>
        <v>650.83798882681572</v>
      </c>
      <c r="Y43" s="2">
        <f t="shared" si="28"/>
        <v>143.99070549265835</v>
      </c>
      <c r="Z43">
        <f t="shared" si="29"/>
        <v>377.03127999999998</v>
      </c>
      <c r="AA43">
        <v>0.26</v>
      </c>
      <c r="AB43">
        <v>11</v>
      </c>
      <c r="AC43" s="1">
        <f t="shared" si="30"/>
        <v>4.7210300429184553E-2</v>
      </c>
      <c r="AD43">
        <v>12.6</v>
      </c>
    </row>
    <row r="44" spans="1:30">
      <c r="A44" s="8" t="s">
        <v>453</v>
      </c>
      <c r="B44" s="4">
        <v>43111</v>
      </c>
      <c r="C44" s="4">
        <v>41394</v>
      </c>
      <c r="D44" s="3">
        <f t="shared" si="16"/>
        <v>4.7041095890410958</v>
      </c>
      <c r="E44" t="s">
        <v>4</v>
      </c>
      <c r="F44" t="s">
        <v>419</v>
      </c>
      <c r="G44">
        <v>5.76</v>
      </c>
      <c r="H44">
        <v>0.65900000000000003</v>
      </c>
      <c r="I44" s="1">
        <f t="shared" si="17"/>
        <v>3.7958400000000001</v>
      </c>
      <c r="J44">
        <v>0.27600000000000002</v>
      </c>
      <c r="K44" s="1">
        <f t="shared" si="18"/>
        <v>1.5897600000000001</v>
      </c>
      <c r="L44" s="2">
        <f t="shared" si="19"/>
        <v>2.3876811594202896</v>
      </c>
      <c r="M44">
        <v>6.3E-2</v>
      </c>
      <c r="N44" s="1">
        <f t="shared" si="20"/>
        <v>0.36287999999999998</v>
      </c>
      <c r="O44" s="2">
        <f t="shared" si="21"/>
        <v>4.3809523809523814</v>
      </c>
      <c r="P44" s="2">
        <f t="shared" si="22"/>
        <v>10.46031746031746</v>
      </c>
      <c r="Q44">
        <v>4270</v>
      </c>
      <c r="R44">
        <v>120</v>
      </c>
      <c r="S44">
        <v>197</v>
      </c>
      <c r="T44" s="2">
        <f t="shared" si="23"/>
        <v>51.898920923958862</v>
      </c>
      <c r="U44" s="2">
        <f t="shared" si="24"/>
        <v>298.93778452200303</v>
      </c>
      <c r="V44" s="2">
        <f t="shared" si="25"/>
        <v>542.87918871252202</v>
      </c>
      <c r="W44" s="2">
        <f t="shared" si="26"/>
        <v>3126.9841269841268</v>
      </c>
      <c r="X44" s="2">
        <f t="shared" si="27"/>
        <v>713.76811594202889</v>
      </c>
      <c r="Y44" s="2">
        <f t="shared" si="28"/>
        <v>123.91807568438003</v>
      </c>
      <c r="Z44">
        <f t="shared" si="29"/>
        <v>313.18272000000002</v>
      </c>
      <c r="AA44">
        <v>0.2</v>
      </c>
      <c r="AB44">
        <v>9.9</v>
      </c>
      <c r="AC44" s="1">
        <f t="shared" si="30"/>
        <v>5.0253807106598984E-2</v>
      </c>
      <c r="AD44" s="10">
        <v>10.7</v>
      </c>
    </row>
    <row r="45" spans="1:30">
      <c r="A45" s="8" t="s">
        <v>454</v>
      </c>
      <c r="B45" s="4">
        <v>43116</v>
      </c>
      <c r="C45" s="4">
        <v>41387</v>
      </c>
      <c r="D45" s="3">
        <f t="shared" si="16"/>
        <v>4.7369863013698632</v>
      </c>
      <c r="E45" t="s">
        <v>11</v>
      </c>
      <c r="F45" t="s">
        <v>419</v>
      </c>
      <c r="G45">
        <v>5.84</v>
      </c>
      <c r="H45">
        <v>0.56299999999999994</v>
      </c>
      <c r="I45" s="1">
        <f t="shared" si="17"/>
        <v>3.2879199999999997</v>
      </c>
      <c r="J45">
        <v>0.28299999999999997</v>
      </c>
      <c r="K45" s="1">
        <f t="shared" si="18"/>
        <v>1.6527199999999997</v>
      </c>
      <c r="L45" s="2">
        <f t="shared" si="19"/>
        <v>1.989399293286219</v>
      </c>
      <c r="M45">
        <v>0.13900000000000001</v>
      </c>
      <c r="N45" s="1">
        <f t="shared" si="20"/>
        <v>0.81176000000000004</v>
      </c>
      <c r="O45" s="2">
        <f t="shared" si="21"/>
        <v>2.0359712230215825</v>
      </c>
      <c r="P45" s="2">
        <f t="shared" si="22"/>
        <v>4.0503597122302155</v>
      </c>
      <c r="Q45">
        <v>5000</v>
      </c>
      <c r="R45">
        <v>133</v>
      </c>
      <c r="S45">
        <v>237</v>
      </c>
      <c r="T45" s="2">
        <f t="shared" si="23"/>
        <v>72.082045791868424</v>
      </c>
      <c r="U45" s="2">
        <f t="shared" si="24"/>
        <v>420.95914742451157</v>
      </c>
      <c r="V45" s="2">
        <f t="shared" si="25"/>
        <v>291.95821425051736</v>
      </c>
      <c r="W45" s="2">
        <f t="shared" si="26"/>
        <v>1705.0359712230215</v>
      </c>
      <c r="X45" s="2">
        <f t="shared" si="27"/>
        <v>837.45583038869268</v>
      </c>
      <c r="Y45" s="2">
        <f t="shared" si="28"/>
        <v>143.39997095696793</v>
      </c>
      <c r="Z45">
        <f t="shared" si="29"/>
        <v>391.69463999999994</v>
      </c>
      <c r="AA45">
        <v>0.24</v>
      </c>
      <c r="AB45">
        <v>10.3</v>
      </c>
      <c r="AC45" s="1">
        <f t="shared" si="30"/>
        <v>4.3459915611814351E-2</v>
      </c>
      <c r="AD45" s="10">
        <v>11.4</v>
      </c>
    </row>
    <row r="46" spans="1:30">
      <c r="A46" s="8" t="s">
        <v>455</v>
      </c>
      <c r="B46" s="4">
        <v>43120</v>
      </c>
      <c r="C46" s="9">
        <v>41372</v>
      </c>
      <c r="D46" s="3">
        <f t="shared" si="16"/>
        <v>4.7890410958904113</v>
      </c>
      <c r="E46" t="s">
        <v>4</v>
      </c>
      <c r="F46" t="s">
        <v>419</v>
      </c>
      <c r="G46">
        <v>8.32</v>
      </c>
      <c r="H46">
        <v>0.83299999999999996</v>
      </c>
      <c r="I46" s="1">
        <f t="shared" si="17"/>
        <v>6.9305599999999998</v>
      </c>
      <c r="J46">
        <v>9.4E-2</v>
      </c>
      <c r="K46" s="1">
        <f t="shared" si="18"/>
        <v>0.78208</v>
      </c>
      <c r="L46" s="2">
        <f t="shared" si="19"/>
        <v>8.8617021276595747</v>
      </c>
      <c r="M46">
        <v>6.0999999999999999E-2</v>
      </c>
      <c r="N46" s="1">
        <f t="shared" si="20"/>
        <v>0.50751999999999997</v>
      </c>
      <c r="O46" s="2">
        <f t="shared" si="21"/>
        <v>1.540983606557377</v>
      </c>
      <c r="P46" s="2">
        <f t="shared" si="22"/>
        <v>13.655737704918034</v>
      </c>
      <c r="Q46">
        <v>4520</v>
      </c>
      <c r="R46">
        <v>124</v>
      </c>
      <c r="S46">
        <v>287</v>
      </c>
      <c r="T46" s="2">
        <f t="shared" si="23"/>
        <v>41.410795087265676</v>
      </c>
      <c r="U46" s="2">
        <f t="shared" si="24"/>
        <v>344.53781512605042</v>
      </c>
      <c r="V46" s="2">
        <f t="shared" si="25"/>
        <v>565.4949558638084</v>
      </c>
      <c r="W46" s="2">
        <f t="shared" si="26"/>
        <v>4704.9180327868853</v>
      </c>
      <c r="X46" s="2">
        <f t="shared" si="27"/>
        <v>3053.1914893617022</v>
      </c>
      <c r="Y46" s="2">
        <f t="shared" si="28"/>
        <v>366.97013093289689</v>
      </c>
      <c r="Z46">
        <f t="shared" si="29"/>
        <v>224.45696000000001</v>
      </c>
      <c r="AA46">
        <v>0.27</v>
      </c>
      <c r="AB46">
        <v>9.5</v>
      </c>
      <c r="AC46" s="1">
        <f t="shared" si="30"/>
        <v>3.3101045296167246E-2</v>
      </c>
      <c r="AD46">
        <v>9.6999999999999993</v>
      </c>
    </row>
    <row r="47" spans="1:30">
      <c r="A47" s="8" t="s">
        <v>456</v>
      </c>
      <c r="B47" s="4">
        <v>43120</v>
      </c>
      <c r="C47" s="9">
        <v>41368</v>
      </c>
      <c r="D47" s="3">
        <f t="shared" si="16"/>
        <v>4.8</v>
      </c>
      <c r="E47" t="s">
        <v>4</v>
      </c>
      <c r="F47" t="s">
        <v>419</v>
      </c>
      <c r="G47">
        <v>8.75</v>
      </c>
      <c r="H47">
        <v>0.65500000000000003</v>
      </c>
      <c r="I47" s="1">
        <f t="shared" si="17"/>
        <v>5.7312500000000002</v>
      </c>
      <c r="J47">
        <v>0.20899999999999999</v>
      </c>
      <c r="K47" s="1">
        <f t="shared" si="18"/>
        <v>1.8287499999999999</v>
      </c>
      <c r="L47" s="2">
        <f t="shared" si="19"/>
        <v>3.133971291866029</v>
      </c>
      <c r="M47">
        <v>0.13400000000000001</v>
      </c>
      <c r="N47" s="1">
        <f t="shared" si="20"/>
        <v>1.1725000000000001</v>
      </c>
      <c r="O47" s="2">
        <f t="shared" si="21"/>
        <v>1.5597014925373134</v>
      </c>
      <c r="P47" s="2">
        <f t="shared" si="22"/>
        <v>4.8880597014925371</v>
      </c>
      <c r="Q47">
        <v>4500</v>
      </c>
      <c r="R47">
        <v>127</v>
      </c>
      <c r="S47">
        <v>233</v>
      </c>
      <c r="T47" s="2">
        <f t="shared" si="23"/>
        <v>40.654307524536534</v>
      </c>
      <c r="U47" s="2">
        <f t="shared" si="24"/>
        <v>355.72519083969462</v>
      </c>
      <c r="V47" s="2">
        <f t="shared" si="25"/>
        <v>198.72068230277185</v>
      </c>
      <c r="W47" s="2">
        <f t="shared" si="26"/>
        <v>1738.8059701492537</v>
      </c>
      <c r="X47" s="2">
        <f t="shared" si="27"/>
        <v>1114.8325358851675</v>
      </c>
      <c r="Y47" s="2">
        <f t="shared" si="28"/>
        <v>127.40943267259058</v>
      </c>
      <c r="Z47">
        <f t="shared" si="29"/>
        <v>426.09875</v>
      </c>
      <c r="AA47">
        <v>0.23</v>
      </c>
      <c r="AB47">
        <v>9.6999999999999993</v>
      </c>
      <c r="AC47" s="1">
        <f t="shared" si="30"/>
        <v>4.1630901287553645E-2</v>
      </c>
      <c r="AD47">
        <v>9.8000000000000007</v>
      </c>
    </row>
    <row r="48" spans="1:30">
      <c r="A48" s="8" t="s">
        <v>457</v>
      </c>
      <c r="B48" s="4">
        <v>43111</v>
      </c>
      <c r="C48" s="4">
        <v>41334</v>
      </c>
      <c r="D48" s="3">
        <f t="shared" si="16"/>
        <v>4.8684931506849312</v>
      </c>
      <c r="E48" t="s">
        <v>11</v>
      </c>
      <c r="F48" t="s">
        <v>419</v>
      </c>
      <c r="G48">
        <v>6.9</v>
      </c>
      <c r="H48">
        <v>0.70499999999999996</v>
      </c>
      <c r="I48" s="1">
        <f t="shared" si="17"/>
        <v>4.8644999999999996</v>
      </c>
      <c r="J48">
        <v>0.245</v>
      </c>
      <c r="K48" s="1">
        <f t="shared" si="18"/>
        <v>1.6905000000000001</v>
      </c>
      <c r="L48" s="2">
        <f t="shared" si="19"/>
        <v>2.8775510204081631</v>
      </c>
      <c r="M48">
        <v>4.5999999999999999E-2</v>
      </c>
      <c r="N48" s="1">
        <f t="shared" si="20"/>
        <v>0.31740000000000002</v>
      </c>
      <c r="O48" s="2">
        <f t="shared" si="21"/>
        <v>5.3260869565217392</v>
      </c>
      <c r="P48" s="2">
        <f t="shared" si="22"/>
        <v>15.326086956521737</v>
      </c>
      <c r="Q48">
        <v>4500</v>
      </c>
      <c r="R48">
        <v>125</v>
      </c>
      <c r="S48">
        <v>315</v>
      </c>
      <c r="T48" s="2">
        <f t="shared" si="23"/>
        <v>64.75485661424608</v>
      </c>
      <c r="U48" s="2">
        <f t="shared" si="24"/>
        <v>446.80851063829789</v>
      </c>
      <c r="V48" s="2">
        <f t="shared" si="25"/>
        <v>992.43856332703206</v>
      </c>
      <c r="W48" s="2">
        <f t="shared" si="26"/>
        <v>6847.826086956522</v>
      </c>
      <c r="X48" s="2">
        <f t="shared" si="27"/>
        <v>1285.7142857142858</v>
      </c>
      <c r="Y48" s="2">
        <f t="shared" si="28"/>
        <v>186.33540372670805</v>
      </c>
      <c r="Z48">
        <f t="shared" si="29"/>
        <v>532.50750000000005</v>
      </c>
      <c r="AA48">
        <v>0.28999999999999998</v>
      </c>
      <c r="AB48">
        <v>9.1</v>
      </c>
      <c r="AC48" s="1">
        <f t="shared" si="30"/>
        <v>2.8888888888888888E-2</v>
      </c>
      <c r="AD48" s="10">
        <v>9.4</v>
      </c>
    </row>
    <row r="49" spans="1:31">
      <c r="A49" s="5" t="s">
        <v>458</v>
      </c>
      <c r="B49" s="4">
        <v>43825</v>
      </c>
      <c r="C49" s="4">
        <v>42033</v>
      </c>
      <c r="D49" s="3">
        <f t="shared" si="16"/>
        <v>4.9095890410958907</v>
      </c>
      <c r="E49" t="s">
        <v>4</v>
      </c>
      <c r="F49" t="s">
        <v>419</v>
      </c>
      <c r="G49">
        <v>8.17</v>
      </c>
      <c r="H49">
        <v>0.55300000000000005</v>
      </c>
      <c r="I49" s="1">
        <f t="shared" si="17"/>
        <v>4.5180100000000003</v>
      </c>
      <c r="J49">
        <v>0.33300000000000002</v>
      </c>
      <c r="K49" s="1">
        <f t="shared" si="18"/>
        <v>2.7206100000000002</v>
      </c>
      <c r="L49" s="2">
        <f t="shared" si="19"/>
        <v>1.6606606606606606</v>
      </c>
      <c r="M49">
        <v>0.11</v>
      </c>
      <c r="N49" s="1">
        <f t="shared" si="20"/>
        <v>0.89869999999999994</v>
      </c>
      <c r="O49" s="2">
        <f t="shared" si="21"/>
        <v>3.0272727272727273</v>
      </c>
      <c r="P49" s="2">
        <f t="shared" si="22"/>
        <v>5.0272727272727282</v>
      </c>
      <c r="Q49">
        <v>5010</v>
      </c>
      <c r="R49">
        <v>142</v>
      </c>
      <c r="S49">
        <v>191</v>
      </c>
      <c r="T49" s="2">
        <f t="shared" si="23"/>
        <v>42.275249501439788</v>
      </c>
      <c r="U49" s="2">
        <f t="shared" si="24"/>
        <v>345.38878842676309</v>
      </c>
      <c r="V49" s="2">
        <f t="shared" si="25"/>
        <v>212.52920885723825</v>
      </c>
      <c r="W49" s="2">
        <f t="shared" si="26"/>
        <v>1736.3636363636363</v>
      </c>
      <c r="X49" s="2">
        <f t="shared" si="27"/>
        <v>573.57357357357353</v>
      </c>
      <c r="Y49" s="2">
        <f t="shared" si="28"/>
        <v>70.204843766655273</v>
      </c>
      <c r="Z49">
        <f t="shared" si="29"/>
        <v>519.63651000000004</v>
      </c>
      <c r="AA49">
        <v>0.18</v>
      </c>
      <c r="AB49">
        <v>9.1999999999999993</v>
      </c>
      <c r="AC49" s="1">
        <f t="shared" si="30"/>
        <v>4.8167539267015703E-2</v>
      </c>
      <c r="AD49">
        <v>8.9</v>
      </c>
    </row>
    <row r="50" spans="1:31">
      <c r="A50" s="5" t="s">
        <v>459</v>
      </c>
      <c r="B50" s="4">
        <v>43815</v>
      </c>
      <c r="C50" s="4">
        <v>41999</v>
      </c>
      <c r="D50" s="3">
        <f t="shared" si="16"/>
        <v>4.9753424657534246</v>
      </c>
      <c r="E50" t="s">
        <v>4</v>
      </c>
      <c r="F50" t="s">
        <v>419</v>
      </c>
      <c r="G50">
        <v>5.4</v>
      </c>
      <c r="H50">
        <v>0.435</v>
      </c>
      <c r="I50" s="1">
        <f t="shared" si="17"/>
        <v>2.3490000000000002</v>
      </c>
      <c r="J50">
        <v>0.439</v>
      </c>
      <c r="K50" s="1">
        <f t="shared" si="18"/>
        <v>2.3706</v>
      </c>
      <c r="L50" s="2">
        <f t="shared" si="19"/>
        <v>0.99088838268792712</v>
      </c>
      <c r="M50">
        <v>0.122</v>
      </c>
      <c r="N50" s="1">
        <f t="shared" si="20"/>
        <v>0.65880000000000005</v>
      </c>
      <c r="O50" s="2">
        <f t="shared" si="21"/>
        <v>3.598360655737705</v>
      </c>
      <c r="P50" s="2">
        <f t="shared" si="22"/>
        <v>3.5655737704918034</v>
      </c>
      <c r="Q50">
        <v>4980</v>
      </c>
      <c r="R50">
        <v>131</v>
      </c>
      <c r="S50">
        <v>268</v>
      </c>
      <c r="T50" s="2">
        <f t="shared" si="23"/>
        <v>114.09110259684971</v>
      </c>
      <c r="U50" s="2">
        <f t="shared" si="24"/>
        <v>616.09195402298849</v>
      </c>
      <c r="V50" s="2">
        <f t="shared" si="25"/>
        <v>406.80024286581659</v>
      </c>
      <c r="W50" s="2">
        <f t="shared" si="26"/>
        <v>2196.7213114754099</v>
      </c>
      <c r="X50" s="2">
        <f t="shared" si="27"/>
        <v>610.47835990888382</v>
      </c>
      <c r="Y50" s="2">
        <f t="shared" si="28"/>
        <v>113.05154813127479</v>
      </c>
      <c r="Z50">
        <f t="shared" si="29"/>
        <v>635.32079999999996</v>
      </c>
      <c r="AA50">
        <v>0.26</v>
      </c>
      <c r="AB50">
        <v>9.6999999999999993</v>
      </c>
      <c r="AC50" s="1">
        <f t="shared" si="30"/>
        <v>3.6194029850746268E-2</v>
      </c>
      <c r="AD50">
        <v>10.3</v>
      </c>
    </row>
    <row r="51" spans="1:31">
      <c r="A51" s="8" t="s">
        <v>460</v>
      </c>
      <c r="B51" s="4">
        <v>43126</v>
      </c>
      <c r="C51" s="4">
        <v>41300</v>
      </c>
      <c r="D51" s="3">
        <f t="shared" si="16"/>
        <v>5.0027397260273974</v>
      </c>
      <c r="E51" t="s">
        <v>11</v>
      </c>
      <c r="F51" t="s">
        <v>419</v>
      </c>
      <c r="G51">
        <v>6.01</v>
      </c>
      <c r="H51">
        <v>0.50800000000000001</v>
      </c>
      <c r="I51" s="1">
        <f t="shared" si="17"/>
        <v>3.05308</v>
      </c>
      <c r="J51">
        <v>0.39400000000000002</v>
      </c>
      <c r="K51" s="1">
        <f t="shared" si="18"/>
        <v>2.3679399999999999</v>
      </c>
      <c r="L51" s="2">
        <f t="shared" si="19"/>
        <v>1.2893401015228425</v>
      </c>
      <c r="M51">
        <v>9.5000000000000001E-2</v>
      </c>
      <c r="N51" s="1">
        <f t="shared" si="20"/>
        <v>0.57094999999999996</v>
      </c>
      <c r="O51" s="2">
        <f t="shared" si="21"/>
        <v>4.147368421052632</v>
      </c>
      <c r="P51" s="2">
        <f t="shared" si="22"/>
        <v>5.3473684210526322</v>
      </c>
      <c r="Q51">
        <v>4270</v>
      </c>
      <c r="R51">
        <v>118</v>
      </c>
      <c r="S51">
        <v>162</v>
      </c>
      <c r="T51" s="2">
        <f t="shared" si="23"/>
        <v>53.06117101418895</v>
      </c>
      <c r="U51" s="2">
        <f t="shared" si="24"/>
        <v>318.89763779527561</v>
      </c>
      <c r="V51" s="2">
        <f t="shared" si="25"/>
        <v>283.73763026534726</v>
      </c>
      <c r="W51" s="2">
        <f t="shared" si="26"/>
        <v>1705.2631578947369</v>
      </c>
      <c r="X51" s="2">
        <f t="shared" si="27"/>
        <v>411.1675126903553</v>
      </c>
      <c r="Y51" s="2">
        <f t="shared" si="28"/>
        <v>68.413895622355298</v>
      </c>
      <c r="Z51">
        <f t="shared" si="29"/>
        <v>383.60627999999997</v>
      </c>
      <c r="AA51">
        <v>0.17</v>
      </c>
      <c r="AB51">
        <v>10.6</v>
      </c>
      <c r="AC51" s="1">
        <f t="shared" si="30"/>
        <v>6.5432098765432101E-2</v>
      </c>
      <c r="AD51">
        <v>12.8</v>
      </c>
    </row>
    <row r="52" spans="1:31">
      <c r="A52" s="8" t="s">
        <v>461</v>
      </c>
      <c r="B52" s="4">
        <v>43120</v>
      </c>
      <c r="C52" s="9">
        <v>41273</v>
      </c>
      <c r="D52" s="3">
        <f t="shared" si="16"/>
        <v>5.0602739726027401</v>
      </c>
      <c r="E52" t="s">
        <v>11</v>
      </c>
      <c r="F52" t="s">
        <v>419</v>
      </c>
      <c r="G52">
        <v>5.89</v>
      </c>
      <c r="H52">
        <v>0.72499999999999998</v>
      </c>
      <c r="I52" s="1">
        <f t="shared" si="17"/>
        <v>4.2702499999999999</v>
      </c>
      <c r="J52">
        <v>0.129</v>
      </c>
      <c r="K52" s="1">
        <f t="shared" si="18"/>
        <v>0.75980999999999999</v>
      </c>
      <c r="L52" s="2">
        <f t="shared" si="19"/>
        <v>5.6201550387596892</v>
      </c>
      <c r="M52">
        <v>0.14599999999999999</v>
      </c>
      <c r="N52" s="1">
        <f t="shared" si="20"/>
        <v>0.85993999999999993</v>
      </c>
      <c r="O52" s="2">
        <f t="shared" si="21"/>
        <v>0.88356164383561653</v>
      </c>
      <c r="P52" s="2">
        <f t="shared" si="22"/>
        <v>4.9657534246575343</v>
      </c>
      <c r="Q52">
        <v>4680</v>
      </c>
      <c r="R52">
        <v>126</v>
      </c>
      <c r="S52">
        <v>184</v>
      </c>
      <c r="T52" s="2">
        <f t="shared" si="23"/>
        <v>43.088812130437326</v>
      </c>
      <c r="U52" s="2">
        <f t="shared" si="24"/>
        <v>253.79310344827587</v>
      </c>
      <c r="V52" s="2">
        <f t="shared" si="25"/>
        <v>213.96841640114428</v>
      </c>
      <c r="W52" s="2">
        <f t="shared" si="26"/>
        <v>1260.2739726027398</v>
      </c>
      <c r="X52" s="2">
        <f t="shared" si="27"/>
        <v>1426.3565891472867</v>
      </c>
      <c r="Y52" s="2">
        <f t="shared" si="28"/>
        <v>242.165804609047</v>
      </c>
      <c r="Z52">
        <f t="shared" si="29"/>
        <v>139.80503999999999</v>
      </c>
      <c r="AA52">
        <v>0.17</v>
      </c>
      <c r="AB52">
        <v>9</v>
      </c>
      <c r="AC52" s="1">
        <f t="shared" si="30"/>
        <v>4.8913043478260872E-2</v>
      </c>
      <c r="AD52">
        <v>8.5</v>
      </c>
    </row>
    <row r="53" spans="1:31">
      <c r="A53" s="8" t="s">
        <v>462</v>
      </c>
      <c r="B53" s="4">
        <v>43105</v>
      </c>
      <c r="C53" s="4">
        <v>41253</v>
      </c>
      <c r="D53" s="3">
        <f t="shared" si="16"/>
        <v>5.0739726027397261</v>
      </c>
      <c r="E53" t="s">
        <v>4</v>
      </c>
      <c r="F53" t="s">
        <v>419</v>
      </c>
      <c r="G53">
        <v>6.76</v>
      </c>
      <c r="H53">
        <v>0.64300000000000002</v>
      </c>
      <c r="I53" s="1">
        <f t="shared" si="17"/>
        <v>4.3466800000000001</v>
      </c>
      <c r="J53">
        <v>0.27100000000000002</v>
      </c>
      <c r="K53" s="1">
        <f t="shared" si="18"/>
        <v>1.83196</v>
      </c>
      <c r="L53" s="2">
        <f t="shared" si="19"/>
        <v>2.3726937269372694</v>
      </c>
      <c r="M53">
        <v>6.4000000000000001E-2</v>
      </c>
      <c r="N53" s="1">
        <f t="shared" si="20"/>
        <v>0.43263999999999997</v>
      </c>
      <c r="O53" s="2">
        <f t="shared" si="21"/>
        <v>4.234375</v>
      </c>
      <c r="P53" s="2">
        <f t="shared" si="22"/>
        <v>10.046875000000002</v>
      </c>
      <c r="Q53">
        <v>4590</v>
      </c>
      <c r="R53">
        <v>128</v>
      </c>
      <c r="S53">
        <v>295</v>
      </c>
      <c r="T53" s="2">
        <f t="shared" si="23"/>
        <v>67.867889975797624</v>
      </c>
      <c r="U53" s="2">
        <f t="shared" si="24"/>
        <v>458.78693623639191</v>
      </c>
      <c r="V53" s="2">
        <f t="shared" si="25"/>
        <v>681.86020710059177</v>
      </c>
      <c r="W53" s="2">
        <f t="shared" si="26"/>
        <v>4609.375</v>
      </c>
      <c r="X53" s="2">
        <f t="shared" si="27"/>
        <v>1088.5608856088561</v>
      </c>
      <c r="Y53" s="2">
        <f t="shared" si="28"/>
        <v>161.02971680604381</v>
      </c>
      <c r="Z53">
        <f t="shared" si="29"/>
        <v>540.42820000000006</v>
      </c>
      <c r="AA53">
        <v>0.24</v>
      </c>
      <c r="AB53">
        <v>8</v>
      </c>
      <c r="AC53" s="1">
        <f t="shared" si="30"/>
        <v>2.7118644067796609E-2</v>
      </c>
      <c r="AD53" s="11">
        <v>15.8</v>
      </c>
    </row>
    <row r="54" spans="1:31">
      <c r="A54" s="8" t="s">
        <v>463</v>
      </c>
      <c r="B54" s="4">
        <v>43115</v>
      </c>
      <c r="C54" s="4">
        <v>41257</v>
      </c>
      <c r="D54" s="3">
        <f t="shared" si="16"/>
        <v>5.0904109589041093</v>
      </c>
      <c r="E54" t="s">
        <v>11</v>
      </c>
      <c r="F54" t="s">
        <v>419</v>
      </c>
      <c r="G54">
        <v>6.99</v>
      </c>
      <c r="H54">
        <v>0.40100000000000002</v>
      </c>
      <c r="I54" s="1">
        <f t="shared" si="17"/>
        <v>2.8029900000000003</v>
      </c>
      <c r="J54">
        <v>0.47899999999999998</v>
      </c>
      <c r="K54" s="1">
        <f t="shared" si="18"/>
        <v>3.3482099999999999</v>
      </c>
      <c r="L54" s="2">
        <f t="shared" si="19"/>
        <v>0.83716075156576208</v>
      </c>
      <c r="M54">
        <v>0.11600000000000001</v>
      </c>
      <c r="N54" s="1">
        <f t="shared" si="20"/>
        <v>0.81084000000000012</v>
      </c>
      <c r="O54" s="2">
        <f t="shared" si="21"/>
        <v>4.1293103448275854</v>
      </c>
      <c r="P54" s="2">
        <f t="shared" si="22"/>
        <v>3.4568965517241379</v>
      </c>
      <c r="Q54">
        <v>4470</v>
      </c>
      <c r="R54">
        <v>124</v>
      </c>
      <c r="S54">
        <v>177</v>
      </c>
      <c r="T54" s="2">
        <f t="shared" si="23"/>
        <v>63.146853895304652</v>
      </c>
      <c r="U54" s="2">
        <f t="shared" si="24"/>
        <v>441.39650872817953</v>
      </c>
      <c r="V54" s="2">
        <f t="shared" si="25"/>
        <v>218.29214148290657</v>
      </c>
      <c r="W54" s="2">
        <f t="shared" si="26"/>
        <v>1525.8620689655172</v>
      </c>
      <c r="X54" s="2">
        <f t="shared" si="27"/>
        <v>369.51983298538624</v>
      </c>
      <c r="Y54" s="2">
        <f t="shared" si="28"/>
        <v>52.864067666006612</v>
      </c>
      <c r="Z54">
        <f t="shared" si="29"/>
        <v>592.63316999999995</v>
      </c>
      <c r="AA54">
        <v>0.17</v>
      </c>
      <c r="AB54">
        <v>9.8000000000000007</v>
      </c>
      <c r="AC54" s="1">
        <f t="shared" si="30"/>
        <v>5.5367231638418085E-2</v>
      </c>
      <c r="AD54" s="10">
        <v>10.8</v>
      </c>
    </row>
    <row r="55" spans="1:31">
      <c r="A55" s="8" t="s">
        <v>465</v>
      </c>
      <c r="B55" s="4">
        <v>43122</v>
      </c>
      <c r="C55" s="4">
        <v>41219</v>
      </c>
      <c r="D55" s="3">
        <f t="shared" si="16"/>
        <v>5.2136986301369861</v>
      </c>
      <c r="E55" t="s">
        <v>4</v>
      </c>
      <c r="F55" t="s">
        <v>419</v>
      </c>
      <c r="G55">
        <v>5.59</v>
      </c>
      <c r="H55">
        <v>0.76900000000000002</v>
      </c>
      <c r="I55" s="1">
        <f t="shared" si="17"/>
        <v>4.2987099999999998</v>
      </c>
      <c r="J55">
        <v>0.13600000000000001</v>
      </c>
      <c r="K55" s="1">
        <f t="shared" si="18"/>
        <v>0.76024000000000003</v>
      </c>
      <c r="L55" s="2">
        <f t="shared" si="19"/>
        <v>5.6544117647058822</v>
      </c>
      <c r="M55">
        <v>5.8999999999999997E-2</v>
      </c>
      <c r="N55" s="1">
        <f t="shared" si="20"/>
        <v>0.32980999999999999</v>
      </c>
      <c r="O55" s="2">
        <f t="shared" si="21"/>
        <v>2.3050847457627119</v>
      </c>
      <c r="P55" s="2">
        <f t="shared" si="22"/>
        <v>13.033898305084746</v>
      </c>
      <c r="Q55">
        <v>4440</v>
      </c>
      <c r="R55">
        <v>129</v>
      </c>
      <c r="S55">
        <v>181</v>
      </c>
      <c r="T55" s="2">
        <f t="shared" si="23"/>
        <v>42.105654952299645</v>
      </c>
      <c r="U55" s="2">
        <f t="shared" si="24"/>
        <v>235.37061118335501</v>
      </c>
      <c r="V55" s="2">
        <f t="shared" si="25"/>
        <v>548.80082471726143</v>
      </c>
      <c r="W55" s="2">
        <f t="shared" si="26"/>
        <v>3067.7966101694915</v>
      </c>
      <c r="X55" s="2">
        <f t="shared" si="27"/>
        <v>1330.8823529411764</v>
      </c>
      <c r="Y55" s="2">
        <f t="shared" si="28"/>
        <v>238.08271072292959</v>
      </c>
      <c r="Z55">
        <f t="shared" si="29"/>
        <v>137.60344000000001</v>
      </c>
      <c r="AA55">
        <v>0.19</v>
      </c>
      <c r="AB55">
        <v>10.8</v>
      </c>
      <c r="AC55" s="1">
        <f t="shared" si="30"/>
        <v>5.9668508287292824E-2</v>
      </c>
      <c r="AD55">
        <v>11.2</v>
      </c>
    </row>
    <row r="56" spans="1:31">
      <c r="A56" s="5" t="s">
        <v>464</v>
      </c>
      <c r="B56" s="4">
        <v>43834</v>
      </c>
      <c r="C56" s="4">
        <v>41949</v>
      </c>
      <c r="D56" s="3">
        <f t="shared" si="16"/>
        <v>5.1643835616438354</v>
      </c>
      <c r="E56" t="s">
        <v>4</v>
      </c>
      <c r="F56" t="s">
        <v>419</v>
      </c>
      <c r="G56">
        <v>5.68</v>
      </c>
      <c r="H56">
        <v>0.48799999999999999</v>
      </c>
      <c r="I56" s="1">
        <f t="shared" si="17"/>
        <v>2.7718399999999996</v>
      </c>
      <c r="J56">
        <v>0.39600000000000002</v>
      </c>
      <c r="K56" s="1">
        <f t="shared" si="18"/>
        <v>2.2492800000000002</v>
      </c>
      <c r="L56" s="2">
        <f t="shared" si="19"/>
        <v>1.2323232323232323</v>
      </c>
      <c r="M56">
        <v>0.114</v>
      </c>
      <c r="N56" s="1">
        <f t="shared" si="20"/>
        <v>0.64751999999999998</v>
      </c>
      <c r="O56" s="2">
        <f t="shared" si="21"/>
        <v>3.4736842105263159</v>
      </c>
      <c r="P56" s="2">
        <f t="shared" si="22"/>
        <v>4.2807017543859649</v>
      </c>
      <c r="Q56">
        <v>4940</v>
      </c>
      <c r="R56">
        <v>126</v>
      </c>
      <c r="S56">
        <v>203</v>
      </c>
      <c r="T56" s="2">
        <f t="shared" si="23"/>
        <v>73.236550450242447</v>
      </c>
      <c r="U56" s="2">
        <f t="shared" si="24"/>
        <v>415.98360655737707</v>
      </c>
      <c r="V56" s="2">
        <f t="shared" si="25"/>
        <v>313.50382999752907</v>
      </c>
      <c r="W56" s="2">
        <f t="shared" si="26"/>
        <v>1780.7017543859649</v>
      </c>
      <c r="X56" s="2">
        <f t="shared" si="27"/>
        <v>512.62626262626259</v>
      </c>
      <c r="Y56" s="2">
        <f t="shared" si="28"/>
        <v>90.251102575046232</v>
      </c>
      <c r="Z56">
        <f t="shared" si="29"/>
        <v>456.60384000000005</v>
      </c>
      <c r="AA56">
        <v>0.17</v>
      </c>
      <c r="AB56">
        <v>8.3000000000000007</v>
      </c>
      <c r="AC56" s="1">
        <f t="shared" si="30"/>
        <v>4.0886699507389164E-2</v>
      </c>
      <c r="AD56">
        <v>8.3000000000000007</v>
      </c>
    </row>
    <row r="57" spans="1:31">
      <c r="A57" s="5" t="s">
        <v>466</v>
      </c>
      <c r="B57" s="4">
        <v>43834</v>
      </c>
      <c r="C57" s="4">
        <v>41901</v>
      </c>
      <c r="D57" s="3">
        <f t="shared" si="16"/>
        <v>5.2958904109589042</v>
      </c>
      <c r="E57" t="s">
        <v>4</v>
      </c>
      <c r="F57" t="s">
        <v>419</v>
      </c>
      <c r="G57">
        <v>3.95</v>
      </c>
      <c r="H57">
        <v>0.54900000000000004</v>
      </c>
      <c r="I57" s="1">
        <f t="shared" si="17"/>
        <v>2.1685500000000002</v>
      </c>
      <c r="J57">
        <v>0.27300000000000002</v>
      </c>
      <c r="K57" s="1">
        <f t="shared" si="18"/>
        <v>1.0783500000000001</v>
      </c>
      <c r="L57" s="2">
        <f t="shared" si="19"/>
        <v>2.0109890109890109</v>
      </c>
      <c r="M57">
        <v>0.157</v>
      </c>
      <c r="N57" s="1">
        <f t="shared" si="20"/>
        <v>0.62014999999999998</v>
      </c>
      <c r="O57" s="2">
        <f t="shared" si="21"/>
        <v>1.7388535031847134</v>
      </c>
      <c r="P57" s="2">
        <f t="shared" si="22"/>
        <v>3.4968152866242042</v>
      </c>
      <c r="Q57">
        <v>4440</v>
      </c>
      <c r="R57">
        <v>124</v>
      </c>
      <c r="S57">
        <v>227</v>
      </c>
      <c r="T57" s="2">
        <f t="shared" si="23"/>
        <v>104.67824122109242</v>
      </c>
      <c r="U57" s="2">
        <f t="shared" si="24"/>
        <v>413.4790528233151</v>
      </c>
      <c r="V57" s="2">
        <f t="shared" si="25"/>
        <v>366.0404740788519</v>
      </c>
      <c r="W57" s="2">
        <f t="shared" si="26"/>
        <v>1445.8598726114649</v>
      </c>
      <c r="X57" s="2">
        <f t="shared" si="27"/>
        <v>831.50183150183148</v>
      </c>
      <c r="Y57" s="2">
        <f t="shared" si="28"/>
        <v>210.50679278527377</v>
      </c>
      <c r="Z57">
        <f t="shared" si="29"/>
        <v>244.78545000000003</v>
      </c>
      <c r="AA57">
        <v>0.22</v>
      </c>
      <c r="AB57">
        <v>9.5</v>
      </c>
      <c r="AC57" s="1">
        <f t="shared" si="30"/>
        <v>4.185022026431718E-2</v>
      </c>
      <c r="AD57">
        <v>10.1</v>
      </c>
    </row>
    <row r="58" spans="1:31">
      <c r="A58" s="5" t="s">
        <v>467</v>
      </c>
      <c r="B58" s="4">
        <v>43821</v>
      </c>
      <c r="C58" s="4">
        <v>41869</v>
      </c>
      <c r="D58" s="3">
        <f t="shared" si="16"/>
        <v>5.3479452054794523</v>
      </c>
      <c r="E58" t="s">
        <v>11</v>
      </c>
      <c r="F58" t="s">
        <v>419</v>
      </c>
      <c r="G58">
        <v>4.62</v>
      </c>
      <c r="H58">
        <v>0.36399999999999999</v>
      </c>
      <c r="I58" s="1">
        <f t="shared" si="17"/>
        <v>1.6816800000000001</v>
      </c>
      <c r="J58">
        <v>0.51900000000000002</v>
      </c>
      <c r="K58" s="1">
        <f t="shared" si="18"/>
        <v>2.39778</v>
      </c>
      <c r="L58" s="2">
        <f t="shared" si="19"/>
        <v>0.7013487475915221</v>
      </c>
      <c r="M58">
        <v>0.11700000000000001</v>
      </c>
      <c r="N58" s="1">
        <f t="shared" si="20"/>
        <v>0.54054000000000002</v>
      </c>
      <c r="O58" s="2">
        <f t="shared" si="21"/>
        <v>4.4358974358974361</v>
      </c>
      <c r="P58" s="2">
        <f t="shared" si="22"/>
        <v>3.1111111111111112</v>
      </c>
      <c r="Q58">
        <v>5040</v>
      </c>
      <c r="R58">
        <v>137</v>
      </c>
      <c r="S58">
        <v>148</v>
      </c>
      <c r="T58" s="2">
        <f t="shared" si="23"/>
        <v>88.007230864373724</v>
      </c>
      <c r="U58" s="2">
        <f t="shared" si="24"/>
        <v>406.5934065934066</v>
      </c>
      <c r="V58" s="2">
        <f t="shared" si="25"/>
        <v>273.80027380027377</v>
      </c>
      <c r="W58" s="2">
        <f t="shared" si="26"/>
        <v>1264.9572649572649</v>
      </c>
      <c r="X58" s="2">
        <f t="shared" si="27"/>
        <v>285.16377649325625</v>
      </c>
      <c r="Y58" s="2">
        <f t="shared" si="28"/>
        <v>61.723761145726463</v>
      </c>
      <c r="Z58">
        <f t="shared" si="29"/>
        <v>354.87144000000001</v>
      </c>
      <c r="AA58">
        <v>0.15</v>
      </c>
      <c r="AB58">
        <v>9.9</v>
      </c>
      <c r="AC58" s="1">
        <f t="shared" si="30"/>
        <v>6.6891891891891889E-2</v>
      </c>
      <c r="AD58">
        <v>11.6</v>
      </c>
    </row>
    <row r="59" spans="1:31">
      <c r="A59" s="5" t="s">
        <v>468</v>
      </c>
      <c r="B59" s="4">
        <v>43820</v>
      </c>
      <c r="C59" s="4">
        <v>41865</v>
      </c>
      <c r="D59" s="3">
        <f t="shared" si="16"/>
        <v>5.3561643835616435</v>
      </c>
      <c r="E59" t="s">
        <v>4</v>
      </c>
      <c r="F59" t="s">
        <v>419</v>
      </c>
      <c r="G59">
        <v>5.32</v>
      </c>
      <c r="H59">
        <v>0.70499999999999996</v>
      </c>
      <c r="I59" s="1">
        <f t="shared" si="17"/>
        <v>3.7505999999999999</v>
      </c>
      <c r="J59">
        <v>0.214</v>
      </c>
      <c r="K59" s="1">
        <f t="shared" si="18"/>
        <v>1.1384799999999999</v>
      </c>
      <c r="L59" s="2">
        <f t="shared" si="19"/>
        <v>3.2943925233644857</v>
      </c>
      <c r="M59">
        <v>7.6999999999999999E-2</v>
      </c>
      <c r="N59" s="1">
        <f t="shared" si="20"/>
        <v>0.40964</v>
      </c>
      <c r="O59" s="2">
        <f t="shared" si="21"/>
        <v>2.779220779220779</v>
      </c>
      <c r="P59" s="2">
        <f t="shared" si="22"/>
        <v>9.1558441558441555</v>
      </c>
      <c r="Q59">
        <v>4940</v>
      </c>
      <c r="R59">
        <v>132</v>
      </c>
      <c r="S59">
        <v>172</v>
      </c>
      <c r="T59" s="2">
        <f t="shared" si="23"/>
        <v>45.85932917399883</v>
      </c>
      <c r="U59" s="2">
        <f t="shared" si="24"/>
        <v>243.97163120567376</v>
      </c>
      <c r="V59" s="2">
        <f t="shared" si="25"/>
        <v>419.88087100869058</v>
      </c>
      <c r="W59" s="2">
        <f t="shared" si="26"/>
        <v>2233.7662337662337</v>
      </c>
      <c r="X59" s="2">
        <f t="shared" si="27"/>
        <v>803.73831775700933</v>
      </c>
      <c r="Y59" s="2">
        <f t="shared" si="28"/>
        <v>151.07863115733258</v>
      </c>
      <c r="Z59">
        <f t="shared" si="29"/>
        <v>195.81855999999999</v>
      </c>
      <c r="AA59">
        <v>0.16</v>
      </c>
      <c r="AB59">
        <v>9.1999999999999993</v>
      </c>
      <c r="AC59" s="1">
        <f t="shared" si="30"/>
        <v>5.3488372093023255E-2</v>
      </c>
      <c r="AD59">
        <v>9.1999999999999993</v>
      </c>
    </row>
    <row r="60" spans="1:31">
      <c r="A60" t="s">
        <v>469</v>
      </c>
      <c r="B60" s="4">
        <v>43102</v>
      </c>
      <c r="C60" s="4">
        <v>41029</v>
      </c>
      <c r="D60" s="3">
        <f t="shared" si="16"/>
        <v>5.6794520547945204</v>
      </c>
      <c r="E60" t="s">
        <v>4</v>
      </c>
      <c r="F60" t="s">
        <v>419</v>
      </c>
      <c r="G60">
        <v>8.65</v>
      </c>
      <c r="H60">
        <v>0.7</v>
      </c>
      <c r="I60" s="1">
        <f t="shared" si="17"/>
        <v>6.0549999999999997</v>
      </c>
      <c r="J60">
        <v>0.14799999999999999</v>
      </c>
      <c r="K60" s="1">
        <f t="shared" si="18"/>
        <v>1.2802</v>
      </c>
      <c r="L60" s="2">
        <f t="shared" si="19"/>
        <v>4.7297297297297298</v>
      </c>
      <c r="M60">
        <v>0.14899999999999999</v>
      </c>
      <c r="N60" s="1">
        <f t="shared" si="20"/>
        <v>1.2888500000000001</v>
      </c>
      <c r="O60" s="2">
        <f t="shared" si="21"/>
        <v>0.99328859060402686</v>
      </c>
      <c r="P60" s="2">
        <f t="shared" si="22"/>
        <v>4.6979865771812079</v>
      </c>
      <c r="Q60">
        <v>4280</v>
      </c>
      <c r="R60">
        <v>123</v>
      </c>
      <c r="S60">
        <v>299</v>
      </c>
      <c r="T60" s="2">
        <f t="shared" si="23"/>
        <v>49.380677126341865</v>
      </c>
      <c r="U60" s="2">
        <f t="shared" si="24"/>
        <v>427.14285714285717</v>
      </c>
      <c r="V60" s="2">
        <f t="shared" si="25"/>
        <v>231.9897583116732</v>
      </c>
      <c r="W60" s="2">
        <f t="shared" si="26"/>
        <v>2006.7114093959733</v>
      </c>
      <c r="X60" s="2">
        <f t="shared" si="27"/>
        <v>2020.2702702702704</v>
      </c>
      <c r="Y60" s="2">
        <f t="shared" si="28"/>
        <v>233.55725667864397</v>
      </c>
      <c r="Z60">
        <f t="shared" si="29"/>
        <v>382.77980000000002</v>
      </c>
      <c r="AA60">
        <v>0.26</v>
      </c>
      <c r="AB60">
        <v>8.6999999999999993</v>
      </c>
      <c r="AC60" s="1">
        <f t="shared" si="30"/>
        <v>2.9096989966555183E-2</v>
      </c>
      <c r="AD60" s="10">
        <v>9.5</v>
      </c>
    </row>
    <row r="61" spans="1:31">
      <c r="A61" s="5" t="s">
        <v>470</v>
      </c>
      <c r="B61" s="4">
        <v>43817</v>
      </c>
      <c r="C61" s="4">
        <v>41675</v>
      </c>
      <c r="D61" s="3">
        <f t="shared" si="16"/>
        <v>5.8684931506849312</v>
      </c>
      <c r="E61" t="s">
        <v>4</v>
      </c>
      <c r="F61" t="s">
        <v>419</v>
      </c>
      <c r="G61">
        <v>4.93</v>
      </c>
      <c r="H61">
        <v>0.60699999999999998</v>
      </c>
      <c r="I61" s="1">
        <f t="shared" si="17"/>
        <v>2.9925099999999998</v>
      </c>
      <c r="J61">
        <v>0.29799999999999999</v>
      </c>
      <c r="K61" s="1">
        <f t="shared" si="18"/>
        <v>1.4691399999999999</v>
      </c>
      <c r="L61" s="2">
        <f t="shared" si="19"/>
        <v>2.0369127516778525</v>
      </c>
      <c r="M61">
        <v>9.2999999999999999E-2</v>
      </c>
      <c r="N61" s="1">
        <f t="shared" si="20"/>
        <v>0.45848999999999995</v>
      </c>
      <c r="O61" s="2">
        <f t="shared" si="21"/>
        <v>3.204301075268817</v>
      </c>
      <c r="P61" s="2">
        <f t="shared" si="22"/>
        <v>6.5268817204301079</v>
      </c>
      <c r="Q61">
        <v>3610</v>
      </c>
      <c r="R61">
        <v>121</v>
      </c>
      <c r="S61">
        <v>193</v>
      </c>
      <c r="T61" s="2">
        <f t="shared" si="23"/>
        <v>64.494354237746919</v>
      </c>
      <c r="U61" s="2">
        <f t="shared" si="24"/>
        <v>317.95716639209229</v>
      </c>
      <c r="V61" s="2">
        <f t="shared" si="25"/>
        <v>420.94702174529436</v>
      </c>
      <c r="W61" s="2">
        <f t="shared" si="26"/>
        <v>2075.2688172043013</v>
      </c>
      <c r="X61" s="2">
        <f t="shared" si="27"/>
        <v>647.65100671140942</v>
      </c>
      <c r="Y61" s="2">
        <f t="shared" si="28"/>
        <v>131.36937255809522</v>
      </c>
      <c r="Z61">
        <f t="shared" si="29"/>
        <v>283.54401999999999</v>
      </c>
      <c r="AA61">
        <v>0.18</v>
      </c>
      <c r="AB61">
        <v>11.4</v>
      </c>
      <c r="AC61" s="1">
        <f t="shared" si="30"/>
        <v>5.9067357512953368E-2</v>
      </c>
      <c r="AD61">
        <v>13.7</v>
      </c>
    </row>
    <row r="62" spans="1:31">
      <c r="D62" s="3">
        <f>AVERAGE(D9:D61)</f>
        <v>3.8648229516670982</v>
      </c>
      <c r="G62">
        <f t="shared" ref="G62:AE62" si="31">AVERAGE(G9:G61)</f>
        <v>6.3454716981132062</v>
      </c>
      <c r="H62">
        <f t="shared" si="31"/>
        <v>0.56692452830188655</v>
      </c>
      <c r="I62" s="1">
        <f t="shared" si="31"/>
        <v>3.7365686792452824</v>
      </c>
      <c r="J62">
        <f t="shared" si="31"/>
        <v>0.30941509433962266</v>
      </c>
      <c r="K62" s="1">
        <f t="shared" si="31"/>
        <v>1.8398996226415092</v>
      </c>
      <c r="L62" s="2">
        <f t="shared" si="31"/>
        <v>2.48374420869456</v>
      </c>
      <c r="M62">
        <f t="shared" si="31"/>
        <v>0.11258490566037736</v>
      </c>
      <c r="N62" s="1">
        <f t="shared" si="31"/>
        <v>0.70522056603773575</v>
      </c>
      <c r="O62" s="2">
        <f t="shared" si="31"/>
        <v>3.1568963857423777</v>
      </c>
      <c r="P62" s="2">
        <f t="shared" si="31"/>
        <v>6.4165830822815222</v>
      </c>
      <c r="Q62" s="2">
        <f t="shared" si="31"/>
        <v>4590.566037735849</v>
      </c>
      <c r="R62" s="2">
        <f t="shared" si="31"/>
        <v>125.9245283018868</v>
      </c>
      <c r="S62" s="2">
        <f t="shared" si="31"/>
        <v>225.56603773584905</v>
      </c>
      <c r="T62" s="2">
        <f t="shared" si="31"/>
        <v>74.364780343992493</v>
      </c>
      <c r="U62" s="2">
        <f t="shared" si="31"/>
        <v>423.7541461846813</v>
      </c>
      <c r="V62" s="2">
        <f t="shared" si="31"/>
        <v>395.94468242797501</v>
      </c>
      <c r="W62" s="2">
        <f t="shared" si="31"/>
        <v>2440.2087920681201</v>
      </c>
      <c r="X62" s="2">
        <f t="shared" si="31"/>
        <v>921.25233660054937</v>
      </c>
      <c r="Y62" s="2">
        <f t="shared" si="31"/>
        <v>144.64845007465968</v>
      </c>
      <c r="Z62" s="2">
        <f t="shared" si="31"/>
        <v>421.0716958490566</v>
      </c>
      <c r="AA62" s="2">
        <f t="shared" si="31"/>
        <v>0.21320754716981133</v>
      </c>
      <c r="AB62" s="2">
        <f t="shared" si="31"/>
        <v>9.5452830188679254</v>
      </c>
      <c r="AC62" s="1">
        <f t="shared" si="31"/>
        <v>4.6096099256687999E-2</v>
      </c>
      <c r="AD62" s="2">
        <f t="shared" si="31"/>
        <v>10.498113207547172</v>
      </c>
      <c r="AE62" s="2"/>
    </row>
    <row r="63" spans="1:31">
      <c r="D63" s="3" t="s">
        <v>1109</v>
      </c>
      <c r="E63">
        <f>COUNTIF(E9:E61,"男")</f>
        <v>24</v>
      </c>
      <c r="I63" s="1"/>
      <c r="K63" s="1"/>
      <c r="L63" s="2"/>
      <c r="N63" s="1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1"/>
      <c r="AD63" s="2"/>
      <c r="AE63" s="2"/>
    </row>
    <row r="64" spans="1:31">
      <c r="D64" s="3" t="s">
        <v>1110</v>
      </c>
      <c r="E64">
        <f>COUNTIF(E9:E61,"女")</f>
        <v>29</v>
      </c>
      <c r="I64" s="1"/>
      <c r="K64" s="1"/>
      <c r="L64" s="2"/>
      <c r="N64" s="1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1"/>
      <c r="AD64" s="2"/>
      <c r="AE64" s="2"/>
    </row>
    <row r="65" spans="1:31">
      <c r="D65" s="3" t="s">
        <v>1111</v>
      </c>
      <c r="E65">
        <f>E63+E64</f>
        <v>53</v>
      </c>
      <c r="I65" s="1"/>
      <c r="K65" s="1"/>
      <c r="L65" s="2"/>
      <c r="N65" s="1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1"/>
      <c r="AD65" s="2"/>
      <c r="AE65" s="2"/>
    </row>
    <row r="66" spans="1:31">
      <c r="D66" s="3"/>
      <c r="I66" s="1"/>
      <c r="K66" s="1"/>
      <c r="L66" s="2"/>
      <c r="N66" s="1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1"/>
      <c r="AD66" s="2"/>
      <c r="AE66" s="2"/>
    </row>
    <row r="67" spans="1:31">
      <c r="A67" s="8" t="s">
        <v>471</v>
      </c>
      <c r="B67" s="4">
        <v>43119</v>
      </c>
      <c r="C67" s="4">
        <v>40941</v>
      </c>
      <c r="D67" s="3">
        <f t="shared" ref="D67:D98" si="32">(B67-C67)/365</f>
        <v>5.9671232876712326</v>
      </c>
      <c r="E67" t="s">
        <v>4</v>
      </c>
      <c r="F67" t="s">
        <v>419</v>
      </c>
      <c r="G67" s="24">
        <v>4.3600000000000003</v>
      </c>
      <c r="H67" s="24">
        <v>0.38100000000000001</v>
      </c>
      <c r="I67" s="24">
        <f t="shared" ref="I67:I98" si="33">G67*H67</f>
        <v>1.6611600000000002</v>
      </c>
      <c r="J67" s="24">
        <v>0.50900000000000001</v>
      </c>
      <c r="K67" s="24">
        <f t="shared" ref="K67:K98" si="34">G67*J67</f>
        <v>2.2192400000000001</v>
      </c>
      <c r="L67" s="24">
        <f t="shared" ref="L67:L98" si="35">H67/J67</f>
        <v>0.7485265225933202</v>
      </c>
      <c r="M67" s="24">
        <v>0.08</v>
      </c>
      <c r="N67" s="24">
        <f t="shared" ref="N67:N98" si="36">G67*M67</f>
        <v>0.34880000000000005</v>
      </c>
      <c r="O67" s="24">
        <f t="shared" ref="O67:O98" si="37">J67/M67</f>
        <v>6.3624999999999998</v>
      </c>
      <c r="P67" s="24">
        <f t="shared" ref="P67:P98" si="38">I67/N67</f>
        <v>4.7625000000000002</v>
      </c>
      <c r="Q67">
        <v>5070</v>
      </c>
      <c r="R67">
        <v>138</v>
      </c>
      <c r="S67">
        <v>114</v>
      </c>
      <c r="T67" s="24">
        <f t="shared" ref="T67:T98" si="39">S67/I67</f>
        <v>68.626742758072666</v>
      </c>
      <c r="U67" s="24">
        <f t="shared" ref="U67:U98" si="40">S67/H67</f>
        <v>299.21259842519686</v>
      </c>
      <c r="V67" s="24">
        <f t="shared" ref="V67:V98" si="41">S67/N67</f>
        <v>326.83486238532106</v>
      </c>
      <c r="W67" s="24">
        <f t="shared" ref="W67:W98" si="42">S67/M67</f>
        <v>1425</v>
      </c>
      <c r="X67" s="24">
        <f t="shared" ref="X67:X98" si="43">S67/J67</f>
        <v>223.96856581532415</v>
      </c>
      <c r="Y67" s="24">
        <f t="shared" ref="Y67:Y98" si="44">S67/K67</f>
        <v>51.368937113606457</v>
      </c>
      <c r="Z67" s="24">
        <f t="shared" ref="Z67:Z98" si="45">K67*S67</f>
        <v>252.99336000000002</v>
      </c>
      <c r="AA67">
        <v>0.14000000000000001</v>
      </c>
      <c r="AB67">
        <v>11.9</v>
      </c>
      <c r="AC67" s="1">
        <f t="shared" ref="AC67:AC98" si="46">AB67/S67</f>
        <v>0.10438596491228071</v>
      </c>
      <c r="AD67">
        <v>12.9</v>
      </c>
    </row>
    <row r="68" spans="1:31">
      <c r="A68" s="8" t="s">
        <v>472</v>
      </c>
      <c r="B68" s="4">
        <v>43119</v>
      </c>
      <c r="C68" s="4">
        <v>40845</v>
      </c>
      <c r="D68" s="3">
        <f t="shared" si="32"/>
        <v>6.2301369863013702</v>
      </c>
      <c r="E68" t="s">
        <v>11</v>
      </c>
      <c r="F68" t="s">
        <v>419</v>
      </c>
      <c r="G68" s="24">
        <v>3.69</v>
      </c>
      <c r="H68" s="24">
        <v>0.439</v>
      </c>
      <c r="I68" s="24">
        <f t="shared" si="33"/>
        <v>1.61991</v>
      </c>
      <c r="J68" s="24">
        <v>0.40400000000000003</v>
      </c>
      <c r="K68" s="24">
        <f t="shared" si="34"/>
        <v>1.4907600000000001</v>
      </c>
      <c r="L68" s="24">
        <f t="shared" si="35"/>
        <v>1.0866336633663365</v>
      </c>
      <c r="M68" s="24">
        <v>0.157</v>
      </c>
      <c r="N68" s="24">
        <f t="shared" si="36"/>
        <v>0.57933000000000001</v>
      </c>
      <c r="O68" s="24">
        <f t="shared" si="37"/>
        <v>2.5732484076433124</v>
      </c>
      <c r="P68" s="24">
        <f t="shared" si="38"/>
        <v>2.7961783439490446</v>
      </c>
      <c r="Q68">
        <v>4730</v>
      </c>
      <c r="R68">
        <v>128</v>
      </c>
      <c r="S68">
        <v>96</v>
      </c>
      <c r="T68" s="24">
        <f t="shared" si="39"/>
        <v>59.26255162323833</v>
      </c>
      <c r="U68" s="24">
        <f t="shared" si="40"/>
        <v>218.67881548974944</v>
      </c>
      <c r="V68" s="24">
        <f t="shared" si="41"/>
        <v>165.70866345606132</v>
      </c>
      <c r="W68" s="24">
        <f t="shared" si="42"/>
        <v>611.46496815286628</v>
      </c>
      <c r="X68" s="24">
        <f t="shared" si="43"/>
        <v>237.62376237623761</v>
      </c>
      <c r="Y68" s="24">
        <f t="shared" si="44"/>
        <v>64.3966835707961</v>
      </c>
      <c r="Z68" s="24">
        <f t="shared" si="45"/>
        <v>143.11296000000002</v>
      </c>
      <c r="AA68">
        <v>0.11</v>
      </c>
      <c r="AB68">
        <v>11.9</v>
      </c>
      <c r="AC68" s="1">
        <f t="shared" si="46"/>
        <v>0.12395833333333334</v>
      </c>
      <c r="AD68">
        <v>14.8</v>
      </c>
    </row>
    <row r="69" spans="1:31">
      <c r="A69" s="5" t="s">
        <v>473</v>
      </c>
      <c r="B69" s="4">
        <v>43772</v>
      </c>
      <c r="C69" s="4">
        <v>41495</v>
      </c>
      <c r="D69" s="3">
        <f t="shared" si="32"/>
        <v>6.2383561643835614</v>
      </c>
      <c r="E69" t="s">
        <v>11</v>
      </c>
      <c r="F69" t="s">
        <v>419</v>
      </c>
      <c r="G69" s="24">
        <v>3.26</v>
      </c>
      <c r="H69" s="24">
        <v>0.54700000000000004</v>
      </c>
      <c r="I69" s="24">
        <f t="shared" si="33"/>
        <v>1.78322</v>
      </c>
      <c r="J69" s="24">
        <v>0.32500000000000001</v>
      </c>
      <c r="K69" s="24">
        <f t="shared" si="34"/>
        <v>1.0594999999999999</v>
      </c>
      <c r="L69" s="24">
        <f t="shared" si="35"/>
        <v>1.6830769230769231</v>
      </c>
      <c r="M69" s="24">
        <v>0.113</v>
      </c>
      <c r="N69" s="24">
        <f t="shared" si="36"/>
        <v>0.36837999999999999</v>
      </c>
      <c r="O69" s="24">
        <f t="shared" si="37"/>
        <v>2.8761061946902653</v>
      </c>
      <c r="P69" s="24">
        <f t="shared" si="38"/>
        <v>4.8407079646017701</v>
      </c>
      <c r="Q69">
        <v>4520</v>
      </c>
      <c r="R69">
        <v>126</v>
      </c>
      <c r="S69">
        <v>127</v>
      </c>
      <c r="T69" s="24">
        <f t="shared" si="39"/>
        <v>71.219479368782316</v>
      </c>
      <c r="U69" s="24">
        <f t="shared" si="40"/>
        <v>232.17550274223032</v>
      </c>
      <c r="V69" s="24">
        <f t="shared" si="41"/>
        <v>344.75270101525598</v>
      </c>
      <c r="W69" s="24">
        <f t="shared" si="42"/>
        <v>1123.8938053097345</v>
      </c>
      <c r="X69" s="24">
        <f t="shared" si="43"/>
        <v>390.76923076923077</v>
      </c>
      <c r="Y69" s="24">
        <f t="shared" si="44"/>
        <v>119.86786219915055</v>
      </c>
      <c r="Z69" s="24">
        <f t="shared" si="45"/>
        <v>134.55649999999997</v>
      </c>
      <c r="AA69">
        <v>0.14000000000000001</v>
      </c>
      <c r="AB69">
        <v>11.3</v>
      </c>
      <c r="AC69" s="1">
        <f t="shared" si="46"/>
        <v>8.8976377952755911E-2</v>
      </c>
      <c r="AD69">
        <v>11.8</v>
      </c>
    </row>
    <row r="70" spans="1:31">
      <c r="A70" s="5" t="s">
        <v>474</v>
      </c>
      <c r="B70" s="4">
        <v>43830</v>
      </c>
      <c r="C70" s="4">
        <v>41501</v>
      </c>
      <c r="D70" s="3">
        <f t="shared" si="32"/>
        <v>6.3808219178082188</v>
      </c>
      <c r="E70" t="s">
        <v>11</v>
      </c>
      <c r="F70" t="s">
        <v>419</v>
      </c>
      <c r="G70" s="24">
        <v>5.28</v>
      </c>
      <c r="H70" s="24">
        <v>0.498</v>
      </c>
      <c r="I70" s="24">
        <f t="shared" si="33"/>
        <v>2.6294400000000002</v>
      </c>
      <c r="J70" s="24">
        <v>0.34499999999999997</v>
      </c>
      <c r="K70" s="24">
        <f t="shared" si="34"/>
        <v>1.8215999999999999</v>
      </c>
      <c r="L70" s="24">
        <f t="shared" si="35"/>
        <v>1.4434782608695653</v>
      </c>
      <c r="M70" s="24">
        <v>0.14399999999999999</v>
      </c>
      <c r="N70" s="24">
        <f t="shared" si="36"/>
        <v>0.76032</v>
      </c>
      <c r="O70" s="24">
        <f t="shared" si="37"/>
        <v>2.3958333333333335</v>
      </c>
      <c r="P70" s="24">
        <f t="shared" si="38"/>
        <v>3.4583333333333335</v>
      </c>
      <c r="Q70">
        <v>4630</v>
      </c>
      <c r="R70">
        <v>128</v>
      </c>
      <c r="S70">
        <v>274</v>
      </c>
      <c r="T70" s="24">
        <f t="shared" si="39"/>
        <v>104.20469757819154</v>
      </c>
      <c r="U70" s="24">
        <f t="shared" si="40"/>
        <v>550.20080321285138</v>
      </c>
      <c r="V70" s="24">
        <f t="shared" si="41"/>
        <v>360.3745791245791</v>
      </c>
      <c r="W70" s="24">
        <f t="shared" si="42"/>
        <v>1902.7777777777778</v>
      </c>
      <c r="X70" s="24">
        <f t="shared" si="43"/>
        <v>794.20289855072474</v>
      </c>
      <c r="Y70" s="24">
        <f t="shared" si="44"/>
        <v>150.41721563460695</v>
      </c>
      <c r="Z70" s="24">
        <f t="shared" si="45"/>
        <v>499.11839999999995</v>
      </c>
      <c r="AA70">
        <v>0.27</v>
      </c>
      <c r="AB70">
        <v>10</v>
      </c>
      <c r="AC70" s="1">
        <f t="shared" si="46"/>
        <v>3.6496350364963501E-2</v>
      </c>
      <c r="AD70">
        <v>10.6</v>
      </c>
    </row>
    <row r="71" spans="1:31">
      <c r="A71" s="5" t="s">
        <v>475</v>
      </c>
      <c r="B71" s="4">
        <v>43821</v>
      </c>
      <c r="C71" s="4">
        <v>41490</v>
      </c>
      <c r="D71" s="3">
        <f t="shared" si="32"/>
        <v>6.3863013698630136</v>
      </c>
      <c r="E71" t="s">
        <v>11</v>
      </c>
      <c r="F71" t="s">
        <v>419</v>
      </c>
      <c r="G71" s="24">
        <v>9.01</v>
      </c>
      <c r="H71" s="24">
        <v>0.76600000000000001</v>
      </c>
      <c r="I71" s="24">
        <f t="shared" si="33"/>
        <v>6.9016599999999997</v>
      </c>
      <c r="J71" s="24">
        <v>0.16200000000000001</v>
      </c>
      <c r="K71" s="24">
        <f t="shared" si="34"/>
        <v>1.4596199999999999</v>
      </c>
      <c r="L71" s="24">
        <f t="shared" si="35"/>
        <v>4.7283950617283947</v>
      </c>
      <c r="M71" s="24">
        <v>3.6999999999999998E-2</v>
      </c>
      <c r="N71" s="24">
        <f t="shared" si="36"/>
        <v>0.33337</v>
      </c>
      <c r="O71" s="24">
        <f t="shared" si="37"/>
        <v>4.378378378378379</v>
      </c>
      <c r="P71" s="24">
        <f t="shared" si="38"/>
        <v>20.702702702702702</v>
      </c>
      <c r="Q71">
        <v>4670</v>
      </c>
      <c r="R71">
        <v>127</v>
      </c>
      <c r="S71">
        <v>298</v>
      </c>
      <c r="T71" s="24">
        <f t="shared" si="39"/>
        <v>43.178018042036264</v>
      </c>
      <c r="U71" s="24">
        <f t="shared" si="40"/>
        <v>389.03394255874673</v>
      </c>
      <c r="V71" s="24">
        <f t="shared" si="41"/>
        <v>893.90167081621018</v>
      </c>
      <c r="W71" s="24">
        <f t="shared" si="42"/>
        <v>8054.0540540540542</v>
      </c>
      <c r="X71" s="24">
        <f t="shared" si="43"/>
        <v>1839.506172839506</v>
      </c>
      <c r="Y71" s="24">
        <f t="shared" si="44"/>
        <v>204.16272728518382</v>
      </c>
      <c r="Z71" s="24">
        <f t="shared" si="45"/>
        <v>434.96675999999997</v>
      </c>
      <c r="AA71">
        <v>0.26</v>
      </c>
      <c r="AB71">
        <v>8.8000000000000007</v>
      </c>
      <c r="AC71" s="1">
        <f t="shared" si="46"/>
        <v>2.9530201342281882E-2</v>
      </c>
      <c r="AD71">
        <v>9.1</v>
      </c>
    </row>
    <row r="72" spans="1:31">
      <c r="A72" s="5" t="s">
        <v>476</v>
      </c>
      <c r="B72" s="4">
        <v>43817</v>
      </c>
      <c r="C72" s="4">
        <v>41448</v>
      </c>
      <c r="D72" s="3">
        <f t="shared" si="32"/>
        <v>6.4904109589041097</v>
      </c>
      <c r="E72" t="s">
        <v>4</v>
      </c>
      <c r="F72" t="s">
        <v>419</v>
      </c>
      <c r="G72" s="24">
        <v>13.51</v>
      </c>
      <c r="H72" s="24">
        <v>0.755</v>
      </c>
      <c r="I72" s="24">
        <f t="shared" si="33"/>
        <v>10.200049999999999</v>
      </c>
      <c r="J72" s="24">
        <v>0.13800000000000001</v>
      </c>
      <c r="K72" s="24">
        <f t="shared" si="34"/>
        <v>1.8643800000000001</v>
      </c>
      <c r="L72" s="24">
        <f t="shared" si="35"/>
        <v>5.4710144927536231</v>
      </c>
      <c r="M72" s="24">
        <v>0.10299999999999999</v>
      </c>
      <c r="N72" s="24">
        <f t="shared" si="36"/>
        <v>1.3915299999999999</v>
      </c>
      <c r="O72" s="24">
        <f t="shared" si="37"/>
        <v>1.3398058252427187</v>
      </c>
      <c r="P72" s="24">
        <f t="shared" si="38"/>
        <v>7.3300970873786406</v>
      </c>
      <c r="Q72">
        <v>5140</v>
      </c>
      <c r="R72">
        <v>142</v>
      </c>
      <c r="S72">
        <v>310</v>
      </c>
      <c r="T72" s="24">
        <f t="shared" si="39"/>
        <v>30.392007882314306</v>
      </c>
      <c r="U72" s="24">
        <f t="shared" si="40"/>
        <v>410.59602649006621</v>
      </c>
      <c r="V72" s="24">
        <f t="shared" si="41"/>
        <v>222.77636845774077</v>
      </c>
      <c r="W72" s="24">
        <f t="shared" si="42"/>
        <v>3009.7087378640776</v>
      </c>
      <c r="X72" s="24">
        <f t="shared" si="43"/>
        <v>2246.3768115942025</v>
      </c>
      <c r="Y72" s="24">
        <f t="shared" si="44"/>
        <v>166.27511558802388</v>
      </c>
      <c r="Z72" s="24">
        <f t="shared" si="45"/>
        <v>577.95780000000002</v>
      </c>
      <c r="AA72">
        <v>0.28999999999999998</v>
      </c>
      <c r="AB72">
        <v>9.4</v>
      </c>
      <c r="AC72" s="1">
        <f t="shared" si="46"/>
        <v>3.0322580645161291E-2</v>
      </c>
      <c r="AD72">
        <v>10.199999999999999</v>
      </c>
    </row>
    <row r="73" spans="1:31">
      <c r="A73" s="5" t="s">
        <v>477</v>
      </c>
      <c r="B73" s="4">
        <v>43823</v>
      </c>
      <c r="C73" s="4">
        <v>41440</v>
      </c>
      <c r="D73" s="3">
        <f t="shared" si="32"/>
        <v>6.5287671232876709</v>
      </c>
      <c r="E73" t="s">
        <v>4</v>
      </c>
      <c r="F73" t="s">
        <v>419</v>
      </c>
      <c r="G73" s="24">
        <v>6.82</v>
      </c>
      <c r="H73" s="24">
        <v>0.58099999999999996</v>
      </c>
      <c r="I73" s="24">
        <f t="shared" si="33"/>
        <v>3.9624199999999998</v>
      </c>
      <c r="J73" s="24">
        <v>0.30199999999999999</v>
      </c>
      <c r="K73" s="24">
        <f t="shared" si="34"/>
        <v>2.0596399999999999</v>
      </c>
      <c r="L73" s="24">
        <f t="shared" si="35"/>
        <v>1.923841059602649</v>
      </c>
      <c r="M73" s="24">
        <v>0.11600000000000001</v>
      </c>
      <c r="N73" s="24">
        <f t="shared" si="36"/>
        <v>0.79112000000000005</v>
      </c>
      <c r="O73" s="24">
        <f t="shared" si="37"/>
        <v>2.603448275862069</v>
      </c>
      <c r="P73" s="24">
        <f t="shared" si="38"/>
        <v>5.0086206896551717</v>
      </c>
      <c r="Q73">
        <v>4860</v>
      </c>
      <c r="R73">
        <v>132</v>
      </c>
      <c r="S73">
        <v>249</v>
      </c>
      <c r="T73" s="24">
        <f t="shared" si="39"/>
        <v>62.840385421030582</v>
      </c>
      <c r="U73" s="24">
        <f t="shared" si="40"/>
        <v>428.57142857142861</v>
      </c>
      <c r="V73" s="24">
        <f t="shared" si="41"/>
        <v>314.74365456567904</v>
      </c>
      <c r="W73" s="24">
        <f t="shared" si="42"/>
        <v>2146.5517241379307</v>
      </c>
      <c r="X73" s="24">
        <f t="shared" si="43"/>
        <v>824.50331125827813</v>
      </c>
      <c r="Y73" s="24">
        <f t="shared" si="44"/>
        <v>120.89491367423433</v>
      </c>
      <c r="Z73" s="24">
        <f t="shared" si="45"/>
        <v>512.85036000000002</v>
      </c>
      <c r="AA73">
        <v>0.22</v>
      </c>
      <c r="AB73">
        <v>8.6999999999999993</v>
      </c>
      <c r="AC73" s="1">
        <f t="shared" si="46"/>
        <v>3.4939759036144574E-2</v>
      </c>
      <c r="AD73">
        <v>9.3000000000000007</v>
      </c>
    </row>
    <row r="74" spans="1:31">
      <c r="A74" s="8" t="s">
        <v>478</v>
      </c>
      <c r="B74" s="4">
        <v>43123</v>
      </c>
      <c r="C74" s="4">
        <v>40738</v>
      </c>
      <c r="D74" s="3">
        <f t="shared" si="32"/>
        <v>6.5342465753424657</v>
      </c>
      <c r="E74" t="s">
        <v>11</v>
      </c>
      <c r="F74" t="s">
        <v>419</v>
      </c>
      <c r="G74" s="24">
        <v>10.11</v>
      </c>
      <c r="H74" s="24">
        <v>0.503</v>
      </c>
      <c r="I74" s="24">
        <f t="shared" si="33"/>
        <v>5.0853299999999999</v>
      </c>
      <c r="J74" s="24">
        <v>0.41699999999999998</v>
      </c>
      <c r="K74" s="24">
        <f t="shared" si="34"/>
        <v>4.2158699999999998</v>
      </c>
      <c r="L74" s="24">
        <f t="shared" si="35"/>
        <v>1.2062350119904077</v>
      </c>
      <c r="M74" s="24">
        <v>7.4999999999999997E-2</v>
      </c>
      <c r="N74" s="24">
        <f t="shared" si="36"/>
        <v>0.75824999999999998</v>
      </c>
      <c r="O74" s="24">
        <f t="shared" si="37"/>
        <v>5.56</v>
      </c>
      <c r="P74" s="24">
        <f t="shared" si="38"/>
        <v>6.706666666666667</v>
      </c>
      <c r="Q74">
        <v>4770</v>
      </c>
      <c r="R74">
        <v>138</v>
      </c>
      <c r="S74">
        <v>281</v>
      </c>
      <c r="T74" s="24">
        <f t="shared" si="39"/>
        <v>55.256984305836596</v>
      </c>
      <c r="U74" s="24">
        <f t="shared" si="40"/>
        <v>558.64811133200794</v>
      </c>
      <c r="V74" s="24">
        <f t="shared" si="41"/>
        <v>370.59017474447745</v>
      </c>
      <c r="W74" s="24">
        <f t="shared" si="42"/>
        <v>3746.666666666667</v>
      </c>
      <c r="X74" s="24">
        <f t="shared" si="43"/>
        <v>673.86091127098325</v>
      </c>
      <c r="Y74" s="24">
        <f t="shared" si="44"/>
        <v>66.652909126704571</v>
      </c>
      <c r="Z74" s="24">
        <f t="shared" si="45"/>
        <v>1184.6594699999998</v>
      </c>
      <c r="AA74">
        <v>0.26</v>
      </c>
      <c r="AB74">
        <v>9.4</v>
      </c>
      <c r="AC74" s="1">
        <f t="shared" si="46"/>
        <v>3.3451957295373667E-2</v>
      </c>
      <c r="AD74">
        <v>9.8000000000000007</v>
      </c>
    </row>
    <row r="75" spans="1:31">
      <c r="A75" s="5" t="s">
        <v>12</v>
      </c>
      <c r="B75" s="4">
        <v>43822</v>
      </c>
      <c r="C75" s="4">
        <v>41391</v>
      </c>
      <c r="D75" s="3">
        <f t="shared" si="32"/>
        <v>6.6602739726027398</v>
      </c>
      <c r="E75" t="s">
        <v>11</v>
      </c>
      <c r="F75" t="s">
        <v>419</v>
      </c>
      <c r="G75" s="24">
        <v>6.39</v>
      </c>
      <c r="H75" s="24">
        <v>0.57799999999999996</v>
      </c>
      <c r="I75" s="24">
        <f t="shared" si="33"/>
        <v>3.6934199999999997</v>
      </c>
      <c r="J75" s="24">
        <v>0.27900000000000003</v>
      </c>
      <c r="K75" s="24">
        <f t="shared" si="34"/>
        <v>1.78281</v>
      </c>
      <c r="L75" s="24">
        <f t="shared" si="35"/>
        <v>2.0716845878136199</v>
      </c>
      <c r="M75" s="24">
        <v>0.13500000000000001</v>
      </c>
      <c r="N75" s="24">
        <f t="shared" si="36"/>
        <v>0.86265000000000003</v>
      </c>
      <c r="O75" s="24">
        <f t="shared" si="37"/>
        <v>2.0666666666666669</v>
      </c>
      <c r="P75" s="24">
        <f t="shared" si="38"/>
        <v>4.2814814814814808</v>
      </c>
      <c r="Q75">
        <v>5030</v>
      </c>
      <c r="R75">
        <v>125</v>
      </c>
      <c r="S75">
        <v>251</v>
      </c>
      <c r="T75" s="24">
        <f t="shared" si="39"/>
        <v>67.95869411006602</v>
      </c>
      <c r="U75" s="24">
        <f t="shared" si="40"/>
        <v>434.25605536332182</v>
      </c>
      <c r="V75" s="24">
        <f t="shared" si="41"/>
        <v>290.96389033791223</v>
      </c>
      <c r="W75" s="24">
        <f t="shared" si="42"/>
        <v>1859.2592592592591</v>
      </c>
      <c r="X75" s="24">
        <f t="shared" si="43"/>
        <v>899.64157706093181</v>
      </c>
      <c r="Y75" s="24">
        <f t="shared" si="44"/>
        <v>140.788979195764</v>
      </c>
      <c r="Z75" s="24">
        <f t="shared" si="45"/>
        <v>447.48531000000003</v>
      </c>
      <c r="AA75">
        <v>0.24</v>
      </c>
      <c r="AB75">
        <v>9.4</v>
      </c>
      <c r="AC75" s="1">
        <f t="shared" si="46"/>
        <v>3.7450199203187255E-2</v>
      </c>
      <c r="AD75">
        <v>8.8000000000000007</v>
      </c>
    </row>
    <row r="76" spans="1:31">
      <c r="A76" s="5" t="s">
        <v>479</v>
      </c>
      <c r="B76" s="4">
        <v>43815</v>
      </c>
      <c r="C76" s="4">
        <v>41375</v>
      </c>
      <c r="D76" s="3">
        <f t="shared" si="32"/>
        <v>6.6849315068493151</v>
      </c>
      <c r="E76" t="s">
        <v>11</v>
      </c>
      <c r="F76" t="s">
        <v>419</v>
      </c>
      <c r="G76" s="24">
        <v>6.06</v>
      </c>
      <c r="H76" s="24">
        <v>0.61699999999999999</v>
      </c>
      <c r="I76" s="24">
        <f t="shared" si="33"/>
        <v>3.7390199999999996</v>
      </c>
      <c r="J76" s="24">
        <v>0.27400000000000002</v>
      </c>
      <c r="K76" s="24">
        <f t="shared" si="34"/>
        <v>1.6604399999999999</v>
      </c>
      <c r="L76" s="24">
        <f t="shared" si="35"/>
        <v>2.2518248175182478</v>
      </c>
      <c r="M76" s="24">
        <v>0.104</v>
      </c>
      <c r="N76" s="24">
        <f t="shared" si="36"/>
        <v>0.63023999999999991</v>
      </c>
      <c r="O76" s="24">
        <f t="shared" si="37"/>
        <v>2.634615384615385</v>
      </c>
      <c r="P76" s="24">
        <f t="shared" si="38"/>
        <v>5.9326923076923075</v>
      </c>
      <c r="Q76">
        <v>5140</v>
      </c>
      <c r="R76">
        <v>129</v>
      </c>
      <c r="S76">
        <v>195</v>
      </c>
      <c r="T76" s="24">
        <f t="shared" si="39"/>
        <v>52.152703114719905</v>
      </c>
      <c r="U76" s="24">
        <f t="shared" si="40"/>
        <v>316.04538087520262</v>
      </c>
      <c r="V76" s="24">
        <f t="shared" si="41"/>
        <v>309.40594059405947</v>
      </c>
      <c r="W76" s="24">
        <f t="shared" si="42"/>
        <v>1875</v>
      </c>
      <c r="X76" s="24">
        <f t="shared" si="43"/>
        <v>711.67883211678827</v>
      </c>
      <c r="Y76" s="24">
        <f t="shared" si="44"/>
        <v>117.43875117438752</v>
      </c>
      <c r="Z76" s="24">
        <f t="shared" si="45"/>
        <v>323.78579999999999</v>
      </c>
      <c r="AA76">
        <v>0.19</v>
      </c>
      <c r="AB76">
        <v>9.8000000000000007</v>
      </c>
      <c r="AC76" s="1">
        <f t="shared" si="46"/>
        <v>5.0256410256410262E-2</v>
      </c>
      <c r="AD76">
        <v>10.1</v>
      </c>
    </row>
    <row r="77" spans="1:31">
      <c r="A77" s="5" t="s">
        <v>480</v>
      </c>
      <c r="B77" s="4">
        <v>43826</v>
      </c>
      <c r="C77" s="4">
        <v>41376</v>
      </c>
      <c r="D77" s="3">
        <f t="shared" si="32"/>
        <v>6.7123287671232879</v>
      </c>
      <c r="E77" t="s">
        <v>11</v>
      </c>
      <c r="F77" t="s">
        <v>419</v>
      </c>
      <c r="G77" s="24">
        <v>7.9</v>
      </c>
      <c r="H77" s="24">
        <v>0.81200000000000006</v>
      </c>
      <c r="I77" s="24">
        <f t="shared" si="33"/>
        <v>6.4148000000000005</v>
      </c>
      <c r="J77" s="24">
        <v>8.6999999999999994E-2</v>
      </c>
      <c r="K77" s="24">
        <f t="shared" si="34"/>
        <v>0.68730000000000002</v>
      </c>
      <c r="L77" s="24">
        <f t="shared" si="35"/>
        <v>9.3333333333333339</v>
      </c>
      <c r="M77" s="24">
        <v>9.6000000000000002E-2</v>
      </c>
      <c r="N77" s="24">
        <f t="shared" si="36"/>
        <v>0.75840000000000007</v>
      </c>
      <c r="O77" s="24">
        <f t="shared" si="37"/>
        <v>0.90624999999999989</v>
      </c>
      <c r="P77" s="24">
        <f t="shared" si="38"/>
        <v>8.4583333333333339</v>
      </c>
      <c r="Q77">
        <v>4960</v>
      </c>
      <c r="R77">
        <v>133</v>
      </c>
      <c r="S77">
        <v>255</v>
      </c>
      <c r="T77" s="24">
        <f t="shared" si="39"/>
        <v>39.751823907214565</v>
      </c>
      <c r="U77" s="24">
        <f t="shared" si="40"/>
        <v>314.03940886699507</v>
      </c>
      <c r="V77" s="24">
        <f t="shared" si="41"/>
        <v>336.23417721518985</v>
      </c>
      <c r="W77" s="24">
        <f t="shared" si="42"/>
        <v>2656.25</v>
      </c>
      <c r="X77" s="24">
        <f t="shared" si="43"/>
        <v>2931.0344827586209</v>
      </c>
      <c r="Y77" s="24">
        <f t="shared" si="44"/>
        <v>371.01702313400261</v>
      </c>
      <c r="Z77" s="24">
        <f t="shared" si="45"/>
        <v>175.26150000000001</v>
      </c>
      <c r="AA77">
        <v>0.26</v>
      </c>
      <c r="AB77">
        <v>10.1</v>
      </c>
      <c r="AC77" s="1">
        <f t="shared" si="46"/>
        <v>3.9607843137254899E-2</v>
      </c>
      <c r="AD77">
        <v>10.9</v>
      </c>
    </row>
    <row r="78" spans="1:31">
      <c r="A78" s="5" t="s">
        <v>481</v>
      </c>
      <c r="B78" s="4">
        <v>43832</v>
      </c>
      <c r="C78" s="4">
        <v>41376</v>
      </c>
      <c r="D78" s="3">
        <f t="shared" si="32"/>
        <v>6.7287671232876711</v>
      </c>
      <c r="E78" t="s">
        <v>4</v>
      </c>
      <c r="F78" t="s">
        <v>419</v>
      </c>
      <c r="G78" s="24">
        <v>9.57</v>
      </c>
      <c r="H78" s="24">
        <v>0.66300000000000003</v>
      </c>
      <c r="I78" s="24">
        <f t="shared" si="33"/>
        <v>6.3449100000000005</v>
      </c>
      <c r="J78" s="24">
        <v>0.23100000000000001</v>
      </c>
      <c r="K78" s="24">
        <f t="shared" si="34"/>
        <v>2.2106700000000004</v>
      </c>
      <c r="L78" s="24">
        <f t="shared" si="35"/>
        <v>2.8701298701298703</v>
      </c>
      <c r="M78" s="24">
        <v>0.1</v>
      </c>
      <c r="N78" s="24">
        <f t="shared" si="36"/>
        <v>0.95700000000000007</v>
      </c>
      <c r="O78" s="24">
        <f t="shared" si="37"/>
        <v>2.31</v>
      </c>
      <c r="P78" s="24">
        <f t="shared" si="38"/>
        <v>6.63</v>
      </c>
      <c r="Q78">
        <v>4760</v>
      </c>
      <c r="R78">
        <v>136</v>
      </c>
      <c r="S78">
        <v>232</v>
      </c>
      <c r="T78" s="24">
        <f t="shared" si="39"/>
        <v>36.564742447095384</v>
      </c>
      <c r="U78" s="24">
        <f t="shared" si="40"/>
        <v>349.92458521870287</v>
      </c>
      <c r="V78" s="24">
        <f t="shared" si="41"/>
        <v>242.42424242424241</v>
      </c>
      <c r="W78" s="24">
        <f t="shared" si="42"/>
        <v>2320</v>
      </c>
      <c r="X78" s="24">
        <f t="shared" si="43"/>
        <v>1004.3290043290043</v>
      </c>
      <c r="Y78" s="24">
        <f t="shared" si="44"/>
        <v>104.94555949101402</v>
      </c>
      <c r="Z78" s="24">
        <f t="shared" si="45"/>
        <v>512.87544000000003</v>
      </c>
      <c r="AA78">
        <v>0.23</v>
      </c>
      <c r="AB78">
        <v>9.8000000000000007</v>
      </c>
      <c r="AC78" s="1">
        <f t="shared" si="46"/>
        <v>4.2241379310344829E-2</v>
      </c>
      <c r="AD78">
        <v>10</v>
      </c>
    </row>
    <row r="79" spans="1:31">
      <c r="A79" s="5" t="s">
        <v>482</v>
      </c>
      <c r="B79" s="4">
        <v>43815</v>
      </c>
      <c r="C79" s="4">
        <v>41358</v>
      </c>
      <c r="D79" s="3">
        <f t="shared" si="32"/>
        <v>6.7315068493150685</v>
      </c>
      <c r="E79" t="s">
        <v>4</v>
      </c>
      <c r="F79" t="s">
        <v>419</v>
      </c>
      <c r="G79" s="24">
        <v>7.7</v>
      </c>
      <c r="H79" s="24">
        <v>0.81799999999999995</v>
      </c>
      <c r="I79" s="24">
        <f t="shared" si="33"/>
        <v>6.2985999999999995</v>
      </c>
      <c r="J79" s="24">
        <v>8.2000000000000003E-2</v>
      </c>
      <c r="K79" s="24">
        <f t="shared" si="34"/>
        <v>0.63140000000000007</v>
      </c>
      <c r="L79" s="24">
        <f t="shared" si="35"/>
        <v>9.9756097560975601</v>
      </c>
      <c r="M79" s="24">
        <v>9.7000000000000003E-2</v>
      </c>
      <c r="N79" s="24">
        <f t="shared" si="36"/>
        <v>0.74690000000000001</v>
      </c>
      <c r="O79" s="24">
        <f t="shared" si="37"/>
        <v>0.84536082474226804</v>
      </c>
      <c r="P79" s="24">
        <f t="shared" si="38"/>
        <v>8.4329896907216479</v>
      </c>
      <c r="Q79">
        <v>4430</v>
      </c>
      <c r="R79">
        <v>119</v>
      </c>
      <c r="S79">
        <v>261</v>
      </c>
      <c r="T79" s="24">
        <f t="shared" si="39"/>
        <v>41.437779824087897</v>
      </c>
      <c r="U79" s="24">
        <f t="shared" si="40"/>
        <v>319.07090464547679</v>
      </c>
      <c r="V79" s="24">
        <f t="shared" si="41"/>
        <v>349.44437006292674</v>
      </c>
      <c r="W79" s="24">
        <f t="shared" si="42"/>
        <v>2690.7216494845361</v>
      </c>
      <c r="X79" s="24">
        <f t="shared" si="43"/>
        <v>3182.9268292682927</v>
      </c>
      <c r="Y79" s="24">
        <f t="shared" si="44"/>
        <v>413.36712068419382</v>
      </c>
      <c r="Z79" s="24">
        <f t="shared" si="45"/>
        <v>164.79540000000003</v>
      </c>
      <c r="AA79">
        <v>0.27</v>
      </c>
      <c r="AB79">
        <v>10.3</v>
      </c>
      <c r="AC79" s="1">
        <f t="shared" si="46"/>
        <v>3.9463601532567054E-2</v>
      </c>
      <c r="AD79">
        <v>11.3</v>
      </c>
    </row>
    <row r="80" spans="1:31">
      <c r="A80" s="5" t="s">
        <v>483</v>
      </c>
      <c r="B80" s="4">
        <v>43832</v>
      </c>
      <c r="C80" s="4">
        <v>41367</v>
      </c>
      <c r="D80" s="3">
        <f t="shared" si="32"/>
        <v>6.7534246575342465</v>
      </c>
      <c r="E80" t="s">
        <v>11</v>
      </c>
      <c r="F80" t="s">
        <v>419</v>
      </c>
      <c r="G80" s="24">
        <v>6.08</v>
      </c>
      <c r="H80" s="24">
        <v>0.72499999999999998</v>
      </c>
      <c r="I80" s="24">
        <f t="shared" si="33"/>
        <v>4.4079999999999995</v>
      </c>
      <c r="J80" s="24">
        <v>0.20699999999999999</v>
      </c>
      <c r="K80" s="24">
        <f t="shared" si="34"/>
        <v>1.2585599999999999</v>
      </c>
      <c r="L80" s="24">
        <f t="shared" si="35"/>
        <v>3.5024154589371981</v>
      </c>
      <c r="M80" s="24">
        <v>6.0999999999999999E-2</v>
      </c>
      <c r="N80" s="24">
        <f t="shared" si="36"/>
        <v>0.37087999999999999</v>
      </c>
      <c r="O80" s="24">
        <f t="shared" si="37"/>
        <v>3.3934426229508197</v>
      </c>
      <c r="P80" s="24">
        <f t="shared" si="38"/>
        <v>11.885245901639344</v>
      </c>
      <c r="Q80">
        <v>4630</v>
      </c>
      <c r="R80">
        <v>131</v>
      </c>
      <c r="S80">
        <v>209</v>
      </c>
      <c r="T80" s="24">
        <f t="shared" si="39"/>
        <v>47.413793103448285</v>
      </c>
      <c r="U80" s="24">
        <f t="shared" si="40"/>
        <v>288.27586206896552</v>
      </c>
      <c r="V80" s="24">
        <f t="shared" si="41"/>
        <v>563.52459016393448</v>
      </c>
      <c r="W80" s="24">
        <f t="shared" si="42"/>
        <v>3426.2295081967213</v>
      </c>
      <c r="X80" s="24">
        <f t="shared" si="43"/>
        <v>1009.6618357487923</v>
      </c>
      <c r="Y80" s="24">
        <f t="shared" si="44"/>
        <v>166.06280193236717</v>
      </c>
      <c r="Z80" s="24">
        <f t="shared" si="45"/>
        <v>263.03904</v>
      </c>
      <c r="AA80">
        <v>0.2</v>
      </c>
      <c r="AB80">
        <v>9.6</v>
      </c>
      <c r="AC80" s="1">
        <f t="shared" si="46"/>
        <v>4.5933014354066985E-2</v>
      </c>
      <c r="AD80">
        <v>8.8000000000000007</v>
      </c>
    </row>
    <row r="81" spans="1:30">
      <c r="A81" s="8" t="s">
        <v>484</v>
      </c>
      <c r="B81" s="4">
        <v>43120</v>
      </c>
      <c r="C81" s="9">
        <v>40628</v>
      </c>
      <c r="D81" s="3">
        <f t="shared" si="32"/>
        <v>6.8273972602739725</v>
      </c>
      <c r="E81" t="s">
        <v>4</v>
      </c>
      <c r="F81" t="s">
        <v>419</v>
      </c>
      <c r="G81" s="24">
        <v>7.81</v>
      </c>
      <c r="H81" s="24">
        <v>0.76100000000000001</v>
      </c>
      <c r="I81" s="24">
        <f t="shared" si="33"/>
        <v>5.9434100000000001</v>
      </c>
      <c r="J81" s="24">
        <v>0.16900000000000001</v>
      </c>
      <c r="K81" s="24">
        <f t="shared" si="34"/>
        <v>1.31989</v>
      </c>
      <c r="L81" s="24">
        <f t="shared" si="35"/>
        <v>4.5029585798816569</v>
      </c>
      <c r="M81" s="24">
        <v>6.3E-2</v>
      </c>
      <c r="N81" s="24">
        <f t="shared" si="36"/>
        <v>0.49202999999999997</v>
      </c>
      <c r="O81" s="24">
        <f t="shared" si="37"/>
        <v>2.6825396825396828</v>
      </c>
      <c r="P81" s="24">
        <f t="shared" si="38"/>
        <v>12.079365079365081</v>
      </c>
      <c r="Q81">
        <v>4390</v>
      </c>
      <c r="R81">
        <v>126</v>
      </c>
      <c r="S81">
        <v>286</v>
      </c>
      <c r="T81" s="24">
        <f t="shared" si="39"/>
        <v>48.120523403231481</v>
      </c>
      <c r="U81" s="24">
        <f t="shared" si="40"/>
        <v>375.82128777923782</v>
      </c>
      <c r="V81" s="24">
        <f t="shared" si="41"/>
        <v>581.26536999776442</v>
      </c>
      <c r="W81" s="24">
        <f t="shared" si="42"/>
        <v>4539.6825396825398</v>
      </c>
      <c r="X81" s="24">
        <f t="shared" si="43"/>
        <v>1692.3076923076922</v>
      </c>
      <c r="Y81" s="24">
        <f t="shared" si="44"/>
        <v>216.68472372697724</v>
      </c>
      <c r="Z81" s="24">
        <f t="shared" si="45"/>
        <v>377.48854</v>
      </c>
      <c r="AA81">
        <v>0.28999999999999998</v>
      </c>
      <c r="AB81">
        <v>10.199999999999999</v>
      </c>
      <c r="AC81" s="1">
        <f t="shared" si="46"/>
        <v>3.5664335664335661E-2</v>
      </c>
      <c r="AD81">
        <v>10.9</v>
      </c>
    </row>
    <row r="82" spans="1:30">
      <c r="A82" s="8" t="s">
        <v>485</v>
      </c>
      <c r="B82" s="4">
        <v>43104</v>
      </c>
      <c r="C82" s="4">
        <v>40601</v>
      </c>
      <c r="D82" s="3">
        <f t="shared" si="32"/>
        <v>6.8575342465753426</v>
      </c>
      <c r="E82" t="s">
        <v>4</v>
      </c>
      <c r="F82" t="s">
        <v>419</v>
      </c>
      <c r="G82" s="24">
        <v>2.86</v>
      </c>
      <c r="H82" s="24">
        <v>0.44400000000000001</v>
      </c>
      <c r="I82" s="24">
        <f t="shared" si="33"/>
        <v>1.2698399999999999</v>
      </c>
      <c r="J82" s="24">
        <v>0.47299999999999998</v>
      </c>
      <c r="K82" s="24">
        <f t="shared" si="34"/>
        <v>1.3527799999999999</v>
      </c>
      <c r="L82" s="24">
        <f t="shared" si="35"/>
        <v>0.93868921775898528</v>
      </c>
      <c r="M82" s="24">
        <v>6.4000000000000001E-2</v>
      </c>
      <c r="N82" s="24">
        <f t="shared" si="36"/>
        <v>0.18304000000000001</v>
      </c>
      <c r="O82" s="24">
        <f t="shared" si="37"/>
        <v>7.3906249999999991</v>
      </c>
      <c r="P82" s="24">
        <f t="shared" si="38"/>
        <v>6.9374999999999991</v>
      </c>
      <c r="Q82">
        <v>4870</v>
      </c>
      <c r="R82">
        <v>133</v>
      </c>
      <c r="S82">
        <v>210</v>
      </c>
      <c r="T82" s="24">
        <f t="shared" si="39"/>
        <v>165.37516537516538</v>
      </c>
      <c r="U82" s="24">
        <f t="shared" si="40"/>
        <v>472.97297297297297</v>
      </c>
      <c r="V82" s="24">
        <f t="shared" si="41"/>
        <v>1147.2902097902097</v>
      </c>
      <c r="W82" s="24">
        <f t="shared" si="42"/>
        <v>3281.25</v>
      </c>
      <c r="X82" s="24">
        <f t="shared" si="43"/>
        <v>443.97463002114165</v>
      </c>
      <c r="Y82" s="24">
        <f t="shared" si="44"/>
        <v>155.23588462277681</v>
      </c>
      <c r="Z82" s="24">
        <f t="shared" si="45"/>
        <v>284.0838</v>
      </c>
      <c r="AA82">
        <v>0.17</v>
      </c>
      <c r="AB82">
        <v>8.3000000000000007</v>
      </c>
      <c r="AC82" s="1">
        <f t="shared" si="46"/>
        <v>3.952380952380953E-2</v>
      </c>
      <c r="AD82" s="11">
        <v>15.9</v>
      </c>
    </row>
    <row r="83" spans="1:30">
      <c r="A83" s="5" t="s">
        <v>486</v>
      </c>
      <c r="B83" s="4">
        <v>43815</v>
      </c>
      <c r="C83" s="4">
        <v>41308</v>
      </c>
      <c r="D83" s="3">
        <f t="shared" si="32"/>
        <v>6.8684931506849312</v>
      </c>
      <c r="E83" t="s">
        <v>4</v>
      </c>
      <c r="F83" t="s">
        <v>419</v>
      </c>
      <c r="G83" s="24">
        <v>11.24</v>
      </c>
      <c r="H83" s="24">
        <v>0.71599999999999997</v>
      </c>
      <c r="I83" s="24">
        <f t="shared" si="33"/>
        <v>8.047839999999999</v>
      </c>
      <c r="J83" s="24">
        <v>0.20100000000000001</v>
      </c>
      <c r="K83" s="24">
        <f t="shared" si="34"/>
        <v>2.2592400000000001</v>
      </c>
      <c r="L83" s="24">
        <f t="shared" si="35"/>
        <v>3.5621890547263679</v>
      </c>
      <c r="M83" s="24">
        <v>7.6999999999999999E-2</v>
      </c>
      <c r="N83" s="24">
        <f t="shared" si="36"/>
        <v>0.86548000000000003</v>
      </c>
      <c r="O83" s="24">
        <f t="shared" si="37"/>
        <v>2.6103896103896105</v>
      </c>
      <c r="P83" s="24">
        <f t="shared" si="38"/>
        <v>9.2987012987012978</v>
      </c>
      <c r="Q83">
        <v>4830</v>
      </c>
      <c r="R83">
        <v>135</v>
      </c>
      <c r="S83">
        <v>291</v>
      </c>
      <c r="T83" s="24">
        <f t="shared" si="39"/>
        <v>36.158770552098453</v>
      </c>
      <c r="U83" s="24">
        <f t="shared" si="40"/>
        <v>406.42458100558662</v>
      </c>
      <c r="V83" s="24">
        <f t="shared" si="41"/>
        <v>336.22960669224011</v>
      </c>
      <c r="W83" s="24">
        <f t="shared" si="42"/>
        <v>3779.2207792207791</v>
      </c>
      <c r="X83" s="24">
        <f t="shared" si="43"/>
        <v>1447.7611940298507</v>
      </c>
      <c r="Y83" s="24">
        <f t="shared" si="44"/>
        <v>128.8043766930472</v>
      </c>
      <c r="Z83" s="24">
        <f t="shared" si="45"/>
        <v>657.43884000000003</v>
      </c>
      <c r="AA83">
        <v>0.27</v>
      </c>
      <c r="AB83">
        <v>9.4</v>
      </c>
      <c r="AC83" s="1">
        <f t="shared" si="46"/>
        <v>3.230240549828179E-2</v>
      </c>
      <c r="AD83">
        <v>9.1999999999999993</v>
      </c>
    </row>
    <row r="84" spans="1:30">
      <c r="A84" s="5" t="s">
        <v>487</v>
      </c>
      <c r="B84" s="4">
        <v>43815</v>
      </c>
      <c r="C84" s="4">
        <v>41308</v>
      </c>
      <c r="D84" s="3">
        <f t="shared" si="32"/>
        <v>6.8684931506849312</v>
      </c>
      <c r="E84" t="s">
        <v>4</v>
      </c>
      <c r="F84" t="s">
        <v>419</v>
      </c>
      <c r="G84" s="24">
        <v>4.4800000000000004</v>
      </c>
      <c r="H84" s="24">
        <v>0.65100000000000002</v>
      </c>
      <c r="I84" s="24">
        <f t="shared" si="33"/>
        <v>2.9164800000000004</v>
      </c>
      <c r="J84" s="24">
        <v>0.246</v>
      </c>
      <c r="K84" s="24">
        <f t="shared" si="34"/>
        <v>1.1020800000000002</v>
      </c>
      <c r="L84" s="24">
        <f t="shared" si="35"/>
        <v>2.6463414634146343</v>
      </c>
      <c r="M84" s="24">
        <v>8.6999999999999994E-2</v>
      </c>
      <c r="N84" s="24">
        <f t="shared" si="36"/>
        <v>0.38976</v>
      </c>
      <c r="O84" s="24">
        <f t="shared" si="37"/>
        <v>2.827586206896552</v>
      </c>
      <c r="P84" s="24">
        <f t="shared" si="38"/>
        <v>7.4827586206896566</v>
      </c>
      <c r="Q84">
        <v>4230</v>
      </c>
      <c r="R84">
        <v>121</v>
      </c>
      <c r="S84">
        <v>269</v>
      </c>
      <c r="T84" s="24">
        <f t="shared" si="39"/>
        <v>92.234474434935251</v>
      </c>
      <c r="U84" s="24">
        <f t="shared" si="40"/>
        <v>413.21044546850999</v>
      </c>
      <c r="V84" s="24">
        <f t="shared" si="41"/>
        <v>690.16830870279148</v>
      </c>
      <c r="W84" s="24">
        <f t="shared" si="42"/>
        <v>3091.954022988506</v>
      </c>
      <c r="X84" s="24">
        <f t="shared" si="43"/>
        <v>1093.4959349593496</v>
      </c>
      <c r="Y84" s="24">
        <f t="shared" si="44"/>
        <v>244.08391405342621</v>
      </c>
      <c r="Z84" s="24">
        <f t="shared" si="45"/>
        <v>296.45952000000005</v>
      </c>
      <c r="AA84">
        <v>0.28999999999999998</v>
      </c>
      <c r="AB84">
        <v>10.7</v>
      </c>
      <c r="AC84" s="1">
        <f t="shared" si="46"/>
        <v>3.9776951672862451E-2</v>
      </c>
      <c r="AD84">
        <v>12.4</v>
      </c>
    </row>
    <row r="85" spans="1:30">
      <c r="A85" s="5" t="s">
        <v>488</v>
      </c>
      <c r="B85" s="4">
        <v>43834</v>
      </c>
      <c r="C85" s="4">
        <v>41317</v>
      </c>
      <c r="D85" s="3">
        <f t="shared" si="32"/>
        <v>6.8958904109589039</v>
      </c>
      <c r="E85" t="s">
        <v>11</v>
      </c>
      <c r="F85" t="s">
        <v>419</v>
      </c>
      <c r="G85" s="24">
        <v>5.23</v>
      </c>
      <c r="H85" s="24">
        <v>0.66500000000000004</v>
      </c>
      <c r="I85" s="24">
        <f t="shared" si="33"/>
        <v>3.4779500000000003</v>
      </c>
      <c r="J85" s="24">
        <v>0.23699999999999999</v>
      </c>
      <c r="K85" s="24">
        <f t="shared" si="34"/>
        <v>1.2395100000000001</v>
      </c>
      <c r="L85" s="24">
        <f t="shared" si="35"/>
        <v>2.8059071729957807</v>
      </c>
      <c r="M85" s="24">
        <v>9.4E-2</v>
      </c>
      <c r="N85" s="24">
        <f t="shared" si="36"/>
        <v>0.49162000000000006</v>
      </c>
      <c r="O85" s="24">
        <f t="shared" si="37"/>
        <v>2.5212765957446805</v>
      </c>
      <c r="P85" s="24">
        <f t="shared" si="38"/>
        <v>7.0744680851063828</v>
      </c>
      <c r="Q85">
        <v>4960</v>
      </c>
      <c r="R85">
        <v>136</v>
      </c>
      <c r="S85">
        <v>193</v>
      </c>
      <c r="T85" s="24">
        <f t="shared" si="39"/>
        <v>55.492459638580193</v>
      </c>
      <c r="U85" s="24">
        <f t="shared" si="40"/>
        <v>290.22556390977439</v>
      </c>
      <c r="V85" s="24">
        <f t="shared" si="41"/>
        <v>392.57963467718963</v>
      </c>
      <c r="W85" s="24">
        <f t="shared" si="42"/>
        <v>2053.1914893617022</v>
      </c>
      <c r="X85" s="24">
        <f t="shared" si="43"/>
        <v>814.34599156118145</v>
      </c>
      <c r="Y85" s="24">
        <f t="shared" si="44"/>
        <v>155.70669054707102</v>
      </c>
      <c r="Z85" s="24">
        <f t="shared" si="45"/>
        <v>239.22543000000002</v>
      </c>
      <c r="AA85">
        <v>0.2</v>
      </c>
      <c r="AB85">
        <v>10.4</v>
      </c>
      <c r="AC85" s="1">
        <f t="shared" si="46"/>
        <v>5.3886010362694303E-2</v>
      </c>
      <c r="AD85">
        <v>11.9</v>
      </c>
    </row>
    <row r="86" spans="1:30">
      <c r="A86" s="8" t="s">
        <v>489</v>
      </c>
      <c r="B86" s="4">
        <v>43139</v>
      </c>
      <c r="C86" s="4">
        <v>40612</v>
      </c>
      <c r="D86" s="3">
        <f t="shared" si="32"/>
        <v>6.9232876712328766</v>
      </c>
      <c r="E86" t="s">
        <v>11</v>
      </c>
      <c r="F86" t="s">
        <v>419</v>
      </c>
      <c r="G86" s="24">
        <v>4.83</v>
      </c>
      <c r="H86" s="24">
        <v>0.73299999999999998</v>
      </c>
      <c r="I86" s="24">
        <f t="shared" si="33"/>
        <v>3.5403899999999999</v>
      </c>
      <c r="J86" s="24">
        <v>0.157</v>
      </c>
      <c r="K86" s="24">
        <f t="shared" si="34"/>
        <v>0.75831000000000004</v>
      </c>
      <c r="L86" s="24">
        <f t="shared" si="35"/>
        <v>4.6687898089171975</v>
      </c>
      <c r="M86" s="24">
        <v>0.108</v>
      </c>
      <c r="N86" s="24">
        <f t="shared" si="36"/>
        <v>0.52163999999999999</v>
      </c>
      <c r="O86" s="24">
        <f t="shared" si="37"/>
        <v>1.4537037037037037</v>
      </c>
      <c r="P86" s="24">
        <f t="shared" si="38"/>
        <v>6.7870370370370372</v>
      </c>
      <c r="Q86">
        <v>4320</v>
      </c>
      <c r="R86">
        <v>124</v>
      </c>
      <c r="S86">
        <v>206</v>
      </c>
      <c r="T86" s="24">
        <f t="shared" si="39"/>
        <v>58.185680108688594</v>
      </c>
      <c r="U86" s="24">
        <f t="shared" si="40"/>
        <v>281.03683492496589</v>
      </c>
      <c r="V86" s="24">
        <f t="shared" si="41"/>
        <v>394.90836592285871</v>
      </c>
      <c r="W86" s="24">
        <f t="shared" si="42"/>
        <v>1907.4074074074074</v>
      </c>
      <c r="X86" s="24">
        <f t="shared" si="43"/>
        <v>1312.1019108280254</v>
      </c>
      <c r="Y86" s="24">
        <f t="shared" si="44"/>
        <v>271.65671031636134</v>
      </c>
      <c r="Z86" s="24">
        <f t="shared" si="45"/>
        <v>156.21186</v>
      </c>
      <c r="AA86">
        <v>0.21</v>
      </c>
      <c r="AB86">
        <v>10.1</v>
      </c>
      <c r="AC86" s="1">
        <f t="shared" si="46"/>
        <v>4.9029126213592233E-2</v>
      </c>
      <c r="AD86">
        <v>11.2</v>
      </c>
    </row>
    <row r="87" spans="1:30">
      <c r="A87" s="5" t="s">
        <v>490</v>
      </c>
      <c r="B87" s="4">
        <v>43826</v>
      </c>
      <c r="C87" s="4">
        <v>41294</v>
      </c>
      <c r="D87" s="3">
        <f t="shared" si="32"/>
        <v>6.9369863013698634</v>
      </c>
      <c r="E87" t="s">
        <v>11</v>
      </c>
      <c r="F87" t="s">
        <v>419</v>
      </c>
      <c r="G87" s="24">
        <v>5.98</v>
      </c>
      <c r="H87" s="24">
        <v>0.58699999999999997</v>
      </c>
      <c r="I87" s="24">
        <f t="shared" si="33"/>
        <v>3.5102600000000002</v>
      </c>
      <c r="J87" s="24">
        <v>0.222</v>
      </c>
      <c r="K87" s="24">
        <f t="shared" si="34"/>
        <v>1.3275600000000001</v>
      </c>
      <c r="L87" s="24">
        <f t="shared" si="35"/>
        <v>2.644144144144144</v>
      </c>
      <c r="M87" s="24">
        <v>0.16900000000000001</v>
      </c>
      <c r="N87" s="24">
        <f t="shared" si="36"/>
        <v>1.0106200000000001</v>
      </c>
      <c r="O87" s="24">
        <f t="shared" si="37"/>
        <v>1.3136094674556211</v>
      </c>
      <c r="P87" s="24">
        <f t="shared" si="38"/>
        <v>3.4733727810650885</v>
      </c>
      <c r="Q87">
        <v>5310</v>
      </c>
      <c r="R87">
        <v>143</v>
      </c>
      <c r="S87">
        <v>237</v>
      </c>
      <c r="T87" s="24">
        <f t="shared" si="39"/>
        <v>67.516366309048323</v>
      </c>
      <c r="U87" s="24">
        <f t="shared" si="40"/>
        <v>403.74787052810905</v>
      </c>
      <c r="V87" s="24">
        <f t="shared" si="41"/>
        <v>234.50950901426845</v>
      </c>
      <c r="W87" s="24">
        <f t="shared" si="42"/>
        <v>1402.3668639053253</v>
      </c>
      <c r="X87" s="24">
        <f t="shared" si="43"/>
        <v>1067.5675675675675</v>
      </c>
      <c r="Y87" s="24">
        <f t="shared" si="44"/>
        <v>178.52300460996113</v>
      </c>
      <c r="Z87" s="24">
        <f t="shared" si="45"/>
        <v>314.63172000000003</v>
      </c>
      <c r="AA87">
        <v>0.25</v>
      </c>
      <c r="AB87">
        <v>10.4</v>
      </c>
      <c r="AC87" s="1">
        <f t="shared" si="46"/>
        <v>4.3881856540084391E-2</v>
      </c>
      <c r="AD87">
        <v>12.1</v>
      </c>
    </row>
    <row r="88" spans="1:30">
      <c r="A88" s="8" t="s">
        <v>491</v>
      </c>
      <c r="B88" s="4">
        <v>43105</v>
      </c>
      <c r="C88" s="4">
        <v>40565</v>
      </c>
      <c r="D88" s="3">
        <f t="shared" si="32"/>
        <v>6.9589041095890414</v>
      </c>
      <c r="E88" t="s">
        <v>4</v>
      </c>
      <c r="F88" t="s">
        <v>419</v>
      </c>
      <c r="G88" s="24">
        <v>6.52</v>
      </c>
      <c r="H88" s="24">
        <v>0.54900000000000004</v>
      </c>
      <c r="I88" s="24">
        <f t="shared" si="33"/>
        <v>3.5794800000000002</v>
      </c>
      <c r="J88" s="24">
        <v>0.32500000000000001</v>
      </c>
      <c r="K88" s="24">
        <f t="shared" si="34"/>
        <v>2.1189999999999998</v>
      </c>
      <c r="L88" s="24">
        <f t="shared" si="35"/>
        <v>1.6892307692307693</v>
      </c>
      <c r="M88" s="24">
        <v>0.124</v>
      </c>
      <c r="N88" s="24">
        <f t="shared" si="36"/>
        <v>0.80847999999999998</v>
      </c>
      <c r="O88" s="24">
        <f t="shared" si="37"/>
        <v>2.620967741935484</v>
      </c>
      <c r="P88" s="24">
        <f t="shared" si="38"/>
        <v>4.42741935483871</v>
      </c>
      <c r="Q88">
        <v>4920</v>
      </c>
      <c r="R88">
        <v>126</v>
      </c>
      <c r="S88">
        <v>141</v>
      </c>
      <c r="T88" s="24">
        <f t="shared" si="39"/>
        <v>39.391196486640517</v>
      </c>
      <c r="U88" s="24">
        <f t="shared" si="40"/>
        <v>256.83060109289613</v>
      </c>
      <c r="V88" s="24">
        <f t="shared" si="41"/>
        <v>174.4013457352068</v>
      </c>
      <c r="W88" s="24">
        <f t="shared" si="42"/>
        <v>1137.0967741935483</v>
      </c>
      <c r="X88" s="24">
        <f t="shared" si="43"/>
        <v>433.84615384615381</v>
      </c>
      <c r="Y88" s="24">
        <f t="shared" si="44"/>
        <v>66.540821142048145</v>
      </c>
      <c r="Z88" s="24">
        <f t="shared" si="45"/>
        <v>298.779</v>
      </c>
      <c r="AA88">
        <v>0.13</v>
      </c>
      <c r="AB88">
        <v>9.5</v>
      </c>
      <c r="AC88" s="1">
        <f t="shared" si="46"/>
        <v>6.7375886524822695E-2</v>
      </c>
      <c r="AD88" s="10">
        <v>11.3</v>
      </c>
    </row>
    <row r="89" spans="1:30">
      <c r="A89" s="5" t="s">
        <v>492</v>
      </c>
      <c r="B89" s="4">
        <v>43832</v>
      </c>
      <c r="C89" s="4">
        <v>41292</v>
      </c>
      <c r="D89" s="3">
        <f t="shared" si="32"/>
        <v>6.9589041095890414</v>
      </c>
      <c r="E89" t="s">
        <v>11</v>
      </c>
      <c r="F89" t="s">
        <v>419</v>
      </c>
      <c r="G89" s="24">
        <v>6.93</v>
      </c>
      <c r="H89" s="24">
        <v>0.52700000000000002</v>
      </c>
      <c r="I89" s="24">
        <f t="shared" si="33"/>
        <v>3.65211</v>
      </c>
      <c r="J89" s="24">
        <v>0.32200000000000001</v>
      </c>
      <c r="K89" s="24">
        <f t="shared" si="34"/>
        <v>2.2314599999999998</v>
      </c>
      <c r="L89" s="24">
        <f t="shared" si="35"/>
        <v>1.6366459627329193</v>
      </c>
      <c r="M89" s="24">
        <v>0.14299999999999999</v>
      </c>
      <c r="N89" s="24">
        <f t="shared" si="36"/>
        <v>0.99098999999999993</v>
      </c>
      <c r="O89" s="24">
        <f t="shared" si="37"/>
        <v>2.2517482517482521</v>
      </c>
      <c r="P89" s="24">
        <f t="shared" si="38"/>
        <v>3.6853146853146854</v>
      </c>
      <c r="Q89">
        <v>5590</v>
      </c>
      <c r="R89">
        <v>142</v>
      </c>
      <c r="S89">
        <v>215</v>
      </c>
      <c r="T89" s="24">
        <f t="shared" si="39"/>
        <v>58.870077845409917</v>
      </c>
      <c r="U89" s="24">
        <f t="shared" si="40"/>
        <v>407.96963946869067</v>
      </c>
      <c r="V89" s="24">
        <f t="shared" si="41"/>
        <v>216.95476240930788</v>
      </c>
      <c r="W89" s="24">
        <f t="shared" si="42"/>
        <v>1503.4965034965037</v>
      </c>
      <c r="X89" s="24">
        <f t="shared" si="43"/>
        <v>667.7018633540373</v>
      </c>
      <c r="Y89" s="24">
        <f t="shared" si="44"/>
        <v>96.349475231462819</v>
      </c>
      <c r="Z89" s="24">
        <f t="shared" si="45"/>
        <v>479.76389999999998</v>
      </c>
      <c r="AA89">
        <v>0.21</v>
      </c>
      <c r="AB89">
        <v>10</v>
      </c>
      <c r="AC89" s="1">
        <f t="shared" si="46"/>
        <v>4.6511627906976744E-2</v>
      </c>
      <c r="AD89">
        <v>10.1</v>
      </c>
    </row>
    <row r="90" spans="1:30">
      <c r="A90" s="8" t="s">
        <v>493</v>
      </c>
      <c r="B90" s="4">
        <v>43103</v>
      </c>
      <c r="C90" s="4">
        <v>40559</v>
      </c>
      <c r="D90" s="3">
        <f t="shared" si="32"/>
        <v>6.9698630136986299</v>
      </c>
      <c r="E90" t="s">
        <v>4</v>
      </c>
      <c r="F90" t="s">
        <v>419</v>
      </c>
      <c r="G90" s="24">
        <v>8.85</v>
      </c>
      <c r="H90" s="24">
        <v>0.72499999999999998</v>
      </c>
      <c r="I90" s="24">
        <f t="shared" si="33"/>
        <v>6.4162499999999998</v>
      </c>
      <c r="J90" s="24">
        <v>0.16200000000000001</v>
      </c>
      <c r="K90" s="24">
        <f t="shared" si="34"/>
        <v>1.4337</v>
      </c>
      <c r="L90" s="24">
        <f t="shared" si="35"/>
        <v>4.4753086419753085</v>
      </c>
      <c r="M90" s="24">
        <v>0.108</v>
      </c>
      <c r="N90" s="24">
        <f t="shared" si="36"/>
        <v>0.95579999999999998</v>
      </c>
      <c r="O90" s="24">
        <f t="shared" si="37"/>
        <v>1.5</v>
      </c>
      <c r="P90" s="24">
        <f t="shared" si="38"/>
        <v>6.7129629629629628</v>
      </c>
      <c r="Q90">
        <v>4330</v>
      </c>
      <c r="R90">
        <v>120</v>
      </c>
      <c r="S90">
        <v>196</v>
      </c>
      <c r="T90" s="24">
        <f t="shared" si="39"/>
        <v>30.547438145334112</v>
      </c>
      <c r="U90" s="24">
        <f t="shared" si="40"/>
        <v>270.34482758620692</v>
      </c>
      <c r="V90" s="24">
        <f t="shared" si="41"/>
        <v>205.06382088302993</v>
      </c>
      <c r="W90" s="24">
        <f t="shared" si="42"/>
        <v>1814.8148148148148</v>
      </c>
      <c r="X90" s="24">
        <f t="shared" si="43"/>
        <v>1209.8765432098764</v>
      </c>
      <c r="Y90" s="24">
        <f t="shared" si="44"/>
        <v>136.70921392201996</v>
      </c>
      <c r="Z90" s="24">
        <f t="shared" si="45"/>
        <v>281.0052</v>
      </c>
      <c r="AA90">
        <v>0.15</v>
      </c>
      <c r="AB90">
        <v>7.4</v>
      </c>
      <c r="AC90" s="1">
        <f t="shared" si="46"/>
        <v>3.7755102040816328E-2</v>
      </c>
      <c r="AD90" s="11">
        <v>15.7</v>
      </c>
    </row>
    <row r="91" spans="1:30">
      <c r="A91" s="5" t="s">
        <v>494</v>
      </c>
      <c r="B91" s="4">
        <v>43811</v>
      </c>
      <c r="C91" s="4">
        <v>41255</v>
      </c>
      <c r="D91" s="3">
        <f t="shared" si="32"/>
        <v>7.0027397260273974</v>
      </c>
      <c r="E91" t="s">
        <v>4</v>
      </c>
      <c r="F91" t="s">
        <v>419</v>
      </c>
      <c r="G91" s="24">
        <v>4.05</v>
      </c>
      <c r="H91" s="24">
        <v>0.49299999999999999</v>
      </c>
      <c r="I91" s="24">
        <f t="shared" si="33"/>
        <v>1.9966499999999998</v>
      </c>
      <c r="J91" s="24">
        <v>0.36</v>
      </c>
      <c r="K91" s="24">
        <f t="shared" si="34"/>
        <v>1.458</v>
      </c>
      <c r="L91" s="24">
        <f t="shared" si="35"/>
        <v>1.3694444444444445</v>
      </c>
      <c r="M91" s="24">
        <v>0.14299999999999999</v>
      </c>
      <c r="N91" s="24">
        <f t="shared" si="36"/>
        <v>0.57914999999999994</v>
      </c>
      <c r="O91" s="24">
        <f t="shared" si="37"/>
        <v>2.5174825174825175</v>
      </c>
      <c r="P91" s="24">
        <f t="shared" si="38"/>
        <v>3.4475524475524475</v>
      </c>
      <c r="Q91">
        <v>4180</v>
      </c>
      <c r="R91">
        <v>123</v>
      </c>
      <c r="S91">
        <v>178</v>
      </c>
      <c r="T91" s="24">
        <f t="shared" si="39"/>
        <v>89.149325119575295</v>
      </c>
      <c r="U91" s="24">
        <f t="shared" si="40"/>
        <v>361.05476673427995</v>
      </c>
      <c r="V91" s="24">
        <f t="shared" si="41"/>
        <v>307.3469740136407</v>
      </c>
      <c r="W91" s="24">
        <f t="shared" si="42"/>
        <v>1244.7552447552448</v>
      </c>
      <c r="X91" s="24">
        <f t="shared" si="43"/>
        <v>494.44444444444446</v>
      </c>
      <c r="Y91" s="24">
        <f t="shared" si="44"/>
        <v>122.08504801097394</v>
      </c>
      <c r="Z91" s="24">
        <f t="shared" si="45"/>
        <v>259.524</v>
      </c>
      <c r="AA91">
        <v>0.18</v>
      </c>
      <c r="AB91">
        <v>10</v>
      </c>
      <c r="AC91" s="1">
        <f t="shared" si="46"/>
        <v>5.6179775280898875E-2</v>
      </c>
      <c r="AD91">
        <v>10</v>
      </c>
    </row>
    <row r="92" spans="1:30">
      <c r="A92" s="5" t="s">
        <v>495</v>
      </c>
      <c r="B92" s="4">
        <v>43822</v>
      </c>
      <c r="C92" s="4">
        <v>41253</v>
      </c>
      <c r="D92" s="3">
        <f t="shared" si="32"/>
        <v>7.0383561643835613</v>
      </c>
      <c r="E92" t="s">
        <v>11</v>
      </c>
      <c r="F92" t="s">
        <v>419</v>
      </c>
      <c r="G92" s="24">
        <v>7.4</v>
      </c>
      <c r="H92" s="24">
        <v>0.67100000000000004</v>
      </c>
      <c r="I92" s="24">
        <f t="shared" si="33"/>
        <v>4.9654000000000007</v>
      </c>
      <c r="J92" s="24">
        <v>0.222</v>
      </c>
      <c r="K92" s="24">
        <f t="shared" si="34"/>
        <v>1.6428</v>
      </c>
      <c r="L92" s="24">
        <f t="shared" si="35"/>
        <v>3.0225225225225225</v>
      </c>
      <c r="M92" s="24">
        <v>0.10100000000000001</v>
      </c>
      <c r="N92" s="24">
        <f t="shared" si="36"/>
        <v>0.74740000000000006</v>
      </c>
      <c r="O92" s="24">
        <f t="shared" si="37"/>
        <v>2.1980198019801978</v>
      </c>
      <c r="P92" s="24">
        <f t="shared" si="38"/>
        <v>6.6435643564356441</v>
      </c>
      <c r="Q92">
        <v>4750</v>
      </c>
      <c r="R92">
        <v>134</v>
      </c>
      <c r="S92">
        <v>238</v>
      </c>
      <c r="T92" s="24">
        <f t="shared" si="39"/>
        <v>47.931687275949564</v>
      </c>
      <c r="U92" s="24">
        <f t="shared" si="40"/>
        <v>354.69448584202678</v>
      </c>
      <c r="V92" s="24">
        <f t="shared" si="41"/>
        <v>318.43724913031843</v>
      </c>
      <c r="W92" s="24">
        <f t="shared" si="42"/>
        <v>2356.4356435643563</v>
      </c>
      <c r="X92" s="24">
        <f t="shared" si="43"/>
        <v>1072.0720720720722</v>
      </c>
      <c r="Y92" s="24">
        <f t="shared" si="44"/>
        <v>144.8746043340638</v>
      </c>
      <c r="Z92" s="24">
        <f t="shared" si="45"/>
        <v>390.9864</v>
      </c>
      <c r="AA92">
        <v>0.21</v>
      </c>
      <c r="AB92">
        <v>8.6999999999999993</v>
      </c>
      <c r="AC92" s="1">
        <f t="shared" si="46"/>
        <v>3.6554621848739491E-2</v>
      </c>
      <c r="AD92">
        <v>7.8</v>
      </c>
    </row>
    <row r="93" spans="1:30">
      <c r="A93" s="5" t="s">
        <v>496</v>
      </c>
      <c r="B93" s="4">
        <v>43815</v>
      </c>
      <c r="C93" s="4">
        <v>41244</v>
      </c>
      <c r="D93" s="3">
        <f t="shared" si="32"/>
        <v>7.043835616438356</v>
      </c>
      <c r="E93" t="s">
        <v>11</v>
      </c>
      <c r="F93" t="s">
        <v>419</v>
      </c>
      <c r="G93" s="24">
        <v>6.88</v>
      </c>
      <c r="H93" s="24">
        <v>0.70399999999999996</v>
      </c>
      <c r="I93" s="24">
        <f t="shared" si="33"/>
        <v>4.8435199999999998</v>
      </c>
      <c r="J93" s="24">
        <v>0.153</v>
      </c>
      <c r="K93" s="24">
        <f t="shared" si="34"/>
        <v>1.05264</v>
      </c>
      <c r="L93" s="24">
        <f t="shared" si="35"/>
        <v>4.6013071895424833</v>
      </c>
      <c r="M93" s="24">
        <v>0.13500000000000001</v>
      </c>
      <c r="N93" s="24">
        <f t="shared" si="36"/>
        <v>0.92880000000000007</v>
      </c>
      <c r="O93" s="24">
        <f t="shared" si="37"/>
        <v>1.1333333333333333</v>
      </c>
      <c r="P93" s="24">
        <f t="shared" si="38"/>
        <v>5.2148148148148143</v>
      </c>
      <c r="Q93">
        <v>4540</v>
      </c>
      <c r="R93">
        <v>131</v>
      </c>
      <c r="S93">
        <v>196</v>
      </c>
      <c r="T93" s="24">
        <f t="shared" si="39"/>
        <v>40.46643763213531</v>
      </c>
      <c r="U93" s="24">
        <f t="shared" si="40"/>
        <v>278.40909090909093</v>
      </c>
      <c r="V93" s="24">
        <f t="shared" si="41"/>
        <v>211.02497846683892</v>
      </c>
      <c r="W93" s="24">
        <f t="shared" si="42"/>
        <v>1451.8518518518517</v>
      </c>
      <c r="X93" s="24">
        <f t="shared" si="43"/>
        <v>1281.045751633987</v>
      </c>
      <c r="Y93" s="24">
        <f t="shared" si="44"/>
        <v>186.19851041191671</v>
      </c>
      <c r="Z93" s="24">
        <f t="shared" si="45"/>
        <v>206.31744</v>
      </c>
      <c r="AA93">
        <v>0.21</v>
      </c>
      <c r="AB93">
        <v>10.8</v>
      </c>
      <c r="AC93" s="1">
        <f t="shared" si="46"/>
        <v>5.5102040816326532E-2</v>
      </c>
      <c r="AD93">
        <v>12.3</v>
      </c>
    </row>
    <row r="94" spans="1:30">
      <c r="A94" s="5" t="s">
        <v>497</v>
      </c>
      <c r="B94" s="4">
        <v>43828</v>
      </c>
      <c r="C94" s="4">
        <v>41249</v>
      </c>
      <c r="D94" s="3">
        <f t="shared" si="32"/>
        <v>7.065753424657534</v>
      </c>
      <c r="E94" t="s">
        <v>4</v>
      </c>
      <c r="F94" t="s">
        <v>419</v>
      </c>
      <c r="G94" s="24">
        <v>5.71</v>
      </c>
      <c r="H94" s="24">
        <v>0.73799999999999999</v>
      </c>
      <c r="I94" s="24">
        <f t="shared" si="33"/>
        <v>4.2139800000000003</v>
      </c>
      <c r="J94" s="24">
        <v>0.161</v>
      </c>
      <c r="K94" s="24">
        <f t="shared" si="34"/>
        <v>0.91931000000000007</v>
      </c>
      <c r="L94" s="24">
        <f t="shared" si="35"/>
        <v>4.5838509316770182</v>
      </c>
      <c r="M94" s="24">
        <v>8.8999999999999996E-2</v>
      </c>
      <c r="N94" s="24">
        <f t="shared" si="36"/>
        <v>0.50818999999999992</v>
      </c>
      <c r="O94" s="24">
        <f t="shared" si="37"/>
        <v>1.808988764044944</v>
      </c>
      <c r="P94" s="24">
        <f t="shared" si="38"/>
        <v>8.2921348314606753</v>
      </c>
      <c r="Q94">
        <v>4460</v>
      </c>
      <c r="R94">
        <v>127</v>
      </c>
      <c r="S94">
        <v>176</v>
      </c>
      <c r="T94" s="24">
        <f t="shared" si="39"/>
        <v>41.76574165041125</v>
      </c>
      <c r="U94" s="24">
        <f t="shared" si="40"/>
        <v>238.48238482384824</v>
      </c>
      <c r="V94" s="24">
        <f t="shared" si="41"/>
        <v>346.32716110116303</v>
      </c>
      <c r="W94" s="24">
        <f t="shared" si="42"/>
        <v>1977.5280898876406</v>
      </c>
      <c r="X94" s="24">
        <f t="shared" si="43"/>
        <v>1093.1677018633541</v>
      </c>
      <c r="Y94" s="24">
        <f t="shared" si="44"/>
        <v>191.44793377641926</v>
      </c>
      <c r="Z94" s="24">
        <f t="shared" si="45"/>
        <v>161.79856000000001</v>
      </c>
      <c r="AA94">
        <v>0.18</v>
      </c>
      <c r="AB94">
        <v>10</v>
      </c>
      <c r="AC94" s="1">
        <f t="shared" si="46"/>
        <v>5.6818181818181816E-2</v>
      </c>
      <c r="AD94">
        <v>10.8</v>
      </c>
    </row>
    <row r="95" spans="1:30">
      <c r="A95" s="5" t="s">
        <v>278</v>
      </c>
      <c r="B95" s="4">
        <v>43826</v>
      </c>
      <c r="C95" s="4">
        <v>41229</v>
      </c>
      <c r="D95" s="3">
        <f t="shared" si="32"/>
        <v>7.1150684931506847</v>
      </c>
      <c r="E95" t="s">
        <v>11</v>
      </c>
      <c r="F95" t="s">
        <v>419</v>
      </c>
      <c r="G95" s="24">
        <v>6.72</v>
      </c>
      <c r="H95" s="24">
        <v>0.70899999999999996</v>
      </c>
      <c r="I95" s="24">
        <f t="shared" si="33"/>
        <v>4.7644799999999998</v>
      </c>
      <c r="J95" s="24">
        <v>0.13200000000000001</v>
      </c>
      <c r="K95" s="24">
        <f t="shared" si="34"/>
        <v>0.88704000000000005</v>
      </c>
      <c r="L95" s="24">
        <f t="shared" si="35"/>
        <v>5.3712121212121211</v>
      </c>
      <c r="M95" s="24">
        <v>0.155</v>
      </c>
      <c r="N95" s="24">
        <f t="shared" si="36"/>
        <v>1.0415999999999999</v>
      </c>
      <c r="O95" s="24">
        <f t="shared" si="37"/>
        <v>0.85161290322580652</v>
      </c>
      <c r="P95" s="24">
        <f t="shared" si="38"/>
        <v>4.5741935483870968</v>
      </c>
      <c r="Q95">
        <v>5300</v>
      </c>
      <c r="R95">
        <v>140</v>
      </c>
      <c r="S95">
        <v>273</v>
      </c>
      <c r="T95" s="24">
        <f t="shared" si="39"/>
        <v>57.299012693935119</v>
      </c>
      <c r="U95" s="24">
        <f t="shared" si="40"/>
        <v>385.04936530324403</v>
      </c>
      <c r="V95" s="24">
        <f t="shared" si="41"/>
        <v>262.09677419354841</v>
      </c>
      <c r="W95" s="24">
        <f t="shared" si="42"/>
        <v>1761.2903225806451</v>
      </c>
      <c r="X95" s="24">
        <f t="shared" si="43"/>
        <v>2068.181818181818</v>
      </c>
      <c r="Y95" s="24">
        <f t="shared" si="44"/>
        <v>307.7651515151515</v>
      </c>
      <c r="Z95" s="24">
        <f t="shared" si="45"/>
        <v>242.16192000000001</v>
      </c>
      <c r="AA95">
        <v>0.25</v>
      </c>
      <c r="AB95">
        <v>9.3000000000000007</v>
      </c>
      <c r="AC95" s="1">
        <f t="shared" si="46"/>
        <v>3.406593406593407E-2</v>
      </c>
      <c r="AD95">
        <v>10.1</v>
      </c>
    </row>
    <row r="96" spans="1:30">
      <c r="A96" s="5" t="s">
        <v>280</v>
      </c>
      <c r="B96" s="4">
        <v>43828</v>
      </c>
      <c r="C96" s="4">
        <v>41224</v>
      </c>
      <c r="D96" s="3">
        <f t="shared" si="32"/>
        <v>7.1342465753424653</v>
      </c>
      <c r="E96" t="s">
        <v>4</v>
      </c>
      <c r="F96" t="s">
        <v>419</v>
      </c>
      <c r="G96" s="24">
        <v>9.0500000000000007</v>
      </c>
      <c r="H96" s="24">
        <v>0.65600000000000003</v>
      </c>
      <c r="I96" s="24">
        <f t="shared" si="33"/>
        <v>5.9368000000000007</v>
      </c>
      <c r="J96" s="24">
        <v>0.20899999999999999</v>
      </c>
      <c r="K96" s="24">
        <f t="shared" si="34"/>
        <v>1.8914500000000001</v>
      </c>
      <c r="L96" s="24">
        <f t="shared" si="35"/>
        <v>3.1387559808612444</v>
      </c>
      <c r="M96" s="24">
        <v>0.11700000000000001</v>
      </c>
      <c r="N96" s="24">
        <f t="shared" si="36"/>
        <v>1.0588500000000001</v>
      </c>
      <c r="O96" s="24">
        <f t="shared" si="37"/>
        <v>1.7863247863247862</v>
      </c>
      <c r="P96" s="24">
        <f t="shared" si="38"/>
        <v>5.6068376068376073</v>
      </c>
      <c r="Q96">
        <v>4900</v>
      </c>
      <c r="R96">
        <v>134</v>
      </c>
      <c r="S96">
        <v>311</v>
      </c>
      <c r="T96" s="24">
        <f t="shared" si="39"/>
        <v>52.385123298746791</v>
      </c>
      <c r="U96" s="24">
        <f t="shared" si="40"/>
        <v>474.08536585365852</v>
      </c>
      <c r="V96" s="24">
        <f t="shared" si="41"/>
        <v>293.71487935023845</v>
      </c>
      <c r="W96" s="24">
        <f t="shared" si="42"/>
        <v>2658.1196581196577</v>
      </c>
      <c r="X96" s="24">
        <f t="shared" si="43"/>
        <v>1488.0382775119617</v>
      </c>
      <c r="Y96" s="24">
        <f t="shared" si="44"/>
        <v>164.4241190620952</v>
      </c>
      <c r="Z96" s="24">
        <f t="shared" si="45"/>
        <v>588.24095</v>
      </c>
      <c r="AA96">
        <v>0.28999999999999998</v>
      </c>
      <c r="AB96">
        <v>9.1999999999999993</v>
      </c>
      <c r="AC96" s="1">
        <f t="shared" si="46"/>
        <v>2.9581993569131829E-2</v>
      </c>
      <c r="AD96">
        <v>9.3000000000000007</v>
      </c>
    </row>
    <row r="97" spans="1:30">
      <c r="A97" s="5" t="s">
        <v>498</v>
      </c>
      <c r="B97" s="4">
        <v>43833</v>
      </c>
      <c r="C97" s="4">
        <v>41228</v>
      </c>
      <c r="D97" s="3">
        <f t="shared" si="32"/>
        <v>7.1369863013698627</v>
      </c>
      <c r="E97" t="s">
        <v>11</v>
      </c>
      <c r="F97" t="s">
        <v>419</v>
      </c>
      <c r="G97" s="24">
        <v>4.68</v>
      </c>
      <c r="H97" s="24">
        <v>0.49099999999999999</v>
      </c>
      <c r="I97" s="24">
        <f t="shared" si="33"/>
        <v>2.2978799999999997</v>
      </c>
      <c r="J97" s="24">
        <v>0.34</v>
      </c>
      <c r="K97" s="24">
        <f t="shared" si="34"/>
        <v>1.5911999999999999</v>
      </c>
      <c r="L97" s="24">
        <f t="shared" si="35"/>
        <v>1.4441176470588235</v>
      </c>
      <c r="M97" s="24">
        <v>0.13700000000000001</v>
      </c>
      <c r="N97" s="24">
        <f t="shared" si="36"/>
        <v>0.64116000000000006</v>
      </c>
      <c r="O97" s="24">
        <f t="shared" si="37"/>
        <v>2.4817518248175183</v>
      </c>
      <c r="P97" s="24">
        <f t="shared" si="38"/>
        <v>3.5839416058394153</v>
      </c>
      <c r="Q97">
        <v>5440</v>
      </c>
      <c r="R97">
        <v>154</v>
      </c>
      <c r="S97">
        <v>161</v>
      </c>
      <c r="T97" s="24">
        <f t="shared" si="39"/>
        <v>70.06458126621061</v>
      </c>
      <c r="U97" s="24">
        <f t="shared" si="40"/>
        <v>327.90224032586559</v>
      </c>
      <c r="V97" s="24">
        <f t="shared" si="41"/>
        <v>251.10736789568904</v>
      </c>
      <c r="W97" s="24">
        <f t="shared" si="42"/>
        <v>1175.1824817518248</v>
      </c>
      <c r="X97" s="24">
        <f t="shared" si="43"/>
        <v>473.52941176470586</v>
      </c>
      <c r="Y97" s="24">
        <f t="shared" si="44"/>
        <v>101.18149824032177</v>
      </c>
      <c r="Z97" s="24">
        <f t="shared" si="45"/>
        <v>256.1832</v>
      </c>
      <c r="AA97">
        <v>0.17</v>
      </c>
      <c r="AB97">
        <v>10.3</v>
      </c>
      <c r="AC97" s="1">
        <f t="shared" si="46"/>
        <v>6.3975155279503107E-2</v>
      </c>
      <c r="AD97">
        <v>10.9</v>
      </c>
    </row>
    <row r="98" spans="1:30">
      <c r="A98" s="5" t="s">
        <v>499</v>
      </c>
      <c r="B98" s="4">
        <v>43835</v>
      </c>
      <c r="C98" s="4">
        <v>41207</v>
      </c>
      <c r="D98" s="3">
        <f t="shared" si="32"/>
        <v>7.2</v>
      </c>
      <c r="E98" t="s">
        <v>11</v>
      </c>
      <c r="F98" t="s">
        <v>419</v>
      </c>
      <c r="G98" s="24">
        <v>9.3800000000000008</v>
      </c>
      <c r="H98" s="24">
        <v>0.60899999999999999</v>
      </c>
      <c r="I98" s="24">
        <f t="shared" si="33"/>
        <v>5.7124200000000007</v>
      </c>
      <c r="J98" s="24">
        <v>0.17899999999999999</v>
      </c>
      <c r="K98" s="24">
        <f t="shared" si="34"/>
        <v>1.6790200000000002</v>
      </c>
      <c r="L98" s="24">
        <f t="shared" si="35"/>
        <v>3.4022346368715084</v>
      </c>
      <c r="M98" s="24">
        <v>0.20499999999999999</v>
      </c>
      <c r="N98" s="24">
        <f t="shared" si="36"/>
        <v>1.9229000000000001</v>
      </c>
      <c r="O98" s="24">
        <f t="shared" si="37"/>
        <v>0.87317073170731707</v>
      </c>
      <c r="P98" s="24">
        <f t="shared" si="38"/>
        <v>2.9707317073170736</v>
      </c>
      <c r="Q98">
        <v>5160</v>
      </c>
      <c r="R98">
        <v>148</v>
      </c>
      <c r="S98">
        <v>195</v>
      </c>
      <c r="T98" s="24">
        <f t="shared" si="39"/>
        <v>34.136145451489909</v>
      </c>
      <c r="U98" s="24">
        <f t="shared" si="40"/>
        <v>320.19704433497537</v>
      </c>
      <c r="V98" s="24">
        <f t="shared" si="41"/>
        <v>101.40932965832856</v>
      </c>
      <c r="W98" s="24">
        <f t="shared" si="42"/>
        <v>951.21951219512198</v>
      </c>
      <c r="X98" s="24">
        <f t="shared" si="43"/>
        <v>1089.3854748603353</v>
      </c>
      <c r="Y98" s="24">
        <f t="shared" si="44"/>
        <v>116.13917642434276</v>
      </c>
      <c r="Z98" s="24">
        <f t="shared" si="45"/>
        <v>327.40890000000002</v>
      </c>
      <c r="AA98">
        <v>0.22</v>
      </c>
      <c r="AB98">
        <v>11.2</v>
      </c>
      <c r="AC98" s="1">
        <f t="shared" si="46"/>
        <v>5.7435897435897429E-2</v>
      </c>
      <c r="AD98">
        <v>14.5</v>
      </c>
    </row>
    <row r="99" spans="1:30">
      <c r="A99" s="5" t="s">
        <v>500</v>
      </c>
      <c r="B99" s="4">
        <v>43815</v>
      </c>
      <c r="C99" s="4">
        <v>41179</v>
      </c>
      <c r="D99" s="3">
        <f t="shared" ref="D99:D130" si="47">(B99-C99)/365</f>
        <v>7.2219178082191782</v>
      </c>
      <c r="E99" t="s">
        <v>11</v>
      </c>
      <c r="F99" t="s">
        <v>419</v>
      </c>
      <c r="G99" s="24">
        <v>6.24</v>
      </c>
      <c r="H99" s="24">
        <v>0.73899999999999999</v>
      </c>
      <c r="I99" s="24">
        <f t="shared" ref="I99:I130" si="48">G99*H99</f>
        <v>4.6113600000000003</v>
      </c>
      <c r="J99" s="24">
        <v>0.16500000000000001</v>
      </c>
      <c r="K99" s="24">
        <f t="shared" ref="K99:K130" si="49">G99*J99</f>
        <v>1.0296000000000001</v>
      </c>
      <c r="L99" s="24">
        <f t="shared" ref="L99:L130" si="50">H99/J99</f>
        <v>4.4787878787878785</v>
      </c>
      <c r="M99" s="24">
        <v>8.6999999999999994E-2</v>
      </c>
      <c r="N99" s="24">
        <f t="shared" ref="N99:N130" si="51">G99*M99</f>
        <v>0.54288000000000003</v>
      </c>
      <c r="O99" s="24">
        <f t="shared" ref="O99:O130" si="52">J99/M99</f>
        <v>1.8965517241379313</v>
      </c>
      <c r="P99" s="24">
        <f t="shared" ref="P99:P130" si="53">I99/N99</f>
        <v>8.4942528735632195</v>
      </c>
      <c r="Q99">
        <v>4560</v>
      </c>
      <c r="R99">
        <v>126</v>
      </c>
      <c r="S99">
        <v>209</v>
      </c>
      <c r="T99" s="24">
        <f t="shared" ref="T99:T130" si="54">S99/I99</f>
        <v>45.322854862773667</v>
      </c>
      <c r="U99" s="24">
        <f t="shared" ref="U99:U130" si="55">S99/H99</f>
        <v>282.81461434370772</v>
      </c>
      <c r="V99" s="24">
        <f t="shared" ref="V99:V130" si="56">S99/N99</f>
        <v>384.98379015620395</v>
      </c>
      <c r="W99" s="24">
        <f t="shared" ref="W99:W130" si="57">S99/M99</f>
        <v>2402.298850574713</v>
      </c>
      <c r="X99" s="24">
        <f t="shared" ref="X99:X130" si="58">S99/J99</f>
        <v>1266.6666666666665</v>
      </c>
      <c r="Y99" s="24">
        <f t="shared" ref="Y99:Y130" si="59">S99/K99</f>
        <v>202.99145299145297</v>
      </c>
      <c r="Z99" s="24">
        <f t="shared" ref="Z99:Z130" si="60">K99*S99</f>
        <v>215.18640000000002</v>
      </c>
      <c r="AA99">
        <v>0.23</v>
      </c>
      <c r="AB99">
        <v>10.9</v>
      </c>
      <c r="AC99" s="1">
        <f t="shared" ref="AC99:AC130" si="61">AB99/S99</f>
        <v>5.2153110047846889E-2</v>
      </c>
      <c r="AD99">
        <v>13.4</v>
      </c>
    </row>
    <row r="100" spans="1:30">
      <c r="A100" s="8" t="s">
        <v>501</v>
      </c>
      <c r="B100" s="4">
        <v>43103</v>
      </c>
      <c r="C100" s="4">
        <v>40464</v>
      </c>
      <c r="D100" s="3">
        <f t="shared" si="47"/>
        <v>7.2301369863013702</v>
      </c>
      <c r="E100" t="s">
        <v>4</v>
      </c>
      <c r="F100" t="s">
        <v>419</v>
      </c>
      <c r="G100" s="24">
        <v>7.61</v>
      </c>
      <c r="H100" s="24">
        <v>0.79</v>
      </c>
      <c r="I100" s="24">
        <f t="shared" si="48"/>
        <v>6.0119000000000007</v>
      </c>
      <c r="J100" s="24">
        <v>7.8E-2</v>
      </c>
      <c r="K100" s="24">
        <f t="shared" si="49"/>
        <v>0.59358</v>
      </c>
      <c r="L100" s="24">
        <f t="shared" si="50"/>
        <v>10.12820512820513</v>
      </c>
      <c r="M100" s="24">
        <v>0.126</v>
      </c>
      <c r="N100" s="24">
        <f t="shared" si="51"/>
        <v>0.95886000000000005</v>
      </c>
      <c r="O100" s="24">
        <f t="shared" si="52"/>
        <v>0.61904761904761907</v>
      </c>
      <c r="P100" s="24">
        <f t="shared" si="53"/>
        <v>6.2698412698412707</v>
      </c>
      <c r="Q100">
        <v>4760</v>
      </c>
      <c r="R100">
        <v>128</v>
      </c>
      <c r="S100">
        <v>267</v>
      </c>
      <c r="T100" s="24">
        <f t="shared" si="54"/>
        <v>44.411916365874347</v>
      </c>
      <c r="U100" s="24">
        <f t="shared" si="55"/>
        <v>337.97468354430379</v>
      </c>
      <c r="V100" s="24">
        <f t="shared" si="56"/>
        <v>278.45566610349789</v>
      </c>
      <c r="W100" s="24">
        <f t="shared" si="57"/>
        <v>2119.0476190476188</v>
      </c>
      <c r="X100" s="24">
        <f t="shared" si="58"/>
        <v>3423.0769230769229</v>
      </c>
      <c r="Y100" s="24">
        <f t="shared" si="59"/>
        <v>449.81299909026586</v>
      </c>
      <c r="Z100" s="24">
        <f t="shared" si="60"/>
        <v>158.48586</v>
      </c>
      <c r="AA100">
        <v>0.25</v>
      </c>
      <c r="AB100">
        <v>9.3000000000000007</v>
      </c>
      <c r="AC100" s="1">
        <f t="shared" si="61"/>
        <v>3.4831460674157308E-2</v>
      </c>
      <c r="AD100" s="10">
        <v>9.6999999999999993</v>
      </c>
    </row>
    <row r="101" spans="1:30">
      <c r="A101" s="5" t="s">
        <v>502</v>
      </c>
      <c r="B101" s="4">
        <v>43830</v>
      </c>
      <c r="C101" s="4">
        <v>41181</v>
      </c>
      <c r="D101" s="3">
        <f t="shared" si="47"/>
        <v>7.2575342465753421</v>
      </c>
      <c r="E101" t="s">
        <v>4</v>
      </c>
      <c r="F101" t="s">
        <v>419</v>
      </c>
      <c r="G101" s="24">
        <v>9.77</v>
      </c>
      <c r="H101" s="24">
        <v>0.61799999999999999</v>
      </c>
      <c r="I101" s="24">
        <f t="shared" si="48"/>
        <v>6.0378599999999993</v>
      </c>
      <c r="J101" s="24">
        <v>0.251</v>
      </c>
      <c r="K101" s="24">
        <f t="shared" si="49"/>
        <v>2.4522699999999999</v>
      </c>
      <c r="L101" s="24">
        <f t="shared" si="50"/>
        <v>2.4621513944223108</v>
      </c>
      <c r="M101" s="24">
        <v>0.12</v>
      </c>
      <c r="N101" s="24">
        <f t="shared" si="51"/>
        <v>1.1723999999999999</v>
      </c>
      <c r="O101" s="24">
        <f t="shared" si="52"/>
        <v>2.0916666666666668</v>
      </c>
      <c r="P101" s="24">
        <f t="shared" si="53"/>
        <v>5.15</v>
      </c>
      <c r="Q101">
        <v>5520</v>
      </c>
      <c r="R101">
        <v>145</v>
      </c>
      <c r="S101">
        <v>258</v>
      </c>
      <c r="T101" s="24">
        <f t="shared" si="54"/>
        <v>42.730371356738985</v>
      </c>
      <c r="U101" s="24">
        <f t="shared" si="55"/>
        <v>417.47572815533982</v>
      </c>
      <c r="V101" s="24">
        <f t="shared" si="56"/>
        <v>220.06141248720576</v>
      </c>
      <c r="W101" s="24">
        <f t="shared" si="57"/>
        <v>2150</v>
      </c>
      <c r="X101" s="24">
        <f t="shared" si="58"/>
        <v>1027.8884462151395</v>
      </c>
      <c r="Y101" s="24">
        <f t="shared" si="59"/>
        <v>105.20864342017803</v>
      </c>
      <c r="Z101" s="24">
        <f t="shared" si="60"/>
        <v>632.68565999999998</v>
      </c>
      <c r="AA101">
        <v>0.24</v>
      </c>
      <c r="AB101">
        <v>9.1999999999999993</v>
      </c>
      <c r="AC101" s="1">
        <f t="shared" si="61"/>
        <v>3.565891472868217E-2</v>
      </c>
      <c r="AD101">
        <v>9.6</v>
      </c>
    </row>
    <row r="102" spans="1:30">
      <c r="A102" s="5" t="s">
        <v>503</v>
      </c>
      <c r="B102" s="4">
        <v>43830</v>
      </c>
      <c r="C102" s="4">
        <v>41179</v>
      </c>
      <c r="D102" s="3">
        <f t="shared" si="47"/>
        <v>7.2630136986301368</v>
      </c>
      <c r="E102" t="s">
        <v>11</v>
      </c>
      <c r="F102" t="s">
        <v>419</v>
      </c>
      <c r="G102" s="24">
        <v>5.71</v>
      </c>
      <c r="H102" s="24">
        <v>0.311</v>
      </c>
      <c r="I102" s="24">
        <f t="shared" si="48"/>
        <v>1.7758099999999999</v>
      </c>
      <c r="J102" s="24">
        <v>0.59399999999999997</v>
      </c>
      <c r="K102" s="24">
        <f t="shared" si="49"/>
        <v>3.39174</v>
      </c>
      <c r="L102" s="24">
        <f t="shared" si="50"/>
        <v>0.52356902356902357</v>
      </c>
      <c r="M102" s="24">
        <v>8.5999999999999993E-2</v>
      </c>
      <c r="N102" s="24">
        <f t="shared" si="51"/>
        <v>0.49105999999999994</v>
      </c>
      <c r="O102" s="24">
        <f t="shared" si="52"/>
        <v>6.9069767441860463</v>
      </c>
      <c r="P102" s="24">
        <f t="shared" si="53"/>
        <v>3.6162790697674421</v>
      </c>
      <c r="Q102">
        <v>5210</v>
      </c>
      <c r="R102">
        <v>136</v>
      </c>
      <c r="S102">
        <v>192</v>
      </c>
      <c r="T102" s="24">
        <f t="shared" si="54"/>
        <v>108.11967496522715</v>
      </c>
      <c r="U102" s="24">
        <f t="shared" si="55"/>
        <v>617.36334405144692</v>
      </c>
      <c r="V102" s="24">
        <f t="shared" si="56"/>
        <v>390.99091760680983</v>
      </c>
      <c r="W102" s="24">
        <f t="shared" si="57"/>
        <v>2232.558139534884</v>
      </c>
      <c r="X102" s="24">
        <f t="shared" si="58"/>
        <v>323.23232323232327</v>
      </c>
      <c r="Y102" s="24">
        <f t="shared" si="59"/>
        <v>56.608112650144172</v>
      </c>
      <c r="Z102" s="24">
        <f t="shared" si="60"/>
        <v>651.21407999999997</v>
      </c>
      <c r="AA102">
        <v>0.18</v>
      </c>
      <c r="AB102">
        <v>9.4</v>
      </c>
      <c r="AC102" s="1">
        <f t="shared" si="61"/>
        <v>4.8958333333333333E-2</v>
      </c>
      <c r="AD102">
        <v>9.9</v>
      </c>
    </row>
    <row r="103" spans="1:30">
      <c r="A103" s="5" t="s">
        <v>504</v>
      </c>
      <c r="B103" s="4">
        <v>43835</v>
      </c>
      <c r="C103" s="4">
        <v>41183</v>
      </c>
      <c r="D103" s="3">
        <f t="shared" si="47"/>
        <v>7.2657534246575342</v>
      </c>
      <c r="E103" t="s">
        <v>11</v>
      </c>
      <c r="F103" t="s">
        <v>419</v>
      </c>
      <c r="G103" s="24">
        <v>6.81</v>
      </c>
      <c r="H103" s="24">
        <v>0.64700000000000002</v>
      </c>
      <c r="I103" s="24">
        <f t="shared" si="48"/>
        <v>4.4060699999999997</v>
      </c>
      <c r="J103" s="24">
        <v>0.23100000000000001</v>
      </c>
      <c r="K103" s="24">
        <f t="shared" si="49"/>
        <v>1.57311</v>
      </c>
      <c r="L103" s="24">
        <f t="shared" si="50"/>
        <v>2.8008658008658007</v>
      </c>
      <c r="M103" s="24">
        <v>0.12</v>
      </c>
      <c r="N103" s="24">
        <f t="shared" si="51"/>
        <v>0.81719999999999993</v>
      </c>
      <c r="O103" s="24">
        <f t="shared" si="52"/>
        <v>1.9250000000000003</v>
      </c>
      <c r="P103" s="24">
        <f t="shared" si="53"/>
        <v>5.3916666666666666</v>
      </c>
      <c r="Q103">
        <v>5090</v>
      </c>
      <c r="R103">
        <v>147</v>
      </c>
      <c r="S103">
        <v>192</v>
      </c>
      <c r="T103" s="24">
        <f t="shared" si="54"/>
        <v>43.576248221203933</v>
      </c>
      <c r="U103" s="24">
        <f t="shared" si="55"/>
        <v>296.75425038639878</v>
      </c>
      <c r="V103" s="24">
        <f t="shared" si="56"/>
        <v>234.94860499265786</v>
      </c>
      <c r="W103" s="24">
        <f t="shared" si="57"/>
        <v>1600</v>
      </c>
      <c r="X103" s="24">
        <f t="shared" si="58"/>
        <v>831.16883116883116</v>
      </c>
      <c r="Y103" s="24">
        <f t="shared" si="59"/>
        <v>122.05122337280928</v>
      </c>
      <c r="Z103" s="24">
        <f t="shared" si="60"/>
        <v>302.03712000000002</v>
      </c>
      <c r="AA103">
        <v>0.17</v>
      </c>
      <c r="AB103">
        <v>9.1</v>
      </c>
      <c r="AC103" s="1">
        <f t="shared" si="61"/>
        <v>4.7395833333333331E-2</v>
      </c>
      <c r="AD103">
        <v>9.5</v>
      </c>
    </row>
    <row r="104" spans="1:30">
      <c r="A104" s="5" t="s">
        <v>505</v>
      </c>
      <c r="B104" s="4">
        <v>43830</v>
      </c>
      <c r="C104" s="4">
        <v>41177</v>
      </c>
      <c r="D104" s="3">
        <f t="shared" si="47"/>
        <v>7.2684931506849315</v>
      </c>
      <c r="E104" t="s">
        <v>11</v>
      </c>
      <c r="F104" t="s">
        <v>419</v>
      </c>
      <c r="G104" s="24">
        <v>4.26</v>
      </c>
      <c r="H104" s="24">
        <v>0.45</v>
      </c>
      <c r="I104" s="24">
        <f t="shared" si="48"/>
        <v>1.917</v>
      </c>
      <c r="J104" s="24">
        <v>0.41799999999999998</v>
      </c>
      <c r="K104" s="24">
        <f t="shared" si="49"/>
        <v>1.7806799999999998</v>
      </c>
      <c r="L104" s="24">
        <f t="shared" si="50"/>
        <v>1.0765550239234452</v>
      </c>
      <c r="M104" s="24">
        <v>0.12</v>
      </c>
      <c r="N104" s="24">
        <f t="shared" si="51"/>
        <v>0.51119999999999999</v>
      </c>
      <c r="O104" s="24">
        <f t="shared" si="52"/>
        <v>3.4833333333333334</v>
      </c>
      <c r="P104" s="24">
        <f t="shared" si="53"/>
        <v>3.75</v>
      </c>
      <c r="Q104">
        <v>4820</v>
      </c>
      <c r="R104">
        <v>132</v>
      </c>
      <c r="S104">
        <v>191</v>
      </c>
      <c r="T104" s="24">
        <f t="shared" si="54"/>
        <v>99.634846113719348</v>
      </c>
      <c r="U104" s="24">
        <f t="shared" si="55"/>
        <v>424.44444444444446</v>
      </c>
      <c r="V104" s="24">
        <f t="shared" si="56"/>
        <v>373.63067292644757</v>
      </c>
      <c r="W104" s="24">
        <f t="shared" si="57"/>
        <v>1591.6666666666667</v>
      </c>
      <c r="X104" s="24">
        <f t="shared" si="58"/>
        <v>456.93779904306223</v>
      </c>
      <c r="Y104" s="24">
        <f t="shared" si="59"/>
        <v>107.2623941415639</v>
      </c>
      <c r="Z104" s="24">
        <f t="shared" si="60"/>
        <v>340.10987999999998</v>
      </c>
      <c r="AA104">
        <v>0.19</v>
      </c>
      <c r="AB104">
        <v>10.1</v>
      </c>
      <c r="AC104" s="1">
        <f t="shared" si="61"/>
        <v>5.2879581151832458E-2</v>
      </c>
      <c r="AD104">
        <v>10.3</v>
      </c>
    </row>
    <row r="105" spans="1:30">
      <c r="A105" s="5" t="s">
        <v>506</v>
      </c>
      <c r="B105" s="4">
        <v>43807</v>
      </c>
      <c r="C105" s="4">
        <v>41147</v>
      </c>
      <c r="D105" s="3">
        <f t="shared" si="47"/>
        <v>7.2876712328767121</v>
      </c>
      <c r="E105" t="s">
        <v>11</v>
      </c>
      <c r="F105" t="s">
        <v>419</v>
      </c>
      <c r="G105" s="24">
        <v>4.04</v>
      </c>
      <c r="H105" s="24">
        <v>0.54500000000000004</v>
      </c>
      <c r="I105" s="24">
        <f t="shared" si="48"/>
        <v>2.2018</v>
      </c>
      <c r="J105" s="24">
        <v>0.26200000000000001</v>
      </c>
      <c r="K105" s="24">
        <f t="shared" si="49"/>
        <v>1.0584800000000001</v>
      </c>
      <c r="L105" s="24">
        <f t="shared" si="50"/>
        <v>2.0801526717557253</v>
      </c>
      <c r="M105" s="24">
        <v>0.17599999999999999</v>
      </c>
      <c r="N105" s="24">
        <f t="shared" si="51"/>
        <v>0.71104000000000001</v>
      </c>
      <c r="O105" s="24">
        <f t="shared" si="52"/>
        <v>1.4886363636363638</v>
      </c>
      <c r="P105" s="24">
        <f t="shared" si="53"/>
        <v>3.0965909090909092</v>
      </c>
      <c r="Q105">
        <v>4510</v>
      </c>
      <c r="R105">
        <v>121</v>
      </c>
      <c r="S105">
        <v>221</v>
      </c>
      <c r="T105" s="24">
        <f t="shared" si="54"/>
        <v>100.37242256335725</v>
      </c>
      <c r="U105" s="24">
        <f t="shared" si="55"/>
        <v>405.50458715596329</v>
      </c>
      <c r="V105" s="24">
        <f t="shared" si="56"/>
        <v>310.8123312331233</v>
      </c>
      <c r="W105" s="24">
        <f t="shared" si="57"/>
        <v>1255.6818181818182</v>
      </c>
      <c r="X105" s="24">
        <f t="shared" si="58"/>
        <v>843.51145038167931</v>
      </c>
      <c r="Y105" s="24">
        <f t="shared" si="59"/>
        <v>208.78996296576221</v>
      </c>
      <c r="Z105" s="24">
        <f t="shared" si="60"/>
        <v>233.92408000000003</v>
      </c>
      <c r="AA105">
        <v>0.22</v>
      </c>
      <c r="AB105">
        <v>10.1</v>
      </c>
      <c r="AC105" s="1">
        <f t="shared" si="61"/>
        <v>4.5701357466063346E-2</v>
      </c>
      <c r="AD105">
        <v>10.5</v>
      </c>
    </row>
    <row r="106" spans="1:30">
      <c r="A106" s="5" t="s">
        <v>507</v>
      </c>
      <c r="B106" s="4">
        <v>43817</v>
      </c>
      <c r="C106" s="4">
        <v>41114</v>
      </c>
      <c r="D106" s="3">
        <f t="shared" si="47"/>
        <v>7.4054794520547942</v>
      </c>
      <c r="E106" t="s">
        <v>4</v>
      </c>
      <c r="F106" t="s">
        <v>419</v>
      </c>
      <c r="G106" s="24">
        <v>7.98</v>
      </c>
      <c r="H106" s="24">
        <v>0.76800000000000002</v>
      </c>
      <c r="I106" s="24">
        <f t="shared" si="48"/>
        <v>6.1286400000000008</v>
      </c>
      <c r="J106" s="24">
        <v>0.127</v>
      </c>
      <c r="K106" s="24">
        <f t="shared" si="49"/>
        <v>1.01346</v>
      </c>
      <c r="L106" s="24">
        <f t="shared" si="50"/>
        <v>6.0472440944881889</v>
      </c>
      <c r="M106" s="24">
        <v>9.5000000000000001E-2</v>
      </c>
      <c r="N106" s="24">
        <f t="shared" si="51"/>
        <v>0.7581</v>
      </c>
      <c r="O106" s="24">
        <f t="shared" si="52"/>
        <v>1.3368421052631578</v>
      </c>
      <c r="P106" s="24">
        <f t="shared" si="53"/>
        <v>8.0842105263157897</v>
      </c>
      <c r="Q106">
        <v>4530</v>
      </c>
      <c r="R106">
        <v>127</v>
      </c>
      <c r="S106">
        <v>310</v>
      </c>
      <c r="T106" s="24">
        <f t="shared" si="54"/>
        <v>50.58218462823725</v>
      </c>
      <c r="U106" s="24">
        <f t="shared" si="55"/>
        <v>403.64583333333331</v>
      </c>
      <c r="V106" s="24">
        <f t="shared" si="56"/>
        <v>408.91702941564438</v>
      </c>
      <c r="W106" s="24">
        <f t="shared" si="57"/>
        <v>3263.1578947368421</v>
      </c>
      <c r="X106" s="24">
        <f t="shared" si="58"/>
        <v>2440.9448818897636</v>
      </c>
      <c r="Y106" s="24">
        <f t="shared" si="59"/>
        <v>305.88281727941899</v>
      </c>
      <c r="Z106" s="24">
        <f t="shared" si="60"/>
        <v>314.17259999999999</v>
      </c>
      <c r="AA106">
        <v>0.28000000000000003</v>
      </c>
      <c r="AB106">
        <v>9.1999999999999993</v>
      </c>
      <c r="AC106" s="1">
        <f t="shared" si="61"/>
        <v>2.9677419354838707E-2</v>
      </c>
      <c r="AD106">
        <v>9.3000000000000007</v>
      </c>
    </row>
    <row r="107" spans="1:30">
      <c r="A107" s="5" t="s">
        <v>288</v>
      </c>
      <c r="B107" s="4">
        <v>43834</v>
      </c>
      <c r="C107" s="4">
        <v>41126</v>
      </c>
      <c r="D107" s="3">
        <f t="shared" si="47"/>
        <v>7.419178082191781</v>
      </c>
      <c r="E107" t="s">
        <v>4</v>
      </c>
      <c r="F107" t="s">
        <v>419</v>
      </c>
      <c r="G107" s="24">
        <v>8.26</v>
      </c>
      <c r="H107" s="24">
        <v>0.57999999999999996</v>
      </c>
      <c r="I107" s="24">
        <f t="shared" si="48"/>
        <v>4.7907999999999999</v>
      </c>
      <c r="J107" s="24">
        <v>0.311</v>
      </c>
      <c r="K107" s="24">
        <f t="shared" si="49"/>
        <v>2.5688599999999999</v>
      </c>
      <c r="L107" s="24">
        <f t="shared" si="50"/>
        <v>1.8649517684887458</v>
      </c>
      <c r="M107" s="24">
        <v>9.1999999999999998E-2</v>
      </c>
      <c r="N107" s="24">
        <f t="shared" si="51"/>
        <v>0.75991999999999993</v>
      </c>
      <c r="O107" s="24">
        <f t="shared" si="52"/>
        <v>3.3804347826086958</v>
      </c>
      <c r="P107" s="24">
        <f t="shared" si="53"/>
        <v>6.304347826086957</v>
      </c>
      <c r="Q107">
        <v>4830</v>
      </c>
      <c r="R107">
        <v>134</v>
      </c>
      <c r="S107">
        <v>210</v>
      </c>
      <c r="T107" s="24">
        <f t="shared" si="54"/>
        <v>43.834015195791935</v>
      </c>
      <c r="U107" s="24">
        <f t="shared" si="55"/>
        <v>362.06896551724139</v>
      </c>
      <c r="V107" s="24">
        <f t="shared" si="56"/>
        <v>276.34487840825352</v>
      </c>
      <c r="W107" s="24">
        <f t="shared" si="57"/>
        <v>2282.608695652174</v>
      </c>
      <c r="X107" s="24">
        <f t="shared" si="58"/>
        <v>675.24115755627008</v>
      </c>
      <c r="Y107" s="24">
        <f t="shared" si="59"/>
        <v>81.748324159354738</v>
      </c>
      <c r="Z107" s="24">
        <f t="shared" si="60"/>
        <v>539.4606</v>
      </c>
      <c r="AA107">
        <v>0.2</v>
      </c>
      <c r="AB107">
        <v>9.6</v>
      </c>
      <c r="AC107" s="1">
        <f t="shared" si="61"/>
        <v>4.5714285714285714E-2</v>
      </c>
      <c r="AD107">
        <v>9.4</v>
      </c>
    </row>
    <row r="108" spans="1:30">
      <c r="A108" s="8" t="s">
        <v>508</v>
      </c>
      <c r="B108" s="4">
        <v>43119</v>
      </c>
      <c r="C108" s="4">
        <v>40408</v>
      </c>
      <c r="D108" s="3">
        <f t="shared" si="47"/>
        <v>7.4273972602739722</v>
      </c>
      <c r="E108" t="s">
        <v>4</v>
      </c>
      <c r="F108" t="s">
        <v>419</v>
      </c>
      <c r="G108" s="24">
        <v>6.2</v>
      </c>
      <c r="H108" s="24">
        <v>0.35899999999999999</v>
      </c>
      <c r="I108" s="24">
        <f t="shared" si="48"/>
        <v>2.2258</v>
      </c>
      <c r="J108" s="24">
        <v>0.56599999999999995</v>
      </c>
      <c r="K108" s="24">
        <f t="shared" si="49"/>
        <v>3.5091999999999999</v>
      </c>
      <c r="L108" s="24">
        <f t="shared" si="50"/>
        <v>0.63427561837455837</v>
      </c>
      <c r="M108" s="24">
        <v>7.2999999999999995E-2</v>
      </c>
      <c r="N108" s="24">
        <f t="shared" si="51"/>
        <v>0.4526</v>
      </c>
      <c r="O108" s="24">
        <f t="shared" si="52"/>
        <v>7.7534246575342465</v>
      </c>
      <c r="P108" s="24">
        <f t="shared" si="53"/>
        <v>4.9178082191780819</v>
      </c>
      <c r="Q108">
        <v>4130</v>
      </c>
      <c r="R108">
        <v>111</v>
      </c>
      <c r="S108">
        <v>129</v>
      </c>
      <c r="T108" s="24">
        <f t="shared" si="54"/>
        <v>57.956689729535448</v>
      </c>
      <c r="U108" s="24">
        <f t="shared" si="55"/>
        <v>359.33147632311977</v>
      </c>
      <c r="V108" s="24">
        <f t="shared" si="56"/>
        <v>285.01988510826334</v>
      </c>
      <c r="W108" s="24">
        <f t="shared" si="57"/>
        <v>1767.1232876712329</v>
      </c>
      <c r="X108" s="24">
        <f t="shared" si="58"/>
        <v>227.91519434628978</v>
      </c>
      <c r="Y108" s="24">
        <f t="shared" si="59"/>
        <v>36.760515217143507</v>
      </c>
      <c r="Z108" s="24">
        <f t="shared" si="60"/>
        <v>452.68680000000001</v>
      </c>
      <c r="AA108">
        <v>0.14000000000000001</v>
      </c>
      <c r="AB108">
        <v>11.1</v>
      </c>
      <c r="AC108" s="1">
        <f t="shared" si="61"/>
        <v>8.6046511627906969E-2</v>
      </c>
      <c r="AD108">
        <v>13.1</v>
      </c>
    </row>
    <row r="109" spans="1:30">
      <c r="A109" s="8" t="s">
        <v>509</v>
      </c>
      <c r="B109" s="4">
        <v>43120</v>
      </c>
      <c r="C109" s="4">
        <v>40406</v>
      </c>
      <c r="D109" s="3">
        <f t="shared" si="47"/>
        <v>7.4356164383561643</v>
      </c>
      <c r="E109" t="s">
        <v>4</v>
      </c>
      <c r="F109" t="s">
        <v>419</v>
      </c>
      <c r="G109" s="24">
        <v>6.22</v>
      </c>
      <c r="H109" s="24">
        <v>0.74399999999999999</v>
      </c>
      <c r="I109" s="24">
        <f t="shared" si="48"/>
        <v>4.6276799999999998</v>
      </c>
      <c r="J109" s="24">
        <v>0.17199999999999999</v>
      </c>
      <c r="K109" s="24">
        <f t="shared" si="49"/>
        <v>1.0698399999999999</v>
      </c>
      <c r="L109" s="24">
        <f t="shared" si="50"/>
        <v>4.3255813953488378</v>
      </c>
      <c r="M109" s="24">
        <v>6.0999999999999999E-2</v>
      </c>
      <c r="N109" s="24">
        <f t="shared" si="51"/>
        <v>0.37941999999999998</v>
      </c>
      <c r="O109" s="24">
        <f t="shared" si="52"/>
        <v>2.819672131147541</v>
      </c>
      <c r="P109" s="24">
        <f t="shared" si="53"/>
        <v>12.196721311475409</v>
      </c>
      <c r="Q109">
        <v>4760</v>
      </c>
      <c r="R109">
        <v>134</v>
      </c>
      <c r="S109">
        <v>257</v>
      </c>
      <c r="T109" s="24">
        <f t="shared" si="54"/>
        <v>55.535387062199639</v>
      </c>
      <c r="U109" s="24">
        <f t="shared" si="55"/>
        <v>345.43010752688173</v>
      </c>
      <c r="V109" s="24">
        <f t="shared" si="56"/>
        <v>677.3496389225661</v>
      </c>
      <c r="W109" s="24">
        <f t="shared" si="57"/>
        <v>4213.1147540983611</v>
      </c>
      <c r="X109" s="24">
        <f t="shared" si="58"/>
        <v>1494.1860465116281</v>
      </c>
      <c r="Y109" s="24">
        <f t="shared" si="59"/>
        <v>240.22283705974726</v>
      </c>
      <c r="Z109" s="24">
        <f t="shared" si="60"/>
        <v>274.94887999999997</v>
      </c>
      <c r="AA109">
        <v>0.27</v>
      </c>
      <c r="AB109">
        <v>10.4</v>
      </c>
      <c r="AC109" s="1">
        <f t="shared" si="61"/>
        <v>4.0466926070038912E-2</v>
      </c>
      <c r="AD109">
        <v>11.7</v>
      </c>
    </row>
    <row r="110" spans="1:30">
      <c r="A110" s="5" t="s">
        <v>510</v>
      </c>
      <c r="B110" s="4">
        <v>43820</v>
      </c>
      <c r="C110" s="4">
        <v>41097</v>
      </c>
      <c r="D110" s="3">
        <f t="shared" si="47"/>
        <v>7.4602739726027396</v>
      </c>
      <c r="E110" t="s">
        <v>4</v>
      </c>
      <c r="F110" t="s">
        <v>419</v>
      </c>
      <c r="G110" s="24">
        <v>3.41</v>
      </c>
      <c r="H110" s="24">
        <v>0.47699999999999998</v>
      </c>
      <c r="I110" s="24">
        <f t="shared" si="48"/>
        <v>1.6265700000000001</v>
      </c>
      <c r="J110" s="24">
        <v>0.36399999999999999</v>
      </c>
      <c r="K110" s="24">
        <f t="shared" si="49"/>
        <v>1.2412400000000001</v>
      </c>
      <c r="L110" s="24">
        <f t="shared" si="50"/>
        <v>1.3104395604395604</v>
      </c>
      <c r="M110" s="24">
        <v>0.14099999999999999</v>
      </c>
      <c r="N110" s="24">
        <f t="shared" si="51"/>
        <v>0.48080999999999996</v>
      </c>
      <c r="O110" s="24">
        <f t="shared" si="52"/>
        <v>2.5815602836879434</v>
      </c>
      <c r="P110" s="24">
        <f t="shared" si="53"/>
        <v>3.3829787234042556</v>
      </c>
      <c r="Q110">
        <v>4430</v>
      </c>
      <c r="R110">
        <v>131</v>
      </c>
      <c r="S110">
        <v>130</v>
      </c>
      <c r="T110" s="24">
        <f t="shared" si="54"/>
        <v>79.922782296488933</v>
      </c>
      <c r="U110" s="24">
        <f t="shared" si="55"/>
        <v>272.53668763102729</v>
      </c>
      <c r="V110" s="24">
        <f t="shared" si="56"/>
        <v>270.37707202429237</v>
      </c>
      <c r="W110" s="24">
        <f t="shared" si="57"/>
        <v>921.98581560283696</v>
      </c>
      <c r="X110" s="24">
        <f t="shared" si="58"/>
        <v>357.14285714285717</v>
      </c>
      <c r="Y110" s="24">
        <f t="shared" si="59"/>
        <v>104.73397570171763</v>
      </c>
      <c r="Z110" s="24">
        <f t="shared" si="60"/>
        <v>161.36120000000003</v>
      </c>
      <c r="AA110">
        <v>0.14000000000000001</v>
      </c>
      <c r="AB110">
        <v>10.6</v>
      </c>
      <c r="AC110" s="1">
        <f t="shared" si="61"/>
        <v>8.1538461538461532E-2</v>
      </c>
      <c r="AD110">
        <v>12.2</v>
      </c>
    </row>
    <row r="111" spans="1:30">
      <c r="A111" s="5" t="s">
        <v>511</v>
      </c>
      <c r="B111" s="4">
        <v>43809</v>
      </c>
      <c r="C111" s="4">
        <v>41084</v>
      </c>
      <c r="D111" s="3">
        <f t="shared" si="47"/>
        <v>7.4657534246575343</v>
      </c>
      <c r="E111" t="s">
        <v>11</v>
      </c>
      <c r="F111" t="s">
        <v>419</v>
      </c>
      <c r="G111" s="24">
        <v>3.76</v>
      </c>
      <c r="H111" s="24">
        <v>0.69099999999999995</v>
      </c>
      <c r="I111" s="24">
        <f t="shared" si="48"/>
        <v>2.5981599999999996</v>
      </c>
      <c r="J111" s="24">
        <v>0.152</v>
      </c>
      <c r="K111" s="24">
        <f t="shared" si="49"/>
        <v>0.57151999999999992</v>
      </c>
      <c r="L111" s="24">
        <f t="shared" si="50"/>
        <v>4.5460526315789469</v>
      </c>
      <c r="M111" s="24">
        <v>0.154</v>
      </c>
      <c r="N111" s="24">
        <f t="shared" si="51"/>
        <v>0.57904</v>
      </c>
      <c r="O111" s="24">
        <f t="shared" si="52"/>
        <v>0.98701298701298701</v>
      </c>
      <c r="P111" s="24">
        <f t="shared" si="53"/>
        <v>4.487012987012986</v>
      </c>
      <c r="Q111">
        <v>4630</v>
      </c>
      <c r="R111">
        <v>127</v>
      </c>
      <c r="S111">
        <v>203</v>
      </c>
      <c r="T111" s="24">
        <f t="shared" si="54"/>
        <v>78.132216645626144</v>
      </c>
      <c r="U111" s="24">
        <f t="shared" si="55"/>
        <v>293.77713458755431</v>
      </c>
      <c r="V111" s="24">
        <f t="shared" si="56"/>
        <v>350.58027079303673</v>
      </c>
      <c r="W111" s="24">
        <f t="shared" si="57"/>
        <v>1318.1818181818182</v>
      </c>
      <c r="X111" s="24">
        <f t="shared" si="58"/>
        <v>1335.5263157894738</v>
      </c>
      <c r="Y111" s="24">
        <f t="shared" si="59"/>
        <v>355.1931690929452</v>
      </c>
      <c r="Z111" s="24">
        <f t="shared" si="60"/>
        <v>116.01855999999998</v>
      </c>
      <c r="AA111">
        <v>0.19</v>
      </c>
      <c r="AB111">
        <v>9.1999999999999993</v>
      </c>
      <c r="AC111" s="1">
        <f t="shared" si="61"/>
        <v>4.5320197044334973E-2</v>
      </c>
      <c r="AD111">
        <v>9.9</v>
      </c>
    </row>
    <row r="112" spans="1:30">
      <c r="A112" s="5" t="s">
        <v>512</v>
      </c>
      <c r="B112" s="4">
        <v>43815</v>
      </c>
      <c r="C112" s="4">
        <v>41088</v>
      </c>
      <c r="D112" s="3">
        <f t="shared" si="47"/>
        <v>7.4712328767123291</v>
      </c>
      <c r="E112" t="s">
        <v>11</v>
      </c>
      <c r="F112" t="s">
        <v>419</v>
      </c>
      <c r="G112" s="24">
        <v>5.58</v>
      </c>
      <c r="H112" s="24">
        <v>0.66</v>
      </c>
      <c r="I112" s="24">
        <f t="shared" si="48"/>
        <v>3.6828000000000003</v>
      </c>
      <c r="J112" s="24">
        <v>0.27200000000000002</v>
      </c>
      <c r="K112" s="24">
        <f t="shared" si="49"/>
        <v>1.5177600000000002</v>
      </c>
      <c r="L112" s="24">
        <f t="shared" si="50"/>
        <v>2.4264705882352939</v>
      </c>
      <c r="M112" s="24">
        <v>5.8999999999999997E-2</v>
      </c>
      <c r="N112" s="24">
        <f t="shared" si="51"/>
        <v>0.32922000000000001</v>
      </c>
      <c r="O112" s="24">
        <f t="shared" si="52"/>
        <v>4.6101694915254239</v>
      </c>
      <c r="P112" s="24">
        <f t="shared" si="53"/>
        <v>11.186440677966102</v>
      </c>
      <c r="Q112">
        <v>4940</v>
      </c>
      <c r="R112">
        <v>135</v>
      </c>
      <c r="S112">
        <v>279</v>
      </c>
      <c r="T112" s="24">
        <f t="shared" si="54"/>
        <v>75.757575757575751</v>
      </c>
      <c r="U112" s="24">
        <f t="shared" si="55"/>
        <v>422.72727272727269</v>
      </c>
      <c r="V112" s="24">
        <f t="shared" si="56"/>
        <v>847.45762711864404</v>
      </c>
      <c r="W112" s="24">
        <f t="shared" si="57"/>
        <v>4728.8135593220341</v>
      </c>
      <c r="X112" s="24">
        <f t="shared" si="58"/>
        <v>1025.7352941176471</v>
      </c>
      <c r="Y112" s="24">
        <f t="shared" si="59"/>
        <v>183.82352941176467</v>
      </c>
      <c r="Z112" s="24">
        <f t="shared" si="60"/>
        <v>423.45504000000005</v>
      </c>
      <c r="AA112">
        <v>0.25</v>
      </c>
      <c r="AB112">
        <v>8.9</v>
      </c>
      <c r="AC112" s="1">
        <f t="shared" si="61"/>
        <v>3.1899641577060933E-2</v>
      </c>
      <c r="AD112">
        <v>8.8000000000000007</v>
      </c>
    </row>
    <row r="113" spans="1:30">
      <c r="A113" s="5" t="s">
        <v>513</v>
      </c>
      <c r="B113" s="4">
        <v>43823</v>
      </c>
      <c r="C113" s="4">
        <v>41090</v>
      </c>
      <c r="D113" s="3">
        <f t="shared" si="47"/>
        <v>7.4876712328767123</v>
      </c>
      <c r="E113" t="s">
        <v>4</v>
      </c>
      <c r="F113" t="s">
        <v>419</v>
      </c>
      <c r="G113" s="24">
        <v>6.69</v>
      </c>
      <c r="H113" s="24">
        <v>0.87</v>
      </c>
      <c r="I113" s="24">
        <f t="shared" si="48"/>
        <v>5.8203000000000005</v>
      </c>
      <c r="J113" s="24">
        <v>7.1999999999999995E-2</v>
      </c>
      <c r="K113" s="24">
        <f t="shared" si="49"/>
        <v>0.48168</v>
      </c>
      <c r="L113" s="24">
        <f t="shared" si="50"/>
        <v>12.083333333333334</v>
      </c>
      <c r="M113" s="24">
        <v>5.3999999999999999E-2</v>
      </c>
      <c r="N113" s="24">
        <f t="shared" si="51"/>
        <v>0.36126000000000003</v>
      </c>
      <c r="O113" s="24">
        <f t="shared" si="52"/>
        <v>1.3333333333333333</v>
      </c>
      <c r="P113" s="24">
        <f t="shared" si="53"/>
        <v>16.111111111111111</v>
      </c>
      <c r="Q113">
        <v>4780</v>
      </c>
      <c r="R113">
        <v>132</v>
      </c>
      <c r="S113">
        <v>214</v>
      </c>
      <c r="T113" s="24">
        <f t="shared" si="54"/>
        <v>36.767864199439892</v>
      </c>
      <c r="U113" s="24">
        <f t="shared" si="55"/>
        <v>245.97701149425288</v>
      </c>
      <c r="V113" s="24">
        <f t="shared" si="56"/>
        <v>592.37114543542043</v>
      </c>
      <c r="W113" s="24">
        <f t="shared" si="57"/>
        <v>3962.962962962963</v>
      </c>
      <c r="X113" s="24">
        <f t="shared" si="58"/>
        <v>2972.2222222222226</v>
      </c>
      <c r="Y113" s="24">
        <f t="shared" si="59"/>
        <v>444.27835907656538</v>
      </c>
      <c r="Z113" s="24">
        <f t="shared" si="60"/>
        <v>103.07952</v>
      </c>
      <c r="AA113">
        <v>0.2</v>
      </c>
      <c r="AB113">
        <v>9.6</v>
      </c>
      <c r="AC113" s="1">
        <f t="shared" si="61"/>
        <v>4.4859813084112146E-2</v>
      </c>
      <c r="AD113">
        <v>10.1</v>
      </c>
    </row>
    <row r="114" spans="1:30">
      <c r="A114" s="5" t="s">
        <v>514</v>
      </c>
      <c r="B114" s="4">
        <v>43822</v>
      </c>
      <c r="C114" s="4">
        <v>41086</v>
      </c>
      <c r="D114" s="3">
        <f t="shared" si="47"/>
        <v>7.4958904109589044</v>
      </c>
      <c r="E114" t="s">
        <v>11</v>
      </c>
      <c r="F114" t="s">
        <v>419</v>
      </c>
      <c r="G114" s="24">
        <v>4.37</v>
      </c>
      <c r="H114" s="24">
        <v>0.71599999999999997</v>
      </c>
      <c r="I114" s="24">
        <f t="shared" si="48"/>
        <v>3.1289199999999999</v>
      </c>
      <c r="J114" s="24">
        <v>0.13700000000000001</v>
      </c>
      <c r="K114" s="24">
        <f t="shared" si="49"/>
        <v>0.59869000000000006</v>
      </c>
      <c r="L114" s="24">
        <f t="shared" si="50"/>
        <v>5.2262773722627731</v>
      </c>
      <c r="M114" s="24">
        <v>0.13700000000000001</v>
      </c>
      <c r="N114" s="24">
        <f t="shared" si="51"/>
        <v>0.59869000000000006</v>
      </c>
      <c r="O114" s="24">
        <f t="shared" si="52"/>
        <v>1</v>
      </c>
      <c r="P114" s="24">
        <f t="shared" si="53"/>
        <v>5.2262773722627731</v>
      </c>
      <c r="Q114">
        <v>4460</v>
      </c>
      <c r="R114">
        <v>123</v>
      </c>
      <c r="S114">
        <v>147</v>
      </c>
      <c r="T114" s="24">
        <f t="shared" si="54"/>
        <v>46.981066949618402</v>
      </c>
      <c r="U114" s="24">
        <f t="shared" si="55"/>
        <v>205.3072625698324</v>
      </c>
      <c r="V114" s="24">
        <f t="shared" si="56"/>
        <v>245.53608712355307</v>
      </c>
      <c r="W114" s="24">
        <f t="shared" si="57"/>
        <v>1072.992700729927</v>
      </c>
      <c r="X114" s="24">
        <f t="shared" si="58"/>
        <v>1072.992700729927</v>
      </c>
      <c r="Y114" s="24">
        <f t="shared" si="59"/>
        <v>245.53608712355307</v>
      </c>
      <c r="Z114" s="24">
        <f t="shared" si="60"/>
        <v>88.007430000000014</v>
      </c>
      <c r="AA114">
        <v>0.15</v>
      </c>
      <c r="AB114">
        <v>10.1</v>
      </c>
      <c r="AC114" s="1">
        <f t="shared" si="61"/>
        <v>6.8707482993197275E-2</v>
      </c>
      <c r="AD114">
        <v>10.8</v>
      </c>
    </row>
    <row r="115" spans="1:30">
      <c r="A115" s="5" t="s">
        <v>301</v>
      </c>
      <c r="B115" s="4">
        <v>43830</v>
      </c>
      <c r="C115" s="4">
        <v>41068</v>
      </c>
      <c r="D115" s="3">
        <f t="shared" si="47"/>
        <v>7.5671232876712331</v>
      </c>
      <c r="E115" t="s">
        <v>11</v>
      </c>
      <c r="F115" t="s">
        <v>419</v>
      </c>
      <c r="G115" s="24">
        <v>4.38</v>
      </c>
      <c r="H115" s="24">
        <v>0.76400000000000001</v>
      </c>
      <c r="I115" s="24">
        <f t="shared" si="48"/>
        <v>3.34632</v>
      </c>
      <c r="J115" s="24">
        <v>0.14199999999999999</v>
      </c>
      <c r="K115" s="24">
        <f t="shared" si="49"/>
        <v>0.62195999999999996</v>
      </c>
      <c r="L115" s="24">
        <f t="shared" si="50"/>
        <v>5.3802816901408459</v>
      </c>
      <c r="M115" s="24">
        <v>8.6999999999999994E-2</v>
      </c>
      <c r="N115" s="24">
        <f t="shared" si="51"/>
        <v>0.38105999999999995</v>
      </c>
      <c r="O115" s="24">
        <f t="shared" si="52"/>
        <v>1.632183908045977</v>
      </c>
      <c r="P115" s="24">
        <f t="shared" si="53"/>
        <v>8.7816091954023001</v>
      </c>
      <c r="Q115">
        <v>4830</v>
      </c>
      <c r="R115">
        <v>132</v>
      </c>
      <c r="S115">
        <v>148</v>
      </c>
      <c r="T115" s="24">
        <f t="shared" si="54"/>
        <v>44.227688923952286</v>
      </c>
      <c r="U115" s="24">
        <f t="shared" si="55"/>
        <v>193.717277486911</v>
      </c>
      <c r="V115" s="24">
        <f t="shared" si="56"/>
        <v>388.39027974597178</v>
      </c>
      <c r="W115" s="24">
        <f t="shared" si="57"/>
        <v>1701.1494252873565</v>
      </c>
      <c r="X115" s="24">
        <f t="shared" si="58"/>
        <v>1042.2535211267607</v>
      </c>
      <c r="Y115" s="24">
        <f t="shared" si="59"/>
        <v>237.95742491478552</v>
      </c>
      <c r="Z115" s="24">
        <f t="shared" si="60"/>
        <v>92.050079999999994</v>
      </c>
      <c r="AA115">
        <v>0.13</v>
      </c>
      <c r="AB115">
        <v>8.9</v>
      </c>
      <c r="AC115" s="1">
        <f t="shared" si="61"/>
        <v>6.0135135135135138E-2</v>
      </c>
      <c r="AD115">
        <v>8.6999999999999993</v>
      </c>
    </row>
    <row r="116" spans="1:30">
      <c r="A116" s="8" t="s">
        <v>515</v>
      </c>
      <c r="B116" s="4">
        <v>43105</v>
      </c>
      <c r="C116" s="4">
        <v>40320</v>
      </c>
      <c r="D116" s="3">
        <f t="shared" si="47"/>
        <v>7.6301369863013697</v>
      </c>
      <c r="E116" t="s">
        <v>4</v>
      </c>
      <c r="F116" t="s">
        <v>419</v>
      </c>
      <c r="G116" s="24">
        <v>5.13</v>
      </c>
      <c r="H116" s="24">
        <v>0.81</v>
      </c>
      <c r="I116" s="24">
        <f t="shared" si="48"/>
        <v>4.1553000000000004</v>
      </c>
      <c r="J116" s="24">
        <v>0.123</v>
      </c>
      <c r="K116" s="24">
        <f t="shared" si="49"/>
        <v>0.63098999999999994</v>
      </c>
      <c r="L116" s="24">
        <f t="shared" si="50"/>
        <v>6.5853658536585371</v>
      </c>
      <c r="M116" s="24">
        <v>0.04</v>
      </c>
      <c r="N116" s="24">
        <f t="shared" si="51"/>
        <v>0.20519999999999999</v>
      </c>
      <c r="O116" s="24">
        <f t="shared" si="52"/>
        <v>3.0749999999999997</v>
      </c>
      <c r="P116" s="24">
        <f t="shared" si="53"/>
        <v>20.250000000000004</v>
      </c>
      <c r="Q116">
        <v>4870</v>
      </c>
      <c r="R116">
        <v>127</v>
      </c>
      <c r="S116">
        <v>214</v>
      </c>
      <c r="T116" s="24">
        <f t="shared" si="54"/>
        <v>51.500493345847467</v>
      </c>
      <c r="U116" s="24">
        <f t="shared" si="55"/>
        <v>264.19753086419752</v>
      </c>
      <c r="V116" s="24">
        <f t="shared" si="56"/>
        <v>1042.8849902534114</v>
      </c>
      <c r="W116" s="24">
        <f t="shared" si="57"/>
        <v>5350</v>
      </c>
      <c r="X116" s="24">
        <f t="shared" si="58"/>
        <v>1739.8373983739837</v>
      </c>
      <c r="Y116" s="24">
        <f t="shared" si="59"/>
        <v>339.14959032631265</v>
      </c>
      <c r="Z116" s="24">
        <f t="shared" si="60"/>
        <v>135.03185999999999</v>
      </c>
      <c r="AA116">
        <v>0.19</v>
      </c>
      <c r="AB116">
        <v>8.6999999999999993</v>
      </c>
      <c r="AC116" s="1">
        <f t="shared" si="61"/>
        <v>4.065420560747663E-2</v>
      </c>
      <c r="AD116" s="11">
        <v>16</v>
      </c>
    </row>
    <row r="117" spans="1:30">
      <c r="A117" s="5" t="s">
        <v>516</v>
      </c>
      <c r="B117" s="4">
        <v>43825</v>
      </c>
      <c r="C117" s="4">
        <v>41040</v>
      </c>
      <c r="D117" s="3">
        <f t="shared" si="47"/>
        <v>7.6301369863013697</v>
      </c>
      <c r="E117" t="s">
        <v>11</v>
      </c>
      <c r="F117" t="s">
        <v>419</v>
      </c>
      <c r="G117" s="24">
        <v>4.13</v>
      </c>
      <c r="H117" s="24">
        <v>0.81299999999999994</v>
      </c>
      <c r="I117" s="24">
        <f t="shared" si="48"/>
        <v>3.3576899999999998</v>
      </c>
      <c r="J117" s="24">
        <v>0.11899999999999999</v>
      </c>
      <c r="K117" s="24">
        <f t="shared" si="49"/>
        <v>0.49146999999999996</v>
      </c>
      <c r="L117" s="24">
        <f t="shared" si="50"/>
        <v>6.8319327731092434</v>
      </c>
      <c r="M117" s="24">
        <v>5.8000000000000003E-2</v>
      </c>
      <c r="N117" s="24">
        <f t="shared" si="51"/>
        <v>0.23954</v>
      </c>
      <c r="O117" s="24">
        <f t="shared" si="52"/>
        <v>2.0517241379310343</v>
      </c>
      <c r="P117" s="24">
        <f t="shared" si="53"/>
        <v>14.017241379310343</v>
      </c>
      <c r="Q117">
        <v>4620</v>
      </c>
      <c r="R117">
        <v>136</v>
      </c>
      <c r="S117">
        <v>126</v>
      </c>
      <c r="T117" s="24">
        <f t="shared" si="54"/>
        <v>37.52579898680343</v>
      </c>
      <c r="U117" s="24">
        <f t="shared" si="55"/>
        <v>154.98154981549817</v>
      </c>
      <c r="V117" s="24">
        <f t="shared" si="56"/>
        <v>526.00818234950316</v>
      </c>
      <c r="W117" s="24">
        <f t="shared" si="57"/>
        <v>2172.4137931034484</v>
      </c>
      <c r="X117" s="24">
        <f t="shared" si="58"/>
        <v>1058.8235294117649</v>
      </c>
      <c r="Y117" s="24">
        <f t="shared" si="59"/>
        <v>256.37373593505203</v>
      </c>
      <c r="Z117" s="24">
        <f t="shared" si="60"/>
        <v>61.925219999999996</v>
      </c>
      <c r="AA117">
        <v>0.15</v>
      </c>
      <c r="AB117">
        <v>11.8</v>
      </c>
      <c r="AC117" s="1">
        <f t="shared" si="61"/>
        <v>9.3650793650793651E-2</v>
      </c>
      <c r="AD117">
        <v>15.5</v>
      </c>
    </row>
    <row r="118" spans="1:30">
      <c r="A118" s="8" t="s">
        <v>517</v>
      </c>
      <c r="B118" s="4">
        <v>43107</v>
      </c>
      <c r="C118" s="4">
        <v>40305</v>
      </c>
      <c r="D118" s="3">
        <f t="shared" si="47"/>
        <v>7.6767123287671231</v>
      </c>
      <c r="E118" t="s">
        <v>11</v>
      </c>
      <c r="F118" t="s">
        <v>419</v>
      </c>
      <c r="G118" s="24">
        <v>8.99</v>
      </c>
      <c r="H118" s="24">
        <v>0.64100000000000001</v>
      </c>
      <c r="I118" s="24">
        <f t="shared" si="48"/>
        <v>5.7625900000000003</v>
      </c>
      <c r="J118" s="24">
        <v>0.155</v>
      </c>
      <c r="K118" s="24">
        <f t="shared" si="49"/>
        <v>1.3934500000000001</v>
      </c>
      <c r="L118" s="24">
        <f t="shared" si="50"/>
        <v>4.1354838709677422</v>
      </c>
      <c r="M118" s="24">
        <v>0.16600000000000001</v>
      </c>
      <c r="N118" s="24">
        <f t="shared" si="51"/>
        <v>1.4923400000000002</v>
      </c>
      <c r="O118" s="24">
        <f t="shared" si="52"/>
        <v>0.9337349397590361</v>
      </c>
      <c r="P118" s="24">
        <f t="shared" si="53"/>
        <v>3.8614457831325297</v>
      </c>
      <c r="Q118">
        <v>4530</v>
      </c>
      <c r="R118">
        <v>124</v>
      </c>
      <c r="S118">
        <v>266</v>
      </c>
      <c r="T118" s="24">
        <f t="shared" si="54"/>
        <v>46.159799673410738</v>
      </c>
      <c r="U118" s="24">
        <f t="shared" si="55"/>
        <v>414.97659906396257</v>
      </c>
      <c r="V118" s="24">
        <f t="shared" si="56"/>
        <v>178.24356379913422</v>
      </c>
      <c r="W118" s="24">
        <f t="shared" si="57"/>
        <v>1602.4096385542168</v>
      </c>
      <c r="X118" s="24">
        <f t="shared" si="58"/>
        <v>1716.1290322580646</v>
      </c>
      <c r="Y118" s="24">
        <f t="shared" si="59"/>
        <v>190.89310703649215</v>
      </c>
      <c r="Z118" s="24">
        <f t="shared" si="60"/>
        <v>370.65770000000003</v>
      </c>
      <c r="AA118">
        <v>0.24</v>
      </c>
      <c r="AB118">
        <v>9.1</v>
      </c>
      <c r="AC118" s="1">
        <f t="shared" si="61"/>
        <v>3.4210526315789469E-2</v>
      </c>
      <c r="AD118" s="10">
        <v>10.4</v>
      </c>
    </row>
    <row r="119" spans="1:30">
      <c r="A119" s="5" t="s">
        <v>518</v>
      </c>
      <c r="B119" s="4">
        <v>43821</v>
      </c>
      <c r="C119" s="4">
        <v>41010</v>
      </c>
      <c r="D119" s="3">
        <f t="shared" si="47"/>
        <v>7.7013698630136984</v>
      </c>
      <c r="E119" t="s">
        <v>4</v>
      </c>
      <c r="F119" t="s">
        <v>419</v>
      </c>
      <c r="G119" s="24">
        <v>5.64</v>
      </c>
      <c r="H119" s="24">
        <v>0.60799999999999998</v>
      </c>
      <c r="I119" s="24">
        <f t="shared" si="48"/>
        <v>3.4291199999999997</v>
      </c>
      <c r="J119" s="24">
        <v>0.20200000000000001</v>
      </c>
      <c r="K119" s="24">
        <f t="shared" si="49"/>
        <v>1.1392800000000001</v>
      </c>
      <c r="L119" s="24">
        <f t="shared" si="50"/>
        <v>3.0099009900990095</v>
      </c>
      <c r="M119" s="24">
        <v>0.18099999999999999</v>
      </c>
      <c r="N119" s="24">
        <f t="shared" si="51"/>
        <v>1.02084</v>
      </c>
      <c r="O119" s="24">
        <f t="shared" si="52"/>
        <v>1.1160220994475138</v>
      </c>
      <c r="P119" s="24">
        <f t="shared" si="53"/>
        <v>3.3591160220994474</v>
      </c>
      <c r="Q119">
        <v>4700</v>
      </c>
      <c r="R119">
        <v>130</v>
      </c>
      <c r="S119">
        <v>186</v>
      </c>
      <c r="T119" s="24">
        <f t="shared" si="54"/>
        <v>54.24132138857783</v>
      </c>
      <c r="U119" s="24">
        <f t="shared" si="55"/>
        <v>305.92105263157896</v>
      </c>
      <c r="V119" s="24">
        <f t="shared" si="56"/>
        <v>182.20289173621723</v>
      </c>
      <c r="W119" s="24">
        <f t="shared" si="57"/>
        <v>1027.6243093922653</v>
      </c>
      <c r="X119" s="24">
        <f t="shared" si="58"/>
        <v>920.79207920792078</v>
      </c>
      <c r="Y119" s="24">
        <f t="shared" si="59"/>
        <v>163.26100695175899</v>
      </c>
      <c r="Z119" s="24">
        <f t="shared" si="60"/>
        <v>211.90608</v>
      </c>
      <c r="AA119">
        <v>0.17</v>
      </c>
      <c r="AB119">
        <v>9.3000000000000007</v>
      </c>
      <c r="AC119" s="1">
        <f t="shared" si="61"/>
        <v>0.05</v>
      </c>
      <c r="AD119">
        <v>8.9</v>
      </c>
    </row>
    <row r="120" spans="1:30">
      <c r="A120" s="8" t="s">
        <v>519</v>
      </c>
      <c r="B120" s="4">
        <v>43108</v>
      </c>
      <c r="C120" s="4">
        <v>40249</v>
      </c>
      <c r="D120" s="3">
        <f t="shared" si="47"/>
        <v>7.8328767123287673</v>
      </c>
      <c r="E120" t="s">
        <v>4</v>
      </c>
      <c r="F120" t="s">
        <v>419</v>
      </c>
      <c r="G120" s="24">
        <v>5.3</v>
      </c>
      <c r="H120" s="24">
        <v>0.67800000000000005</v>
      </c>
      <c r="I120" s="24">
        <f t="shared" si="48"/>
        <v>3.5933999999999999</v>
      </c>
      <c r="J120" s="24">
        <v>0.218</v>
      </c>
      <c r="K120" s="24">
        <f t="shared" si="49"/>
        <v>1.1554</v>
      </c>
      <c r="L120" s="24">
        <f t="shared" si="50"/>
        <v>3.1100917431192663</v>
      </c>
      <c r="M120" s="24">
        <v>0.09</v>
      </c>
      <c r="N120" s="24">
        <f t="shared" si="51"/>
        <v>0.47699999999999998</v>
      </c>
      <c r="O120" s="24">
        <f t="shared" si="52"/>
        <v>2.4222222222222225</v>
      </c>
      <c r="P120" s="24">
        <f t="shared" si="53"/>
        <v>7.5333333333333332</v>
      </c>
      <c r="Q120">
        <v>4830</v>
      </c>
      <c r="R120">
        <v>128</v>
      </c>
      <c r="S120">
        <v>240</v>
      </c>
      <c r="T120" s="24">
        <f t="shared" si="54"/>
        <v>66.789113374519957</v>
      </c>
      <c r="U120" s="24">
        <f t="shared" si="55"/>
        <v>353.98230088495575</v>
      </c>
      <c r="V120" s="24">
        <f t="shared" si="56"/>
        <v>503.14465408805034</v>
      </c>
      <c r="W120" s="24">
        <f t="shared" si="57"/>
        <v>2666.666666666667</v>
      </c>
      <c r="X120" s="24">
        <f t="shared" si="58"/>
        <v>1100.9174311926606</v>
      </c>
      <c r="Y120" s="24">
        <f t="shared" si="59"/>
        <v>207.72027003635105</v>
      </c>
      <c r="Z120" s="24">
        <f t="shared" si="60"/>
        <v>277.29599999999999</v>
      </c>
      <c r="AA120">
        <v>0.18</v>
      </c>
      <c r="AB120">
        <v>7.4</v>
      </c>
      <c r="AC120" s="1">
        <f t="shared" si="61"/>
        <v>3.0833333333333334E-2</v>
      </c>
      <c r="AD120" s="11">
        <v>15.4</v>
      </c>
    </row>
    <row r="121" spans="1:30">
      <c r="A121" s="5" t="s">
        <v>520</v>
      </c>
      <c r="B121" s="4">
        <v>43825</v>
      </c>
      <c r="C121" s="4">
        <v>40956</v>
      </c>
      <c r="D121" s="3">
        <f t="shared" si="47"/>
        <v>7.86027397260274</v>
      </c>
      <c r="E121" t="s">
        <v>4</v>
      </c>
      <c r="F121" t="s">
        <v>419</v>
      </c>
      <c r="G121" s="24">
        <v>7.76</v>
      </c>
      <c r="H121" s="24">
        <v>0.73099999999999998</v>
      </c>
      <c r="I121" s="24">
        <f t="shared" si="48"/>
        <v>5.6725599999999998</v>
      </c>
      <c r="J121" s="24">
        <v>0.17499999999999999</v>
      </c>
      <c r="K121" s="24">
        <f t="shared" si="49"/>
        <v>1.3579999999999999</v>
      </c>
      <c r="L121" s="24">
        <f t="shared" si="50"/>
        <v>4.177142857142857</v>
      </c>
      <c r="M121" s="24">
        <v>0.09</v>
      </c>
      <c r="N121" s="24">
        <f t="shared" si="51"/>
        <v>0.69839999999999991</v>
      </c>
      <c r="O121" s="24">
        <f t="shared" si="52"/>
        <v>1.9444444444444444</v>
      </c>
      <c r="P121" s="24">
        <f t="shared" si="53"/>
        <v>8.1222222222222236</v>
      </c>
      <c r="Q121">
        <v>4450</v>
      </c>
      <c r="R121">
        <v>131</v>
      </c>
      <c r="S121">
        <v>232</v>
      </c>
      <c r="T121" s="24">
        <f t="shared" si="54"/>
        <v>40.898641883029889</v>
      </c>
      <c r="U121" s="24">
        <f t="shared" si="55"/>
        <v>317.37346101231191</v>
      </c>
      <c r="V121" s="24">
        <f t="shared" si="56"/>
        <v>332.18785796105391</v>
      </c>
      <c r="W121" s="24">
        <f t="shared" si="57"/>
        <v>2577.7777777777778</v>
      </c>
      <c r="X121" s="24">
        <f t="shared" si="58"/>
        <v>1325.7142857142858</v>
      </c>
      <c r="Y121" s="24">
        <f t="shared" si="59"/>
        <v>170.83946980854199</v>
      </c>
      <c r="Z121" s="24">
        <f t="shared" si="60"/>
        <v>315.05599999999998</v>
      </c>
      <c r="AA121">
        <v>0.23</v>
      </c>
      <c r="AB121">
        <v>9.9</v>
      </c>
      <c r="AC121" s="1">
        <f t="shared" si="61"/>
        <v>4.267241379310345E-2</v>
      </c>
      <c r="AD121">
        <v>10.6</v>
      </c>
    </row>
    <row r="122" spans="1:30">
      <c r="A122" s="5" t="s">
        <v>521</v>
      </c>
      <c r="B122" s="4">
        <v>43827</v>
      </c>
      <c r="C122" s="4">
        <v>40940</v>
      </c>
      <c r="D122" s="3">
        <f t="shared" si="47"/>
        <v>7.9095890410958907</v>
      </c>
      <c r="E122" t="s">
        <v>4</v>
      </c>
      <c r="F122" t="s">
        <v>419</v>
      </c>
      <c r="G122" s="24">
        <v>8.67</v>
      </c>
      <c r="H122" s="24">
        <v>0.66600000000000004</v>
      </c>
      <c r="I122" s="24">
        <f t="shared" si="48"/>
        <v>5.7742200000000006</v>
      </c>
      <c r="J122" s="24">
        <v>0.253</v>
      </c>
      <c r="K122" s="24">
        <f t="shared" si="49"/>
        <v>2.1935099999999998</v>
      </c>
      <c r="L122" s="24">
        <f t="shared" si="50"/>
        <v>2.6324110671936758</v>
      </c>
      <c r="M122" s="24">
        <v>6.3E-2</v>
      </c>
      <c r="N122" s="24">
        <f t="shared" si="51"/>
        <v>0.54620999999999997</v>
      </c>
      <c r="O122" s="24">
        <f t="shared" si="52"/>
        <v>4.0158730158730158</v>
      </c>
      <c r="P122" s="24">
        <f t="shared" si="53"/>
        <v>10.571428571428573</v>
      </c>
      <c r="Q122">
        <v>4790</v>
      </c>
      <c r="R122">
        <v>137</v>
      </c>
      <c r="S122">
        <v>284</v>
      </c>
      <c r="T122" s="24">
        <f t="shared" si="54"/>
        <v>49.184132229114923</v>
      </c>
      <c r="U122" s="24">
        <f t="shared" si="55"/>
        <v>426.42642642642642</v>
      </c>
      <c r="V122" s="24">
        <f t="shared" si="56"/>
        <v>519.94654070778643</v>
      </c>
      <c r="W122" s="24">
        <f t="shared" si="57"/>
        <v>4507.936507936508</v>
      </c>
      <c r="X122" s="24">
        <f t="shared" si="58"/>
        <v>1122.5296442687747</v>
      </c>
      <c r="Y122" s="24">
        <f t="shared" si="59"/>
        <v>129.4728540102393</v>
      </c>
      <c r="Z122" s="24">
        <f t="shared" si="60"/>
        <v>622.95683999999994</v>
      </c>
      <c r="AA122">
        <v>0.26</v>
      </c>
      <c r="AB122">
        <v>9</v>
      </c>
      <c r="AC122" s="1">
        <f t="shared" si="61"/>
        <v>3.1690140845070422E-2</v>
      </c>
      <c r="AD122">
        <v>9</v>
      </c>
    </row>
    <row r="123" spans="1:30">
      <c r="A123" s="5" t="s">
        <v>522</v>
      </c>
      <c r="B123" s="4">
        <v>43835</v>
      </c>
      <c r="C123" s="4">
        <v>40939</v>
      </c>
      <c r="D123" s="3">
        <f t="shared" si="47"/>
        <v>7.934246575342466</v>
      </c>
      <c r="E123" t="s">
        <v>4</v>
      </c>
      <c r="F123" t="s">
        <v>419</v>
      </c>
      <c r="G123" s="24">
        <v>7.4</v>
      </c>
      <c r="H123" s="24">
        <v>0.69599999999999995</v>
      </c>
      <c r="I123" s="24">
        <f t="shared" si="48"/>
        <v>5.1504000000000003</v>
      </c>
      <c r="J123" s="24">
        <v>0.13600000000000001</v>
      </c>
      <c r="K123" s="24">
        <f t="shared" si="49"/>
        <v>1.0064000000000002</v>
      </c>
      <c r="L123" s="24">
        <f t="shared" si="50"/>
        <v>5.117647058823529</v>
      </c>
      <c r="M123" s="24">
        <v>0.15</v>
      </c>
      <c r="N123" s="24">
        <f t="shared" si="51"/>
        <v>1.1100000000000001</v>
      </c>
      <c r="O123" s="24">
        <f t="shared" si="52"/>
        <v>0.90666666666666673</v>
      </c>
      <c r="P123" s="24">
        <f t="shared" si="53"/>
        <v>4.6399999999999997</v>
      </c>
      <c r="Q123">
        <v>5040</v>
      </c>
      <c r="R123">
        <v>140</v>
      </c>
      <c r="S123">
        <v>376</v>
      </c>
      <c r="T123" s="24">
        <f t="shared" si="54"/>
        <v>73.004038521279895</v>
      </c>
      <c r="U123" s="24">
        <f t="shared" si="55"/>
        <v>540.22988505747128</v>
      </c>
      <c r="V123" s="24">
        <f t="shared" si="56"/>
        <v>338.73873873873873</v>
      </c>
      <c r="W123" s="24">
        <f t="shared" si="57"/>
        <v>2506.666666666667</v>
      </c>
      <c r="X123" s="24">
        <f t="shared" si="58"/>
        <v>2764.705882352941</v>
      </c>
      <c r="Y123" s="24">
        <f t="shared" si="59"/>
        <v>373.60890302066764</v>
      </c>
      <c r="Z123" s="24">
        <f t="shared" si="60"/>
        <v>378.40640000000008</v>
      </c>
      <c r="AA123">
        <v>0.35</v>
      </c>
      <c r="AB123">
        <v>9.4</v>
      </c>
      <c r="AC123" s="1">
        <f t="shared" si="61"/>
        <v>2.5000000000000001E-2</v>
      </c>
      <c r="AD123">
        <v>9.6</v>
      </c>
    </row>
    <row r="124" spans="1:30">
      <c r="A124" s="5" t="s">
        <v>523</v>
      </c>
      <c r="B124" s="4">
        <v>43822</v>
      </c>
      <c r="C124" s="4">
        <v>40919</v>
      </c>
      <c r="D124" s="3">
        <f t="shared" si="47"/>
        <v>7.9534246575342467</v>
      </c>
      <c r="E124" t="s">
        <v>11</v>
      </c>
      <c r="F124" t="s">
        <v>419</v>
      </c>
      <c r="G124" s="24">
        <v>5.51</v>
      </c>
      <c r="H124" s="24">
        <v>0.76100000000000001</v>
      </c>
      <c r="I124" s="24">
        <f t="shared" si="48"/>
        <v>4.1931099999999999</v>
      </c>
      <c r="J124" s="24">
        <v>0.11600000000000001</v>
      </c>
      <c r="K124" s="24">
        <f t="shared" si="49"/>
        <v>0.63916000000000006</v>
      </c>
      <c r="L124" s="24">
        <f t="shared" si="50"/>
        <v>6.5603448275862064</v>
      </c>
      <c r="M124" s="24">
        <v>0.113</v>
      </c>
      <c r="N124" s="24">
        <f t="shared" si="51"/>
        <v>0.62263000000000002</v>
      </c>
      <c r="O124" s="24">
        <f t="shared" si="52"/>
        <v>1.0265486725663717</v>
      </c>
      <c r="P124" s="24">
        <f t="shared" si="53"/>
        <v>6.7345132743362832</v>
      </c>
      <c r="Q124">
        <v>4630</v>
      </c>
      <c r="R124">
        <v>119</v>
      </c>
      <c r="S124">
        <v>225</v>
      </c>
      <c r="T124" s="24">
        <f t="shared" si="54"/>
        <v>53.659455630784791</v>
      </c>
      <c r="U124" s="24">
        <f t="shared" si="55"/>
        <v>295.66360052562419</v>
      </c>
      <c r="V124" s="24">
        <f t="shared" si="56"/>
        <v>361.37031623917898</v>
      </c>
      <c r="W124" s="24">
        <f t="shared" si="57"/>
        <v>1991.1504424778761</v>
      </c>
      <c r="X124" s="24">
        <f t="shared" si="58"/>
        <v>1939.655172413793</v>
      </c>
      <c r="Y124" s="24">
        <f t="shared" si="59"/>
        <v>352.02453219851049</v>
      </c>
      <c r="Z124" s="24">
        <f t="shared" si="60"/>
        <v>143.81100000000001</v>
      </c>
      <c r="AA124">
        <v>0.23</v>
      </c>
      <c r="AB124">
        <v>10.3</v>
      </c>
      <c r="AC124" s="1">
        <f t="shared" si="61"/>
        <v>4.5777777777777778E-2</v>
      </c>
      <c r="AD124">
        <v>10.8</v>
      </c>
    </row>
    <row r="125" spans="1:30">
      <c r="A125" s="8" t="s">
        <v>524</v>
      </c>
      <c r="B125" s="4">
        <v>43117</v>
      </c>
      <c r="C125" s="4">
        <v>40193</v>
      </c>
      <c r="D125" s="3">
        <f t="shared" si="47"/>
        <v>8.0109589041095894</v>
      </c>
      <c r="E125" t="s">
        <v>4</v>
      </c>
      <c r="F125" t="s">
        <v>419</v>
      </c>
      <c r="G125" s="24">
        <v>5.77</v>
      </c>
      <c r="H125" s="24">
        <v>0.68100000000000005</v>
      </c>
      <c r="I125" s="24">
        <f t="shared" si="48"/>
        <v>3.92937</v>
      </c>
      <c r="J125" s="24">
        <v>0.19900000000000001</v>
      </c>
      <c r="K125" s="24">
        <f t="shared" si="49"/>
        <v>1.1482300000000001</v>
      </c>
      <c r="L125" s="24">
        <f t="shared" si="50"/>
        <v>3.4221105527638191</v>
      </c>
      <c r="M125" s="24">
        <v>0.12</v>
      </c>
      <c r="N125" s="24">
        <f t="shared" si="51"/>
        <v>0.6923999999999999</v>
      </c>
      <c r="O125" s="24">
        <f t="shared" si="52"/>
        <v>1.6583333333333334</v>
      </c>
      <c r="P125" s="24">
        <f t="shared" si="53"/>
        <v>5.6750000000000007</v>
      </c>
      <c r="Q125">
        <v>5050</v>
      </c>
      <c r="R125">
        <v>144</v>
      </c>
      <c r="S125">
        <v>148</v>
      </c>
      <c r="T125" s="24">
        <f t="shared" si="54"/>
        <v>37.66507099102401</v>
      </c>
      <c r="U125" s="24">
        <f t="shared" si="55"/>
        <v>217.32745961820851</v>
      </c>
      <c r="V125" s="24">
        <f t="shared" si="56"/>
        <v>213.74927787406128</v>
      </c>
      <c r="W125" s="24">
        <f t="shared" si="57"/>
        <v>1233.3333333333335</v>
      </c>
      <c r="X125" s="24">
        <f t="shared" si="58"/>
        <v>743.7185929648241</v>
      </c>
      <c r="Y125" s="24">
        <f t="shared" si="59"/>
        <v>128.89403690898163</v>
      </c>
      <c r="Z125" s="24">
        <f t="shared" si="60"/>
        <v>169.93804</v>
      </c>
      <c r="AA125">
        <v>0.14000000000000001</v>
      </c>
      <c r="AB125">
        <v>9.6</v>
      </c>
      <c r="AC125" s="1">
        <f t="shared" si="61"/>
        <v>6.4864864864864868E-2</v>
      </c>
      <c r="AD125" s="10">
        <v>10.1</v>
      </c>
    </row>
    <row r="126" spans="1:30">
      <c r="A126" s="5" t="s">
        <v>525</v>
      </c>
      <c r="B126" s="4">
        <v>43834</v>
      </c>
      <c r="C126" s="4">
        <v>40882</v>
      </c>
      <c r="D126" s="3">
        <f t="shared" si="47"/>
        <v>8.087671232876712</v>
      </c>
      <c r="E126" t="s">
        <v>4</v>
      </c>
      <c r="F126" t="s">
        <v>419</v>
      </c>
      <c r="G126" s="24">
        <v>7.95</v>
      </c>
      <c r="H126" s="24">
        <v>0.61399999999999999</v>
      </c>
      <c r="I126" s="24">
        <f t="shared" si="48"/>
        <v>4.8813000000000004</v>
      </c>
      <c r="J126" s="24">
        <v>0.28699999999999998</v>
      </c>
      <c r="K126" s="24">
        <f t="shared" si="49"/>
        <v>2.28165</v>
      </c>
      <c r="L126" s="24">
        <f t="shared" si="50"/>
        <v>2.1393728222996518</v>
      </c>
      <c r="M126" s="24">
        <v>9.1999999999999998E-2</v>
      </c>
      <c r="N126" s="24">
        <f t="shared" si="51"/>
        <v>0.73140000000000005</v>
      </c>
      <c r="O126" s="24">
        <f t="shared" si="52"/>
        <v>3.1195652173913042</v>
      </c>
      <c r="P126" s="24">
        <f t="shared" si="53"/>
        <v>6.6739130434782608</v>
      </c>
      <c r="Q126">
        <v>5040</v>
      </c>
      <c r="R126">
        <v>128</v>
      </c>
      <c r="S126">
        <v>353</v>
      </c>
      <c r="T126" s="24">
        <f t="shared" si="54"/>
        <v>72.316800852231978</v>
      </c>
      <c r="U126" s="24">
        <f t="shared" si="55"/>
        <v>574.91856677524436</v>
      </c>
      <c r="V126" s="24">
        <f t="shared" si="56"/>
        <v>482.63604047033084</v>
      </c>
      <c r="W126" s="24">
        <f t="shared" si="57"/>
        <v>3836.9565217391305</v>
      </c>
      <c r="X126" s="24">
        <f t="shared" si="58"/>
        <v>1229.9651567944252</v>
      </c>
      <c r="Y126" s="24">
        <f t="shared" si="59"/>
        <v>154.7125983389214</v>
      </c>
      <c r="Z126" s="24">
        <f t="shared" si="60"/>
        <v>805.42245000000003</v>
      </c>
      <c r="AA126">
        <v>0.31</v>
      </c>
      <c r="AB126">
        <v>8.8000000000000007</v>
      </c>
      <c r="AC126" s="1">
        <f t="shared" si="61"/>
        <v>2.492917847025496E-2</v>
      </c>
      <c r="AD126">
        <v>8.6999999999999993</v>
      </c>
    </row>
    <row r="127" spans="1:30">
      <c r="A127" s="5" t="s">
        <v>526</v>
      </c>
      <c r="B127" s="4">
        <v>43835</v>
      </c>
      <c r="C127" s="4">
        <v>40844</v>
      </c>
      <c r="D127" s="3">
        <f t="shared" si="47"/>
        <v>8.1945205479452063</v>
      </c>
      <c r="E127" t="s">
        <v>11</v>
      </c>
      <c r="F127" t="s">
        <v>419</v>
      </c>
      <c r="G127" s="24">
        <v>6.77</v>
      </c>
      <c r="H127" s="24">
        <v>0.63</v>
      </c>
      <c r="I127" s="24">
        <f t="shared" si="48"/>
        <v>4.2650999999999994</v>
      </c>
      <c r="J127" s="24">
        <v>0.17299999999999999</v>
      </c>
      <c r="K127" s="24">
        <f t="shared" si="49"/>
        <v>1.1712099999999999</v>
      </c>
      <c r="L127" s="24">
        <f t="shared" si="50"/>
        <v>3.6416184971098269</v>
      </c>
      <c r="M127" s="24">
        <v>0.186</v>
      </c>
      <c r="N127" s="24">
        <f t="shared" si="51"/>
        <v>1.25922</v>
      </c>
      <c r="O127" s="24">
        <f t="shared" si="52"/>
        <v>0.93010752688172038</v>
      </c>
      <c r="P127" s="24">
        <f t="shared" si="53"/>
        <v>3.387096774193548</v>
      </c>
      <c r="Q127">
        <v>5130</v>
      </c>
      <c r="R127">
        <v>150</v>
      </c>
      <c r="S127">
        <v>262</v>
      </c>
      <c r="T127" s="24">
        <f t="shared" si="54"/>
        <v>61.42880588966262</v>
      </c>
      <c r="U127" s="24">
        <f t="shared" si="55"/>
        <v>415.87301587301585</v>
      </c>
      <c r="V127" s="24">
        <f t="shared" si="56"/>
        <v>208.06531027143788</v>
      </c>
      <c r="W127" s="24">
        <f t="shared" si="57"/>
        <v>1408.6021505376343</v>
      </c>
      <c r="X127" s="24">
        <f t="shared" si="58"/>
        <v>1514.4508670520233</v>
      </c>
      <c r="Y127" s="24">
        <f t="shared" si="59"/>
        <v>223.70027578316444</v>
      </c>
      <c r="Z127" s="24">
        <f t="shared" si="60"/>
        <v>306.85701999999998</v>
      </c>
      <c r="AA127">
        <v>0.27</v>
      </c>
      <c r="AB127">
        <v>10.5</v>
      </c>
      <c r="AC127" s="1">
        <f t="shared" si="61"/>
        <v>4.0076335877862593E-2</v>
      </c>
      <c r="AD127">
        <v>12.2</v>
      </c>
    </row>
    <row r="128" spans="1:30">
      <c r="A128" s="5" t="s">
        <v>527</v>
      </c>
      <c r="B128" s="4">
        <v>43821</v>
      </c>
      <c r="C128" s="4">
        <v>40800</v>
      </c>
      <c r="D128" s="3">
        <f t="shared" si="47"/>
        <v>8.2767123287671236</v>
      </c>
      <c r="E128" t="s">
        <v>11</v>
      </c>
      <c r="F128" t="s">
        <v>419</v>
      </c>
      <c r="G128" s="24">
        <v>6.35</v>
      </c>
      <c r="H128" s="24">
        <v>0.58299999999999996</v>
      </c>
      <c r="I128" s="24">
        <f t="shared" si="48"/>
        <v>3.7020499999999994</v>
      </c>
      <c r="J128" s="24">
        <v>0.27100000000000002</v>
      </c>
      <c r="K128" s="24">
        <f t="shared" si="49"/>
        <v>1.72085</v>
      </c>
      <c r="L128" s="24">
        <f t="shared" si="50"/>
        <v>2.1512915129151287</v>
      </c>
      <c r="M128" s="24">
        <v>0.13500000000000001</v>
      </c>
      <c r="N128" s="24">
        <f t="shared" si="51"/>
        <v>0.85724999999999996</v>
      </c>
      <c r="O128" s="24">
        <f t="shared" si="52"/>
        <v>2.0074074074074075</v>
      </c>
      <c r="P128" s="24">
        <f t="shared" si="53"/>
        <v>4.318518518518518</v>
      </c>
      <c r="Q128">
        <v>5140</v>
      </c>
      <c r="R128">
        <v>147</v>
      </c>
      <c r="S128">
        <v>258</v>
      </c>
      <c r="T128" s="24">
        <f t="shared" si="54"/>
        <v>69.691117083777925</v>
      </c>
      <c r="U128" s="24">
        <f t="shared" si="55"/>
        <v>442.53859348198972</v>
      </c>
      <c r="V128" s="24">
        <f t="shared" si="56"/>
        <v>300.96237970253719</v>
      </c>
      <c r="W128" s="24">
        <f t="shared" si="57"/>
        <v>1911.1111111111111</v>
      </c>
      <c r="X128" s="24">
        <f t="shared" si="58"/>
        <v>952.02952029520293</v>
      </c>
      <c r="Y128" s="24">
        <f t="shared" si="59"/>
        <v>149.92590870790599</v>
      </c>
      <c r="Z128" s="24">
        <f t="shared" si="60"/>
        <v>443.97930000000002</v>
      </c>
      <c r="AA128">
        <v>0.25</v>
      </c>
      <c r="AB128">
        <v>9.6</v>
      </c>
      <c r="AC128" s="1">
        <f t="shared" si="61"/>
        <v>3.7209302325581395E-2</v>
      </c>
      <c r="AD128">
        <v>10.3</v>
      </c>
    </row>
    <row r="129" spans="1:30">
      <c r="A129" s="8" t="s">
        <v>528</v>
      </c>
      <c r="B129" s="4">
        <v>43119</v>
      </c>
      <c r="C129" s="4">
        <v>40076</v>
      </c>
      <c r="D129" s="3">
        <f t="shared" si="47"/>
        <v>8.3369863013698637</v>
      </c>
      <c r="E129" t="s">
        <v>11</v>
      </c>
      <c r="F129" t="s">
        <v>419</v>
      </c>
      <c r="G129" s="24">
        <v>2.74</v>
      </c>
      <c r="H129" s="24">
        <v>0.40100000000000002</v>
      </c>
      <c r="I129" s="24">
        <f t="shared" si="48"/>
        <v>1.09874</v>
      </c>
      <c r="J129" s="24">
        <v>0.38700000000000001</v>
      </c>
      <c r="K129" s="24">
        <f t="shared" si="49"/>
        <v>1.0603800000000001</v>
      </c>
      <c r="L129" s="24">
        <f t="shared" si="50"/>
        <v>1.0361757105943152</v>
      </c>
      <c r="M129" s="24">
        <v>0.20399999999999999</v>
      </c>
      <c r="N129" s="24">
        <f t="shared" si="51"/>
        <v>0.55896000000000001</v>
      </c>
      <c r="O129" s="24">
        <f t="shared" si="52"/>
        <v>1.8970588235294119</v>
      </c>
      <c r="P129" s="24">
        <f t="shared" si="53"/>
        <v>1.965686274509804</v>
      </c>
      <c r="Q129">
        <v>4710</v>
      </c>
      <c r="R129">
        <v>126</v>
      </c>
      <c r="S129">
        <v>158</v>
      </c>
      <c r="T129" s="24">
        <f t="shared" si="54"/>
        <v>143.80108123850957</v>
      </c>
      <c r="U129" s="24">
        <f t="shared" si="55"/>
        <v>394.0149625935162</v>
      </c>
      <c r="V129" s="24">
        <f t="shared" si="56"/>
        <v>282.66781165020751</v>
      </c>
      <c r="W129" s="24">
        <f t="shared" si="57"/>
        <v>774.50980392156873</v>
      </c>
      <c r="X129" s="24">
        <f t="shared" si="58"/>
        <v>408.26873385012919</v>
      </c>
      <c r="Y129" s="24">
        <f t="shared" si="59"/>
        <v>149.00318753654349</v>
      </c>
      <c r="Z129" s="24">
        <f t="shared" si="60"/>
        <v>167.54004</v>
      </c>
      <c r="AA129">
        <v>0.16</v>
      </c>
      <c r="AB129">
        <v>10.1</v>
      </c>
      <c r="AC129" s="1">
        <f t="shared" si="61"/>
        <v>6.3924050632911386E-2</v>
      </c>
      <c r="AD129">
        <v>12.2</v>
      </c>
    </row>
    <row r="130" spans="1:30">
      <c r="A130" s="5" t="s">
        <v>529</v>
      </c>
      <c r="B130" s="4">
        <v>43834</v>
      </c>
      <c r="C130" s="4">
        <v>40774</v>
      </c>
      <c r="D130" s="3">
        <f t="shared" si="47"/>
        <v>8.3835616438356162</v>
      </c>
      <c r="E130" t="s">
        <v>11</v>
      </c>
      <c r="F130" t="s">
        <v>419</v>
      </c>
      <c r="G130" s="24">
        <v>4.17</v>
      </c>
      <c r="H130" s="24">
        <v>0.45800000000000002</v>
      </c>
      <c r="I130" s="24">
        <f t="shared" si="48"/>
        <v>1.9098600000000001</v>
      </c>
      <c r="J130" s="24">
        <v>0.27800000000000002</v>
      </c>
      <c r="K130" s="24">
        <f t="shared" si="49"/>
        <v>1.1592600000000002</v>
      </c>
      <c r="L130" s="24">
        <f t="shared" si="50"/>
        <v>1.6474820143884892</v>
      </c>
      <c r="M130" s="24">
        <v>0.252</v>
      </c>
      <c r="N130" s="24">
        <f t="shared" si="51"/>
        <v>1.05084</v>
      </c>
      <c r="O130" s="24">
        <f t="shared" si="52"/>
        <v>1.1031746031746033</v>
      </c>
      <c r="P130" s="24">
        <f t="shared" si="53"/>
        <v>1.8174603174603177</v>
      </c>
      <c r="Q130">
        <v>4690</v>
      </c>
      <c r="R130">
        <v>134</v>
      </c>
      <c r="S130">
        <v>172</v>
      </c>
      <c r="T130" s="24">
        <f t="shared" si="54"/>
        <v>90.058957201051385</v>
      </c>
      <c r="U130" s="24">
        <f t="shared" si="55"/>
        <v>375.54585152838428</v>
      </c>
      <c r="V130" s="24">
        <f t="shared" si="56"/>
        <v>163.67858094476799</v>
      </c>
      <c r="W130" s="24">
        <f t="shared" si="57"/>
        <v>682.53968253968253</v>
      </c>
      <c r="X130" s="24">
        <f t="shared" si="58"/>
        <v>618.70503597122297</v>
      </c>
      <c r="Y130" s="24">
        <f t="shared" si="59"/>
        <v>148.37051222331485</v>
      </c>
      <c r="Z130" s="24">
        <f t="shared" si="60"/>
        <v>199.39272000000003</v>
      </c>
      <c r="AA130">
        <v>0.15</v>
      </c>
      <c r="AB130">
        <v>8.9</v>
      </c>
      <c r="AC130" s="1">
        <f t="shared" si="61"/>
        <v>5.1744186046511632E-2</v>
      </c>
      <c r="AD130">
        <v>9.1999999999999993</v>
      </c>
    </row>
    <row r="131" spans="1:30">
      <c r="A131" s="5" t="s">
        <v>530</v>
      </c>
      <c r="B131" s="4">
        <v>43828</v>
      </c>
      <c r="C131" s="4">
        <v>40741</v>
      </c>
      <c r="D131" s="3">
        <f t="shared" ref="D131:D162" si="62">(B131-C131)/365</f>
        <v>8.4575342465753423</v>
      </c>
      <c r="E131" t="s">
        <v>11</v>
      </c>
      <c r="F131" t="s">
        <v>419</v>
      </c>
      <c r="G131" s="24">
        <v>5.62</v>
      </c>
      <c r="H131" s="24">
        <v>0.79200000000000004</v>
      </c>
      <c r="I131" s="24">
        <f t="shared" ref="I131:I162" si="63">G131*H131</f>
        <v>4.4510399999999999</v>
      </c>
      <c r="J131" s="24">
        <v>0.14199999999999999</v>
      </c>
      <c r="K131" s="24">
        <f t="shared" ref="K131:K162" si="64">G131*J131</f>
        <v>0.79803999999999997</v>
      </c>
      <c r="L131" s="24">
        <f t="shared" ref="L131:L162" si="65">H131/J131</f>
        <v>5.5774647887323949</v>
      </c>
      <c r="M131" s="24">
        <v>5.7000000000000002E-2</v>
      </c>
      <c r="N131" s="24">
        <f t="shared" ref="N131:N162" si="66">G131*M131</f>
        <v>0.32034000000000001</v>
      </c>
      <c r="O131" s="24">
        <f t="shared" ref="O131:O162" si="67">J131/M131</f>
        <v>2.4912280701754383</v>
      </c>
      <c r="P131" s="24">
        <f t="shared" ref="P131:P162" si="68">I131/N131</f>
        <v>13.894736842105262</v>
      </c>
      <c r="Q131">
        <v>4420</v>
      </c>
      <c r="R131">
        <v>124</v>
      </c>
      <c r="S131">
        <v>273</v>
      </c>
      <c r="T131" s="24">
        <f t="shared" ref="T131:T162" si="69">S131/I131</f>
        <v>61.33398037312628</v>
      </c>
      <c r="U131" s="24">
        <f t="shared" ref="U131:U162" si="70">S131/H131</f>
        <v>344.69696969696969</v>
      </c>
      <c r="V131" s="24">
        <f t="shared" ref="V131:V162" si="71">S131/N131</f>
        <v>852.21951676343883</v>
      </c>
      <c r="W131" s="24">
        <f t="shared" ref="W131:W162" si="72">S131/M131</f>
        <v>4789.4736842105258</v>
      </c>
      <c r="X131" s="24">
        <f t="shared" ref="X131:X162" si="73">S131/J131</f>
        <v>1922.5352112676057</v>
      </c>
      <c r="Y131" s="24">
        <f t="shared" ref="Y131:Y162" si="74">S131/K131</f>
        <v>342.08811588391558</v>
      </c>
      <c r="Z131" s="24">
        <f t="shared" ref="Z131:Z162" si="75">K131*S131</f>
        <v>217.86491999999998</v>
      </c>
      <c r="AA131">
        <v>0.27</v>
      </c>
      <c r="AB131">
        <v>9.8000000000000007</v>
      </c>
      <c r="AC131" s="1">
        <f t="shared" ref="AC131:AC162" si="76">AB131/S131</f>
        <v>3.5897435897435902E-2</v>
      </c>
      <c r="AD131">
        <v>9.9</v>
      </c>
    </row>
    <row r="132" spans="1:30">
      <c r="A132" s="5" t="s">
        <v>531</v>
      </c>
      <c r="B132" s="4">
        <v>43830</v>
      </c>
      <c r="C132" s="4">
        <v>40718</v>
      </c>
      <c r="D132" s="3">
        <f t="shared" si="62"/>
        <v>8.5260273972602736</v>
      </c>
      <c r="E132" t="s">
        <v>4</v>
      </c>
      <c r="F132" t="s">
        <v>419</v>
      </c>
      <c r="G132" s="24">
        <v>8.7200000000000006</v>
      </c>
      <c r="H132" s="24">
        <v>0.66</v>
      </c>
      <c r="I132" s="24">
        <f t="shared" si="63"/>
        <v>5.7552000000000003</v>
      </c>
      <c r="J132" s="24">
        <v>0.22600000000000001</v>
      </c>
      <c r="K132" s="24">
        <f t="shared" si="64"/>
        <v>1.9707200000000002</v>
      </c>
      <c r="L132" s="24">
        <f t="shared" si="65"/>
        <v>2.9203539823008851</v>
      </c>
      <c r="M132" s="24">
        <v>0.106</v>
      </c>
      <c r="N132" s="24">
        <f t="shared" si="66"/>
        <v>0.92432000000000003</v>
      </c>
      <c r="O132" s="24">
        <f t="shared" si="67"/>
        <v>2.1320754716981134</v>
      </c>
      <c r="P132" s="24">
        <f t="shared" si="68"/>
        <v>6.2264150943396226</v>
      </c>
      <c r="Q132">
        <v>4830</v>
      </c>
      <c r="R132">
        <v>138</v>
      </c>
      <c r="S132">
        <v>271</v>
      </c>
      <c r="T132" s="24">
        <f t="shared" si="69"/>
        <v>47.087850986933553</v>
      </c>
      <c r="U132" s="24">
        <f t="shared" si="70"/>
        <v>410.60606060606057</v>
      </c>
      <c r="V132" s="24">
        <f t="shared" si="71"/>
        <v>293.188506145058</v>
      </c>
      <c r="W132" s="24">
        <f t="shared" si="72"/>
        <v>2556.6037735849059</v>
      </c>
      <c r="X132" s="24">
        <f t="shared" si="73"/>
        <v>1199.1150442477876</v>
      </c>
      <c r="Y132" s="24">
        <f t="shared" si="74"/>
        <v>137.51319314768205</v>
      </c>
      <c r="Z132" s="24">
        <f t="shared" si="75"/>
        <v>534.06512000000009</v>
      </c>
      <c r="AA132">
        <v>0.26</v>
      </c>
      <c r="AB132">
        <v>9.5</v>
      </c>
      <c r="AC132" s="1">
        <f t="shared" si="76"/>
        <v>3.5055350553505532E-2</v>
      </c>
      <c r="AD132">
        <v>9.6</v>
      </c>
    </row>
    <row r="133" spans="1:30">
      <c r="A133" s="5" t="s">
        <v>532</v>
      </c>
      <c r="B133" s="4">
        <v>43824</v>
      </c>
      <c r="C133" s="4">
        <v>40709</v>
      </c>
      <c r="D133" s="3">
        <f t="shared" si="62"/>
        <v>8.5342465753424666</v>
      </c>
      <c r="E133" t="s">
        <v>11</v>
      </c>
      <c r="F133" t="s">
        <v>419</v>
      </c>
      <c r="G133" s="24">
        <v>14.27</v>
      </c>
      <c r="H133" s="24">
        <v>0.77500000000000002</v>
      </c>
      <c r="I133" s="24">
        <f t="shared" si="63"/>
        <v>11.05925</v>
      </c>
      <c r="J133" s="24">
        <v>0.109</v>
      </c>
      <c r="K133" s="24">
        <f t="shared" si="64"/>
        <v>1.5554299999999999</v>
      </c>
      <c r="L133" s="24">
        <f t="shared" si="65"/>
        <v>7.1100917431192663</v>
      </c>
      <c r="M133" s="24">
        <v>0.111</v>
      </c>
      <c r="N133" s="24">
        <f t="shared" si="66"/>
        <v>1.5839699999999999</v>
      </c>
      <c r="O133" s="24">
        <f t="shared" si="67"/>
        <v>0.98198198198198194</v>
      </c>
      <c r="P133" s="24">
        <f t="shared" si="68"/>
        <v>6.9819819819819831</v>
      </c>
      <c r="Q133">
        <v>4910</v>
      </c>
      <c r="R133">
        <v>135</v>
      </c>
      <c r="S133">
        <v>298</v>
      </c>
      <c r="T133" s="24">
        <f t="shared" si="69"/>
        <v>26.945769378574496</v>
      </c>
      <c r="U133" s="24">
        <f t="shared" si="70"/>
        <v>384.51612903225805</v>
      </c>
      <c r="V133" s="24">
        <f t="shared" si="71"/>
        <v>188.13487629184897</v>
      </c>
      <c r="W133" s="24">
        <f t="shared" si="72"/>
        <v>2684.6846846846847</v>
      </c>
      <c r="X133" s="24">
        <f t="shared" si="73"/>
        <v>2733.9449541284403</v>
      </c>
      <c r="Y133" s="24">
        <f t="shared" si="74"/>
        <v>191.58689237059849</v>
      </c>
      <c r="Z133" s="24">
        <f t="shared" si="75"/>
        <v>463.51813999999996</v>
      </c>
      <c r="AA133">
        <v>0.28999999999999998</v>
      </c>
      <c r="AB133">
        <v>9.8000000000000007</v>
      </c>
      <c r="AC133" s="1">
        <f t="shared" si="76"/>
        <v>3.2885906040268462E-2</v>
      </c>
      <c r="AD133">
        <v>10.9</v>
      </c>
    </row>
    <row r="134" spans="1:30">
      <c r="A134" s="5" t="s">
        <v>533</v>
      </c>
      <c r="B134" s="4">
        <v>43827</v>
      </c>
      <c r="C134" s="4">
        <v>40694</v>
      </c>
      <c r="D134" s="3">
        <f t="shared" si="62"/>
        <v>8.5835616438356173</v>
      </c>
      <c r="E134" t="s">
        <v>11</v>
      </c>
      <c r="F134" t="s">
        <v>419</v>
      </c>
      <c r="G134" s="24">
        <v>7.13</v>
      </c>
      <c r="H134" s="24">
        <v>0.68300000000000005</v>
      </c>
      <c r="I134" s="24">
        <f t="shared" si="63"/>
        <v>4.8697900000000001</v>
      </c>
      <c r="J134" s="24">
        <v>0.129</v>
      </c>
      <c r="K134" s="24">
        <f t="shared" si="64"/>
        <v>0.91976999999999998</v>
      </c>
      <c r="L134" s="24">
        <f t="shared" si="65"/>
        <v>5.2945736434108532</v>
      </c>
      <c r="M134" s="24">
        <v>0.17399999999999999</v>
      </c>
      <c r="N134" s="24">
        <f t="shared" si="66"/>
        <v>1.2406199999999998</v>
      </c>
      <c r="O134" s="24">
        <f t="shared" si="67"/>
        <v>0.74137931034482762</v>
      </c>
      <c r="P134" s="24">
        <f t="shared" si="68"/>
        <v>3.9252873563218396</v>
      </c>
      <c r="Q134">
        <v>4890</v>
      </c>
      <c r="R134">
        <v>137</v>
      </c>
      <c r="S134">
        <v>233</v>
      </c>
      <c r="T134" s="24">
        <f t="shared" si="69"/>
        <v>47.846005679916381</v>
      </c>
      <c r="U134" s="24">
        <f t="shared" si="70"/>
        <v>341.1420204978038</v>
      </c>
      <c r="V134" s="24">
        <f t="shared" si="71"/>
        <v>187.8093211458787</v>
      </c>
      <c r="W134" s="24">
        <f t="shared" si="72"/>
        <v>1339.0804597701151</v>
      </c>
      <c r="X134" s="24">
        <f t="shared" si="73"/>
        <v>1806.2015503875969</v>
      </c>
      <c r="Y134" s="24">
        <f t="shared" si="74"/>
        <v>253.32420061537124</v>
      </c>
      <c r="Z134" s="24">
        <f t="shared" si="75"/>
        <v>214.30641</v>
      </c>
      <c r="AA134">
        <v>0.22</v>
      </c>
      <c r="AB134">
        <v>9.5</v>
      </c>
      <c r="AC134" s="1">
        <f t="shared" si="76"/>
        <v>4.07725321888412E-2</v>
      </c>
      <c r="AD134">
        <v>10.6</v>
      </c>
    </row>
    <row r="135" spans="1:30">
      <c r="A135" s="5" t="s">
        <v>534</v>
      </c>
      <c r="B135" s="4">
        <v>43807</v>
      </c>
      <c r="C135" s="4">
        <v>40659</v>
      </c>
      <c r="D135" s="3">
        <f t="shared" si="62"/>
        <v>8.624657534246575</v>
      </c>
      <c r="E135" t="s">
        <v>4</v>
      </c>
      <c r="F135" t="s">
        <v>419</v>
      </c>
      <c r="G135" s="24">
        <v>7.23</v>
      </c>
      <c r="H135" s="24">
        <v>0.625</v>
      </c>
      <c r="I135" s="24">
        <f t="shared" si="63"/>
        <v>4.5187500000000007</v>
      </c>
      <c r="J135" s="24">
        <v>0.23499999999999999</v>
      </c>
      <c r="K135" s="24">
        <f t="shared" si="64"/>
        <v>1.6990499999999999</v>
      </c>
      <c r="L135" s="24">
        <f t="shared" si="65"/>
        <v>2.6595744680851063</v>
      </c>
      <c r="M135" s="24">
        <v>0.13600000000000001</v>
      </c>
      <c r="N135" s="24">
        <f t="shared" si="66"/>
        <v>0.98328000000000015</v>
      </c>
      <c r="O135" s="24">
        <f t="shared" si="67"/>
        <v>1.7279411764705881</v>
      </c>
      <c r="P135" s="24">
        <f t="shared" si="68"/>
        <v>4.5955882352941178</v>
      </c>
      <c r="Q135">
        <v>4770</v>
      </c>
      <c r="R135">
        <v>131</v>
      </c>
      <c r="S135">
        <v>186</v>
      </c>
      <c r="T135" s="24">
        <f t="shared" si="69"/>
        <v>41.161825726141075</v>
      </c>
      <c r="U135" s="24">
        <f t="shared" si="70"/>
        <v>297.60000000000002</v>
      </c>
      <c r="V135" s="24">
        <f t="shared" si="71"/>
        <v>189.16280205028067</v>
      </c>
      <c r="W135" s="24">
        <f t="shared" si="72"/>
        <v>1367.6470588235293</v>
      </c>
      <c r="X135" s="24">
        <f t="shared" si="73"/>
        <v>791.48936170212767</v>
      </c>
      <c r="Y135" s="24">
        <f t="shared" si="74"/>
        <v>109.4729407610135</v>
      </c>
      <c r="Z135" s="24">
        <f t="shared" si="75"/>
        <v>316.02330000000001</v>
      </c>
      <c r="AA135">
        <v>0.2</v>
      </c>
      <c r="AB135">
        <v>10.7</v>
      </c>
      <c r="AC135" s="1">
        <f t="shared" si="76"/>
        <v>5.7526881720430106E-2</v>
      </c>
      <c r="AD135">
        <v>11.5</v>
      </c>
    </row>
    <row r="136" spans="1:30">
      <c r="A136" s="5" t="s">
        <v>535</v>
      </c>
      <c r="B136" s="4">
        <v>43830</v>
      </c>
      <c r="C136" s="4">
        <v>40662</v>
      </c>
      <c r="D136" s="3">
        <f t="shared" si="62"/>
        <v>8.6794520547945204</v>
      </c>
      <c r="E136" t="s">
        <v>11</v>
      </c>
      <c r="F136" t="s">
        <v>419</v>
      </c>
      <c r="G136" s="24">
        <v>10.72</v>
      </c>
      <c r="H136" s="24">
        <v>0.78700000000000003</v>
      </c>
      <c r="I136" s="24">
        <f t="shared" si="63"/>
        <v>8.4366400000000006</v>
      </c>
      <c r="J136" s="24">
        <v>0.1</v>
      </c>
      <c r="K136" s="24">
        <f t="shared" si="64"/>
        <v>1.0720000000000001</v>
      </c>
      <c r="L136" s="24">
        <f t="shared" si="65"/>
        <v>7.87</v>
      </c>
      <c r="M136" s="24">
        <v>0.109</v>
      </c>
      <c r="N136" s="24">
        <f t="shared" si="66"/>
        <v>1.16848</v>
      </c>
      <c r="O136" s="24">
        <f t="shared" si="67"/>
        <v>0.91743119266055051</v>
      </c>
      <c r="P136" s="24">
        <f t="shared" si="68"/>
        <v>7.2201834862385326</v>
      </c>
      <c r="Q136">
        <v>4860</v>
      </c>
      <c r="R136">
        <v>132</v>
      </c>
      <c r="S136">
        <v>248</v>
      </c>
      <c r="T136" s="24">
        <f t="shared" si="69"/>
        <v>29.395588765195622</v>
      </c>
      <c r="U136" s="24">
        <f t="shared" si="70"/>
        <v>315.12071156289704</v>
      </c>
      <c r="V136" s="24">
        <f t="shared" si="71"/>
        <v>212.24154457072436</v>
      </c>
      <c r="W136" s="24">
        <f t="shared" si="72"/>
        <v>2275.229357798165</v>
      </c>
      <c r="X136" s="24">
        <f t="shared" si="73"/>
        <v>2480</v>
      </c>
      <c r="Y136" s="24">
        <f t="shared" si="74"/>
        <v>231.34328358208953</v>
      </c>
      <c r="Z136" s="24">
        <f t="shared" si="75"/>
        <v>265.85599999999999</v>
      </c>
      <c r="AA136">
        <v>0.26</v>
      </c>
      <c r="AB136">
        <v>10.4</v>
      </c>
      <c r="AC136" s="1">
        <f t="shared" si="76"/>
        <v>4.1935483870967745E-2</v>
      </c>
      <c r="AD136">
        <v>11.6</v>
      </c>
    </row>
    <row r="137" spans="1:30">
      <c r="A137" s="5" t="s">
        <v>311</v>
      </c>
      <c r="B137" s="4">
        <v>43817</v>
      </c>
      <c r="C137" s="4">
        <v>40632</v>
      </c>
      <c r="D137" s="3">
        <f t="shared" si="62"/>
        <v>8.7260273972602747</v>
      </c>
      <c r="E137" t="s">
        <v>11</v>
      </c>
      <c r="F137" t="s">
        <v>419</v>
      </c>
      <c r="G137" s="24">
        <v>6.6</v>
      </c>
      <c r="H137" s="24">
        <v>0.504</v>
      </c>
      <c r="I137" s="24">
        <f t="shared" si="63"/>
        <v>3.3264</v>
      </c>
      <c r="J137" s="24">
        <v>0.26500000000000001</v>
      </c>
      <c r="K137" s="24">
        <f t="shared" si="64"/>
        <v>1.7489999999999999</v>
      </c>
      <c r="L137" s="24">
        <f t="shared" si="65"/>
        <v>1.9018867924528302</v>
      </c>
      <c r="M137" s="24">
        <v>0.123</v>
      </c>
      <c r="N137" s="24">
        <f t="shared" si="66"/>
        <v>0.81179999999999997</v>
      </c>
      <c r="O137" s="24">
        <f t="shared" si="67"/>
        <v>2.1544715447154474</v>
      </c>
      <c r="P137" s="24">
        <f t="shared" si="68"/>
        <v>4.0975609756097562</v>
      </c>
      <c r="Q137">
        <v>5050</v>
      </c>
      <c r="R137">
        <v>145</v>
      </c>
      <c r="S137">
        <v>232</v>
      </c>
      <c r="T137" s="24">
        <f t="shared" si="69"/>
        <v>69.745069745069742</v>
      </c>
      <c r="U137" s="24">
        <f t="shared" si="70"/>
        <v>460.3174603174603</v>
      </c>
      <c r="V137" s="24">
        <f t="shared" si="71"/>
        <v>285.78467602857847</v>
      </c>
      <c r="W137" s="24">
        <f t="shared" si="72"/>
        <v>1886.178861788618</v>
      </c>
      <c r="X137" s="24">
        <f t="shared" si="73"/>
        <v>875.47169811320748</v>
      </c>
      <c r="Y137" s="24">
        <f t="shared" si="74"/>
        <v>132.64722698684963</v>
      </c>
      <c r="Z137" s="24">
        <f t="shared" si="75"/>
        <v>405.76799999999997</v>
      </c>
      <c r="AA137">
        <v>0.26</v>
      </c>
      <c r="AB137">
        <v>11.2</v>
      </c>
      <c r="AC137" s="1">
        <f t="shared" si="76"/>
        <v>4.8275862068965517E-2</v>
      </c>
      <c r="AD137">
        <v>13.1</v>
      </c>
    </row>
    <row r="138" spans="1:30">
      <c r="A138" s="5" t="s">
        <v>536</v>
      </c>
      <c r="B138" s="4">
        <v>43823</v>
      </c>
      <c r="C138" s="4">
        <v>40602</v>
      </c>
      <c r="D138" s="3">
        <f t="shared" si="62"/>
        <v>8.8246575342465761</v>
      </c>
      <c r="E138" t="s">
        <v>4</v>
      </c>
      <c r="F138" t="s">
        <v>419</v>
      </c>
      <c r="G138" s="24">
        <v>5.08</v>
      </c>
      <c r="H138" s="24">
        <v>0.48799999999999999</v>
      </c>
      <c r="I138" s="24">
        <f t="shared" si="63"/>
        <v>2.4790399999999999</v>
      </c>
      <c r="J138" s="24">
        <v>0.26200000000000001</v>
      </c>
      <c r="K138" s="24">
        <f t="shared" si="64"/>
        <v>1.3309600000000001</v>
      </c>
      <c r="L138" s="24">
        <f t="shared" si="65"/>
        <v>1.8625954198473282</v>
      </c>
      <c r="M138" s="24">
        <v>0.23599999999999999</v>
      </c>
      <c r="N138" s="24">
        <f t="shared" si="66"/>
        <v>1.1988799999999999</v>
      </c>
      <c r="O138" s="24">
        <f t="shared" si="67"/>
        <v>1.1101694915254239</v>
      </c>
      <c r="P138" s="24">
        <f t="shared" si="68"/>
        <v>2.0677966101694913</v>
      </c>
      <c r="Q138">
        <v>5180</v>
      </c>
      <c r="R138">
        <v>120</v>
      </c>
      <c r="S138">
        <v>221</v>
      </c>
      <c r="T138" s="24">
        <f t="shared" si="69"/>
        <v>89.14741190138119</v>
      </c>
      <c r="U138" s="24">
        <f t="shared" si="70"/>
        <v>452.86885245901641</v>
      </c>
      <c r="V138" s="24">
        <f t="shared" si="71"/>
        <v>184.3387161350594</v>
      </c>
      <c r="W138" s="24">
        <f t="shared" si="72"/>
        <v>936.4406779661017</v>
      </c>
      <c r="X138" s="24">
        <f t="shared" si="73"/>
        <v>843.51145038167931</v>
      </c>
      <c r="Y138" s="24">
        <f t="shared" si="74"/>
        <v>166.04556109875577</v>
      </c>
      <c r="Z138" s="24">
        <f t="shared" si="75"/>
        <v>294.14216000000005</v>
      </c>
      <c r="AA138">
        <v>0.22</v>
      </c>
      <c r="AB138">
        <v>9.8000000000000007</v>
      </c>
      <c r="AC138" s="1">
        <f t="shared" si="76"/>
        <v>4.4343891402714934E-2</v>
      </c>
      <c r="AD138">
        <v>10.3</v>
      </c>
    </row>
    <row r="139" spans="1:30">
      <c r="A139" s="8" t="s">
        <v>537</v>
      </c>
      <c r="B139" s="4">
        <v>43101</v>
      </c>
      <c r="C139" s="4">
        <v>39878</v>
      </c>
      <c r="D139" s="3">
        <f t="shared" si="62"/>
        <v>8.830136986301369</v>
      </c>
      <c r="E139" t="s">
        <v>4</v>
      </c>
      <c r="F139" t="s">
        <v>419</v>
      </c>
      <c r="G139" s="24">
        <v>4.43</v>
      </c>
      <c r="H139" s="24">
        <v>0.69499999999999995</v>
      </c>
      <c r="I139" s="24">
        <f t="shared" si="63"/>
        <v>3.0788499999999996</v>
      </c>
      <c r="J139" s="24">
        <v>0.222</v>
      </c>
      <c r="K139" s="24">
        <f t="shared" si="64"/>
        <v>0.98346</v>
      </c>
      <c r="L139" s="24">
        <f t="shared" si="65"/>
        <v>3.1306306306306304</v>
      </c>
      <c r="M139" s="24">
        <v>4.9000000000000002E-2</v>
      </c>
      <c r="N139" s="24">
        <f t="shared" si="66"/>
        <v>0.21706999999999999</v>
      </c>
      <c r="O139" s="24">
        <f t="shared" si="67"/>
        <v>4.5306122448979593</v>
      </c>
      <c r="P139" s="24">
        <f t="shared" si="68"/>
        <v>14.183673469387754</v>
      </c>
      <c r="Q139">
        <v>4.16</v>
      </c>
      <c r="R139">
        <v>131</v>
      </c>
      <c r="S139">
        <v>181</v>
      </c>
      <c r="T139" s="24">
        <f t="shared" si="69"/>
        <v>58.788183899832738</v>
      </c>
      <c r="U139" s="24">
        <f t="shared" si="70"/>
        <v>260.43165467625903</v>
      </c>
      <c r="V139" s="24">
        <f t="shared" si="71"/>
        <v>833.83240429354589</v>
      </c>
      <c r="W139" s="24">
        <f t="shared" si="72"/>
        <v>3693.8775510204082</v>
      </c>
      <c r="X139" s="24">
        <f t="shared" si="73"/>
        <v>815.31531531531527</v>
      </c>
      <c r="Y139" s="24">
        <f t="shared" si="74"/>
        <v>184.04408923596282</v>
      </c>
      <c r="Z139" s="24">
        <f t="shared" si="75"/>
        <v>178.00626</v>
      </c>
      <c r="AA139">
        <v>0.14000000000000001</v>
      </c>
      <c r="AB139">
        <v>7.6</v>
      </c>
      <c r="AC139" s="1">
        <f t="shared" si="76"/>
        <v>4.1988950276243095E-2</v>
      </c>
      <c r="AD139" s="11">
        <v>15.4</v>
      </c>
    </row>
    <row r="140" spans="1:30">
      <c r="A140" s="5" t="s">
        <v>538</v>
      </c>
      <c r="B140" s="4">
        <v>43834</v>
      </c>
      <c r="C140" s="4">
        <v>40585</v>
      </c>
      <c r="D140" s="3">
        <f t="shared" si="62"/>
        <v>8.9013698630136986</v>
      </c>
      <c r="E140" t="s">
        <v>4</v>
      </c>
      <c r="F140" t="s">
        <v>419</v>
      </c>
      <c r="G140" s="24">
        <v>10.220000000000001</v>
      </c>
      <c r="H140" s="24">
        <v>0.81499999999999995</v>
      </c>
      <c r="I140" s="24">
        <f t="shared" si="63"/>
        <v>8.3292999999999999</v>
      </c>
      <c r="J140" s="24">
        <v>0.13200000000000001</v>
      </c>
      <c r="K140" s="24">
        <f t="shared" si="64"/>
        <v>1.3490400000000002</v>
      </c>
      <c r="L140" s="24">
        <f t="shared" si="65"/>
        <v>6.1742424242424239</v>
      </c>
      <c r="M140" s="24">
        <v>4.9000000000000002E-2</v>
      </c>
      <c r="N140" s="24">
        <f t="shared" si="66"/>
        <v>0.50078</v>
      </c>
      <c r="O140" s="24">
        <f t="shared" si="67"/>
        <v>2.693877551020408</v>
      </c>
      <c r="P140" s="24">
        <f t="shared" si="68"/>
        <v>16.632653061224488</v>
      </c>
      <c r="Q140">
        <v>4260</v>
      </c>
      <c r="R140">
        <v>126</v>
      </c>
      <c r="S140">
        <v>258</v>
      </c>
      <c r="T140" s="24">
        <f t="shared" si="69"/>
        <v>30.9749918960777</v>
      </c>
      <c r="U140" s="24">
        <f t="shared" si="70"/>
        <v>316.56441717791415</v>
      </c>
      <c r="V140" s="24">
        <f t="shared" si="71"/>
        <v>515.19629378170055</v>
      </c>
      <c r="W140" s="24">
        <f t="shared" si="72"/>
        <v>5265.3061224489793</v>
      </c>
      <c r="X140" s="24">
        <f t="shared" si="73"/>
        <v>1954.5454545454545</v>
      </c>
      <c r="Y140" s="24">
        <f t="shared" si="74"/>
        <v>191.2471090553282</v>
      </c>
      <c r="Z140" s="24">
        <f t="shared" si="75"/>
        <v>348.05232000000007</v>
      </c>
      <c r="AA140">
        <v>0.25</v>
      </c>
      <c r="AB140">
        <v>9.6999999999999993</v>
      </c>
      <c r="AC140" s="1">
        <f t="shared" si="76"/>
        <v>3.7596899224806198E-2</v>
      </c>
      <c r="AD140">
        <v>10</v>
      </c>
    </row>
    <row r="141" spans="1:30">
      <c r="A141" s="8" t="s">
        <v>494</v>
      </c>
      <c r="B141" s="4">
        <v>43116</v>
      </c>
      <c r="C141" s="4">
        <v>39863</v>
      </c>
      <c r="D141" s="3">
        <f t="shared" si="62"/>
        <v>8.912328767123288</v>
      </c>
      <c r="E141" t="s">
        <v>4</v>
      </c>
      <c r="F141" t="s">
        <v>419</v>
      </c>
      <c r="G141" s="24">
        <v>11.77</v>
      </c>
      <c r="H141" s="24">
        <v>0.83</v>
      </c>
      <c r="I141" s="24">
        <f t="shared" si="63"/>
        <v>9.7690999999999999</v>
      </c>
      <c r="J141" s="24">
        <v>0.10199999999999999</v>
      </c>
      <c r="K141" s="24">
        <f t="shared" si="64"/>
        <v>1.2005399999999999</v>
      </c>
      <c r="L141" s="24">
        <f t="shared" si="65"/>
        <v>8.1372549019607838</v>
      </c>
      <c r="M141" s="24">
        <v>6.4000000000000001E-2</v>
      </c>
      <c r="N141" s="24">
        <f t="shared" si="66"/>
        <v>0.75327999999999995</v>
      </c>
      <c r="O141" s="24">
        <f t="shared" si="67"/>
        <v>1.5937499999999998</v>
      </c>
      <c r="P141" s="24">
        <f t="shared" si="68"/>
        <v>12.96875</v>
      </c>
      <c r="Q141">
        <v>4310</v>
      </c>
      <c r="R141">
        <v>125</v>
      </c>
      <c r="S141">
        <v>181</v>
      </c>
      <c r="T141" s="24">
        <f t="shared" si="69"/>
        <v>18.527807065133942</v>
      </c>
      <c r="U141" s="24">
        <f t="shared" si="70"/>
        <v>218.07228915662651</v>
      </c>
      <c r="V141" s="24">
        <f t="shared" si="71"/>
        <v>240.28249787595584</v>
      </c>
      <c r="W141" s="24">
        <f t="shared" si="72"/>
        <v>2828.125</v>
      </c>
      <c r="X141" s="24">
        <f t="shared" si="73"/>
        <v>1774.5098039215688</v>
      </c>
      <c r="Y141" s="24">
        <f t="shared" si="74"/>
        <v>150.76548886334484</v>
      </c>
      <c r="Z141" s="24">
        <f t="shared" si="75"/>
        <v>217.29773999999998</v>
      </c>
      <c r="AA141">
        <v>0.19</v>
      </c>
      <c r="AB141">
        <v>10.6</v>
      </c>
      <c r="AC141" s="1">
        <f t="shared" si="76"/>
        <v>5.856353591160221E-2</v>
      </c>
      <c r="AD141" s="10">
        <v>10.9</v>
      </c>
    </row>
    <row r="142" spans="1:30">
      <c r="A142" s="5" t="s">
        <v>539</v>
      </c>
      <c r="B142" s="4">
        <v>43824</v>
      </c>
      <c r="C142" s="4">
        <v>40545</v>
      </c>
      <c r="D142" s="3">
        <f t="shared" si="62"/>
        <v>8.9835616438356158</v>
      </c>
      <c r="E142" t="s">
        <v>4</v>
      </c>
      <c r="F142" t="s">
        <v>419</v>
      </c>
      <c r="G142" s="24">
        <v>6.93</v>
      </c>
      <c r="H142" s="24">
        <v>0.71299999999999997</v>
      </c>
      <c r="I142" s="24">
        <f t="shared" si="63"/>
        <v>4.94109</v>
      </c>
      <c r="J142" s="24">
        <v>0.189</v>
      </c>
      <c r="K142" s="24">
        <f t="shared" si="64"/>
        <v>1.3097699999999999</v>
      </c>
      <c r="L142" s="24">
        <f t="shared" si="65"/>
        <v>3.7724867724867721</v>
      </c>
      <c r="M142" s="24">
        <v>9.5000000000000001E-2</v>
      </c>
      <c r="N142" s="24">
        <f t="shared" si="66"/>
        <v>0.65834999999999999</v>
      </c>
      <c r="O142" s="24">
        <f t="shared" si="67"/>
        <v>1.9894736842105263</v>
      </c>
      <c r="P142" s="24">
        <f t="shared" si="68"/>
        <v>7.5052631578947366</v>
      </c>
      <c r="Q142">
        <v>4830</v>
      </c>
      <c r="R142">
        <v>137</v>
      </c>
      <c r="S142">
        <v>225</v>
      </c>
      <c r="T142" s="24">
        <f t="shared" si="69"/>
        <v>45.536511174659843</v>
      </c>
      <c r="U142" s="24">
        <f t="shared" si="70"/>
        <v>315.56802244039272</v>
      </c>
      <c r="V142" s="24">
        <f t="shared" si="71"/>
        <v>341.76349965823653</v>
      </c>
      <c r="W142" s="24">
        <f t="shared" si="72"/>
        <v>2368.4210526315787</v>
      </c>
      <c r="X142" s="24">
        <f t="shared" si="73"/>
        <v>1190.4761904761904</v>
      </c>
      <c r="Y142" s="24">
        <f t="shared" si="74"/>
        <v>171.78588607160037</v>
      </c>
      <c r="Z142" s="24">
        <f t="shared" si="75"/>
        <v>294.69824999999997</v>
      </c>
      <c r="AA142">
        <v>0.22</v>
      </c>
      <c r="AB142">
        <v>9.6</v>
      </c>
      <c r="AC142" s="1">
        <f t="shared" si="76"/>
        <v>4.2666666666666665E-2</v>
      </c>
      <c r="AD142">
        <v>9.9</v>
      </c>
    </row>
    <row r="143" spans="1:30">
      <c r="A143" s="5" t="s">
        <v>540</v>
      </c>
      <c r="B143" s="4">
        <v>43815</v>
      </c>
      <c r="C143" s="4">
        <v>40503</v>
      </c>
      <c r="D143" s="3">
        <f t="shared" si="62"/>
        <v>9.0739726027397261</v>
      </c>
      <c r="E143" t="s">
        <v>11</v>
      </c>
      <c r="F143" t="s">
        <v>419</v>
      </c>
      <c r="G143" s="24">
        <v>6.97</v>
      </c>
      <c r="H143" s="24">
        <v>0.71199999999999997</v>
      </c>
      <c r="I143" s="24">
        <f t="shared" si="63"/>
        <v>4.9626399999999995</v>
      </c>
      <c r="J143" s="24">
        <v>0.11799999999999999</v>
      </c>
      <c r="K143" s="24">
        <f t="shared" si="64"/>
        <v>0.82245999999999997</v>
      </c>
      <c r="L143" s="24">
        <f t="shared" si="65"/>
        <v>6.0338983050847457</v>
      </c>
      <c r="M143" s="24">
        <v>0.112</v>
      </c>
      <c r="N143" s="24">
        <f t="shared" si="66"/>
        <v>0.78064</v>
      </c>
      <c r="O143" s="24">
        <f t="shared" si="67"/>
        <v>1.0535714285714286</v>
      </c>
      <c r="P143" s="24">
        <f t="shared" si="68"/>
        <v>6.3571428571428568</v>
      </c>
      <c r="Q143">
        <v>5230</v>
      </c>
      <c r="R143">
        <v>141</v>
      </c>
      <c r="S143">
        <v>211</v>
      </c>
      <c r="T143" s="24">
        <f t="shared" si="69"/>
        <v>42.517692196089186</v>
      </c>
      <c r="U143" s="24">
        <f t="shared" si="70"/>
        <v>296.34831460674161</v>
      </c>
      <c r="V143" s="24">
        <f t="shared" si="71"/>
        <v>270.29104324656691</v>
      </c>
      <c r="W143" s="24">
        <f t="shared" si="72"/>
        <v>1883.9285714285713</v>
      </c>
      <c r="X143" s="24">
        <f t="shared" si="73"/>
        <v>1788.1355932203392</v>
      </c>
      <c r="Y143" s="24">
        <f t="shared" si="74"/>
        <v>256.54743087809743</v>
      </c>
      <c r="Z143" s="24">
        <f t="shared" si="75"/>
        <v>173.53906000000001</v>
      </c>
      <c r="AA143">
        <v>0.19</v>
      </c>
      <c r="AB143">
        <v>9.1</v>
      </c>
      <c r="AC143" s="1">
        <f t="shared" si="76"/>
        <v>4.3127962085308058E-2</v>
      </c>
      <c r="AD143">
        <v>9</v>
      </c>
    </row>
    <row r="144" spans="1:30">
      <c r="A144" s="5" t="s">
        <v>541</v>
      </c>
      <c r="B144" s="4">
        <v>43822</v>
      </c>
      <c r="C144" s="4">
        <v>40442</v>
      </c>
      <c r="D144" s="3">
        <f t="shared" si="62"/>
        <v>9.2602739726027394</v>
      </c>
      <c r="E144" t="s">
        <v>4</v>
      </c>
      <c r="F144" t="s">
        <v>419</v>
      </c>
      <c r="G144" s="24">
        <v>7.98</v>
      </c>
      <c r="H144" s="24">
        <v>0.38900000000000001</v>
      </c>
      <c r="I144" s="24">
        <f t="shared" si="63"/>
        <v>3.1042200000000002</v>
      </c>
      <c r="J144" s="24">
        <v>0.44500000000000001</v>
      </c>
      <c r="K144" s="24">
        <f t="shared" si="64"/>
        <v>3.5511000000000004</v>
      </c>
      <c r="L144" s="24">
        <f t="shared" si="65"/>
        <v>0.87415730337078656</v>
      </c>
      <c r="M144" s="24">
        <v>0.14399999999999999</v>
      </c>
      <c r="N144" s="24">
        <f t="shared" si="66"/>
        <v>1.1491199999999999</v>
      </c>
      <c r="O144" s="24">
        <f t="shared" si="67"/>
        <v>3.0902777777777781</v>
      </c>
      <c r="P144" s="24">
        <f t="shared" si="68"/>
        <v>2.7013888888888893</v>
      </c>
      <c r="Q144">
        <v>5050</v>
      </c>
      <c r="R144">
        <v>134</v>
      </c>
      <c r="S144">
        <v>212</v>
      </c>
      <c r="T144" s="24">
        <f t="shared" si="69"/>
        <v>68.294128637789839</v>
      </c>
      <c r="U144" s="24">
        <f t="shared" si="70"/>
        <v>544.98714652956301</v>
      </c>
      <c r="V144" s="24">
        <f t="shared" si="71"/>
        <v>184.48900027847398</v>
      </c>
      <c r="W144" s="24">
        <f t="shared" si="72"/>
        <v>1472.2222222222224</v>
      </c>
      <c r="X144" s="24">
        <f t="shared" si="73"/>
        <v>476.40449438202245</v>
      </c>
      <c r="Y144" s="24">
        <f t="shared" si="74"/>
        <v>59.699811326067973</v>
      </c>
      <c r="Z144" s="24">
        <f t="shared" si="75"/>
        <v>752.83320000000003</v>
      </c>
      <c r="AA144">
        <v>0.21</v>
      </c>
      <c r="AB144">
        <v>10</v>
      </c>
      <c r="AC144" s="1">
        <f t="shared" si="76"/>
        <v>4.716981132075472E-2</v>
      </c>
      <c r="AD144">
        <v>11.2</v>
      </c>
    </row>
    <row r="145" spans="1:30">
      <c r="A145" s="5" t="s">
        <v>542</v>
      </c>
      <c r="B145" s="4">
        <v>43828</v>
      </c>
      <c r="C145" s="4">
        <v>40431</v>
      </c>
      <c r="D145" s="3">
        <f t="shared" si="62"/>
        <v>9.3068493150684937</v>
      </c>
      <c r="E145" t="s">
        <v>11</v>
      </c>
      <c r="F145" t="s">
        <v>419</v>
      </c>
      <c r="G145" s="24">
        <v>4.0999999999999996</v>
      </c>
      <c r="H145" s="24">
        <v>0.55600000000000005</v>
      </c>
      <c r="I145" s="24">
        <f t="shared" si="63"/>
        <v>2.2795999999999998</v>
      </c>
      <c r="J145" s="24">
        <v>0.22700000000000001</v>
      </c>
      <c r="K145" s="24">
        <f t="shared" si="64"/>
        <v>0.93069999999999997</v>
      </c>
      <c r="L145" s="24">
        <f t="shared" si="65"/>
        <v>2.4493392070484581</v>
      </c>
      <c r="M145" s="24">
        <v>0.21</v>
      </c>
      <c r="N145" s="24">
        <f t="shared" si="66"/>
        <v>0.86099999999999988</v>
      </c>
      <c r="O145" s="24">
        <f t="shared" si="67"/>
        <v>1.0809523809523811</v>
      </c>
      <c r="P145" s="24">
        <f t="shared" si="68"/>
        <v>2.647619047619048</v>
      </c>
      <c r="Q145">
        <v>4510</v>
      </c>
      <c r="R145">
        <v>126</v>
      </c>
      <c r="S145">
        <v>187</v>
      </c>
      <c r="T145" s="24">
        <f t="shared" si="69"/>
        <v>82.031935427267953</v>
      </c>
      <c r="U145" s="24">
        <f t="shared" si="70"/>
        <v>336.33093525179851</v>
      </c>
      <c r="V145" s="24">
        <f t="shared" si="71"/>
        <v>217.18931475029038</v>
      </c>
      <c r="W145" s="24">
        <f t="shared" si="72"/>
        <v>890.47619047619048</v>
      </c>
      <c r="X145" s="24">
        <f t="shared" si="73"/>
        <v>823.78854625550662</v>
      </c>
      <c r="Y145" s="24">
        <f t="shared" si="74"/>
        <v>200.92403567207478</v>
      </c>
      <c r="Z145" s="24">
        <f t="shared" si="75"/>
        <v>174.04089999999999</v>
      </c>
      <c r="AA145">
        <v>0.19</v>
      </c>
      <c r="AB145">
        <v>10.4</v>
      </c>
      <c r="AC145" s="1">
        <f t="shared" si="76"/>
        <v>5.5614973262032089E-2</v>
      </c>
      <c r="AD145">
        <v>11.5</v>
      </c>
    </row>
    <row r="146" spans="1:30">
      <c r="A146" s="8" t="s">
        <v>543</v>
      </c>
      <c r="B146" s="4">
        <v>43103</v>
      </c>
      <c r="C146" s="4">
        <v>39662</v>
      </c>
      <c r="D146" s="3">
        <f t="shared" si="62"/>
        <v>9.4273972602739722</v>
      </c>
      <c r="E146" t="s">
        <v>4</v>
      </c>
      <c r="F146" t="s">
        <v>419</v>
      </c>
      <c r="G146" s="24">
        <v>9.4700000000000006</v>
      </c>
      <c r="H146" s="24">
        <v>0.66300000000000003</v>
      </c>
      <c r="I146" s="24">
        <f t="shared" si="63"/>
        <v>6.2786100000000005</v>
      </c>
      <c r="J146" s="24">
        <v>0.24399999999999999</v>
      </c>
      <c r="K146" s="24">
        <f t="shared" si="64"/>
        <v>2.3106800000000001</v>
      </c>
      <c r="L146" s="24">
        <f t="shared" si="65"/>
        <v>2.7172131147540988</v>
      </c>
      <c r="M146" s="24">
        <v>7.6999999999999999E-2</v>
      </c>
      <c r="N146" s="24">
        <f t="shared" si="66"/>
        <v>0.72919</v>
      </c>
      <c r="O146" s="24">
        <f t="shared" si="67"/>
        <v>3.168831168831169</v>
      </c>
      <c r="P146" s="24">
        <f t="shared" si="68"/>
        <v>8.6103896103896105</v>
      </c>
      <c r="Q146">
        <v>4930</v>
      </c>
      <c r="R146">
        <v>136</v>
      </c>
      <c r="S146">
        <v>287</v>
      </c>
      <c r="T146" s="24">
        <f t="shared" si="69"/>
        <v>45.710754450427721</v>
      </c>
      <c r="U146" s="24">
        <f t="shared" si="70"/>
        <v>432.8808446455505</v>
      </c>
      <c r="V146" s="24">
        <f t="shared" si="71"/>
        <v>393.58740520303348</v>
      </c>
      <c r="W146" s="24">
        <f t="shared" si="72"/>
        <v>3727.2727272727275</v>
      </c>
      <c r="X146" s="24">
        <f t="shared" si="73"/>
        <v>1176.2295081967213</v>
      </c>
      <c r="Y146" s="24">
        <f t="shared" si="74"/>
        <v>124.20586147800647</v>
      </c>
      <c r="Z146" s="24">
        <f t="shared" si="75"/>
        <v>663.16516000000001</v>
      </c>
      <c r="AA146">
        <v>0.24</v>
      </c>
      <c r="AB146">
        <v>8.5</v>
      </c>
      <c r="AC146" s="1">
        <f t="shared" si="76"/>
        <v>2.9616724738675958E-2</v>
      </c>
      <c r="AD146" s="11">
        <v>15.9</v>
      </c>
    </row>
    <row r="147" spans="1:30">
      <c r="A147" s="5" t="s">
        <v>544</v>
      </c>
      <c r="B147" s="4">
        <v>43826</v>
      </c>
      <c r="C147" s="4">
        <v>40382</v>
      </c>
      <c r="D147" s="3">
        <f t="shared" si="62"/>
        <v>9.4356164383561651</v>
      </c>
      <c r="E147" t="s">
        <v>11</v>
      </c>
      <c r="F147" t="s">
        <v>419</v>
      </c>
      <c r="G147" s="24">
        <v>9.25</v>
      </c>
      <c r="H147" s="24">
        <v>0.71</v>
      </c>
      <c r="I147" s="24">
        <f t="shared" si="63"/>
        <v>6.5674999999999999</v>
      </c>
      <c r="J147" s="24">
        <v>0.19500000000000001</v>
      </c>
      <c r="K147" s="24">
        <f t="shared" si="64"/>
        <v>1.80375</v>
      </c>
      <c r="L147" s="24">
        <f t="shared" si="65"/>
        <v>3.6410256410256405</v>
      </c>
      <c r="M147" s="24">
        <v>8.7999999999999995E-2</v>
      </c>
      <c r="N147" s="24">
        <f t="shared" si="66"/>
        <v>0.81399999999999995</v>
      </c>
      <c r="O147" s="24">
        <f t="shared" si="67"/>
        <v>2.2159090909090913</v>
      </c>
      <c r="P147" s="24">
        <f t="shared" si="68"/>
        <v>8.0681818181818183</v>
      </c>
      <c r="Q147">
        <v>5360</v>
      </c>
      <c r="R147">
        <v>147</v>
      </c>
      <c r="S147">
        <v>245</v>
      </c>
      <c r="T147" s="24">
        <f t="shared" si="69"/>
        <v>37.304910544347166</v>
      </c>
      <c r="U147" s="24">
        <f t="shared" si="70"/>
        <v>345.07042253521126</v>
      </c>
      <c r="V147" s="24">
        <f t="shared" si="71"/>
        <v>300.982800982801</v>
      </c>
      <c r="W147" s="24">
        <f t="shared" si="72"/>
        <v>2784.0909090909095</v>
      </c>
      <c r="X147" s="24">
        <f t="shared" si="73"/>
        <v>1256.4102564102564</v>
      </c>
      <c r="Y147" s="24">
        <f t="shared" si="74"/>
        <v>135.82813582813583</v>
      </c>
      <c r="Z147" s="24">
        <f t="shared" si="75"/>
        <v>441.91874999999999</v>
      </c>
      <c r="AA147">
        <v>0.26</v>
      </c>
      <c r="AB147">
        <v>10.8</v>
      </c>
      <c r="AC147" s="1">
        <f t="shared" si="76"/>
        <v>4.4081632653061226E-2</v>
      </c>
      <c r="AD147">
        <v>13</v>
      </c>
    </row>
    <row r="148" spans="1:30">
      <c r="A148" s="8" t="s">
        <v>545</v>
      </c>
      <c r="B148" s="4">
        <v>43111</v>
      </c>
      <c r="C148" s="4">
        <v>39653</v>
      </c>
      <c r="D148" s="3">
        <f t="shared" si="62"/>
        <v>9.4739726027397264</v>
      </c>
      <c r="E148" t="s">
        <v>4</v>
      </c>
      <c r="F148" t="s">
        <v>419</v>
      </c>
      <c r="G148" s="24">
        <v>6.25</v>
      </c>
      <c r="H148" s="24">
        <v>0.77600000000000002</v>
      </c>
      <c r="I148" s="24">
        <f t="shared" si="63"/>
        <v>4.8500000000000005</v>
      </c>
      <c r="J148" s="24">
        <v>0.14199999999999999</v>
      </c>
      <c r="K148" s="24">
        <f t="shared" si="64"/>
        <v>0.88749999999999996</v>
      </c>
      <c r="L148" s="24">
        <f t="shared" si="65"/>
        <v>5.4647887323943669</v>
      </c>
      <c r="M148" s="24">
        <v>7.8E-2</v>
      </c>
      <c r="N148" s="24">
        <f t="shared" si="66"/>
        <v>0.48749999999999999</v>
      </c>
      <c r="O148" s="24">
        <f t="shared" si="67"/>
        <v>1.8205128205128203</v>
      </c>
      <c r="P148" s="24">
        <f t="shared" si="68"/>
        <v>9.9487179487179507</v>
      </c>
      <c r="Q148">
        <v>4420</v>
      </c>
      <c r="R148">
        <v>131</v>
      </c>
      <c r="S148">
        <v>152</v>
      </c>
      <c r="T148" s="24">
        <f t="shared" si="69"/>
        <v>31.340206185567006</v>
      </c>
      <c r="U148" s="24">
        <f t="shared" si="70"/>
        <v>195.8762886597938</v>
      </c>
      <c r="V148" s="24">
        <f t="shared" si="71"/>
        <v>311.79487179487182</v>
      </c>
      <c r="W148" s="24">
        <f t="shared" si="72"/>
        <v>1948.7179487179487</v>
      </c>
      <c r="X148" s="24">
        <f t="shared" si="73"/>
        <v>1070.4225352112678</v>
      </c>
      <c r="Y148" s="24">
        <f t="shared" si="74"/>
        <v>171.26760563380282</v>
      </c>
      <c r="Z148" s="24">
        <f t="shared" si="75"/>
        <v>134.9</v>
      </c>
      <c r="AA148">
        <v>0.16</v>
      </c>
      <c r="AB148">
        <v>10.8</v>
      </c>
      <c r="AC148" s="1">
        <f t="shared" si="76"/>
        <v>7.1052631578947367E-2</v>
      </c>
      <c r="AD148" s="10">
        <v>12</v>
      </c>
    </row>
    <row r="149" spans="1:30">
      <c r="A149" s="5" t="s">
        <v>546</v>
      </c>
      <c r="B149" s="4">
        <v>43686</v>
      </c>
      <c r="C149" s="4">
        <v>40204</v>
      </c>
      <c r="D149" s="3">
        <f t="shared" si="62"/>
        <v>9.5397260273972595</v>
      </c>
      <c r="E149" t="s">
        <v>11</v>
      </c>
      <c r="F149" t="s">
        <v>419</v>
      </c>
      <c r="G149" s="24">
        <v>6.51</v>
      </c>
      <c r="H149" s="24">
        <v>0.74299999999999999</v>
      </c>
      <c r="I149" s="24">
        <f t="shared" si="63"/>
        <v>4.8369299999999997</v>
      </c>
      <c r="J149" s="24">
        <v>0.14599999999999999</v>
      </c>
      <c r="K149" s="24">
        <f t="shared" si="64"/>
        <v>0.95045999999999986</v>
      </c>
      <c r="L149" s="24">
        <f t="shared" si="65"/>
        <v>5.0890410958904111</v>
      </c>
      <c r="M149" s="24">
        <v>8.7999999999999995E-2</v>
      </c>
      <c r="N149" s="24">
        <f t="shared" si="66"/>
        <v>0.57287999999999994</v>
      </c>
      <c r="O149" s="24">
        <f t="shared" si="67"/>
        <v>1.6590909090909092</v>
      </c>
      <c r="P149" s="24">
        <f t="shared" si="68"/>
        <v>8.4431818181818183</v>
      </c>
      <c r="Q149">
        <v>4740</v>
      </c>
      <c r="R149">
        <v>132</v>
      </c>
      <c r="S149">
        <v>252</v>
      </c>
      <c r="T149" s="24">
        <f t="shared" si="69"/>
        <v>52.099162071810014</v>
      </c>
      <c r="U149" s="24">
        <f t="shared" si="70"/>
        <v>339.16554508748317</v>
      </c>
      <c r="V149" s="24">
        <f t="shared" si="71"/>
        <v>439.88269794721413</v>
      </c>
      <c r="W149" s="24">
        <f t="shared" si="72"/>
        <v>2863.636363636364</v>
      </c>
      <c r="X149" s="24">
        <f t="shared" si="73"/>
        <v>1726.027397260274</v>
      </c>
      <c r="Y149" s="24">
        <f t="shared" si="74"/>
        <v>265.13477684489618</v>
      </c>
      <c r="Z149" s="24">
        <f t="shared" si="75"/>
        <v>239.51591999999997</v>
      </c>
      <c r="AA149">
        <v>0.27</v>
      </c>
      <c r="AB149">
        <v>10.6</v>
      </c>
      <c r="AC149" s="1">
        <f t="shared" si="76"/>
        <v>4.206349206349206E-2</v>
      </c>
      <c r="AD149">
        <v>12.9</v>
      </c>
    </row>
    <row r="150" spans="1:30">
      <c r="A150" s="5" t="s">
        <v>547</v>
      </c>
      <c r="B150" s="4">
        <v>43822</v>
      </c>
      <c r="C150" s="4">
        <v>40331</v>
      </c>
      <c r="D150" s="3">
        <f t="shared" si="62"/>
        <v>9.5643835616438349</v>
      </c>
      <c r="E150" t="s">
        <v>4</v>
      </c>
      <c r="F150" t="s">
        <v>419</v>
      </c>
      <c r="G150" s="24">
        <v>6.17</v>
      </c>
      <c r="H150" s="24">
        <v>0.70599999999999996</v>
      </c>
      <c r="I150" s="24">
        <f t="shared" si="63"/>
        <v>4.35602</v>
      </c>
      <c r="J150" s="24">
        <v>0.17499999999999999</v>
      </c>
      <c r="K150" s="24">
        <f t="shared" si="64"/>
        <v>1.07975</v>
      </c>
      <c r="L150" s="24">
        <f t="shared" si="65"/>
        <v>4.0342857142857147</v>
      </c>
      <c r="M150" s="24">
        <v>0.112</v>
      </c>
      <c r="N150" s="24">
        <f t="shared" si="66"/>
        <v>0.69103999999999999</v>
      </c>
      <c r="O150" s="24">
        <f t="shared" si="67"/>
        <v>1.5624999999999998</v>
      </c>
      <c r="P150" s="24">
        <f t="shared" si="68"/>
        <v>6.3035714285714288</v>
      </c>
      <c r="Q150">
        <v>5070</v>
      </c>
      <c r="R150">
        <v>149</v>
      </c>
      <c r="S150">
        <v>208</v>
      </c>
      <c r="T150" s="24">
        <f t="shared" si="69"/>
        <v>47.750010330531083</v>
      </c>
      <c r="U150" s="24">
        <f t="shared" si="70"/>
        <v>294.61756373937681</v>
      </c>
      <c r="V150" s="24">
        <f t="shared" si="71"/>
        <v>300.99560083352628</v>
      </c>
      <c r="W150" s="24">
        <f t="shared" si="72"/>
        <v>1857.1428571428571</v>
      </c>
      <c r="X150" s="24">
        <f t="shared" si="73"/>
        <v>1188.5714285714287</v>
      </c>
      <c r="Y150" s="24">
        <f t="shared" si="74"/>
        <v>192.63718453345683</v>
      </c>
      <c r="Z150" s="24">
        <f t="shared" si="75"/>
        <v>224.58799999999999</v>
      </c>
      <c r="AA150">
        <v>0.22</v>
      </c>
      <c r="AB150">
        <v>10.7</v>
      </c>
      <c r="AC150" s="1">
        <f t="shared" si="76"/>
        <v>5.144230769230769E-2</v>
      </c>
      <c r="AD150">
        <v>13.4</v>
      </c>
    </row>
    <row r="151" spans="1:30">
      <c r="A151" s="8" t="s">
        <v>548</v>
      </c>
      <c r="B151" s="4">
        <v>43112</v>
      </c>
      <c r="C151" s="4">
        <v>39572</v>
      </c>
      <c r="D151" s="3">
        <f t="shared" si="62"/>
        <v>9.6986301369863011</v>
      </c>
      <c r="E151" t="s">
        <v>11</v>
      </c>
      <c r="F151" t="s">
        <v>419</v>
      </c>
      <c r="G151" s="24">
        <v>5.22</v>
      </c>
      <c r="H151" s="24">
        <v>0.73699999999999999</v>
      </c>
      <c r="I151" s="24">
        <f t="shared" si="63"/>
        <v>3.8471399999999996</v>
      </c>
      <c r="J151" s="24">
        <v>0.13800000000000001</v>
      </c>
      <c r="K151" s="24">
        <f t="shared" si="64"/>
        <v>0.72036</v>
      </c>
      <c r="L151" s="24">
        <f t="shared" si="65"/>
        <v>5.3405797101449268</v>
      </c>
      <c r="M151" s="24">
        <v>9.4E-2</v>
      </c>
      <c r="N151" s="24">
        <f t="shared" si="66"/>
        <v>0.49068000000000001</v>
      </c>
      <c r="O151" s="24">
        <f t="shared" si="67"/>
        <v>1.4680851063829787</v>
      </c>
      <c r="P151" s="24">
        <f t="shared" si="68"/>
        <v>7.8404255319148923</v>
      </c>
      <c r="Q151">
        <v>4410</v>
      </c>
      <c r="R151">
        <v>125</v>
      </c>
      <c r="S151">
        <v>272</v>
      </c>
      <c r="T151" s="24">
        <f t="shared" si="69"/>
        <v>70.701872040008951</v>
      </c>
      <c r="U151" s="24">
        <f t="shared" si="70"/>
        <v>369.06377204884666</v>
      </c>
      <c r="V151" s="24">
        <f t="shared" si="71"/>
        <v>554.3327626966659</v>
      </c>
      <c r="W151" s="24">
        <f t="shared" si="72"/>
        <v>2893.6170212765956</v>
      </c>
      <c r="X151" s="24">
        <f t="shared" si="73"/>
        <v>1971.014492753623</v>
      </c>
      <c r="Y151" s="24">
        <f t="shared" si="74"/>
        <v>377.58898328613469</v>
      </c>
      <c r="Z151" s="24">
        <f t="shared" si="75"/>
        <v>195.93791999999999</v>
      </c>
      <c r="AA151">
        <v>0.31</v>
      </c>
      <c r="AB151">
        <v>11.3</v>
      </c>
      <c r="AC151" s="1">
        <f t="shared" si="76"/>
        <v>4.1544117647058829E-2</v>
      </c>
      <c r="AD151" s="10">
        <v>13.4</v>
      </c>
    </row>
    <row r="152" spans="1:30">
      <c r="A152" s="5" t="s">
        <v>549</v>
      </c>
      <c r="B152" s="4">
        <v>43826</v>
      </c>
      <c r="C152" s="4">
        <v>40261</v>
      </c>
      <c r="D152" s="3">
        <f t="shared" si="62"/>
        <v>9.7671232876712324</v>
      </c>
      <c r="E152" t="s">
        <v>4</v>
      </c>
      <c r="F152" t="s">
        <v>419</v>
      </c>
      <c r="G152" s="24">
        <v>7.93</v>
      </c>
      <c r="H152" s="24">
        <v>0.75800000000000001</v>
      </c>
      <c r="I152" s="24">
        <f t="shared" si="63"/>
        <v>6.0109399999999997</v>
      </c>
      <c r="J152" s="24">
        <v>0.14199999999999999</v>
      </c>
      <c r="K152" s="24">
        <f t="shared" si="64"/>
        <v>1.1260599999999998</v>
      </c>
      <c r="L152" s="24">
        <f t="shared" si="65"/>
        <v>5.3380281690140849</v>
      </c>
      <c r="M152" s="24">
        <v>9.6000000000000002E-2</v>
      </c>
      <c r="N152" s="24">
        <f t="shared" si="66"/>
        <v>0.76127999999999996</v>
      </c>
      <c r="O152" s="24">
        <f t="shared" si="67"/>
        <v>1.4791666666666665</v>
      </c>
      <c r="P152" s="24">
        <f t="shared" si="68"/>
        <v>7.895833333333333</v>
      </c>
      <c r="Q152">
        <v>4600</v>
      </c>
      <c r="R152">
        <v>142</v>
      </c>
      <c r="S152">
        <v>211</v>
      </c>
      <c r="T152" s="24">
        <f t="shared" si="69"/>
        <v>35.102662811473749</v>
      </c>
      <c r="U152" s="24">
        <f t="shared" si="70"/>
        <v>278.3641160949868</v>
      </c>
      <c r="V152" s="24">
        <f t="shared" si="71"/>
        <v>277.16477511559481</v>
      </c>
      <c r="W152" s="24">
        <f t="shared" si="72"/>
        <v>2197.9166666666665</v>
      </c>
      <c r="X152" s="24">
        <f t="shared" si="73"/>
        <v>1485.9154929577467</v>
      </c>
      <c r="Y152" s="24">
        <f t="shared" si="74"/>
        <v>187.37900289505004</v>
      </c>
      <c r="Z152" s="24">
        <f t="shared" si="75"/>
        <v>237.59865999999997</v>
      </c>
      <c r="AA152">
        <v>0.2</v>
      </c>
      <c r="AB152">
        <v>9.5</v>
      </c>
      <c r="AC152" s="1">
        <f t="shared" si="76"/>
        <v>4.5023696682464455E-2</v>
      </c>
      <c r="AD152">
        <v>8.9</v>
      </c>
    </row>
    <row r="153" spans="1:30">
      <c r="A153" s="8" t="s">
        <v>550</v>
      </c>
      <c r="B153" s="4">
        <v>43115</v>
      </c>
      <c r="C153" s="4">
        <v>39505</v>
      </c>
      <c r="D153" s="3">
        <f t="shared" si="62"/>
        <v>9.8904109589041092</v>
      </c>
      <c r="E153" t="s">
        <v>11</v>
      </c>
      <c r="F153" t="s">
        <v>419</v>
      </c>
      <c r="G153" s="24">
        <v>5.5</v>
      </c>
      <c r="H153" s="24">
        <v>0.72199999999999998</v>
      </c>
      <c r="I153" s="24">
        <f t="shared" si="63"/>
        <v>3.9710000000000001</v>
      </c>
      <c r="J153" s="24">
        <v>0.22</v>
      </c>
      <c r="K153" s="24">
        <f t="shared" si="64"/>
        <v>1.21</v>
      </c>
      <c r="L153" s="24">
        <f t="shared" si="65"/>
        <v>3.2818181818181817</v>
      </c>
      <c r="M153" s="24">
        <v>5.6000000000000001E-2</v>
      </c>
      <c r="N153" s="24">
        <f t="shared" si="66"/>
        <v>0.308</v>
      </c>
      <c r="O153" s="24">
        <f t="shared" si="67"/>
        <v>3.9285714285714284</v>
      </c>
      <c r="P153" s="24">
        <f t="shared" si="68"/>
        <v>12.892857142857144</v>
      </c>
      <c r="Q153">
        <v>5030</v>
      </c>
      <c r="R153">
        <v>140</v>
      </c>
      <c r="S153">
        <v>142</v>
      </c>
      <c r="T153" s="24">
        <f t="shared" si="69"/>
        <v>35.759254595819691</v>
      </c>
      <c r="U153" s="24">
        <f t="shared" si="70"/>
        <v>196.67590027700831</v>
      </c>
      <c r="V153" s="24">
        <f t="shared" si="71"/>
        <v>461.03896103896102</v>
      </c>
      <c r="W153" s="24">
        <f t="shared" si="72"/>
        <v>2535.7142857142858</v>
      </c>
      <c r="X153" s="24">
        <f t="shared" si="73"/>
        <v>645.4545454545455</v>
      </c>
      <c r="Y153" s="24">
        <f t="shared" si="74"/>
        <v>117.35537190082646</v>
      </c>
      <c r="Z153" s="24">
        <f t="shared" si="75"/>
        <v>171.82</v>
      </c>
      <c r="AA153">
        <v>0.17</v>
      </c>
      <c r="AB153">
        <v>11.9</v>
      </c>
      <c r="AC153" s="1">
        <f t="shared" si="76"/>
        <v>8.380281690140845E-2</v>
      </c>
      <c r="AD153" s="10">
        <v>15.8</v>
      </c>
    </row>
    <row r="154" spans="1:30">
      <c r="A154" s="5" t="s">
        <v>551</v>
      </c>
      <c r="B154" s="4">
        <v>43822</v>
      </c>
      <c r="C154" s="4">
        <v>40123</v>
      </c>
      <c r="D154" s="3">
        <f t="shared" si="62"/>
        <v>10.134246575342466</v>
      </c>
      <c r="E154" t="s">
        <v>11</v>
      </c>
      <c r="F154" t="s">
        <v>419</v>
      </c>
      <c r="G154" s="24">
        <v>5.42</v>
      </c>
      <c r="H154" s="24">
        <v>0.63500000000000001</v>
      </c>
      <c r="I154" s="24">
        <f t="shared" si="63"/>
        <v>3.4417</v>
      </c>
      <c r="J154" s="24">
        <v>0.22500000000000001</v>
      </c>
      <c r="K154" s="24">
        <f t="shared" si="64"/>
        <v>1.2195</v>
      </c>
      <c r="L154" s="24">
        <f t="shared" si="65"/>
        <v>2.8222222222222224</v>
      </c>
      <c r="M154" s="24">
        <v>0.12</v>
      </c>
      <c r="N154" s="24">
        <f t="shared" si="66"/>
        <v>0.65039999999999998</v>
      </c>
      <c r="O154" s="24">
        <f t="shared" si="67"/>
        <v>1.8750000000000002</v>
      </c>
      <c r="P154" s="24">
        <f t="shared" si="68"/>
        <v>5.291666666666667</v>
      </c>
      <c r="Q154">
        <v>4850</v>
      </c>
      <c r="R154">
        <v>135</v>
      </c>
      <c r="S154">
        <v>208</v>
      </c>
      <c r="T154" s="24">
        <f t="shared" si="69"/>
        <v>60.435250021791553</v>
      </c>
      <c r="U154" s="24">
        <f t="shared" si="70"/>
        <v>327.55905511811022</v>
      </c>
      <c r="V154" s="24">
        <f t="shared" si="71"/>
        <v>319.80319803198034</v>
      </c>
      <c r="W154" s="24">
        <f t="shared" si="72"/>
        <v>1733.3333333333335</v>
      </c>
      <c r="X154" s="24">
        <f t="shared" si="73"/>
        <v>924.44444444444446</v>
      </c>
      <c r="Y154" s="24">
        <f t="shared" si="74"/>
        <v>170.56170561705616</v>
      </c>
      <c r="Z154" s="24">
        <f t="shared" si="75"/>
        <v>253.65600000000001</v>
      </c>
      <c r="AA154">
        <v>0.21</v>
      </c>
      <c r="AB154">
        <v>10</v>
      </c>
      <c r="AC154" s="1">
        <f t="shared" si="76"/>
        <v>4.807692307692308E-2</v>
      </c>
      <c r="AD154">
        <v>11.1</v>
      </c>
    </row>
    <row r="155" spans="1:30">
      <c r="A155" s="8" t="s">
        <v>552</v>
      </c>
      <c r="B155" s="4">
        <v>43102</v>
      </c>
      <c r="C155" s="4">
        <v>39291</v>
      </c>
      <c r="D155" s="3">
        <f t="shared" si="62"/>
        <v>10.441095890410958</v>
      </c>
      <c r="E155" t="s">
        <v>4</v>
      </c>
      <c r="F155" t="s">
        <v>419</v>
      </c>
      <c r="G155" s="24">
        <v>4.9000000000000004</v>
      </c>
      <c r="H155" s="24">
        <v>0.73399999999999999</v>
      </c>
      <c r="I155" s="24">
        <f t="shared" si="63"/>
        <v>3.5966</v>
      </c>
      <c r="J155" s="24">
        <v>0.13100000000000001</v>
      </c>
      <c r="K155" s="24">
        <f t="shared" si="64"/>
        <v>0.64190000000000003</v>
      </c>
      <c r="L155" s="24">
        <f t="shared" si="65"/>
        <v>5.6030534351145036</v>
      </c>
      <c r="M155" s="24">
        <v>0.13300000000000001</v>
      </c>
      <c r="N155" s="24">
        <f t="shared" si="66"/>
        <v>0.65170000000000006</v>
      </c>
      <c r="O155" s="24">
        <f t="shared" si="67"/>
        <v>0.98496240601503759</v>
      </c>
      <c r="P155" s="24">
        <f t="shared" si="68"/>
        <v>5.5187969924812021</v>
      </c>
      <c r="Q155">
        <v>4590</v>
      </c>
      <c r="R155">
        <v>125</v>
      </c>
      <c r="S155">
        <v>283</v>
      </c>
      <c r="T155" s="24">
        <f t="shared" si="69"/>
        <v>78.685425123727967</v>
      </c>
      <c r="U155" s="24">
        <f t="shared" si="70"/>
        <v>385.55858310626706</v>
      </c>
      <c r="V155" s="24">
        <f t="shared" si="71"/>
        <v>434.24888752493473</v>
      </c>
      <c r="W155" s="24">
        <f t="shared" si="72"/>
        <v>2127.8195488721803</v>
      </c>
      <c r="X155" s="24">
        <f t="shared" si="73"/>
        <v>2160.3053435114502</v>
      </c>
      <c r="Y155" s="24">
        <f t="shared" si="74"/>
        <v>440.87864153294902</v>
      </c>
      <c r="Z155" s="24">
        <f t="shared" si="75"/>
        <v>181.65770000000001</v>
      </c>
      <c r="AA155">
        <v>0.25</v>
      </c>
      <c r="AB155">
        <v>8.9</v>
      </c>
      <c r="AC155" s="1">
        <f t="shared" si="76"/>
        <v>3.1448763250883395E-2</v>
      </c>
      <c r="AD155" s="10">
        <v>9.9</v>
      </c>
    </row>
    <row r="156" spans="1:30">
      <c r="A156" s="5" t="s">
        <v>553</v>
      </c>
      <c r="B156" s="4">
        <v>43835</v>
      </c>
      <c r="C156" s="4">
        <v>39952</v>
      </c>
      <c r="D156" s="3">
        <f t="shared" si="62"/>
        <v>10.638356164383561</v>
      </c>
      <c r="E156" t="s">
        <v>4</v>
      </c>
      <c r="F156" t="s">
        <v>419</v>
      </c>
      <c r="G156" s="24">
        <v>7.77</v>
      </c>
      <c r="H156" s="24">
        <v>0.70099999999999996</v>
      </c>
      <c r="I156" s="24">
        <f t="shared" si="63"/>
        <v>5.446769999999999</v>
      </c>
      <c r="J156" s="24">
        <v>0.20100000000000001</v>
      </c>
      <c r="K156" s="24">
        <f t="shared" si="64"/>
        <v>1.5617700000000001</v>
      </c>
      <c r="L156" s="24">
        <f t="shared" si="65"/>
        <v>3.4875621890547261</v>
      </c>
      <c r="M156" s="24">
        <v>8.8999999999999996E-2</v>
      </c>
      <c r="N156" s="24">
        <f t="shared" si="66"/>
        <v>0.69152999999999998</v>
      </c>
      <c r="O156" s="24">
        <f t="shared" si="67"/>
        <v>2.2584269662921352</v>
      </c>
      <c r="P156" s="24">
        <f t="shared" si="68"/>
        <v>7.8764044943820215</v>
      </c>
      <c r="Q156">
        <v>5010</v>
      </c>
      <c r="R156">
        <v>141</v>
      </c>
      <c r="S156">
        <v>181</v>
      </c>
      <c r="T156" s="24">
        <f t="shared" si="69"/>
        <v>33.230703701459767</v>
      </c>
      <c r="U156" s="24">
        <f t="shared" si="70"/>
        <v>258.20256776034239</v>
      </c>
      <c r="V156" s="24">
        <f t="shared" si="71"/>
        <v>261.73846398565502</v>
      </c>
      <c r="W156" s="24">
        <f t="shared" si="72"/>
        <v>2033.7078651685395</v>
      </c>
      <c r="X156" s="24">
        <f t="shared" si="73"/>
        <v>900.49751243781088</v>
      </c>
      <c r="Y156" s="24">
        <f t="shared" si="74"/>
        <v>115.894145744892</v>
      </c>
      <c r="Z156" s="24">
        <f t="shared" si="75"/>
        <v>282.68037000000004</v>
      </c>
      <c r="AA156">
        <v>0.18</v>
      </c>
      <c r="AB156">
        <v>10.199999999999999</v>
      </c>
      <c r="AC156" s="1">
        <f t="shared" si="76"/>
        <v>5.6353591160220991E-2</v>
      </c>
      <c r="AD156">
        <v>11.3</v>
      </c>
    </row>
    <row r="157" spans="1:30">
      <c r="A157" s="8" t="s">
        <v>554</v>
      </c>
      <c r="B157" s="4">
        <v>43122</v>
      </c>
      <c r="C157" s="4">
        <v>39218</v>
      </c>
      <c r="D157" s="3">
        <f t="shared" si="62"/>
        <v>10.695890410958905</v>
      </c>
      <c r="E157" t="s">
        <v>4</v>
      </c>
      <c r="F157" t="s">
        <v>419</v>
      </c>
      <c r="G157" s="24">
        <v>7.13</v>
      </c>
      <c r="H157" s="24">
        <v>0.73</v>
      </c>
      <c r="I157" s="24">
        <f t="shared" si="63"/>
        <v>5.2048999999999994</v>
      </c>
      <c r="J157" s="24">
        <v>0.17399999999999999</v>
      </c>
      <c r="K157" s="24">
        <f t="shared" si="64"/>
        <v>1.2406199999999998</v>
      </c>
      <c r="L157" s="24">
        <f t="shared" si="65"/>
        <v>4.195402298850575</v>
      </c>
      <c r="M157" s="24">
        <v>7.9000000000000001E-2</v>
      </c>
      <c r="N157" s="24">
        <f t="shared" si="66"/>
        <v>0.56327000000000005</v>
      </c>
      <c r="O157" s="24">
        <f t="shared" si="67"/>
        <v>2.20253164556962</v>
      </c>
      <c r="P157" s="24">
        <f t="shared" si="68"/>
        <v>9.2405063291139218</v>
      </c>
      <c r="Q157">
        <v>5410</v>
      </c>
      <c r="R157">
        <v>148</v>
      </c>
      <c r="S157">
        <v>268</v>
      </c>
      <c r="T157" s="24">
        <f t="shared" si="69"/>
        <v>51.48994216987839</v>
      </c>
      <c r="U157" s="24">
        <f t="shared" si="70"/>
        <v>367.1232876712329</v>
      </c>
      <c r="V157" s="24">
        <f t="shared" si="71"/>
        <v>475.79313650647111</v>
      </c>
      <c r="W157" s="24">
        <f t="shared" si="72"/>
        <v>3392.4050632911394</v>
      </c>
      <c r="X157" s="24">
        <f t="shared" si="73"/>
        <v>1540.2298850574714</v>
      </c>
      <c r="Y157" s="24">
        <f t="shared" si="74"/>
        <v>216.02102174719096</v>
      </c>
      <c r="Z157" s="24">
        <f t="shared" si="75"/>
        <v>332.48615999999993</v>
      </c>
      <c r="AA157">
        <v>0.34</v>
      </c>
      <c r="AB157">
        <v>12.6</v>
      </c>
      <c r="AC157" s="1">
        <f t="shared" si="76"/>
        <v>4.7014925373134328E-2</v>
      </c>
      <c r="AD157">
        <v>17.899999999999999</v>
      </c>
    </row>
    <row r="158" spans="1:30">
      <c r="A158" s="5" t="s">
        <v>555</v>
      </c>
      <c r="B158" s="4">
        <v>43809</v>
      </c>
      <c r="C158" s="4">
        <v>39846</v>
      </c>
      <c r="D158" s="3">
        <f t="shared" si="62"/>
        <v>10.857534246575343</v>
      </c>
      <c r="E158" t="s">
        <v>4</v>
      </c>
      <c r="F158" t="s">
        <v>419</v>
      </c>
      <c r="G158" s="24">
        <v>5.78</v>
      </c>
      <c r="H158" s="24">
        <v>0.57399999999999995</v>
      </c>
      <c r="I158" s="24">
        <f t="shared" si="63"/>
        <v>3.31772</v>
      </c>
      <c r="J158" s="24">
        <v>0.22700000000000001</v>
      </c>
      <c r="K158" s="24">
        <f t="shared" si="64"/>
        <v>1.31206</v>
      </c>
      <c r="L158" s="24">
        <f t="shared" si="65"/>
        <v>2.5286343612334798</v>
      </c>
      <c r="M158" s="24">
        <v>0.16800000000000001</v>
      </c>
      <c r="N158" s="24">
        <f t="shared" si="66"/>
        <v>0.97104000000000013</v>
      </c>
      <c r="O158" s="24">
        <f t="shared" si="67"/>
        <v>1.3511904761904761</v>
      </c>
      <c r="P158" s="24">
        <f t="shared" si="68"/>
        <v>3.4166666666666661</v>
      </c>
      <c r="Q158">
        <v>5240</v>
      </c>
      <c r="R158">
        <v>146</v>
      </c>
      <c r="S158">
        <v>217</v>
      </c>
      <c r="T158" s="24">
        <f t="shared" si="69"/>
        <v>65.406363406194615</v>
      </c>
      <c r="U158" s="24">
        <f t="shared" si="70"/>
        <v>378.04878048780489</v>
      </c>
      <c r="V158" s="24">
        <f t="shared" si="71"/>
        <v>223.47174163783157</v>
      </c>
      <c r="W158" s="24">
        <f t="shared" si="72"/>
        <v>1291.6666666666665</v>
      </c>
      <c r="X158" s="24">
        <f t="shared" si="73"/>
        <v>955.9471365638766</v>
      </c>
      <c r="Y158" s="24">
        <f t="shared" si="74"/>
        <v>165.3887779522278</v>
      </c>
      <c r="Z158" s="24">
        <f t="shared" si="75"/>
        <v>284.71701999999999</v>
      </c>
      <c r="AA158">
        <v>0.2</v>
      </c>
      <c r="AB158">
        <v>9.3000000000000007</v>
      </c>
      <c r="AC158" s="1">
        <f t="shared" si="76"/>
        <v>4.2857142857142858E-2</v>
      </c>
      <c r="AD158">
        <v>9.8000000000000007</v>
      </c>
    </row>
    <row r="159" spans="1:30">
      <c r="A159" s="5" t="s">
        <v>556</v>
      </c>
      <c r="B159" s="4">
        <v>43826</v>
      </c>
      <c r="C159" s="4">
        <v>39770</v>
      </c>
      <c r="D159" s="3">
        <f t="shared" si="62"/>
        <v>11.112328767123287</v>
      </c>
      <c r="E159" t="s">
        <v>4</v>
      </c>
      <c r="F159" t="s">
        <v>419</v>
      </c>
      <c r="G159" s="24">
        <v>6.61</v>
      </c>
      <c r="H159" s="24">
        <v>0.69899999999999995</v>
      </c>
      <c r="I159" s="24">
        <f t="shared" si="63"/>
        <v>4.6203899999999996</v>
      </c>
      <c r="J159" s="24">
        <v>0.17499999999999999</v>
      </c>
      <c r="K159" s="24">
        <f t="shared" si="64"/>
        <v>1.1567499999999999</v>
      </c>
      <c r="L159" s="24">
        <f t="shared" si="65"/>
        <v>3.9942857142857142</v>
      </c>
      <c r="M159" s="24">
        <v>9.4E-2</v>
      </c>
      <c r="N159" s="24">
        <f t="shared" si="66"/>
        <v>0.62134</v>
      </c>
      <c r="O159" s="24">
        <f t="shared" si="67"/>
        <v>1.8617021276595744</v>
      </c>
      <c r="P159" s="24">
        <f t="shared" si="68"/>
        <v>7.4361702127659566</v>
      </c>
      <c r="Q159">
        <v>4200</v>
      </c>
      <c r="R159">
        <v>120</v>
      </c>
      <c r="S159">
        <v>184</v>
      </c>
      <c r="T159" s="24">
        <f t="shared" si="69"/>
        <v>39.823478104662165</v>
      </c>
      <c r="U159" s="24">
        <f t="shared" si="70"/>
        <v>263.23319027181691</v>
      </c>
      <c r="V159" s="24">
        <f t="shared" si="71"/>
        <v>296.13416165062608</v>
      </c>
      <c r="W159" s="24">
        <f t="shared" si="72"/>
        <v>1957.4468085106382</v>
      </c>
      <c r="X159" s="24">
        <f t="shared" si="73"/>
        <v>1051.4285714285716</v>
      </c>
      <c r="Y159" s="24">
        <f t="shared" si="74"/>
        <v>159.066349686622</v>
      </c>
      <c r="Z159" s="24">
        <f t="shared" si="75"/>
        <v>212.84199999999998</v>
      </c>
      <c r="AA159">
        <v>0.22</v>
      </c>
      <c r="AB159">
        <v>11.9</v>
      </c>
      <c r="AC159" s="1">
        <f t="shared" si="76"/>
        <v>6.4673913043478262E-2</v>
      </c>
      <c r="AD159">
        <v>15.2</v>
      </c>
    </row>
    <row r="160" spans="1:30">
      <c r="A160" s="5" t="s">
        <v>557</v>
      </c>
      <c r="B160" s="4">
        <v>43771</v>
      </c>
      <c r="C160" s="4">
        <v>39606</v>
      </c>
      <c r="D160" s="3">
        <f t="shared" si="62"/>
        <v>11.41095890410959</v>
      </c>
      <c r="E160" t="s">
        <v>4</v>
      </c>
      <c r="F160" t="s">
        <v>419</v>
      </c>
      <c r="G160" s="24">
        <v>5.75</v>
      </c>
      <c r="H160" s="24">
        <v>0.71699999999999997</v>
      </c>
      <c r="I160" s="24">
        <f t="shared" si="63"/>
        <v>4.1227499999999999</v>
      </c>
      <c r="J160" s="24">
        <v>0.19800000000000001</v>
      </c>
      <c r="K160" s="24">
        <f t="shared" si="64"/>
        <v>1.1385000000000001</v>
      </c>
      <c r="L160" s="24">
        <f t="shared" si="65"/>
        <v>3.6212121212121211</v>
      </c>
      <c r="M160" s="24">
        <v>7.8E-2</v>
      </c>
      <c r="N160" s="24">
        <f t="shared" si="66"/>
        <v>0.44850000000000001</v>
      </c>
      <c r="O160" s="24">
        <f t="shared" si="67"/>
        <v>2.5384615384615388</v>
      </c>
      <c r="P160" s="24">
        <f t="shared" si="68"/>
        <v>9.1923076923076916</v>
      </c>
      <c r="Q160">
        <v>4870</v>
      </c>
      <c r="R160">
        <v>147</v>
      </c>
      <c r="S160">
        <v>154</v>
      </c>
      <c r="T160" s="24">
        <f t="shared" si="69"/>
        <v>37.353708083196899</v>
      </c>
      <c r="U160" s="24">
        <f t="shared" si="70"/>
        <v>214.78382147838215</v>
      </c>
      <c r="V160" s="24">
        <f t="shared" si="71"/>
        <v>343.36677814938685</v>
      </c>
      <c r="W160" s="24">
        <f t="shared" si="72"/>
        <v>1974.3589743589744</v>
      </c>
      <c r="X160" s="24">
        <f t="shared" si="73"/>
        <v>777.77777777777771</v>
      </c>
      <c r="Y160" s="24">
        <f t="shared" si="74"/>
        <v>135.26570048309179</v>
      </c>
      <c r="Z160" s="24">
        <f t="shared" si="75"/>
        <v>175.32900000000001</v>
      </c>
      <c r="AA160">
        <v>0.16</v>
      </c>
      <c r="AB160">
        <v>10.4</v>
      </c>
      <c r="AC160" s="1">
        <f t="shared" si="76"/>
        <v>6.7532467532467541E-2</v>
      </c>
      <c r="AD160">
        <v>11.8</v>
      </c>
    </row>
    <row r="161" spans="1:30">
      <c r="A161" s="5" t="s">
        <v>558</v>
      </c>
      <c r="B161" s="4">
        <v>43829</v>
      </c>
      <c r="C161" s="4">
        <v>39573</v>
      </c>
      <c r="D161" s="3">
        <f t="shared" si="62"/>
        <v>11.66027397260274</v>
      </c>
      <c r="E161" t="s">
        <v>11</v>
      </c>
      <c r="F161" t="s">
        <v>419</v>
      </c>
      <c r="G161" s="24">
        <v>8.99</v>
      </c>
      <c r="H161" s="24">
        <v>0.68100000000000005</v>
      </c>
      <c r="I161" s="24">
        <f t="shared" si="63"/>
        <v>6.1221900000000007</v>
      </c>
      <c r="J161" s="24">
        <v>0.17899999999999999</v>
      </c>
      <c r="K161" s="24">
        <f t="shared" si="64"/>
        <v>1.60921</v>
      </c>
      <c r="L161" s="24">
        <f t="shared" si="65"/>
        <v>3.8044692737430172</v>
      </c>
      <c r="M161" s="24">
        <v>0.13</v>
      </c>
      <c r="N161" s="24">
        <f t="shared" si="66"/>
        <v>1.1687000000000001</v>
      </c>
      <c r="O161" s="24">
        <f t="shared" si="67"/>
        <v>1.3769230769230769</v>
      </c>
      <c r="P161" s="24">
        <f t="shared" si="68"/>
        <v>5.2384615384615385</v>
      </c>
      <c r="Q161">
        <v>4660</v>
      </c>
      <c r="R161">
        <v>127</v>
      </c>
      <c r="S161">
        <v>239</v>
      </c>
      <c r="T161" s="24">
        <f t="shared" si="69"/>
        <v>39.038317987517537</v>
      </c>
      <c r="U161" s="24">
        <f t="shared" si="70"/>
        <v>350.95447870778264</v>
      </c>
      <c r="V161" s="24">
        <f t="shared" si="71"/>
        <v>204.50072730384187</v>
      </c>
      <c r="W161" s="24">
        <f t="shared" si="72"/>
        <v>1838.4615384615383</v>
      </c>
      <c r="X161" s="24">
        <f t="shared" si="73"/>
        <v>1335.1955307262569</v>
      </c>
      <c r="Y161" s="24">
        <f t="shared" si="74"/>
        <v>148.5200812821198</v>
      </c>
      <c r="Z161" s="24">
        <f t="shared" si="75"/>
        <v>384.60119000000003</v>
      </c>
      <c r="AA161">
        <v>0.23</v>
      </c>
      <c r="AB161">
        <v>9.6999999999999993</v>
      </c>
      <c r="AC161" s="1">
        <f t="shared" si="76"/>
        <v>4.0585774058577405E-2</v>
      </c>
      <c r="AD161">
        <v>9.8000000000000007</v>
      </c>
    </row>
    <row r="162" spans="1:30">
      <c r="A162" t="s">
        <v>559</v>
      </c>
      <c r="B162" s="4">
        <v>43102</v>
      </c>
      <c r="C162" s="4">
        <v>38718</v>
      </c>
      <c r="D162" s="3">
        <f t="shared" si="62"/>
        <v>12.010958904109589</v>
      </c>
      <c r="E162" t="s">
        <v>4</v>
      </c>
      <c r="F162" t="s">
        <v>419</v>
      </c>
      <c r="G162" s="24">
        <v>6.51</v>
      </c>
      <c r="H162" s="24">
        <v>0.73499999999999999</v>
      </c>
      <c r="I162" s="24">
        <f t="shared" si="63"/>
        <v>4.7848499999999996</v>
      </c>
      <c r="J162" s="24">
        <v>0.11799999999999999</v>
      </c>
      <c r="K162" s="24">
        <f t="shared" si="64"/>
        <v>0.76817999999999997</v>
      </c>
      <c r="L162" s="24">
        <f t="shared" si="65"/>
        <v>6.2288135593220337</v>
      </c>
      <c r="M162" s="24">
        <v>0.14699999999999999</v>
      </c>
      <c r="N162" s="24">
        <f t="shared" si="66"/>
        <v>0.95696999999999988</v>
      </c>
      <c r="O162" s="24">
        <f t="shared" si="67"/>
        <v>0.80272108843537415</v>
      </c>
      <c r="P162" s="24">
        <f t="shared" si="68"/>
        <v>5</v>
      </c>
      <c r="Q162">
        <v>4560</v>
      </c>
      <c r="R162">
        <v>127</v>
      </c>
      <c r="S162">
        <v>269</v>
      </c>
      <c r="T162" s="24">
        <f t="shared" si="69"/>
        <v>56.219108227008164</v>
      </c>
      <c r="U162" s="24">
        <f t="shared" si="70"/>
        <v>365.98639455782313</v>
      </c>
      <c r="V162" s="24">
        <f t="shared" si="71"/>
        <v>281.09554113504083</v>
      </c>
      <c r="W162" s="24">
        <f t="shared" si="72"/>
        <v>1829.9319727891157</v>
      </c>
      <c r="X162" s="24">
        <f t="shared" si="73"/>
        <v>2279.6610169491528</v>
      </c>
      <c r="Y162" s="24">
        <f t="shared" si="74"/>
        <v>350.17834361738136</v>
      </c>
      <c r="Z162" s="24">
        <f t="shared" si="75"/>
        <v>206.64042000000001</v>
      </c>
      <c r="AA162">
        <v>0.28999999999999998</v>
      </c>
      <c r="AB162">
        <v>10.8</v>
      </c>
      <c r="AC162" s="1">
        <f t="shared" si="76"/>
        <v>4.0148698884758367E-2</v>
      </c>
      <c r="AD162" s="10">
        <v>12.8</v>
      </c>
    </row>
    <row r="163" spans="1:30">
      <c r="A163" s="5" t="s">
        <v>560</v>
      </c>
      <c r="B163" s="4">
        <v>43817</v>
      </c>
      <c r="C163" s="4">
        <v>39364</v>
      </c>
      <c r="D163" s="3">
        <f t="shared" ref="D163:D179" si="77">(B163-C163)/365</f>
        <v>12.2</v>
      </c>
      <c r="E163" t="s">
        <v>4</v>
      </c>
      <c r="F163" t="s">
        <v>419</v>
      </c>
      <c r="G163" s="24">
        <v>5.09</v>
      </c>
      <c r="H163" s="24">
        <v>0.64600000000000002</v>
      </c>
      <c r="I163" s="24">
        <f t="shared" ref="I163:I179" si="78">G163*H163</f>
        <v>3.2881399999999998</v>
      </c>
      <c r="J163" s="24">
        <v>0.193</v>
      </c>
      <c r="K163" s="24">
        <f t="shared" ref="K163:K179" si="79">G163*J163</f>
        <v>0.98236999999999997</v>
      </c>
      <c r="L163" s="24">
        <f t="shared" ref="L163:L179" si="80">H163/J163</f>
        <v>3.3471502590673574</v>
      </c>
      <c r="M163" s="24">
        <v>0.155</v>
      </c>
      <c r="N163" s="24">
        <f t="shared" ref="N163:N179" si="81">G163*M163</f>
        <v>0.78894999999999993</v>
      </c>
      <c r="O163" s="24">
        <f t="shared" ref="O163:O179" si="82">J163/M163</f>
        <v>1.2451612903225806</v>
      </c>
      <c r="P163" s="24">
        <f t="shared" ref="P163:P179" si="83">I163/N163</f>
        <v>4.1677419354838712</v>
      </c>
      <c r="Q163">
        <v>4460</v>
      </c>
      <c r="R163">
        <v>131</v>
      </c>
      <c r="S163">
        <v>204</v>
      </c>
      <c r="T163" s="24">
        <f t="shared" ref="T163:T179" si="84">S163/I163</f>
        <v>62.041153965463764</v>
      </c>
      <c r="U163" s="24">
        <f t="shared" ref="U163:U179" si="85">S163/H163</f>
        <v>315.78947368421052</v>
      </c>
      <c r="V163" s="24">
        <f t="shared" ref="V163:V179" si="86">S163/N163</f>
        <v>258.57151910767476</v>
      </c>
      <c r="W163" s="24">
        <f t="shared" ref="W163:W179" si="87">S163/M163</f>
        <v>1316.1290322580646</v>
      </c>
      <c r="X163" s="24">
        <f t="shared" ref="X163:X179" si="88">S163/J163</f>
        <v>1056.9948186528497</v>
      </c>
      <c r="Y163" s="24">
        <f t="shared" ref="Y163:Y179" si="89">S163/K163</f>
        <v>207.66106456833984</v>
      </c>
      <c r="Z163" s="24">
        <f t="shared" ref="Z163:Z179" si="90">K163*S163</f>
        <v>200.40348</v>
      </c>
      <c r="AA163">
        <v>0.2</v>
      </c>
      <c r="AB163">
        <v>9.5</v>
      </c>
      <c r="AC163" s="1">
        <f t="shared" ref="AC163:AC179" si="91">AB163/S163</f>
        <v>4.6568627450980393E-2</v>
      </c>
      <c r="AD163">
        <v>10.1</v>
      </c>
    </row>
    <row r="164" spans="1:30">
      <c r="A164" s="5" t="s">
        <v>561</v>
      </c>
      <c r="B164" s="4">
        <v>43823</v>
      </c>
      <c r="C164" s="4">
        <v>39358</v>
      </c>
      <c r="D164" s="3">
        <f t="shared" si="77"/>
        <v>12.232876712328768</v>
      </c>
      <c r="E164" t="s">
        <v>4</v>
      </c>
      <c r="F164" t="s">
        <v>419</v>
      </c>
      <c r="G164" s="24">
        <v>10.28</v>
      </c>
      <c r="H164" s="24">
        <v>0.8</v>
      </c>
      <c r="I164" s="24">
        <f t="shared" si="78"/>
        <v>8.2240000000000002</v>
      </c>
      <c r="J164" s="24">
        <v>0.112</v>
      </c>
      <c r="K164" s="24">
        <f t="shared" si="79"/>
        <v>1.1513599999999999</v>
      </c>
      <c r="L164" s="24">
        <f t="shared" si="80"/>
        <v>7.1428571428571432</v>
      </c>
      <c r="M164" s="24">
        <v>8.1000000000000003E-2</v>
      </c>
      <c r="N164" s="24">
        <f t="shared" si="81"/>
        <v>0.83267999999999998</v>
      </c>
      <c r="O164" s="24">
        <f t="shared" si="82"/>
        <v>1.382716049382716</v>
      </c>
      <c r="P164" s="24">
        <f t="shared" si="83"/>
        <v>9.8765432098765444</v>
      </c>
      <c r="Q164">
        <v>4320</v>
      </c>
      <c r="R164">
        <v>128</v>
      </c>
      <c r="S164">
        <v>222</v>
      </c>
      <c r="T164" s="24">
        <f t="shared" si="84"/>
        <v>26.994163424124512</v>
      </c>
      <c r="U164" s="24">
        <f t="shared" si="85"/>
        <v>277.5</v>
      </c>
      <c r="V164" s="24">
        <f t="shared" si="86"/>
        <v>266.60902147283468</v>
      </c>
      <c r="W164" s="24">
        <f t="shared" si="87"/>
        <v>2740.7407407407409</v>
      </c>
      <c r="X164" s="24">
        <f t="shared" si="88"/>
        <v>1982.1428571428571</v>
      </c>
      <c r="Y164" s="24">
        <f t="shared" si="89"/>
        <v>192.81545302946083</v>
      </c>
      <c r="Z164" s="24">
        <f t="shared" si="90"/>
        <v>255.60191999999998</v>
      </c>
      <c r="AA164">
        <v>0.24</v>
      </c>
      <c r="AB164">
        <v>10.7</v>
      </c>
      <c r="AC164" s="1">
        <f t="shared" si="91"/>
        <v>4.8198198198198192E-2</v>
      </c>
      <c r="AD164">
        <v>12.3</v>
      </c>
    </row>
    <row r="165" spans="1:30">
      <c r="A165" s="8" t="s">
        <v>562</v>
      </c>
      <c r="B165" s="4">
        <v>43117</v>
      </c>
      <c r="C165" s="4">
        <v>38647</v>
      </c>
      <c r="D165" s="3">
        <f t="shared" si="77"/>
        <v>12.246575342465754</v>
      </c>
      <c r="E165" t="s">
        <v>4</v>
      </c>
      <c r="F165" t="s">
        <v>419</v>
      </c>
      <c r="G165" s="24">
        <v>6.95</v>
      </c>
      <c r="H165" s="24">
        <v>0.80200000000000005</v>
      </c>
      <c r="I165" s="24">
        <f t="shared" si="78"/>
        <v>5.5739000000000001</v>
      </c>
      <c r="J165" s="24">
        <v>0.11799999999999999</v>
      </c>
      <c r="K165" s="24">
        <f t="shared" si="79"/>
        <v>0.82009999999999994</v>
      </c>
      <c r="L165" s="24">
        <f t="shared" si="80"/>
        <v>6.796610169491526</v>
      </c>
      <c r="M165" s="24">
        <v>7.2999999999999995E-2</v>
      </c>
      <c r="N165" s="24">
        <f t="shared" si="81"/>
        <v>0.50734999999999997</v>
      </c>
      <c r="O165" s="24">
        <f t="shared" si="82"/>
        <v>1.6164383561643836</v>
      </c>
      <c r="P165" s="24">
        <f t="shared" si="83"/>
        <v>10.986301369863014</v>
      </c>
      <c r="Q165">
        <v>4700</v>
      </c>
      <c r="R165">
        <v>131</v>
      </c>
      <c r="S165">
        <v>257</v>
      </c>
      <c r="T165" s="24">
        <f t="shared" si="84"/>
        <v>46.107752202228241</v>
      </c>
      <c r="U165" s="24">
        <f t="shared" si="85"/>
        <v>320.44887780548629</v>
      </c>
      <c r="V165" s="24">
        <f t="shared" si="86"/>
        <v>506.55366118064455</v>
      </c>
      <c r="W165" s="24">
        <f t="shared" si="87"/>
        <v>3520.5479452054797</v>
      </c>
      <c r="X165" s="24">
        <f t="shared" si="88"/>
        <v>2177.9661016949153</v>
      </c>
      <c r="Y165" s="24">
        <f t="shared" si="89"/>
        <v>313.37641751005975</v>
      </c>
      <c r="Z165" s="24">
        <f t="shared" si="90"/>
        <v>210.76569999999998</v>
      </c>
      <c r="AA165">
        <v>0.27</v>
      </c>
      <c r="AB165">
        <v>10.7</v>
      </c>
      <c r="AC165" s="1">
        <f t="shared" si="91"/>
        <v>4.1634241245136185E-2</v>
      </c>
      <c r="AD165" s="10">
        <v>11.7</v>
      </c>
    </row>
    <row r="166" spans="1:30">
      <c r="A166" s="8" t="s">
        <v>563</v>
      </c>
      <c r="B166" s="4">
        <v>43122</v>
      </c>
      <c r="C166" s="4">
        <v>38641</v>
      </c>
      <c r="D166" s="3">
        <f t="shared" si="77"/>
        <v>12.276712328767124</v>
      </c>
      <c r="E166" t="s">
        <v>4</v>
      </c>
      <c r="F166" t="s">
        <v>419</v>
      </c>
      <c r="G166" s="24">
        <v>2.48</v>
      </c>
      <c r="H166" s="24">
        <v>0.27400000000000002</v>
      </c>
      <c r="I166" s="24">
        <f t="shared" si="78"/>
        <v>0.67952000000000001</v>
      </c>
      <c r="J166" s="24">
        <v>0.52400000000000002</v>
      </c>
      <c r="K166" s="24">
        <f t="shared" si="79"/>
        <v>1.29952</v>
      </c>
      <c r="L166" s="24">
        <f t="shared" si="80"/>
        <v>0.52290076335877866</v>
      </c>
      <c r="M166" s="24">
        <v>0.19400000000000001</v>
      </c>
      <c r="N166" s="24">
        <f t="shared" si="81"/>
        <v>0.48111999999999999</v>
      </c>
      <c r="O166" s="24">
        <f t="shared" si="82"/>
        <v>2.7010309278350517</v>
      </c>
      <c r="P166" s="24">
        <f t="shared" si="83"/>
        <v>1.4123711340206186</v>
      </c>
      <c r="Q166">
        <v>4960</v>
      </c>
      <c r="R166">
        <v>142</v>
      </c>
      <c r="S166">
        <v>125</v>
      </c>
      <c r="T166" s="24">
        <f t="shared" si="84"/>
        <v>183.95337885566281</v>
      </c>
      <c r="U166" s="24">
        <f t="shared" si="85"/>
        <v>456.20437956204375</v>
      </c>
      <c r="V166" s="24">
        <f t="shared" si="86"/>
        <v>259.81044230129697</v>
      </c>
      <c r="W166" s="24">
        <f t="shared" si="87"/>
        <v>644.32989690721649</v>
      </c>
      <c r="X166" s="24">
        <f t="shared" si="88"/>
        <v>238.54961832061068</v>
      </c>
      <c r="Y166" s="24">
        <f t="shared" si="89"/>
        <v>96.189362226052694</v>
      </c>
      <c r="Z166" s="24">
        <f t="shared" si="90"/>
        <v>162.44</v>
      </c>
      <c r="AA166">
        <v>0.15</v>
      </c>
      <c r="AB166">
        <v>11.6</v>
      </c>
      <c r="AC166" s="1">
        <f t="shared" si="91"/>
        <v>9.2799999999999994E-2</v>
      </c>
      <c r="AD166">
        <v>13.5</v>
      </c>
    </row>
    <row r="167" spans="1:30">
      <c r="A167" s="8" t="s">
        <v>564</v>
      </c>
      <c r="B167" s="4">
        <v>43103</v>
      </c>
      <c r="C167" s="4">
        <v>38592</v>
      </c>
      <c r="D167" s="3">
        <f t="shared" si="77"/>
        <v>12.358904109589041</v>
      </c>
      <c r="E167" t="s">
        <v>4</v>
      </c>
      <c r="F167" t="s">
        <v>419</v>
      </c>
      <c r="G167" s="24">
        <v>6.94</v>
      </c>
      <c r="H167" s="24">
        <v>0.63200000000000001</v>
      </c>
      <c r="I167" s="24">
        <f t="shared" si="78"/>
        <v>4.3860800000000006</v>
      </c>
      <c r="J167" s="24">
        <v>0.27400000000000002</v>
      </c>
      <c r="K167" s="24">
        <f t="shared" si="79"/>
        <v>1.9015600000000004</v>
      </c>
      <c r="L167" s="24">
        <f t="shared" si="80"/>
        <v>2.3065693430656933</v>
      </c>
      <c r="M167" s="24">
        <v>6.5000000000000002E-2</v>
      </c>
      <c r="N167" s="24">
        <f t="shared" si="81"/>
        <v>0.45110000000000006</v>
      </c>
      <c r="O167" s="24">
        <f t="shared" si="82"/>
        <v>4.2153846153846155</v>
      </c>
      <c r="P167" s="24">
        <f t="shared" si="83"/>
        <v>9.7230769230769241</v>
      </c>
      <c r="Q167">
        <v>4850</v>
      </c>
      <c r="R167">
        <v>147</v>
      </c>
      <c r="S167">
        <v>235</v>
      </c>
      <c r="T167" s="24">
        <f t="shared" si="84"/>
        <v>53.578594097690868</v>
      </c>
      <c r="U167" s="24">
        <f t="shared" si="85"/>
        <v>371.8354430379747</v>
      </c>
      <c r="V167" s="24">
        <f t="shared" si="86"/>
        <v>520.94879184216359</v>
      </c>
      <c r="W167" s="24">
        <f t="shared" si="87"/>
        <v>3615.3846153846152</v>
      </c>
      <c r="X167" s="24">
        <f t="shared" si="88"/>
        <v>857.66423357664223</v>
      </c>
      <c r="Y167" s="24">
        <f t="shared" si="89"/>
        <v>123.58274259029426</v>
      </c>
      <c r="Z167" s="24">
        <f t="shared" si="90"/>
        <v>446.86660000000006</v>
      </c>
      <c r="AA167">
        <v>0.19</v>
      </c>
      <c r="AB167">
        <v>8</v>
      </c>
      <c r="AC167" s="1">
        <f t="shared" si="91"/>
        <v>3.4042553191489362E-2</v>
      </c>
      <c r="AD167" s="11">
        <v>16</v>
      </c>
    </row>
    <row r="168" spans="1:30">
      <c r="A168" s="5" t="s">
        <v>565</v>
      </c>
      <c r="B168" s="4">
        <v>43834</v>
      </c>
      <c r="C168" s="4">
        <v>39321</v>
      </c>
      <c r="D168" s="3">
        <f t="shared" si="77"/>
        <v>12.364383561643836</v>
      </c>
      <c r="E168" t="s">
        <v>11</v>
      </c>
      <c r="F168" t="s">
        <v>419</v>
      </c>
      <c r="G168" s="24">
        <v>8.23</v>
      </c>
      <c r="H168" s="24">
        <v>0.54100000000000004</v>
      </c>
      <c r="I168" s="24">
        <f t="shared" si="78"/>
        <v>4.4524300000000006</v>
      </c>
      <c r="J168" s="24">
        <v>0.29299999999999998</v>
      </c>
      <c r="K168" s="24">
        <f t="shared" si="79"/>
        <v>2.4113899999999999</v>
      </c>
      <c r="L168" s="24">
        <f t="shared" si="80"/>
        <v>1.8464163822525599</v>
      </c>
      <c r="M168" s="24">
        <v>0.13900000000000001</v>
      </c>
      <c r="N168" s="24">
        <f t="shared" si="81"/>
        <v>1.1439700000000002</v>
      </c>
      <c r="O168" s="24">
        <f t="shared" si="82"/>
        <v>2.107913669064748</v>
      </c>
      <c r="P168" s="24">
        <f t="shared" si="83"/>
        <v>3.8920863309352516</v>
      </c>
      <c r="Q168">
        <v>4820</v>
      </c>
      <c r="R168">
        <v>139</v>
      </c>
      <c r="S168">
        <v>238</v>
      </c>
      <c r="T168" s="24">
        <f t="shared" si="84"/>
        <v>53.453956603472705</v>
      </c>
      <c r="U168" s="24">
        <f t="shared" si="85"/>
        <v>439.92606284658035</v>
      </c>
      <c r="V168" s="24">
        <f t="shared" si="86"/>
        <v>208.04741383078226</v>
      </c>
      <c r="W168" s="24">
        <f t="shared" si="87"/>
        <v>1712.230215827338</v>
      </c>
      <c r="X168" s="24">
        <f t="shared" si="88"/>
        <v>812.28668941979527</v>
      </c>
      <c r="Y168" s="24">
        <f t="shared" si="89"/>
        <v>98.698261168869408</v>
      </c>
      <c r="Z168" s="24">
        <f t="shared" si="90"/>
        <v>573.91081999999994</v>
      </c>
      <c r="AA168">
        <v>0.23</v>
      </c>
      <c r="AB168">
        <v>9.8000000000000007</v>
      </c>
      <c r="AC168" s="1">
        <f t="shared" si="91"/>
        <v>4.11764705882353E-2</v>
      </c>
      <c r="AD168">
        <v>10.6</v>
      </c>
    </row>
    <row r="169" spans="1:30">
      <c r="A169" s="5" t="s">
        <v>566</v>
      </c>
      <c r="B169" s="4">
        <v>43826</v>
      </c>
      <c r="C169" s="4">
        <v>39227</v>
      </c>
      <c r="D169" s="3">
        <f t="shared" si="77"/>
        <v>12.6</v>
      </c>
      <c r="E169" t="s">
        <v>11</v>
      </c>
      <c r="F169" t="s">
        <v>419</v>
      </c>
      <c r="G169" s="24">
        <v>5.13</v>
      </c>
      <c r="H169" s="24">
        <v>0.55700000000000005</v>
      </c>
      <c r="I169" s="24">
        <f t="shared" si="78"/>
        <v>2.8574100000000002</v>
      </c>
      <c r="J169" s="24">
        <v>0.30399999999999999</v>
      </c>
      <c r="K169" s="24">
        <f t="shared" si="79"/>
        <v>1.55952</v>
      </c>
      <c r="L169" s="24">
        <f t="shared" si="80"/>
        <v>1.8322368421052633</v>
      </c>
      <c r="M169" s="24">
        <v>0.13500000000000001</v>
      </c>
      <c r="N169" s="24">
        <f t="shared" si="81"/>
        <v>0.69255</v>
      </c>
      <c r="O169" s="24">
        <f t="shared" si="82"/>
        <v>2.2518518518518515</v>
      </c>
      <c r="P169" s="24">
        <f t="shared" si="83"/>
        <v>4.1259259259259267</v>
      </c>
      <c r="Q169">
        <v>5060</v>
      </c>
      <c r="R169">
        <v>138</v>
      </c>
      <c r="S169">
        <v>186</v>
      </c>
      <c r="T169" s="24">
        <f t="shared" si="84"/>
        <v>65.09391371906726</v>
      </c>
      <c r="U169" s="24">
        <f t="shared" si="85"/>
        <v>333.93177737881507</v>
      </c>
      <c r="V169" s="24">
        <f t="shared" si="86"/>
        <v>268.57266623348494</v>
      </c>
      <c r="W169" s="24">
        <f t="shared" si="87"/>
        <v>1377.7777777777776</v>
      </c>
      <c r="X169" s="24">
        <f t="shared" si="88"/>
        <v>611.84210526315792</v>
      </c>
      <c r="Y169" s="24">
        <f t="shared" si="89"/>
        <v>119.26746691289627</v>
      </c>
      <c r="Z169" s="24">
        <f t="shared" si="90"/>
        <v>290.07071999999999</v>
      </c>
      <c r="AA169">
        <v>0.16</v>
      </c>
      <c r="AB169">
        <v>8.4</v>
      </c>
      <c r="AC169" s="1">
        <f t="shared" si="91"/>
        <v>4.5161290322580649E-2</v>
      </c>
      <c r="AD169">
        <v>9</v>
      </c>
    </row>
    <row r="170" spans="1:30">
      <c r="A170" s="5" t="s">
        <v>567</v>
      </c>
      <c r="B170" s="4">
        <v>43823</v>
      </c>
      <c r="C170" s="4">
        <v>39167</v>
      </c>
      <c r="D170" s="3">
        <f t="shared" si="77"/>
        <v>12.756164383561643</v>
      </c>
      <c r="E170" t="s">
        <v>4</v>
      </c>
      <c r="F170" t="s">
        <v>419</v>
      </c>
      <c r="G170" s="24">
        <v>5.77</v>
      </c>
      <c r="H170" s="24">
        <v>0.747</v>
      </c>
      <c r="I170" s="24">
        <f t="shared" si="78"/>
        <v>4.3101899999999995</v>
      </c>
      <c r="J170" s="24">
        <v>0.161</v>
      </c>
      <c r="K170" s="24">
        <f t="shared" si="79"/>
        <v>0.92896999999999996</v>
      </c>
      <c r="L170" s="24">
        <f t="shared" si="80"/>
        <v>4.6397515527950306</v>
      </c>
      <c r="M170" s="24">
        <v>8.6999999999999994E-2</v>
      </c>
      <c r="N170" s="24">
        <f t="shared" si="81"/>
        <v>0.50198999999999994</v>
      </c>
      <c r="O170" s="24">
        <f t="shared" si="82"/>
        <v>1.8505747126436782</v>
      </c>
      <c r="P170" s="24">
        <f t="shared" si="83"/>
        <v>8.5862068965517242</v>
      </c>
      <c r="Q170">
        <v>5260</v>
      </c>
      <c r="R170">
        <v>149</v>
      </c>
      <c r="S170">
        <v>212</v>
      </c>
      <c r="T170" s="24">
        <f t="shared" si="84"/>
        <v>49.185766752741763</v>
      </c>
      <c r="U170" s="24">
        <f t="shared" si="85"/>
        <v>283.80187416331995</v>
      </c>
      <c r="V170" s="24">
        <f t="shared" si="86"/>
        <v>422.31916970457587</v>
      </c>
      <c r="W170" s="24">
        <f t="shared" si="87"/>
        <v>2436.7816091954023</v>
      </c>
      <c r="X170" s="24">
        <f t="shared" si="88"/>
        <v>1316.7701863354037</v>
      </c>
      <c r="Y170" s="24">
        <f t="shared" si="89"/>
        <v>228.20973766644781</v>
      </c>
      <c r="Z170" s="24">
        <f t="shared" si="90"/>
        <v>196.94163999999998</v>
      </c>
      <c r="AA170">
        <v>0.24</v>
      </c>
      <c r="AB170">
        <v>11.3</v>
      </c>
      <c r="AC170" s="1">
        <f t="shared" si="91"/>
        <v>5.3301886792452832E-2</v>
      </c>
      <c r="AD170">
        <v>13.9</v>
      </c>
    </row>
    <row r="171" spans="1:30">
      <c r="A171" s="5" t="s">
        <v>568</v>
      </c>
      <c r="B171" s="4">
        <v>43824</v>
      </c>
      <c r="C171" s="4">
        <v>39098</v>
      </c>
      <c r="D171" s="3">
        <f t="shared" si="77"/>
        <v>12.947945205479453</v>
      </c>
      <c r="E171" t="s">
        <v>4</v>
      </c>
      <c r="F171" t="s">
        <v>419</v>
      </c>
      <c r="G171" s="24">
        <v>6.73</v>
      </c>
      <c r="H171" s="24">
        <v>0.61099999999999999</v>
      </c>
      <c r="I171" s="24">
        <f t="shared" si="78"/>
        <v>4.1120299999999999</v>
      </c>
      <c r="J171" s="24">
        <v>0.218</v>
      </c>
      <c r="K171" s="24">
        <f t="shared" si="79"/>
        <v>1.4671400000000001</v>
      </c>
      <c r="L171" s="24">
        <f t="shared" si="80"/>
        <v>2.8027522935779814</v>
      </c>
      <c r="M171" s="24">
        <v>0.16300000000000001</v>
      </c>
      <c r="N171" s="24">
        <f t="shared" si="81"/>
        <v>1.0969900000000001</v>
      </c>
      <c r="O171" s="24">
        <f t="shared" si="82"/>
        <v>1.3374233128834356</v>
      </c>
      <c r="P171" s="24">
        <f t="shared" si="83"/>
        <v>3.7484662576687109</v>
      </c>
      <c r="Q171">
        <v>4750</v>
      </c>
      <c r="R171">
        <v>123</v>
      </c>
      <c r="S171">
        <v>250</v>
      </c>
      <c r="T171" s="24">
        <f t="shared" si="84"/>
        <v>60.797221810152166</v>
      </c>
      <c r="U171" s="24">
        <f t="shared" si="85"/>
        <v>409.16530278232409</v>
      </c>
      <c r="V171" s="24">
        <f t="shared" si="86"/>
        <v>227.89633451535562</v>
      </c>
      <c r="W171" s="24">
        <f t="shared" si="87"/>
        <v>1533.7423312883434</v>
      </c>
      <c r="X171" s="24">
        <f t="shared" si="88"/>
        <v>1146.7889908256882</v>
      </c>
      <c r="Y171" s="24">
        <f t="shared" si="89"/>
        <v>170.39955287157326</v>
      </c>
      <c r="Z171" s="24">
        <f t="shared" si="90"/>
        <v>366.78500000000003</v>
      </c>
      <c r="AA171">
        <v>0.24</v>
      </c>
      <c r="AB171">
        <v>9.6</v>
      </c>
      <c r="AC171" s="1">
        <f t="shared" si="91"/>
        <v>3.8399999999999997E-2</v>
      </c>
      <c r="AD171">
        <v>11.4</v>
      </c>
    </row>
    <row r="172" spans="1:30">
      <c r="A172" s="5" t="s">
        <v>569</v>
      </c>
      <c r="B172" s="4">
        <v>43821</v>
      </c>
      <c r="C172" s="4">
        <v>39064</v>
      </c>
      <c r="D172" s="3">
        <f t="shared" si="77"/>
        <v>13.032876712328767</v>
      </c>
      <c r="E172" t="s">
        <v>11</v>
      </c>
      <c r="F172" t="s">
        <v>419</v>
      </c>
      <c r="G172" s="24">
        <v>5.36</v>
      </c>
      <c r="H172" s="24">
        <v>0.59</v>
      </c>
      <c r="I172" s="24">
        <f t="shared" si="78"/>
        <v>3.1623999999999999</v>
      </c>
      <c r="J172" s="24">
        <v>0.28399999999999997</v>
      </c>
      <c r="K172" s="24">
        <f t="shared" si="79"/>
        <v>1.52224</v>
      </c>
      <c r="L172" s="24">
        <f t="shared" si="80"/>
        <v>2.0774647887323945</v>
      </c>
      <c r="M172" s="24">
        <v>0.11</v>
      </c>
      <c r="N172" s="24">
        <f t="shared" si="81"/>
        <v>0.58960000000000001</v>
      </c>
      <c r="O172" s="24">
        <f t="shared" si="82"/>
        <v>2.5818181818181816</v>
      </c>
      <c r="P172" s="24">
        <f t="shared" si="83"/>
        <v>5.3636363636363633</v>
      </c>
      <c r="Q172">
        <v>5290</v>
      </c>
      <c r="R172">
        <v>153</v>
      </c>
      <c r="S172">
        <v>146</v>
      </c>
      <c r="T172" s="24">
        <f t="shared" si="84"/>
        <v>46.167467746015689</v>
      </c>
      <c r="U172" s="24">
        <f t="shared" si="85"/>
        <v>247.45762711864407</v>
      </c>
      <c r="V172" s="24">
        <f t="shared" si="86"/>
        <v>247.62550881953865</v>
      </c>
      <c r="W172" s="24">
        <f t="shared" si="87"/>
        <v>1327.2727272727273</v>
      </c>
      <c r="X172" s="24">
        <f t="shared" si="88"/>
        <v>514.08450704225356</v>
      </c>
      <c r="Y172" s="24">
        <f t="shared" si="89"/>
        <v>95.911288627286098</v>
      </c>
      <c r="Z172" s="24">
        <f t="shared" si="90"/>
        <v>222.24704</v>
      </c>
      <c r="AA172">
        <v>0.15</v>
      </c>
      <c r="AB172">
        <v>10.3</v>
      </c>
      <c r="AC172" s="1">
        <f t="shared" si="91"/>
        <v>7.0547945205479454E-2</v>
      </c>
      <c r="AD172">
        <v>10.9</v>
      </c>
    </row>
    <row r="173" spans="1:30">
      <c r="A173" s="8" t="s">
        <v>570</v>
      </c>
      <c r="B173" s="4">
        <v>43120</v>
      </c>
      <c r="C173" s="9">
        <v>38350</v>
      </c>
      <c r="D173" s="3">
        <f t="shared" si="77"/>
        <v>13.068493150684931</v>
      </c>
      <c r="E173" t="s">
        <v>4</v>
      </c>
      <c r="F173" t="s">
        <v>419</v>
      </c>
      <c r="G173" s="24">
        <v>11.41</v>
      </c>
      <c r="H173" s="24">
        <v>0.90100000000000002</v>
      </c>
      <c r="I173" s="24">
        <f t="shared" si="78"/>
        <v>10.28041</v>
      </c>
      <c r="J173" s="24">
        <v>4.2000000000000003E-2</v>
      </c>
      <c r="K173" s="24">
        <f t="shared" si="79"/>
        <v>0.47922000000000003</v>
      </c>
      <c r="L173" s="24">
        <f t="shared" si="80"/>
        <v>21.452380952380953</v>
      </c>
      <c r="M173" s="24">
        <v>5.7000000000000002E-2</v>
      </c>
      <c r="N173" s="24">
        <f t="shared" si="81"/>
        <v>0.65037</v>
      </c>
      <c r="O173" s="24">
        <f t="shared" si="82"/>
        <v>0.73684210526315796</v>
      </c>
      <c r="P173" s="24">
        <f t="shared" si="83"/>
        <v>15.807017543859649</v>
      </c>
      <c r="Q173">
        <v>4640</v>
      </c>
      <c r="R173">
        <v>133</v>
      </c>
      <c r="S173">
        <v>105</v>
      </c>
      <c r="T173" s="24">
        <f t="shared" si="84"/>
        <v>10.213600430333031</v>
      </c>
      <c r="U173" s="24">
        <f t="shared" si="85"/>
        <v>116.53718091009989</v>
      </c>
      <c r="V173" s="24">
        <f t="shared" si="86"/>
        <v>161.44656118824668</v>
      </c>
      <c r="W173" s="24">
        <f t="shared" si="87"/>
        <v>1842.1052631578946</v>
      </c>
      <c r="X173" s="24">
        <f t="shared" si="88"/>
        <v>2500</v>
      </c>
      <c r="Y173" s="24">
        <f t="shared" si="89"/>
        <v>219.10604732690621</v>
      </c>
      <c r="Z173" s="24">
        <f t="shared" si="90"/>
        <v>50.318100000000001</v>
      </c>
      <c r="AA173">
        <v>0.12</v>
      </c>
      <c r="AB173">
        <v>11.4</v>
      </c>
      <c r="AC173" s="1">
        <f t="shared" si="91"/>
        <v>0.10857142857142857</v>
      </c>
      <c r="AD173">
        <v>14.3</v>
      </c>
    </row>
    <row r="174" spans="1:30">
      <c r="A174" s="5" t="s">
        <v>571</v>
      </c>
      <c r="B174" s="4">
        <v>43828</v>
      </c>
      <c r="C174" s="4">
        <v>39008</v>
      </c>
      <c r="D174" s="3">
        <f t="shared" si="77"/>
        <v>13.205479452054794</v>
      </c>
      <c r="E174" t="s">
        <v>4</v>
      </c>
      <c r="F174" t="s">
        <v>419</v>
      </c>
      <c r="G174" s="24">
        <v>5.91</v>
      </c>
      <c r="H174" s="24">
        <v>0.39300000000000002</v>
      </c>
      <c r="I174" s="24">
        <f t="shared" si="78"/>
        <v>2.3226300000000002</v>
      </c>
      <c r="J174" s="24">
        <v>0.45</v>
      </c>
      <c r="K174" s="24">
        <f t="shared" si="79"/>
        <v>2.6595</v>
      </c>
      <c r="L174" s="24">
        <f t="shared" si="80"/>
        <v>0.87333333333333329</v>
      </c>
      <c r="M174" s="24">
        <v>0.154</v>
      </c>
      <c r="N174" s="24">
        <f t="shared" si="81"/>
        <v>0.91014000000000006</v>
      </c>
      <c r="O174" s="24">
        <f t="shared" si="82"/>
        <v>2.9220779220779223</v>
      </c>
      <c r="P174" s="24">
        <f t="shared" si="83"/>
        <v>2.551948051948052</v>
      </c>
      <c r="Q174">
        <v>4430</v>
      </c>
      <c r="R174">
        <v>125</v>
      </c>
      <c r="S174">
        <v>217</v>
      </c>
      <c r="T174" s="24">
        <f t="shared" si="84"/>
        <v>93.428570198438834</v>
      </c>
      <c r="U174" s="24">
        <f t="shared" si="85"/>
        <v>552.16284987277356</v>
      </c>
      <c r="V174" s="24">
        <f t="shared" si="86"/>
        <v>238.4248577141978</v>
      </c>
      <c r="W174" s="24">
        <f t="shared" si="87"/>
        <v>1409.090909090909</v>
      </c>
      <c r="X174" s="24">
        <f t="shared" si="88"/>
        <v>482.22222222222223</v>
      </c>
      <c r="Y174" s="24">
        <f t="shared" si="89"/>
        <v>81.594284639969914</v>
      </c>
      <c r="Z174" s="24">
        <f t="shared" si="90"/>
        <v>577.11149999999998</v>
      </c>
      <c r="AA174">
        <v>0.2</v>
      </c>
      <c r="AB174">
        <v>9.4</v>
      </c>
      <c r="AC174" s="1">
        <f t="shared" si="91"/>
        <v>4.3317972350230417E-2</v>
      </c>
      <c r="AD174">
        <v>10.3</v>
      </c>
    </row>
    <row r="175" spans="1:30">
      <c r="A175" s="5" t="s">
        <v>572</v>
      </c>
      <c r="B175" s="4">
        <v>43822</v>
      </c>
      <c r="C175" s="4">
        <v>38992</v>
      </c>
      <c r="D175" s="3">
        <f t="shared" si="77"/>
        <v>13.232876712328768</v>
      </c>
      <c r="E175" t="s">
        <v>11</v>
      </c>
      <c r="F175" t="s">
        <v>419</v>
      </c>
      <c r="G175" s="24">
        <v>7.82</v>
      </c>
      <c r="H175" s="24">
        <v>0.623</v>
      </c>
      <c r="I175" s="24">
        <f t="shared" si="78"/>
        <v>4.8718599999999999</v>
      </c>
      <c r="J175" s="24">
        <v>0.23</v>
      </c>
      <c r="K175" s="24">
        <f t="shared" si="79"/>
        <v>1.7986000000000002</v>
      </c>
      <c r="L175" s="24">
        <f t="shared" si="80"/>
        <v>2.7086956521739127</v>
      </c>
      <c r="M175" s="24">
        <v>0.13300000000000001</v>
      </c>
      <c r="N175" s="24">
        <f t="shared" si="81"/>
        <v>1.04006</v>
      </c>
      <c r="O175" s="24">
        <f t="shared" si="82"/>
        <v>1.7293233082706767</v>
      </c>
      <c r="P175" s="24">
        <f t="shared" si="83"/>
        <v>4.6842105263157894</v>
      </c>
      <c r="Q175">
        <v>5090</v>
      </c>
      <c r="R175">
        <v>143</v>
      </c>
      <c r="S175">
        <v>127</v>
      </c>
      <c r="T175" s="24">
        <f t="shared" si="84"/>
        <v>26.068072563661516</v>
      </c>
      <c r="U175" s="24">
        <f t="shared" si="85"/>
        <v>203.85232744783306</v>
      </c>
      <c r="V175" s="24">
        <f t="shared" si="86"/>
        <v>122.10833990346711</v>
      </c>
      <c r="W175" s="24">
        <f t="shared" si="87"/>
        <v>954.88721804511272</v>
      </c>
      <c r="X175" s="24">
        <f t="shared" si="88"/>
        <v>552.17391304347825</v>
      </c>
      <c r="Y175" s="24">
        <f t="shared" si="89"/>
        <v>70.61047481374402</v>
      </c>
      <c r="Z175" s="24">
        <f t="shared" si="90"/>
        <v>228.42220000000003</v>
      </c>
      <c r="AA175">
        <v>0.14000000000000001</v>
      </c>
      <c r="AB175">
        <v>11.3</v>
      </c>
      <c r="AC175" s="1">
        <f t="shared" si="91"/>
        <v>8.8976377952755911E-2</v>
      </c>
      <c r="AD175">
        <v>14.1</v>
      </c>
    </row>
    <row r="176" spans="1:30">
      <c r="A176" s="5" t="s">
        <v>573</v>
      </c>
      <c r="B176" s="4">
        <v>43832</v>
      </c>
      <c r="C176" s="4">
        <v>38961</v>
      </c>
      <c r="D176" s="3">
        <f t="shared" si="77"/>
        <v>13.345205479452055</v>
      </c>
      <c r="E176" t="s">
        <v>4</v>
      </c>
      <c r="F176" t="s">
        <v>419</v>
      </c>
      <c r="G176" s="24">
        <v>7.28</v>
      </c>
      <c r="H176" s="24">
        <v>0.73</v>
      </c>
      <c r="I176" s="24">
        <f t="shared" si="78"/>
        <v>5.3144</v>
      </c>
      <c r="J176" s="24">
        <v>0.16200000000000001</v>
      </c>
      <c r="K176" s="24">
        <f t="shared" si="79"/>
        <v>1.1793600000000002</v>
      </c>
      <c r="L176" s="24">
        <f t="shared" si="80"/>
        <v>4.5061728395061724</v>
      </c>
      <c r="M176" s="24">
        <v>0.104</v>
      </c>
      <c r="N176" s="24">
        <f t="shared" si="81"/>
        <v>0.75712000000000002</v>
      </c>
      <c r="O176" s="24">
        <f t="shared" si="82"/>
        <v>1.5576923076923077</v>
      </c>
      <c r="P176" s="24">
        <f t="shared" si="83"/>
        <v>7.0192307692307692</v>
      </c>
      <c r="Q176">
        <v>5160</v>
      </c>
      <c r="R176">
        <v>155</v>
      </c>
      <c r="S176">
        <v>178</v>
      </c>
      <c r="T176" s="24">
        <f t="shared" si="84"/>
        <v>33.493903356917059</v>
      </c>
      <c r="U176" s="24">
        <f t="shared" si="85"/>
        <v>243.83561643835617</v>
      </c>
      <c r="V176" s="24">
        <f t="shared" si="86"/>
        <v>235.10143702451396</v>
      </c>
      <c r="W176" s="24">
        <f t="shared" si="87"/>
        <v>1711.5384615384617</v>
      </c>
      <c r="X176" s="24">
        <f t="shared" si="88"/>
        <v>1098.7654320987654</v>
      </c>
      <c r="Y176" s="24">
        <f t="shared" si="89"/>
        <v>150.92931759598423</v>
      </c>
      <c r="Z176" s="24">
        <f t="shared" si="90"/>
        <v>209.92608000000004</v>
      </c>
      <c r="AA176">
        <v>0.18</v>
      </c>
      <c r="AB176">
        <v>10</v>
      </c>
      <c r="AC176" s="1">
        <f t="shared" si="91"/>
        <v>5.6179775280898875E-2</v>
      </c>
      <c r="AD176">
        <v>10.6</v>
      </c>
    </row>
    <row r="177" spans="1:31">
      <c r="A177" s="5" t="s">
        <v>574</v>
      </c>
      <c r="B177" s="4">
        <v>43832</v>
      </c>
      <c r="C177" s="4">
        <v>38879</v>
      </c>
      <c r="D177" s="3">
        <f t="shared" si="77"/>
        <v>13.56986301369863</v>
      </c>
      <c r="E177" t="s">
        <v>11</v>
      </c>
      <c r="F177" t="s">
        <v>419</v>
      </c>
      <c r="G177" s="24">
        <v>9.27</v>
      </c>
      <c r="H177" s="24">
        <v>0.65100000000000002</v>
      </c>
      <c r="I177" s="24">
        <f t="shared" si="78"/>
        <v>6.03477</v>
      </c>
      <c r="J177" s="24">
        <v>0.224</v>
      </c>
      <c r="K177" s="24">
        <f t="shared" si="79"/>
        <v>2.0764800000000001</v>
      </c>
      <c r="L177" s="24">
        <f t="shared" si="80"/>
        <v>2.90625</v>
      </c>
      <c r="M177" s="24">
        <v>0.112</v>
      </c>
      <c r="N177" s="24">
        <f t="shared" si="81"/>
        <v>1.0382400000000001</v>
      </c>
      <c r="O177" s="24">
        <f t="shared" si="82"/>
        <v>2</v>
      </c>
      <c r="P177" s="24">
        <f t="shared" si="83"/>
        <v>5.8125</v>
      </c>
      <c r="Q177">
        <v>5130</v>
      </c>
      <c r="R177">
        <v>146</v>
      </c>
      <c r="S177">
        <v>241</v>
      </c>
      <c r="T177" s="24">
        <f t="shared" si="84"/>
        <v>39.935241939626529</v>
      </c>
      <c r="U177" s="24">
        <f t="shared" si="85"/>
        <v>370.19969278033795</v>
      </c>
      <c r="V177" s="24">
        <f t="shared" si="86"/>
        <v>232.12359377407921</v>
      </c>
      <c r="W177" s="24">
        <f t="shared" si="87"/>
        <v>2151.7857142857142</v>
      </c>
      <c r="X177" s="24">
        <f t="shared" si="88"/>
        <v>1075.8928571428571</v>
      </c>
      <c r="Y177" s="24">
        <f t="shared" si="89"/>
        <v>116.06179688703961</v>
      </c>
      <c r="Z177" s="24">
        <f t="shared" si="90"/>
        <v>500.43168000000003</v>
      </c>
      <c r="AA177">
        <v>0.24</v>
      </c>
      <c r="AB177">
        <v>10.1</v>
      </c>
      <c r="AC177" s="1">
        <f t="shared" si="91"/>
        <v>4.1908713692946055E-2</v>
      </c>
      <c r="AD177">
        <v>11.5</v>
      </c>
    </row>
    <row r="178" spans="1:31">
      <c r="A178" s="5" t="s">
        <v>575</v>
      </c>
      <c r="B178" s="4">
        <v>43826</v>
      </c>
      <c r="C178" s="4">
        <v>38822</v>
      </c>
      <c r="D178" s="3">
        <f t="shared" si="77"/>
        <v>13.70958904109589</v>
      </c>
      <c r="E178" t="s">
        <v>11</v>
      </c>
      <c r="F178" t="s">
        <v>419</v>
      </c>
      <c r="G178" s="24">
        <v>4.5</v>
      </c>
      <c r="H178" s="24">
        <v>0.86</v>
      </c>
      <c r="I178" s="24">
        <f t="shared" si="78"/>
        <v>3.87</v>
      </c>
      <c r="J178" s="24">
        <v>7.5999999999999998E-2</v>
      </c>
      <c r="K178" s="24">
        <f t="shared" si="79"/>
        <v>0.34199999999999997</v>
      </c>
      <c r="L178" s="24">
        <f t="shared" si="80"/>
        <v>11.315789473684211</v>
      </c>
      <c r="M178" s="24">
        <v>6.4000000000000001E-2</v>
      </c>
      <c r="N178" s="24">
        <f t="shared" si="81"/>
        <v>0.28800000000000003</v>
      </c>
      <c r="O178" s="24">
        <f t="shared" si="82"/>
        <v>1.1875</v>
      </c>
      <c r="P178" s="24">
        <f t="shared" si="83"/>
        <v>13.437499999999998</v>
      </c>
      <c r="Q178">
        <v>4800</v>
      </c>
      <c r="R178">
        <v>141</v>
      </c>
      <c r="S178">
        <v>201</v>
      </c>
      <c r="T178" s="24">
        <f t="shared" si="84"/>
        <v>51.937984496124031</v>
      </c>
      <c r="U178" s="24">
        <f t="shared" si="85"/>
        <v>233.72093023255815</v>
      </c>
      <c r="V178" s="24">
        <f t="shared" si="86"/>
        <v>697.91666666666663</v>
      </c>
      <c r="W178" s="24">
        <f t="shared" si="87"/>
        <v>3140.625</v>
      </c>
      <c r="X178" s="24">
        <f t="shared" si="88"/>
        <v>2644.7368421052633</v>
      </c>
      <c r="Y178" s="24">
        <f t="shared" si="89"/>
        <v>587.71929824561414</v>
      </c>
      <c r="Z178" s="24">
        <f t="shared" si="90"/>
        <v>68.74199999999999</v>
      </c>
      <c r="AA178">
        <v>0.22</v>
      </c>
      <c r="AB178">
        <v>11</v>
      </c>
      <c r="AC178" s="1">
        <f t="shared" si="91"/>
        <v>5.4726368159203981E-2</v>
      </c>
      <c r="AD178">
        <v>13.9</v>
      </c>
    </row>
    <row r="179" spans="1:31">
      <c r="A179" s="8" t="s">
        <v>576</v>
      </c>
      <c r="B179" s="4">
        <v>43112</v>
      </c>
      <c r="C179" s="4">
        <v>38035</v>
      </c>
      <c r="D179" s="3">
        <f t="shared" si="77"/>
        <v>13.90958904109589</v>
      </c>
      <c r="E179" t="s">
        <v>4</v>
      </c>
      <c r="F179" t="s">
        <v>419</v>
      </c>
      <c r="G179" s="24">
        <v>4</v>
      </c>
      <c r="H179" s="24">
        <v>0.66900000000000004</v>
      </c>
      <c r="I179" s="24">
        <f t="shared" si="78"/>
        <v>2.6760000000000002</v>
      </c>
      <c r="J179" s="24">
        <v>0.21299999999999999</v>
      </c>
      <c r="K179" s="24">
        <f t="shared" si="79"/>
        <v>0.85199999999999998</v>
      </c>
      <c r="L179" s="24">
        <f t="shared" si="80"/>
        <v>3.1408450704225355</v>
      </c>
      <c r="M179" s="24">
        <v>9.5000000000000001E-2</v>
      </c>
      <c r="N179" s="24">
        <f t="shared" si="81"/>
        <v>0.38</v>
      </c>
      <c r="O179" s="24">
        <f t="shared" si="82"/>
        <v>2.2421052631578946</v>
      </c>
      <c r="P179" s="24">
        <f t="shared" si="83"/>
        <v>7.0421052631578949</v>
      </c>
      <c r="Q179">
        <v>4380</v>
      </c>
      <c r="R179">
        <v>136</v>
      </c>
      <c r="S179">
        <v>177</v>
      </c>
      <c r="T179" s="24">
        <f t="shared" si="84"/>
        <v>66.143497757847527</v>
      </c>
      <c r="U179" s="24">
        <f t="shared" si="85"/>
        <v>264.57399103139011</v>
      </c>
      <c r="V179" s="24">
        <f t="shared" si="86"/>
        <v>465.78947368421052</v>
      </c>
      <c r="W179" s="24">
        <f t="shared" si="87"/>
        <v>1863.1578947368421</v>
      </c>
      <c r="X179" s="24">
        <f t="shared" si="88"/>
        <v>830.98591549295782</v>
      </c>
      <c r="Y179" s="24">
        <f t="shared" si="89"/>
        <v>207.74647887323945</v>
      </c>
      <c r="Z179" s="24">
        <f t="shared" si="90"/>
        <v>150.804</v>
      </c>
      <c r="AA179">
        <v>0.2</v>
      </c>
      <c r="AB179">
        <v>11.5</v>
      </c>
      <c r="AC179" s="1">
        <f t="shared" si="91"/>
        <v>6.4971751412429377E-2</v>
      </c>
      <c r="AD179" s="10">
        <v>12.6</v>
      </c>
    </row>
    <row r="180" spans="1:31">
      <c r="D180" s="3">
        <f>AVERAGE(D67:D179)</f>
        <v>8.7497393623469506</v>
      </c>
      <c r="G180" s="24">
        <f t="shared" ref="G180:AE180" si="92">AVERAGE(G146:G179)</f>
        <v>6.714999999999999</v>
      </c>
      <c r="H180" s="24">
        <f t="shared" si="92"/>
        <v>0.67788235294117649</v>
      </c>
      <c r="I180" s="24">
        <f t="shared" si="92"/>
        <v>4.6409464705882364</v>
      </c>
      <c r="J180" s="24">
        <f t="shared" si="92"/>
        <v>0.20317647058823529</v>
      </c>
      <c r="K180" s="24">
        <f t="shared" si="92"/>
        <v>1.2990700000000002</v>
      </c>
      <c r="L180" s="24">
        <f t="shared" si="92"/>
        <v>4.4532533056814909</v>
      </c>
      <c r="M180" s="24">
        <f t="shared" si="92"/>
        <v>0.10729411764705883</v>
      </c>
      <c r="N180" s="24">
        <f t="shared" si="92"/>
        <v>0.69788970588235277</v>
      </c>
      <c r="O180" s="24">
        <f t="shared" si="92"/>
        <v>1.9476600114801499</v>
      </c>
      <c r="P180" s="24">
        <f t="shared" si="92"/>
        <v>7.2485590507807292</v>
      </c>
      <c r="Q180" s="2">
        <f t="shared" si="92"/>
        <v>4825</v>
      </c>
      <c r="R180" s="2">
        <f t="shared" si="92"/>
        <v>137.58823529411765</v>
      </c>
      <c r="S180" s="2">
        <f t="shared" si="92"/>
        <v>208.61764705882354</v>
      </c>
      <c r="T180" s="24">
        <f t="shared" si="92"/>
        <v>52.530746169852684</v>
      </c>
      <c r="U180" s="24">
        <f t="shared" si="92"/>
        <v>317.76788292178145</v>
      </c>
      <c r="V180" s="24">
        <f t="shared" si="92"/>
        <v>329.99405795594612</v>
      </c>
      <c r="W180" s="24">
        <f t="shared" si="92"/>
        <v>2126.0402324612683</v>
      </c>
      <c r="X180" s="24">
        <f t="shared" si="92"/>
        <v>1245.4529460615411</v>
      </c>
      <c r="Y180" s="24">
        <f t="shared" si="92"/>
        <v>192.73678634169465</v>
      </c>
      <c r="Z180" s="24">
        <f t="shared" si="92"/>
        <v>274.58361029411765</v>
      </c>
      <c r="AA180" s="2">
        <f t="shared" si="92"/>
        <v>0.21411764705882361</v>
      </c>
      <c r="AB180" s="2">
        <f t="shared" si="92"/>
        <v>10.367647058823531</v>
      </c>
      <c r="AC180" s="1">
        <f t="shared" si="92"/>
        <v>5.3464800576748461E-2</v>
      </c>
      <c r="AD180" s="2">
        <f t="shared" si="92"/>
        <v>12.400000000000002</v>
      </c>
      <c r="AE180" s="2"/>
    </row>
    <row r="181" spans="1:31">
      <c r="D181" s="3" t="s">
        <v>1109</v>
      </c>
      <c r="E181">
        <f>COUNTIF(E67:E179,"男")</f>
        <v>53</v>
      </c>
    </row>
    <row r="182" spans="1:31">
      <c r="D182" t="s">
        <v>1110</v>
      </c>
      <c r="E182">
        <f>COUNTIF(E67:E179,"女")</f>
        <v>60</v>
      </c>
    </row>
    <row r="183" spans="1:31">
      <c r="D183" t="s">
        <v>1111</v>
      </c>
      <c r="E183">
        <f>E181+E182</f>
        <v>113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4"/>
  <sheetViews>
    <sheetView topLeftCell="A196" workbookViewId="0">
      <selection activeCell="AI1" sqref="AI1:AL1"/>
    </sheetView>
  </sheetViews>
  <sheetFormatPr defaultRowHeight="13.5"/>
  <cols>
    <col min="2" max="2" width="12.125" customWidth="1"/>
    <col min="3" max="3" width="10.875" customWidth="1"/>
    <col min="20" max="20" width="9.125" bestFit="1" customWidth="1"/>
    <col min="21" max="22" width="9.5" bestFit="1" customWidth="1"/>
    <col min="23" max="23" width="10.5" bestFit="1" customWidth="1"/>
    <col min="24" max="24" width="9.5" bestFit="1" customWidth="1"/>
    <col min="25" max="25" width="9.125" bestFit="1" customWidth="1"/>
    <col min="26" max="26" width="9.5" bestFit="1" customWidth="1"/>
  </cols>
  <sheetData>
    <row r="1" spans="1:31">
      <c r="A1" t="s">
        <v>239</v>
      </c>
      <c r="B1" t="s">
        <v>238</v>
      </c>
      <c r="C1" t="s">
        <v>237</v>
      </c>
      <c r="D1" s="7" t="s">
        <v>236</v>
      </c>
      <c r="E1" t="s">
        <v>235</v>
      </c>
      <c r="F1" t="s">
        <v>234</v>
      </c>
      <c r="G1" t="s">
        <v>233</v>
      </c>
      <c r="H1" t="s">
        <v>232</v>
      </c>
      <c r="I1" t="s">
        <v>231</v>
      </c>
      <c r="J1" t="s">
        <v>230</v>
      </c>
      <c r="K1" t="s">
        <v>229</v>
      </c>
      <c r="L1" t="s">
        <v>228</v>
      </c>
      <c r="M1" t="s">
        <v>227</v>
      </c>
      <c r="N1" t="s">
        <v>769</v>
      </c>
      <c r="O1" t="s">
        <v>226</v>
      </c>
      <c r="P1" t="s">
        <v>770</v>
      </c>
      <c r="Q1" t="s">
        <v>225</v>
      </c>
      <c r="R1" t="s">
        <v>224</v>
      </c>
      <c r="S1" t="s">
        <v>223</v>
      </c>
      <c r="T1" t="s">
        <v>771</v>
      </c>
      <c r="U1" t="s">
        <v>772</v>
      </c>
      <c r="V1" t="s">
        <v>773</v>
      </c>
      <c r="W1" t="s">
        <v>774</v>
      </c>
      <c r="X1" t="s">
        <v>775</v>
      </c>
      <c r="Y1" t="s">
        <v>776</v>
      </c>
      <c r="Z1" t="s">
        <v>222</v>
      </c>
      <c r="AA1" t="s">
        <v>221</v>
      </c>
      <c r="AB1" t="s">
        <v>220</v>
      </c>
      <c r="AC1" t="s">
        <v>1114</v>
      </c>
      <c r="AD1" t="s">
        <v>1113</v>
      </c>
    </row>
    <row r="2" spans="1:31" ht="13.9" customHeight="1">
      <c r="A2" s="12" t="s">
        <v>577</v>
      </c>
      <c r="B2" s="4">
        <v>43637</v>
      </c>
      <c r="C2" s="4">
        <v>43529</v>
      </c>
      <c r="D2" s="3">
        <f t="shared" ref="D2:D20" si="0">(B2-C2)/365</f>
        <v>0.29589041095890412</v>
      </c>
      <c r="E2" t="s">
        <v>11</v>
      </c>
      <c r="F2" t="s">
        <v>578</v>
      </c>
      <c r="G2" s="24">
        <v>7.56</v>
      </c>
      <c r="H2" s="24">
        <v>0.49399999999999999</v>
      </c>
      <c r="I2" s="24">
        <f t="shared" ref="I2:I20" si="1">G2*H2</f>
        <v>3.7346399999999997</v>
      </c>
      <c r="J2" s="24">
        <v>0.26600000000000001</v>
      </c>
      <c r="K2" s="24">
        <f t="shared" ref="K2:K20" si="2">G2*J2</f>
        <v>2.0109599999999999</v>
      </c>
      <c r="L2" s="24">
        <f t="shared" ref="L2:L20" si="3">H2/J2</f>
        <v>1.857142857142857</v>
      </c>
      <c r="M2" s="24">
        <v>0.19400000000000001</v>
      </c>
      <c r="N2" s="24">
        <f t="shared" ref="N2:N20" si="4">G2*M2</f>
        <v>1.4666399999999999</v>
      </c>
      <c r="O2" s="24">
        <f t="shared" ref="O2:O20" si="5">I2/N2</f>
        <v>2.5463917525773194</v>
      </c>
      <c r="P2" s="24">
        <f t="shared" ref="P2:P20" si="6">J2/M2</f>
        <v>1.3711340206185567</v>
      </c>
      <c r="Q2">
        <v>4700</v>
      </c>
      <c r="R2">
        <v>128</v>
      </c>
      <c r="S2">
        <v>393</v>
      </c>
      <c r="T2" s="2">
        <f t="shared" ref="T2:T20" si="7">S2/I2</f>
        <v>105.23102628365787</v>
      </c>
      <c r="U2" s="2">
        <f t="shared" ref="U2:U20" si="8">S2/H2</f>
        <v>795.54655870445345</v>
      </c>
      <c r="V2" s="2">
        <f t="shared" ref="V2:V20" si="9">S2/N2</f>
        <v>267.95941744395355</v>
      </c>
      <c r="W2" s="2">
        <f t="shared" ref="W2:W20" si="10">S2/M2</f>
        <v>2025.7731958762886</v>
      </c>
      <c r="X2" s="2">
        <f t="shared" ref="X2:X20" si="11">S2/J2</f>
        <v>1477.4436090225563</v>
      </c>
      <c r="Y2" s="2">
        <f t="shared" ref="Y2:Y20" si="12">S2/K2</f>
        <v>195.42904881250746</v>
      </c>
      <c r="Z2" s="2">
        <f t="shared" ref="Z2:Z20" si="13">K2*S2</f>
        <v>790.30727999999999</v>
      </c>
      <c r="AA2">
        <v>0.39</v>
      </c>
      <c r="AB2">
        <v>10</v>
      </c>
      <c r="AC2">
        <v>10</v>
      </c>
      <c r="AD2" s="1">
        <f t="shared" ref="AD2:AD20" si="14">AB2/S2</f>
        <v>2.5445292620865138E-2</v>
      </c>
    </row>
    <row r="3" spans="1:31">
      <c r="A3" s="8" t="s">
        <v>579</v>
      </c>
      <c r="B3" s="4">
        <v>43121</v>
      </c>
      <c r="C3" s="4">
        <v>42933</v>
      </c>
      <c r="D3" s="3">
        <f t="shared" si="0"/>
        <v>0.51506849315068493</v>
      </c>
      <c r="E3" t="s">
        <v>11</v>
      </c>
      <c r="F3" t="s">
        <v>578</v>
      </c>
      <c r="G3" s="24">
        <v>5.83</v>
      </c>
      <c r="H3" s="24">
        <v>0.29699999999999999</v>
      </c>
      <c r="I3" s="24">
        <f t="shared" si="1"/>
        <v>1.7315099999999999</v>
      </c>
      <c r="J3" s="24">
        <v>0.28000000000000003</v>
      </c>
      <c r="K3" s="24">
        <f t="shared" si="2"/>
        <v>1.6324000000000001</v>
      </c>
      <c r="L3" s="24">
        <f t="shared" si="3"/>
        <v>1.0607142857142855</v>
      </c>
      <c r="M3" s="24">
        <v>0.111</v>
      </c>
      <c r="N3" s="24">
        <f t="shared" si="4"/>
        <v>0.64712999999999998</v>
      </c>
      <c r="O3" s="24">
        <f t="shared" si="5"/>
        <v>2.6756756756756754</v>
      </c>
      <c r="P3" s="24">
        <f t="shared" si="6"/>
        <v>2.5225225225225225</v>
      </c>
      <c r="Q3">
        <v>4410</v>
      </c>
      <c r="R3">
        <v>112</v>
      </c>
      <c r="S3">
        <v>295</v>
      </c>
      <c r="T3" s="2">
        <f t="shared" si="7"/>
        <v>170.37152543155975</v>
      </c>
      <c r="U3" s="2">
        <f t="shared" si="8"/>
        <v>993.2659932659933</v>
      </c>
      <c r="V3" s="2">
        <f t="shared" si="9"/>
        <v>455.8589464249842</v>
      </c>
      <c r="W3" s="2">
        <f t="shared" si="10"/>
        <v>2657.6576576576576</v>
      </c>
      <c r="X3" s="2">
        <f t="shared" si="11"/>
        <v>1053.5714285714284</v>
      </c>
      <c r="Y3" s="2">
        <f t="shared" si="12"/>
        <v>180.71551090419015</v>
      </c>
      <c r="Z3" s="2">
        <f t="shared" si="13"/>
        <v>481.55800000000005</v>
      </c>
      <c r="AA3">
        <v>0.32</v>
      </c>
      <c r="AB3">
        <v>10.7</v>
      </c>
      <c r="AC3">
        <v>12.1</v>
      </c>
      <c r="AD3" s="1">
        <f t="shared" si="14"/>
        <v>3.6271186440677963E-2</v>
      </c>
    </row>
    <row r="4" spans="1:31">
      <c r="A4" s="12" t="s">
        <v>580</v>
      </c>
      <c r="B4" s="4">
        <v>43562</v>
      </c>
      <c r="C4" s="4">
        <v>43361</v>
      </c>
      <c r="D4" s="3">
        <f t="shared" si="0"/>
        <v>0.55068493150684927</v>
      </c>
      <c r="E4" t="s">
        <v>11</v>
      </c>
      <c r="F4" t="s">
        <v>578</v>
      </c>
      <c r="G4" s="24">
        <v>9.5</v>
      </c>
      <c r="H4" s="24">
        <v>0.36</v>
      </c>
      <c r="I4" s="24">
        <f t="shared" si="1"/>
        <v>3.42</v>
      </c>
      <c r="J4" s="24">
        <v>0.54</v>
      </c>
      <c r="K4" s="24">
        <f t="shared" si="2"/>
        <v>5.1300000000000008</v>
      </c>
      <c r="L4" s="24">
        <f t="shared" si="3"/>
        <v>0.66666666666666663</v>
      </c>
      <c r="M4" s="24">
        <v>9.8000000000000004E-2</v>
      </c>
      <c r="N4" s="24">
        <f t="shared" si="4"/>
        <v>0.93100000000000005</v>
      </c>
      <c r="O4" s="24">
        <f t="shared" si="5"/>
        <v>3.6734693877551017</v>
      </c>
      <c r="P4" s="24">
        <f t="shared" si="6"/>
        <v>5.5102040816326534</v>
      </c>
      <c r="Q4">
        <v>4210</v>
      </c>
      <c r="R4">
        <v>121</v>
      </c>
      <c r="S4">
        <v>319</v>
      </c>
      <c r="T4" s="2">
        <f t="shared" si="7"/>
        <v>93.274853801169598</v>
      </c>
      <c r="U4" s="2">
        <f t="shared" si="8"/>
        <v>886.1111111111112</v>
      </c>
      <c r="V4" s="2">
        <f t="shared" si="9"/>
        <v>342.6423200859291</v>
      </c>
      <c r="W4" s="2">
        <f t="shared" si="10"/>
        <v>3255.1020408163263</v>
      </c>
      <c r="X4" s="2">
        <f t="shared" si="11"/>
        <v>590.74074074074065</v>
      </c>
      <c r="Y4" s="2">
        <f t="shared" si="12"/>
        <v>62.183235867446385</v>
      </c>
      <c r="Z4" s="2">
        <f t="shared" si="13"/>
        <v>1636.4700000000003</v>
      </c>
      <c r="AA4">
        <v>0.34</v>
      </c>
      <c r="AB4">
        <v>10.6</v>
      </c>
      <c r="AC4">
        <v>12.5</v>
      </c>
      <c r="AD4" s="1">
        <f t="shared" si="14"/>
        <v>3.3228840125391845E-2</v>
      </c>
    </row>
    <row r="5" spans="1:31">
      <c r="A5" s="13" t="s">
        <v>581</v>
      </c>
      <c r="B5" s="4">
        <v>43526</v>
      </c>
      <c r="C5" s="4">
        <v>43306</v>
      </c>
      <c r="D5" s="3">
        <f t="shared" si="0"/>
        <v>0.60273972602739723</v>
      </c>
      <c r="E5" t="s">
        <v>4</v>
      </c>
      <c r="F5" t="s">
        <v>578</v>
      </c>
      <c r="G5" s="24">
        <v>8.2799999999999994</v>
      </c>
      <c r="H5" s="24">
        <v>0.129</v>
      </c>
      <c r="I5" s="24">
        <f t="shared" si="1"/>
        <v>1.06812</v>
      </c>
      <c r="J5" s="24">
        <v>0.77700000000000002</v>
      </c>
      <c r="K5" s="24">
        <f t="shared" si="2"/>
        <v>6.4335599999999999</v>
      </c>
      <c r="L5" s="24">
        <f t="shared" si="3"/>
        <v>0.16602316602316602</v>
      </c>
      <c r="M5" s="24">
        <v>8.8999999999999996E-2</v>
      </c>
      <c r="N5" s="24">
        <f t="shared" si="4"/>
        <v>0.73691999999999991</v>
      </c>
      <c r="O5" s="24">
        <f t="shared" si="5"/>
        <v>1.4494382022471912</v>
      </c>
      <c r="P5" s="24">
        <f t="shared" si="6"/>
        <v>8.7303370786516865</v>
      </c>
      <c r="Q5">
        <v>4120</v>
      </c>
      <c r="R5">
        <v>113</v>
      </c>
      <c r="S5">
        <v>240</v>
      </c>
      <c r="T5" s="2">
        <f t="shared" si="7"/>
        <v>224.69385462307608</v>
      </c>
      <c r="U5" s="2">
        <f t="shared" si="8"/>
        <v>1860.4651162790697</v>
      </c>
      <c r="V5" s="2">
        <f t="shared" si="9"/>
        <v>325.67985670086307</v>
      </c>
      <c r="W5" s="2">
        <f t="shared" si="10"/>
        <v>2696.629213483146</v>
      </c>
      <c r="X5" s="2">
        <f t="shared" si="11"/>
        <v>308.88030888030886</v>
      </c>
      <c r="Y5" s="2">
        <f t="shared" si="12"/>
        <v>37.304385130472085</v>
      </c>
      <c r="Z5" s="2">
        <f t="shared" si="13"/>
        <v>1544.0544</v>
      </c>
      <c r="AA5">
        <v>0.23</v>
      </c>
      <c r="AB5">
        <v>9.6</v>
      </c>
      <c r="AC5">
        <v>9.4</v>
      </c>
      <c r="AD5" s="1">
        <f t="shared" si="14"/>
        <v>0.04</v>
      </c>
      <c r="AE5" s="14"/>
    </row>
    <row r="6" spans="1:31">
      <c r="A6" s="13" t="s">
        <v>582</v>
      </c>
      <c r="B6" s="4">
        <v>43521</v>
      </c>
      <c r="C6" s="4">
        <v>43292</v>
      </c>
      <c r="D6" s="3">
        <f t="shared" si="0"/>
        <v>0.62739726027397258</v>
      </c>
      <c r="E6" t="s">
        <v>11</v>
      </c>
      <c r="F6" t="s">
        <v>578</v>
      </c>
      <c r="G6" s="24">
        <v>6.03</v>
      </c>
      <c r="H6" s="24">
        <v>0.31900000000000001</v>
      </c>
      <c r="I6" s="24">
        <f t="shared" si="1"/>
        <v>1.9235700000000002</v>
      </c>
      <c r="J6" s="24">
        <v>0.42299999999999999</v>
      </c>
      <c r="K6" s="24">
        <f t="shared" si="2"/>
        <v>2.5506899999999999</v>
      </c>
      <c r="L6" s="24">
        <f t="shared" si="3"/>
        <v>0.75413711583924359</v>
      </c>
      <c r="M6" s="24">
        <v>0.245</v>
      </c>
      <c r="N6" s="24">
        <f t="shared" si="4"/>
        <v>1.4773499999999999</v>
      </c>
      <c r="O6" s="24">
        <f t="shared" si="5"/>
        <v>1.3020408163265309</v>
      </c>
      <c r="P6" s="24">
        <f t="shared" si="6"/>
        <v>1.726530612244898</v>
      </c>
      <c r="Q6">
        <v>4940</v>
      </c>
      <c r="R6">
        <v>132</v>
      </c>
      <c r="S6">
        <v>233</v>
      </c>
      <c r="T6" s="2">
        <f t="shared" si="7"/>
        <v>121.12894253913295</v>
      </c>
      <c r="U6" s="2">
        <f t="shared" si="8"/>
        <v>730.40752351097183</v>
      </c>
      <c r="V6" s="2">
        <f t="shared" si="9"/>
        <v>157.71482722442212</v>
      </c>
      <c r="W6" s="2">
        <f t="shared" si="10"/>
        <v>951.0204081632653</v>
      </c>
      <c r="X6" s="2">
        <f t="shared" si="11"/>
        <v>550.82742316784868</v>
      </c>
      <c r="Y6" s="2">
        <f t="shared" si="12"/>
        <v>91.347831371119184</v>
      </c>
      <c r="Z6" s="2">
        <f t="shared" si="13"/>
        <v>594.31076999999993</v>
      </c>
      <c r="AA6">
        <v>0.22</v>
      </c>
      <c r="AB6">
        <v>9.6</v>
      </c>
      <c r="AC6">
        <v>10</v>
      </c>
      <c r="AD6" s="1">
        <f t="shared" si="14"/>
        <v>4.1201716738197426E-2</v>
      </c>
      <c r="AE6" s="14"/>
    </row>
    <row r="7" spans="1:31">
      <c r="A7" s="12" t="s">
        <v>583</v>
      </c>
      <c r="B7" s="4">
        <v>43829</v>
      </c>
      <c r="C7" s="4">
        <v>43591</v>
      </c>
      <c r="D7" s="3">
        <f t="shared" si="0"/>
        <v>0.65205479452054793</v>
      </c>
      <c r="E7" t="s">
        <v>11</v>
      </c>
      <c r="F7" t="s">
        <v>578</v>
      </c>
      <c r="G7" s="24">
        <v>3.89</v>
      </c>
      <c r="H7" s="24">
        <v>0.36199999999999999</v>
      </c>
      <c r="I7" s="24">
        <f t="shared" si="1"/>
        <v>1.40818</v>
      </c>
      <c r="J7" s="24">
        <v>0.48599999999999999</v>
      </c>
      <c r="K7" s="24">
        <f t="shared" si="2"/>
        <v>1.8905400000000001</v>
      </c>
      <c r="L7" s="24">
        <f t="shared" si="3"/>
        <v>0.74485596707818924</v>
      </c>
      <c r="M7" s="24">
        <v>0.14399999999999999</v>
      </c>
      <c r="N7" s="24">
        <f t="shared" si="4"/>
        <v>0.56015999999999999</v>
      </c>
      <c r="O7" s="24">
        <f t="shared" si="5"/>
        <v>2.5138888888888888</v>
      </c>
      <c r="P7" s="24">
        <f t="shared" si="6"/>
        <v>3.375</v>
      </c>
      <c r="Q7">
        <v>4020</v>
      </c>
      <c r="R7">
        <v>105</v>
      </c>
      <c r="S7">
        <v>249</v>
      </c>
      <c r="T7" s="2">
        <f t="shared" si="7"/>
        <v>176.82398557002657</v>
      </c>
      <c r="U7" s="2">
        <f t="shared" si="8"/>
        <v>687.84530386740335</v>
      </c>
      <c r="V7" s="2">
        <f t="shared" si="9"/>
        <v>444.51585261353898</v>
      </c>
      <c r="W7" s="2">
        <f t="shared" si="10"/>
        <v>1729.1666666666667</v>
      </c>
      <c r="X7" s="2">
        <f t="shared" si="11"/>
        <v>512.34567901234573</v>
      </c>
      <c r="Y7" s="2">
        <f t="shared" si="12"/>
        <v>131.70840077438191</v>
      </c>
      <c r="Z7" s="2">
        <f t="shared" si="13"/>
        <v>470.74446</v>
      </c>
      <c r="AA7">
        <v>0.25</v>
      </c>
      <c r="AB7">
        <v>10.1</v>
      </c>
      <c r="AC7">
        <v>10</v>
      </c>
      <c r="AD7" s="1">
        <f t="shared" si="14"/>
        <v>4.0562248995983936E-2</v>
      </c>
    </row>
    <row r="8" spans="1:31">
      <c r="A8" s="13" t="s">
        <v>584</v>
      </c>
      <c r="B8" s="4">
        <v>43510</v>
      </c>
      <c r="C8" s="4">
        <v>43267</v>
      </c>
      <c r="D8" s="3">
        <f t="shared" si="0"/>
        <v>0.66575342465753429</v>
      </c>
      <c r="E8" t="s">
        <v>4</v>
      </c>
      <c r="F8" t="s">
        <v>578</v>
      </c>
      <c r="G8" s="24">
        <v>5.23</v>
      </c>
      <c r="H8" s="24">
        <v>0.47599999999999998</v>
      </c>
      <c r="I8" s="24">
        <f t="shared" si="1"/>
        <v>2.4894799999999999</v>
      </c>
      <c r="J8" s="24">
        <v>0.32500000000000001</v>
      </c>
      <c r="K8" s="24">
        <f t="shared" si="2"/>
        <v>1.6997500000000001</v>
      </c>
      <c r="L8" s="24">
        <f t="shared" si="3"/>
        <v>1.4646153846153844</v>
      </c>
      <c r="M8" s="24">
        <v>0.17599999999999999</v>
      </c>
      <c r="N8" s="24">
        <f t="shared" si="4"/>
        <v>0.92048000000000008</v>
      </c>
      <c r="O8" s="24">
        <f t="shared" si="5"/>
        <v>2.7045454545454541</v>
      </c>
      <c r="P8" s="24">
        <f t="shared" si="6"/>
        <v>1.8465909090909092</v>
      </c>
      <c r="Q8">
        <v>4120</v>
      </c>
      <c r="R8">
        <v>110</v>
      </c>
      <c r="S8">
        <v>305</v>
      </c>
      <c r="T8" s="2">
        <f t="shared" si="7"/>
        <v>122.51554541510677</v>
      </c>
      <c r="U8" s="2">
        <f t="shared" si="8"/>
        <v>640.75630252100848</v>
      </c>
      <c r="V8" s="2">
        <f t="shared" si="9"/>
        <v>331.34886146358417</v>
      </c>
      <c r="W8" s="2">
        <f t="shared" si="10"/>
        <v>1732.9545454545455</v>
      </c>
      <c r="X8" s="2">
        <f t="shared" si="11"/>
        <v>938.46153846153845</v>
      </c>
      <c r="Y8" s="2">
        <f t="shared" si="12"/>
        <v>179.4381526695102</v>
      </c>
      <c r="Z8" s="2">
        <f t="shared" si="13"/>
        <v>518.42375000000004</v>
      </c>
      <c r="AA8">
        <v>0.28999999999999998</v>
      </c>
      <c r="AB8">
        <v>9.5</v>
      </c>
      <c r="AC8">
        <v>10</v>
      </c>
      <c r="AD8" s="1">
        <f t="shared" si="14"/>
        <v>3.1147540983606559E-2</v>
      </c>
    </row>
    <row r="9" spans="1:31">
      <c r="A9" s="13" t="s">
        <v>585</v>
      </c>
      <c r="B9" s="4">
        <v>43506</v>
      </c>
      <c r="C9" s="4">
        <v>43262</v>
      </c>
      <c r="D9" s="3">
        <f t="shared" si="0"/>
        <v>0.66849315068493154</v>
      </c>
      <c r="E9" t="s">
        <v>11</v>
      </c>
      <c r="F9" t="s">
        <v>578</v>
      </c>
      <c r="G9" s="24">
        <v>8.17</v>
      </c>
      <c r="H9" s="24">
        <v>0.40899999999999997</v>
      </c>
      <c r="I9" s="24">
        <f t="shared" si="1"/>
        <v>3.3415299999999997</v>
      </c>
      <c r="J9" s="24">
        <v>0.47</v>
      </c>
      <c r="K9" s="24">
        <f t="shared" si="2"/>
        <v>3.8398999999999996</v>
      </c>
      <c r="L9" s="24">
        <f t="shared" si="3"/>
        <v>0.87021276595744679</v>
      </c>
      <c r="M9" s="24">
        <v>0.11600000000000001</v>
      </c>
      <c r="N9" s="24">
        <f t="shared" si="4"/>
        <v>0.94772000000000001</v>
      </c>
      <c r="O9" s="24">
        <f t="shared" si="5"/>
        <v>3.5258620689655169</v>
      </c>
      <c r="P9" s="24">
        <f t="shared" si="6"/>
        <v>4.0517241379310338</v>
      </c>
      <c r="Q9">
        <v>4460</v>
      </c>
      <c r="R9">
        <v>121</v>
      </c>
      <c r="S9">
        <v>279</v>
      </c>
      <c r="T9" s="2">
        <f t="shared" si="7"/>
        <v>83.494686565734867</v>
      </c>
      <c r="U9" s="2">
        <f t="shared" si="8"/>
        <v>682.15158924205389</v>
      </c>
      <c r="V9" s="2">
        <f t="shared" si="9"/>
        <v>294.39074832228926</v>
      </c>
      <c r="W9" s="2">
        <f t="shared" si="10"/>
        <v>2405.1724137931033</v>
      </c>
      <c r="X9" s="2">
        <f t="shared" si="11"/>
        <v>593.61702127659578</v>
      </c>
      <c r="Y9" s="2">
        <f t="shared" si="12"/>
        <v>72.658142139118212</v>
      </c>
      <c r="Z9" s="2">
        <f t="shared" si="13"/>
        <v>1071.3320999999999</v>
      </c>
      <c r="AA9">
        <v>0.27</v>
      </c>
      <c r="AB9">
        <v>9.8000000000000007</v>
      </c>
      <c r="AC9">
        <v>9.6999999999999993</v>
      </c>
      <c r="AD9" s="1">
        <f t="shared" si="14"/>
        <v>3.5125448028673838E-2</v>
      </c>
    </row>
    <row r="10" spans="1:31">
      <c r="A10" s="12" t="s">
        <v>586</v>
      </c>
      <c r="B10" s="4">
        <v>43825</v>
      </c>
      <c r="C10" s="4">
        <v>43564</v>
      </c>
      <c r="D10" s="3">
        <f t="shared" si="0"/>
        <v>0.71506849315068488</v>
      </c>
      <c r="E10" t="s">
        <v>4</v>
      </c>
      <c r="F10" t="s">
        <v>578</v>
      </c>
      <c r="G10" s="24">
        <v>6.88</v>
      </c>
      <c r="H10" s="24">
        <v>0.29499999999999998</v>
      </c>
      <c r="I10" s="24">
        <f t="shared" si="1"/>
        <v>2.0295999999999998</v>
      </c>
      <c r="J10" s="24">
        <v>0.56100000000000005</v>
      </c>
      <c r="K10" s="24">
        <f t="shared" si="2"/>
        <v>3.8596800000000004</v>
      </c>
      <c r="L10" s="24">
        <f t="shared" si="3"/>
        <v>0.52584670231729047</v>
      </c>
      <c r="M10" s="24">
        <v>0.13700000000000001</v>
      </c>
      <c r="N10" s="24">
        <f t="shared" si="4"/>
        <v>0.94256000000000006</v>
      </c>
      <c r="O10" s="24">
        <f t="shared" si="5"/>
        <v>2.1532846715328464</v>
      </c>
      <c r="P10" s="24">
        <f t="shared" si="6"/>
        <v>4.0948905109489049</v>
      </c>
      <c r="Q10">
        <v>4450</v>
      </c>
      <c r="R10">
        <v>120</v>
      </c>
      <c r="S10">
        <v>203</v>
      </c>
      <c r="T10" s="2">
        <f t="shared" si="7"/>
        <v>100.01970831690974</v>
      </c>
      <c r="U10" s="2">
        <f t="shared" si="8"/>
        <v>688.13559322033905</v>
      </c>
      <c r="V10" s="2">
        <f t="shared" si="9"/>
        <v>215.3709047699881</v>
      </c>
      <c r="W10" s="2">
        <f t="shared" si="10"/>
        <v>1481.7518248175181</v>
      </c>
      <c r="X10" s="2">
        <f t="shared" si="11"/>
        <v>361.8538324420677</v>
      </c>
      <c r="Y10" s="2">
        <f t="shared" si="12"/>
        <v>52.595033785184256</v>
      </c>
      <c r="Z10" s="2">
        <f t="shared" si="13"/>
        <v>783.51504000000011</v>
      </c>
      <c r="AA10">
        <v>0.18</v>
      </c>
      <c r="AB10">
        <v>9.1</v>
      </c>
      <c r="AC10">
        <v>8.8000000000000007</v>
      </c>
      <c r="AD10" s="1">
        <f t="shared" si="14"/>
        <v>4.4827586206896551E-2</v>
      </c>
    </row>
    <row r="11" spans="1:31">
      <c r="A11" s="12" t="s">
        <v>587</v>
      </c>
      <c r="B11" s="4">
        <v>43825</v>
      </c>
      <c r="C11" s="4">
        <v>43561</v>
      </c>
      <c r="D11" s="3">
        <f t="shared" si="0"/>
        <v>0.72328767123287674</v>
      </c>
      <c r="E11" t="s">
        <v>4</v>
      </c>
      <c r="F11" t="s">
        <v>578</v>
      </c>
      <c r="G11" s="24">
        <v>6.25</v>
      </c>
      <c r="H11" s="24">
        <v>0.376</v>
      </c>
      <c r="I11" s="24">
        <f t="shared" si="1"/>
        <v>2.35</v>
      </c>
      <c r="J11" s="24">
        <v>0.51800000000000002</v>
      </c>
      <c r="K11" s="24">
        <f t="shared" si="2"/>
        <v>3.2375000000000003</v>
      </c>
      <c r="L11" s="24">
        <f t="shared" si="3"/>
        <v>0.72586872586872586</v>
      </c>
      <c r="M11" s="24">
        <v>9.8000000000000004E-2</v>
      </c>
      <c r="N11" s="24">
        <f t="shared" si="4"/>
        <v>0.61250000000000004</v>
      </c>
      <c r="O11" s="24">
        <f t="shared" si="5"/>
        <v>3.8367346938775508</v>
      </c>
      <c r="P11" s="24">
        <f t="shared" si="6"/>
        <v>5.2857142857142856</v>
      </c>
      <c r="Q11">
        <v>4770</v>
      </c>
      <c r="R11">
        <v>124</v>
      </c>
      <c r="S11">
        <v>200</v>
      </c>
      <c r="T11" s="2">
        <f t="shared" si="7"/>
        <v>85.106382978723403</v>
      </c>
      <c r="U11" s="2">
        <f t="shared" si="8"/>
        <v>531.91489361702122</v>
      </c>
      <c r="V11" s="2">
        <f t="shared" si="9"/>
        <v>326.53061224489795</v>
      </c>
      <c r="W11" s="2">
        <f t="shared" si="10"/>
        <v>2040.8163265306121</v>
      </c>
      <c r="X11" s="2">
        <f t="shared" si="11"/>
        <v>386.10038610038606</v>
      </c>
      <c r="Y11" s="2">
        <f t="shared" si="12"/>
        <v>61.776061776061773</v>
      </c>
      <c r="Z11" s="2">
        <f t="shared" si="13"/>
        <v>647.5</v>
      </c>
      <c r="AA11">
        <v>0.18</v>
      </c>
      <c r="AB11">
        <v>9</v>
      </c>
      <c r="AC11">
        <v>8.9</v>
      </c>
      <c r="AD11" s="1">
        <f t="shared" si="14"/>
        <v>4.4999999999999998E-2</v>
      </c>
    </row>
    <row r="12" spans="1:31">
      <c r="A12" s="12" t="s">
        <v>588</v>
      </c>
      <c r="B12" s="4">
        <v>43624</v>
      </c>
      <c r="C12" s="4">
        <v>43357</v>
      </c>
      <c r="D12" s="3">
        <f t="shared" si="0"/>
        <v>0.73150684931506849</v>
      </c>
      <c r="E12" t="s">
        <v>4</v>
      </c>
      <c r="F12" t="s">
        <v>578</v>
      </c>
      <c r="G12" s="24">
        <v>8.02</v>
      </c>
      <c r="H12" s="24">
        <v>0.38600000000000001</v>
      </c>
      <c r="I12" s="24">
        <f t="shared" si="1"/>
        <v>3.09572</v>
      </c>
      <c r="J12" s="24">
        <v>0.47</v>
      </c>
      <c r="K12" s="24">
        <f t="shared" si="2"/>
        <v>3.7693999999999996</v>
      </c>
      <c r="L12" s="24">
        <f t="shared" si="3"/>
        <v>0.82127659574468093</v>
      </c>
      <c r="M12" s="24">
        <v>0.13700000000000001</v>
      </c>
      <c r="N12" s="24">
        <f t="shared" si="4"/>
        <v>1.09874</v>
      </c>
      <c r="O12" s="24">
        <f t="shared" si="5"/>
        <v>2.8175182481751824</v>
      </c>
      <c r="P12" s="24">
        <f t="shared" si="6"/>
        <v>3.4306569343065689</v>
      </c>
      <c r="Q12">
        <v>4640</v>
      </c>
      <c r="R12">
        <v>127</v>
      </c>
      <c r="S12">
        <v>298</v>
      </c>
      <c r="T12" s="2">
        <f t="shared" si="7"/>
        <v>96.261935833990151</v>
      </c>
      <c r="U12" s="2">
        <f t="shared" si="8"/>
        <v>772.02072538860102</v>
      </c>
      <c r="V12" s="2">
        <f t="shared" si="9"/>
        <v>271.21976081693577</v>
      </c>
      <c r="W12" s="2">
        <f t="shared" si="10"/>
        <v>2175.1824817518245</v>
      </c>
      <c r="X12" s="2">
        <f t="shared" si="11"/>
        <v>634.04255319148945</v>
      </c>
      <c r="Y12" s="2">
        <f t="shared" si="12"/>
        <v>79.057674961532342</v>
      </c>
      <c r="Z12" s="2">
        <f t="shared" si="13"/>
        <v>1123.2811999999999</v>
      </c>
      <c r="AA12">
        <v>0.27</v>
      </c>
      <c r="AB12">
        <v>8.9</v>
      </c>
      <c r="AC12">
        <v>8.6</v>
      </c>
      <c r="AD12" s="1">
        <f t="shared" si="14"/>
        <v>2.9865771812080538E-2</v>
      </c>
    </row>
    <row r="13" spans="1:31">
      <c r="A13" s="12" t="s">
        <v>589</v>
      </c>
      <c r="B13" s="4">
        <v>43812</v>
      </c>
      <c r="C13" s="4">
        <v>43541</v>
      </c>
      <c r="D13" s="3">
        <f t="shared" si="0"/>
        <v>0.74246575342465748</v>
      </c>
      <c r="E13" t="s">
        <v>11</v>
      </c>
      <c r="F13" t="s">
        <v>578</v>
      </c>
      <c r="G13" s="24">
        <v>3.62</v>
      </c>
      <c r="H13" s="24">
        <v>0.30599999999999999</v>
      </c>
      <c r="I13" s="24">
        <f t="shared" si="1"/>
        <v>1.10772</v>
      </c>
      <c r="J13" s="24">
        <v>0.53300000000000003</v>
      </c>
      <c r="K13" s="24">
        <f t="shared" si="2"/>
        <v>1.9294600000000002</v>
      </c>
      <c r="L13" s="24">
        <f t="shared" si="3"/>
        <v>0.57410881801125702</v>
      </c>
      <c r="M13" s="24">
        <v>0.152</v>
      </c>
      <c r="N13" s="24">
        <f t="shared" si="4"/>
        <v>0.55023999999999995</v>
      </c>
      <c r="O13" s="24">
        <f t="shared" si="5"/>
        <v>2.0131578947368425</v>
      </c>
      <c r="P13" s="24">
        <f t="shared" si="6"/>
        <v>3.5065789473684212</v>
      </c>
      <c r="Q13">
        <v>5110</v>
      </c>
      <c r="R13">
        <v>123</v>
      </c>
      <c r="S13">
        <v>160</v>
      </c>
      <c r="T13" s="2">
        <f t="shared" si="7"/>
        <v>144.44083342360884</v>
      </c>
      <c r="U13" s="2">
        <f t="shared" si="8"/>
        <v>522.87581699346401</v>
      </c>
      <c r="V13" s="2">
        <f t="shared" si="9"/>
        <v>290.7822041291073</v>
      </c>
      <c r="W13" s="2">
        <f t="shared" si="10"/>
        <v>1052.6315789473686</v>
      </c>
      <c r="X13" s="2">
        <f t="shared" si="11"/>
        <v>300.18761726078799</v>
      </c>
      <c r="Y13" s="2">
        <f t="shared" si="12"/>
        <v>82.924756149388941</v>
      </c>
      <c r="Z13" s="2">
        <f t="shared" si="13"/>
        <v>308.71360000000004</v>
      </c>
      <c r="AA13">
        <v>0.16</v>
      </c>
      <c r="AB13">
        <v>10</v>
      </c>
      <c r="AC13">
        <v>10.9</v>
      </c>
      <c r="AD13" s="1">
        <f t="shared" si="14"/>
        <v>6.25E-2</v>
      </c>
    </row>
    <row r="14" spans="1:31">
      <c r="A14" s="8" t="s">
        <v>590</v>
      </c>
      <c r="B14" s="9">
        <v>43151</v>
      </c>
      <c r="C14" s="9">
        <v>42858</v>
      </c>
      <c r="D14" s="3">
        <f t="shared" si="0"/>
        <v>0.80273972602739729</v>
      </c>
      <c r="E14" t="s">
        <v>11</v>
      </c>
      <c r="F14" t="s">
        <v>578</v>
      </c>
      <c r="G14" s="24">
        <v>4.5999999999999996</v>
      </c>
      <c r="H14" s="24">
        <v>0.28299999999999997</v>
      </c>
      <c r="I14" s="24">
        <f t="shared" si="1"/>
        <v>1.3017999999999998</v>
      </c>
      <c r="J14" s="24">
        <v>0.55200000000000005</v>
      </c>
      <c r="K14" s="24">
        <f t="shared" si="2"/>
        <v>2.5392000000000001</v>
      </c>
      <c r="L14" s="24">
        <f t="shared" si="3"/>
        <v>0.5126811594202898</v>
      </c>
      <c r="M14" s="24">
        <v>0.14599999999999999</v>
      </c>
      <c r="N14" s="24">
        <f t="shared" si="4"/>
        <v>0.67159999999999986</v>
      </c>
      <c r="O14" s="24">
        <f t="shared" si="5"/>
        <v>1.9383561643835618</v>
      </c>
      <c r="P14" s="24">
        <f t="shared" si="6"/>
        <v>3.7808219178082196</v>
      </c>
      <c r="Q14">
        <v>4830</v>
      </c>
      <c r="R14">
        <v>123</v>
      </c>
      <c r="S14">
        <v>322</v>
      </c>
      <c r="T14" s="2">
        <f t="shared" si="7"/>
        <v>247.34982332155479</v>
      </c>
      <c r="U14" s="2">
        <f t="shared" si="8"/>
        <v>1137.809187279152</v>
      </c>
      <c r="V14" s="2">
        <f t="shared" si="9"/>
        <v>479.45205479452062</v>
      </c>
      <c r="W14" s="2">
        <f t="shared" si="10"/>
        <v>2205.4794520547948</v>
      </c>
      <c r="X14" s="2">
        <f t="shared" si="11"/>
        <v>583.33333333333326</v>
      </c>
      <c r="Y14" s="2">
        <f t="shared" si="12"/>
        <v>126.81159420289855</v>
      </c>
      <c r="Z14" s="2">
        <f t="shared" si="13"/>
        <v>817.62240000000008</v>
      </c>
      <c r="AA14">
        <v>0.28000000000000003</v>
      </c>
      <c r="AB14">
        <v>8.6999999999999993</v>
      </c>
      <c r="AC14">
        <v>8.1</v>
      </c>
      <c r="AD14" s="1">
        <f t="shared" si="14"/>
        <v>2.7018633540372667E-2</v>
      </c>
      <c r="AE14" s="14"/>
    </row>
    <row r="15" spans="1:31">
      <c r="A15" s="13" t="s">
        <v>591</v>
      </c>
      <c r="B15" s="4">
        <v>43540</v>
      </c>
      <c r="C15" s="4">
        <v>43244</v>
      </c>
      <c r="D15" s="3">
        <f t="shared" si="0"/>
        <v>0.81095890410958904</v>
      </c>
      <c r="E15" t="s">
        <v>4</v>
      </c>
      <c r="F15" t="s">
        <v>578</v>
      </c>
      <c r="G15" s="24">
        <v>3.25</v>
      </c>
      <c r="H15" s="24">
        <v>0.34699999999999998</v>
      </c>
      <c r="I15" s="24">
        <f t="shared" si="1"/>
        <v>1.1277499999999998</v>
      </c>
      <c r="J15" s="24">
        <v>0.42499999999999999</v>
      </c>
      <c r="K15" s="24">
        <f t="shared" si="2"/>
        <v>1.3812499999999999</v>
      </c>
      <c r="L15" s="24">
        <f t="shared" si="3"/>
        <v>0.81647058823529406</v>
      </c>
      <c r="M15" s="24">
        <v>0.19700000000000001</v>
      </c>
      <c r="N15" s="24">
        <f t="shared" si="4"/>
        <v>0.64024999999999999</v>
      </c>
      <c r="O15" s="24">
        <f t="shared" si="5"/>
        <v>1.7614213197969542</v>
      </c>
      <c r="P15" s="24">
        <f t="shared" si="6"/>
        <v>2.1573604060913705</v>
      </c>
      <c r="Q15">
        <v>4190</v>
      </c>
      <c r="R15">
        <v>116</v>
      </c>
      <c r="S15">
        <v>259</v>
      </c>
      <c r="T15" s="2">
        <f t="shared" si="7"/>
        <v>229.66082908446026</v>
      </c>
      <c r="U15" s="2">
        <f t="shared" si="8"/>
        <v>746.39769452449571</v>
      </c>
      <c r="V15" s="2">
        <f t="shared" si="9"/>
        <v>404.52948067161265</v>
      </c>
      <c r="W15" s="2">
        <f t="shared" si="10"/>
        <v>1314.7208121827412</v>
      </c>
      <c r="X15" s="2">
        <f t="shared" si="11"/>
        <v>609.41176470588232</v>
      </c>
      <c r="Y15" s="2">
        <f t="shared" si="12"/>
        <v>187.51131221719459</v>
      </c>
      <c r="Z15" s="2">
        <f t="shared" si="13"/>
        <v>357.74374999999998</v>
      </c>
      <c r="AA15">
        <v>0.22</v>
      </c>
      <c r="AB15">
        <v>8.6</v>
      </c>
      <c r="AC15">
        <v>8.6</v>
      </c>
      <c r="AD15" s="1">
        <f t="shared" si="14"/>
        <v>3.3204633204633204E-2</v>
      </c>
    </row>
    <row r="16" spans="1:31">
      <c r="A16" s="12" t="s">
        <v>592</v>
      </c>
      <c r="B16" s="4">
        <v>43731</v>
      </c>
      <c r="C16" s="4">
        <v>43420</v>
      </c>
      <c r="D16" s="3">
        <f t="shared" si="0"/>
        <v>0.852054794520548</v>
      </c>
      <c r="E16" t="s">
        <v>11</v>
      </c>
      <c r="F16" t="s">
        <v>578</v>
      </c>
      <c r="G16" s="24">
        <v>5.34</v>
      </c>
      <c r="H16" s="24">
        <v>0.253</v>
      </c>
      <c r="I16" s="24">
        <f t="shared" si="1"/>
        <v>1.3510199999999999</v>
      </c>
      <c r="J16" s="24">
        <v>0.61</v>
      </c>
      <c r="K16" s="24">
        <f t="shared" si="2"/>
        <v>3.2573999999999996</v>
      </c>
      <c r="L16" s="24">
        <f t="shared" si="3"/>
        <v>0.41475409836065574</v>
      </c>
      <c r="M16" s="24">
        <v>0.11799999999999999</v>
      </c>
      <c r="N16" s="24">
        <f t="shared" si="4"/>
        <v>0.6301199999999999</v>
      </c>
      <c r="O16" s="24">
        <f t="shared" si="5"/>
        <v>2.1440677966101696</v>
      </c>
      <c r="P16" s="24">
        <f t="shared" si="6"/>
        <v>5.1694915254237293</v>
      </c>
      <c r="Q16">
        <v>4710</v>
      </c>
      <c r="R16">
        <v>129</v>
      </c>
      <c r="S16">
        <v>206</v>
      </c>
      <c r="T16" s="2">
        <f t="shared" si="7"/>
        <v>152.47738745540408</v>
      </c>
      <c r="U16" s="2">
        <f t="shared" si="8"/>
        <v>814.22924901185775</v>
      </c>
      <c r="V16" s="2">
        <f t="shared" si="9"/>
        <v>326.92185615438336</v>
      </c>
      <c r="W16" s="2">
        <f t="shared" si="10"/>
        <v>1745.7627118644068</v>
      </c>
      <c r="X16" s="2">
        <f t="shared" si="11"/>
        <v>337.70491803278691</v>
      </c>
      <c r="Y16" s="2">
        <f t="shared" si="12"/>
        <v>63.240621354454483</v>
      </c>
      <c r="Z16" s="2">
        <f t="shared" si="13"/>
        <v>671.0243999999999</v>
      </c>
      <c r="AA16">
        <v>0.2</v>
      </c>
      <c r="AB16">
        <v>9.6</v>
      </c>
      <c r="AC16">
        <v>10.1</v>
      </c>
      <c r="AD16" s="1">
        <f t="shared" si="14"/>
        <v>4.6601941747572817E-2</v>
      </c>
    </row>
    <row r="17" spans="1:31">
      <c r="A17" s="13" t="s">
        <v>593</v>
      </c>
      <c r="B17" s="4">
        <v>43469</v>
      </c>
      <c r="C17" s="4">
        <v>43140</v>
      </c>
      <c r="D17" s="3">
        <f t="shared" si="0"/>
        <v>0.90136986301369859</v>
      </c>
      <c r="E17" t="s">
        <v>11</v>
      </c>
      <c r="F17" t="s">
        <v>578</v>
      </c>
      <c r="G17" s="24">
        <v>8.58</v>
      </c>
      <c r="H17" s="24">
        <v>0.379</v>
      </c>
      <c r="I17" s="24">
        <f t="shared" si="1"/>
        <v>3.2518199999999999</v>
      </c>
      <c r="J17" s="24">
        <v>0.505</v>
      </c>
      <c r="K17" s="24">
        <f t="shared" si="2"/>
        <v>4.3329000000000004</v>
      </c>
      <c r="L17" s="24">
        <f t="shared" si="3"/>
        <v>0.7504950495049505</v>
      </c>
      <c r="M17" s="24">
        <v>0.114</v>
      </c>
      <c r="N17" s="24">
        <f t="shared" si="4"/>
        <v>0.97811999999999999</v>
      </c>
      <c r="O17" s="24">
        <f t="shared" si="5"/>
        <v>3.3245614035087718</v>
      </c>
      <c r="P17" s="24">
        <f t="shared" si="6"/>
        <v>4.4298245614035086</v>
      </c>
      <c r="Q17">
        <v>4910</v>
      </c>
      <c r="R17">
        <v>117</v>
      </c>
      <c r="S17">
        <v>309</v>
      </c>
      <c r="T17" s="2">
        <f t="shared" si="7"/>
        <v>95.023709799435395</v>
      </c>
      <c r="U17" s="2">
        <f t="shared" si="8"/>
        <v>815.30343007915565</v>
      </c>
      <c r="V17" s="2">
        <f t="shared" si="9"/>
        <v>315.91215801742118</v>
      </c>
      <c r="W17" s="2">
        <f t="shared" si="10"/>
        <v>2710.5263157894738</v>
      </c>
      <c r="X17" s="2">
        <f t="shared" si="11"/>
        <v>611.88118811881191</v>
      </c>
      <c r="Y17" s="2">
        <f t="shared" si="12"/>
        <v>71.314823790071301</v>
      </c>
      <c r="Z17" s="2">
        <f t="shared" si="13"/>
        <v>1338.8661000000002</v>
      </c>
      <c r="AA17">
        <v>0.27</v>
      </c>
      <c r="AB17">
        <v>8.8000000000000007</v>
      </c>
      <c r="AC17">
        <v>8.9</v>
      </c>
      <c r="AD17" s="1">
        <f t="shared" si="14"/>
        <v>2.84789644012945E-2</v>
      </c>
    </row>
    <row r="18" spans="1:31">
      <c r="A18" s="13" t="s">
        <v>594</v>
      </c>
      <c r="B18" s="4">
        <v>43532</v>
      </c>
      <c r="C18" s="4">
        <v>43203</v>
      </c>
      <c r="D18" s="3">
        <f t="shared" si="0"/>
        <v>0.90136986301369859</v>
      </c>
      <c r="E18" t="s">
        <v>11</v>
      </c>
      <c r="F18" t="s">
        <v>578</v>
      </c>
      <c r="G18" s="24">
        <v>5.82</v>
      </c>
      <c r="H18" s="24">
        <v>4.5999999999999999E-2</v>
      </c>
      <c r="I18" s="24">
        <f t="shared" si="1"/>
        <v>0.26772000000000001</v>
      </c>
      <c r="J18" s="24">
        <v>0.83199999999999996</v>
      </c>
      <c r="K18" s="24">
        <f t="shared" si="2"/>
        <v>4.8422400000000003</v>
      </c>
      <c r="L18" s="24">
        <f t="shared" si="3"/>
        <v>5.5288461538461543E-2</v>
      </c>
      <c r="M18" s="24">
        <v>0.11700000000000001</v>
      </c>
      <c r="N18" s="24">
        <f t="shared" si="4"/>
        <v>0.6809400000000001</v>
      </c>
      <c r="O18" s="24">
        <f t="shared" si="5"/>
        <v>0.3931623931623931</v>
      </c>
      <c r="P18" s="24">
        <f t="shared" si="6"/>
        <v>7.1111111111111107</v>
      </c>
      <c r="Q18">
        <v>4820</v>
      </c>
      <c r="R18">
        <v>123</v>
      </c>
      <c r="S18">
        <v>201</v>
      </c>
      <c r="T18" s="2">
        <f t="shared" si="7"/>
        <v>750.78440161362619</v>
      </c>
      <c r="U18" s="2">
        <f t="shared" si="8"/>
        <v>4369.565217391304</v>
      </c>
      <c r="V18" s="2">
        <f t="shared" si="9"/>
        <v>295.18019208740856</v>
      </c>
      <c r="W18" s="2">
        <f t="shared" si="10"/>
        <v>1717.9487179487178</v>
      </c>
      <c r="X18" s="2">
        <f t="shared" si="11"/>
        <v>241.58653846153848</v>
      </c>
      <c r="Y18" s="2">
        <f t="shared" si="12"/>
        <v>41.509714512291829</v>
      </c>
      <c r="Z18" s="2">
        <f t="shared" si="13"/>
        <v>973.29024000000004</v>
      </c>
      <c r="AA18">
        <v>0.17</v>
      </c>
      <c r="AB18">
        <v>8.4</v>
      </c>
      <c r="AC18">
        <v>9</v>
      </c>
      <c r="AD18" s="1">
        <f t="shared" si="14"/>
        <v>4.1791044776119404E-2</v>
      </c>
    </row>
    <row r="19" spans="1:31">
      <c r="A19" s="12" t="s">
        <v>197</v>
      </c>
      <c r="B19" s="4">
        <v>43816</v>
      </c>
      <c r="C19" s="4">
        <v>43487</v>
      </c>
      <c r="D19" s="3">
        <f t="shared" si="0"/>
        <v>0.90136986301369859</v>
      </c>
      <c r="E19" t="s">
        <v>11</v>
      </c>
      <c r="F19" t="s">
        <v>578</v>
      </c>
      <c r="G19" s="24">
        <v>7.09</v>
      </c>
      <c r="H19" s="24">
        <v>0.49</v>
      </c>
      <c r="I19" s="24">
        <f t="shared" si="1"/>
        <v>3.4741</v>
      </c>
      <c r="J19" s="24">
        <v>0.33</v>
      </c>
      <c r="K19" s="24">
        <f t="shared" si="2"/>
        <v>2.3397000000000001</v>
      </c>
      <c r="L19" s="24">
        <f t="shared" si="3"/>
        <v>1.4848484848484849</v>
      </c>
      <c r="M19" s="24">
        <v>0.16900000000000001</v>
      </c>
      <c r="N19" s="24">
        <f t="shared" si="4"/>
        <v>1.19821</v>
      </c>
      <c r="O19" s="24">
        <f t="shared" si="5"/>
        <v>2.8994082840236688</v>
      </c>
      <c r="P19" s="24">
        <f t="shared" si="6"/>
        <v>1.9526627218934911</v>
      </c>
      <c r="Q19">
        <v>4590</v>
      </c>
      <c r="R19">
        <v>129</v>
      </c>
      <c r="S19">
        <v>213</v>
      </c>
      <c r="T19" s="2">
        <f t="shared" si="7"/>
        <v>61.310843096053652</v>
      </c>
      <c r="U19" s="2">
        <f t="shared" si="8"/>
        <v>434.69387755102042</v>
      </c>
      <c r="V19" s="2">
        <f t="shared" si="9"/>
        <v>177.76516637317332</v>
      </c>
      <c r="W19" s="2">
        <f t="shared" si="10"/>
        <v>1260.3550295857988</v>
      </c>
      <c r="X19" s="2">
        <f t="shared" si="11"/>
        <v>645.45454545454538</v>
      </c>
      <c r="Y19" s="2">
        <f t="shared" si="12"/>
        <v>91.037312475958458</v>
      </c>
      <c r="Z19" s="2">
        <f t="shared" si="13"/>
        <v>498.35610000000003</v>
      </c>
      <c r="AA19">
        <v>0.2</v>
      </c>
      <c r="AB19">
        <v>9.1999999999999993</v>
      </c>
      <c r="AC19">
        <v>8.9</v>
      </c>
      <c r="AD19" s="1">
        <f t="shared" si="14"/>
        <v>4.3192488262910791E-2</v>
      </c>
      <c r="AE19" s="14"/>
    </row>
    <row r="20" spans="1:31">
      <c r="A20" s="12" t="s">
        <v>595</v>
      </c>
      <c r="B20" s="4">
        <v>43730</v>
      </c>
      <c r="C20" s="4">
        <v>43384</v>
      </c>
      <c r="D20" s="3">
        <f t="shared" si="0"/>
        <v>0.94794520547945205</v>
      </c>
      <c r="E20" t="s">
        <v>4</v>
      </c>
      <c r="F20" t="s">
        <v>578</v>
      </c>
      <c r="G20" s="24">
        <v>9.2799999999999994</v>
      </c>
      <c r="H20" s="24">
        <v>0.4</v>
      </c>
      <c r="I20" s="24">
        <f t="shared" si="1"/>
        <v>3.7119999999999997</v>
      </c>
      <c r="J20" s="24">
        <v>0.56999999999999995</v>
      </c>
      <c r="K20" s="24">
        <f t="shared" si="2"/>
        <v>5.2895999999999992</v>
      </c>
      <c r="L20" s="24">
        <f t="shared" si="3"/>
        <v>0.70175438596491235</v>
      </c>
      <c r="M20" s="24">
        <v>0.129</v>
      </c>
      <c r="N20" s="24">
        <f t="shared" si="4"/>
        <v>1.19712</v>
      </c>
      <c r="O20" s="24">
        <f t="shared" si="5"/>
        <v>3.1007751937984493</v>
      </c>
      <c r="P20" s="24">
        <f t="shared" si="6"/>
        <v>4.4186046511627906</v>
      </c>
      <c r="Q20">
        <v>4650</v>
      </c>
      <c r="R20">
        <v>127</v>
      </c>
      <c r="S20">
        <v>341</v>
      </c>
      <c r="T20" s="2">
        <f t="shared" si="7"/>
        <v>91.864224137931046</v>
      </c>
      <c r="U20" s="2">
        <f t="shared" si="8"/>
        <v>852.5</v>
      </c>
      <c r="V20" s="2">
        <f t="shared" si="9"/>
        <v>284.85030740443733</v>
      </c>
      <c r="W20" s="2">
        <f t="shared" si="10"/>
        <v>2643.4108527131784</v>
      </c>
      <c r="X20" s="2">
        <f t="shared" si="11"/>
        <v>598.24561403508778</v>
      </c>
      <c r="Y20" s="2">
        <f t="shared" si="12"/>
        <v>64.46612220205688</v>
      </c>
      <c r="Z20" s="2">
        <f t="shared" si="13"/>
        <v>1803.7535999999998</v>
      </c>
      <c r="AA20">
        <v>0.33</v>
      </c>
      <c r="AB20">
        <v>9.8000000000000007</v>
      </c>
      <c r="AC20">
        <v>10.7</v>
      </c>
      <c r="AD20" s="1">
        <f t="shared" si="14"/>
        <v>2.873900293255132E-2</v>
      </c>
    </row>
    <row r="21" spans="1:31">
      <c r="D21" s="3">
        <f>AVERAGE(D2:D20)</f>
        <v>0.71622206200432592</v>
      </c>
    </row>
    <row r="22" spans="1:31">
      <c r="D22" s="3" t="s">
        <v>1109</v>
      </c>
      <c r="E22">
        <f>COUNTIF(E2:E20,"男")</f>
        <v>12</v>
      </c>
    </row>
    <row r="23" spans="1:31">
      <c r="D23" s="3"/>
      <c r="E23">
        <f>COUNTIF(E2:E20,"女")</f>
        <v>7</v>
      </c>
    </row>
    <row r="24" spans="1:31">
      <c r="D24" s="3"/>
    </row>
    <row r="25" spans="1:31">
      <c r="D25" s="3"/>
    </row>
    <row r="26" spans="1:31">
      <c r="D26" s="3"/>
    </row>
    <row r="27" spans="1:31" ht="12.75" customHeight="1">
      <c r="A27" s="12" t="s">
        <v>597</v>
      </c>
      <c r="B27" s="4">
        <v>43805</v>
      </c>
      <c r="C27" s="4">
        <v>43370</v>
      </c>
      <c r="D27" s="3">
        <f t="shared" ref="D27:D58" si="15">(B27-C27)/365</f>
        <v>1.1917808219178083</v>
      </c>
      <c r="E27" t="s">
        <v>11</v>
      </c>
      <c r="F27" t="s">
        <v>578</v>
      </c>
      <c r="G27" s="24">
        <v>13.71</v>
      </c>
      <c r="H27" s="24">
        <v>0.67800000000000005</v>
      </c>
      <c r="I27" s="24">
        <f t="shared" ref="I27:I58" si="16">G27*H27</f>
        <v>9.2953800000000015</v>
      </c>
      <c r="J27" s="24">
        <v>0.224</v>
      </c>
      <c r="K27" s="24">
        <f t="shared" ref="K27:K58" si="17">G27*J27</f>
        <v>3.0710400000000004</v>
      </c>
      <c r="L27" s="24">
        <f t="shared" ref="L27:L58" si="18">H27/J27</f>
        <v>3.0267857142857144</v>
      </c>
      <c r="M27" s="24">
        <v>9.2999999999999999E-2</v>
      </c>
      <c r="N27" s="24">
        <f t="shared" ref="N27:N58" si="19">G27*M27</f>
        <v>1.2750300000000001</v>
      </c>
      <c r="O27" s="24">
        <f t="shared" ref="O27:O58" si="20">I27/N27</f>
        <v>7.2903225806451619</v>
      </c>
      <c r="P27" s="24">
        <f t="shared" ref="P27:P58" si="21">J27/M27</f>
        <v>2.4086021505376345</v>
      </c>
      <c r="Q27">
        <v>4460</v>
      </c>
      <c r="R27">
        <v>116</v>
      </c>
      <c r="S27">
        <v>337</v>
      </c>
      <c r="T27" s="2">
        <f t="shared" ref="T27:T58" si="22">S27/I27</f>
        <v>36.25456947429798</v>
      </c>
      <c r="U27" s="2">
        <f t="shared" ref="U27:U58" si="23">S27/H27</f>
        <v>497.05014749262534</v>
      </c>
      <c r="V27" s="2">
        <f t="shared" ref="V27:V58" si="24">S27/N27</f>
        <v>264.30750649004335</v>
      </c>
      <c r="W27" s="2">
        <f t="shared" ref="W27:W58" si="25">S27/M27</f>
        <v>3623.6559139784945</v>
      </c>
      <c r="X27" s="2">
        <f t="shared" ref="X27:X58" si="26">S27/J27</f>
        <v>1504.4642857142858</v>
      </c>
      <c r="Y27" s="2">
        <f t="shared" ref="Y27:Y58" si="27">S27/K27</f>
        <v>109.73481296238407</v>
      </c>
      <c r="Z27" s="2">
        <f t="shared" ref="Z27:Z58" si="28">K27*S27</f>
        <v>1034.9404800000002</v>
      </c>
      <c r="AA27">
        <v>0.31</v>
      </c>
      <c r="AB27">
        <v>9.3000000000000007</v>
      </c>
      <c r="AC27">
        <v>9.6999999999999993</v>
      </c>
      <c r="AD27" s="1">
        <f t="shared" ref="AD27:AD58" si="29">AB27/S27</f>
        <v>2.7596439169139467E-2</v>
      </c>
    </row>
    <row r="28" spans="1:31">
      <c r="A28" s="13" t="s">
        <v>598</v>
      </c>
      <c r="B28" s="4">
        <v>43498</v>
      </c>
      <c r="C28" s="4">
        <v>43001</v>
      </c>
      <c r="D28" s="3">
        <f t="shared" si="15"/>
        <v>1.3616438356164384</v>
      </c>
      <c r="E28" t="s">
        <v>11</v>
      </c>
      <c r="F28" t="s">
        <v>578</v>
      </c>
      <c r="G28" s="24">
        <v>6.28</v>
      </c>
      <c r="H28" s="24">
        <v>0.34399999999999997</v>
      </c>
      <c r="I28" s="24">
        <f t="shared" si="16"/>
        <v>2.16032</v>
      </c>
      <c r="J28" s="24">
        <v>0.503</v>
      </c>
      <c r="K28" s="24">
        <f t="shared" si="17"/>
        <v>3.1588400000000001</v>
      </c>
      <c r="L28" s="24">
        <f t="shared" si="18"/>
        <v>0.68389662027832998</v>
      </c>
      <c r="M28" s="24">
        <v>0.129</v>
      </c>
      <c r="N28" s="24">
        <f t="shared" si="19"/>
        <v>0.81012000000000006</v>
      </c>
      <c r="O28" s="24">
        <f t="shared" si="20"/>
        <v>2.6666666666666665</v>
      </c>
      <c r="P28" s="24">
        <f t="shared" si="21"/>
        <v>3.8992248062015502</v>
      </c>
      <c r="Q28">
        <v>4980</v>
      </c>
      <c r="R28">
        <v>127</v>
      </c>
      <c r="S28">
        <v>221</v>
      </c>
      <c r="T28" s="2">
        <f t="shared" si="22"/>
        <v>102.29965930973189</v>
      </c>
      <c r="U28" s="2">
        <f t="shared" si="23"/>
        <v>642.44186046511629</v>
      </c>
      <c r="V28" s="2">
        <f t="shared" si="24"/>
        <v>272.79909149261835</v>
      </c>
      <c r="W28" s="2">
        <f t="shared" si="25"/>
        <v>1713.1782945736434</v>
      </c>
      <c r="X28" s="2">
        <f t="shared" si="26"/>
        <v>439.36381709741551</v>
      </c>
      <c r="Y28" s="2">
        <f t="shared" si="27"/>
        <v>69.962391257550237</v>
      </c>
      <c r="Z28" s="2">
        <f t="shared" si="28"/>
        <v>698.10364000000004</v>
      </c>
      <c r="AA28">
        <v>0.22</v>
      </c>
      <c r="AB28">
        <v>9.9</v>
      </c>
      <c r="AC28">
        <v>10.6</v>
      </c>
      <c r="AD28" s="1">
        <f t="shared" si="29"/>
        <v>4.4796380090497738E-2</v>
      </c>
    </row>
    <row r="29" spans="1:31">
      <c r="A29" s="13" t="s">
        <v>608</v>
      </c>
      <c r="B29" s="4">
        <v>43480</v>
      </c>
      <c r="C29" s="4">
        <v>42741</v>
      </c>
      <c r="D29" s="3">
        <f t="shared" si="15"/>
        <v>2.0246575342465754</v>
      </c>
      <c r="E29" t="s">
        <v>4</v>
      </c>
      <c r="F29" t="s">
        <v>578</v>
      </c>
      <c r="G29" s="24">
        <v>7.18</v>
      </c>
      <c r="H29" s="24">
        <v>0.56399999999999995</v>
      </c>
      <c r="I29" s="24">
        <f t="shared" si="16"/>
        <v>4.0495199999999993</v>
      </c>
      <c r="J29" s="24">
        <v>0.34699999999999998</v>
      </c>
      <c r="K29" s="24">
        <f t="shared" si="17"/>
        <v>2.4914599999999996</v>
      </c>
      <c r="L29" s="24">
        <f t="shared" si="18"/>
        <v>1.6253602305475503</v>
      </c>
      <c r="M29" s="24">
        <v>7.8E-2</v>
      </c>
      <c r="N29" s="24">
        <f t="shared" si="19"/>
        <v>0.56003999999999998</v>
      </c>
      <c r="O29" s="24">
        <f t="shared" si="20"/>
        <v>7.2307692307692299</v>
      </c>
      <c r="P29" s="24">
        <f t="shared" si="21"/>
        <v>4.448717948717948</v>
      </c>
      <c r="Q29">
        <v>4350</v>
      </c>
      <c r="R29">
        <v>119</v>
      </c>
      <c r="S29">
        <v>291</v>
      </c>
      <c r="T29" s="2">
        <f t="shared" si="22"/>
        <v>71.860368636282828</v>
      </c>
      <c r="U29" s="2">
        <f t="shared" si="23"/>
        <v>515.95744680851067</v>
      </c>
      <c r="V29" s="2">
        <f t="shared" si="24"/>
        <v>519.60574244696807</v>
      </c>
      <c r="W29" s="2">
        <f t="shared" si="25"/>
        <v>3730.7692307692309</v>
      </c>
      <c r="X29" s="2">
        <f t="shared" si="26"/>
        <v>838.61671469740645</v>
      </c>
      <c r="Y29" s="2">
        <f t="shared" si="27"/>
        <v>116.79898533390063</v>
      </c>
      <c r="Z29" s="2">
        <f t="shared" si="28"/>
        <v>725.01485999999989</v>
      </c>
      <c r="AA29">
        <v>0.28000000000000003</v>
      </c>
      <c r="AB29">
        <v>9.6</v>
      </c>
      <c r="AC29">
        <v>9.4</v>
      </c>
      <c r="AD29" s="1">
        <f t="shared" si="29"/>
        <v>3.2989690721649485E-2</v>
      </c>
    </row>
    <row r="30" spans="1:31">
      <c r="A30" s="13" t="s">
        <v>596</v>
      </c>
      <c r="B30" s="4">
        <v>43527</v>
      </c>
      <c r="C30" s="4">
        <v>43150</v>
      </c>
      <c r="D30" s="3">
        <f t="shared" si="15"/>
        <v>1.0328767123287672</v>
      </c>
      <c r="E30" t="s">
        <v>11</v>
      </c>
      <c r="F30" t="s">
        <v>578</v>
      </c>
      <c r="G30" s="24">
        <v>10.47</v>
      </c>
      <c r="H30" s="24">
        <v>0.30099999999999999</v>
      </c>
      <c r="I30" s="24">
        <f t="shared" si="16"/>
        <v>3.1514700000000002</v>
      </c>
      <c r="J30" s="24">
        <v>0.56699999999999995</v>
      </c>
      <c r="K30" s="24">
        <f t="shared" si="17"/>
        <v>5.93649</v>
      </c>
      <c r="L30" s="24">
        <f t="shared" si="18"/>
        <v>0.53086419753086422</v>
      </c>
      <c r="M30" s="24">
        <v>0.127</v>
      </c>
      <c r="N30" s="24">
        <f t="shared" si="19"/>
        <v>1.32969</v>
      </c>
      <c r="O30" s="24">
        <f t="shared" si="20"/>
        <v>2.3700787401574805</v>
      </c>
      <c r="P30" s="24">
        <f t="shared" si="21"/>
        <v>4.4645669291338574</v>
      </c>
      <c r="Q30">
        <v>4920</v>
      </c>
      <c r="R30">
        <v>119</v>
      </c>
      <c r="S30">
        <v>213</v>
      </c>
      <c r="T30" s="2">
        <f t="shared" si="22"/>
        <v>67.587506782549085</v>
      </c>
      <c r="U30" s="2">
        <f t="shared" si="23"/>
        <v>707.641196013289</v>
      </c>
      <c r="V30" s="2">
        <f t="shared" si="24"/>
        <v>160.18771292556912</v>
      </c>
      <c r="W30" s="2">
        <f t="shared" si="25"/>
        <v>1677.1653543307086</v>
      </c>
      <c r="X30" s="2">
        <f t="shared" si="26"/>
        <v>375.6613756613757</v>
      </c>
      <c r="Y30" s="2">
        <f t="shared" si="27"/>
        <v>35.879787551229768</v>
      </c>
      <c r="Z30" s="2">
        <f t="shared" si="28"/>
        <v>1264.47237</v>
      </c>
      <c r="AA30">
        <v>0.2</v>
      </c>
      <c r="AB30">
        <v>9.6</v>
      </c>
      <c r="AC30">
        <v>10.7</v>
      </c>
      <c r="AD30" s="1">
        <f t="shared" si="29"/>
        <v>4.5070422535211263E-2</v>
      </c>
    </row>
    <row r="31" spans="1:31">
      <c r="A31" s="13" t="s">
        <v>599</v>
      </c>
      <c r="B31" s="4">
        <v>43516</v>
      </c>
      <c r="C31" s="4">
        <v>42967</v>
      </c>
      <c r="D31" s="3">
        <f t="shared" si="15"/>
        <v>1.5041095890410958</v>
      </c>
      <c r="E31" t="s">
        <v>4</v>
      </c>
      <c r="F31" t="s">
        <v>578</v>
      </c>
      <c r="G31" s="24">
        <v>6.65</v>
      </c>
      <c r="H31" s="24">
        <v>0.57699999999999996</v>
      </c>
      <c r="I31" s="24">
        <f t="shared" si="16"/>
        <v>3.8370500000000001</v>
      </c>
      <c r="J31" s="24">
        <v>0.26900000000000002</v>
      </c>
      <c r="K31" s="24">
        <f t="shared" si="17"/>
        <v>1.7888500000000003</v>
      </c>
      <c r="L31" s="24">
        <f t="shared" si="18"/>
        <v>2.1449814126394049</v>
      </c>
      <c r="M31" s="24">
        <v>0.14699999999999999</v>
      </c>
      <c r="N31" s="24">
        <f t="shared" si="19"/>
        <v>0.97755000000000003</v>
      </c>
      <c r="O31" s="24">
        <f t="shared" si="20"/>
        <v>3.925170068027211</v>
      </c>
      <c r="P31" s="24">
        <f t="shared" si="21"/>
        <v>1.8299319727891159</v>
      </c>
      <c r="Q31">
        <v>4130</v>
      </c>
      <c r="R31">
        <v>115</v>
      </c>
      <c r="S31">
        <v>176</v>
      </c>
      <c r="T31" s="2">
        <f t="shared" si="22"/>
        <v>45.86857090733767</v>
      </c>
      <c r="U31" s="2">
        <f t="shared" si="23"/>
        <v>305.02599653379554</v>
      </c>
      <c r="V31" s="2">
        <f t="shared" si="24"/>
        <v>180.04194158866554</v>
      </c>
      <c r="W31" s="2">
        <f t="shared" si="25"/>
        <v>1197.278911564626</v>
      </c>
      <c r="X31" s="2">
        <f t="shared" si="26"/>
        <v>654.27509293680293</v>
      </c>
      <c r="Y31" s="2">
        <f t="shared" si="27"/>
        <v>98.387232020571858</v>
      </c>
      <c r="Z31" s="2">
        <f t="shared" si="28"/>
        <v>314.83760000000007</v>
      </c>
      <c r="AA31">
        <v>0.17</v>
      </c>
      <c r="AB31">
        <v>9.8000000000000007</v>
      </c>
      <c r="AC31">
        <v>9.4</v>
      </c>
      <c r="AD31" s="1">
        <f t="shared" si="29"/>
        <v>5.5681818181818186E-2</v>
      </c>
    </row>
    <row r="32" spans="1:31">
      <c r="A32" s="8" t="s">
        <v>600</v>
      </c>
      <c r="B32" s="4">
        <v>43111</v>
      </c>
      <c r="C32" s="4">
        <v>42529</v>
      </c>
      <c r="D32" s="3">
        <f t="shared" si="15"/>
        <v>1.5945205479452054</v>
      </c>
      <c r="E32" t="s">
        <v>11</v>
      </c>
      <c r="F32" t="s">
        <v>578</v>
      </c>
      <c r="G32" s="24">
        <v>10.02</v>
      </c>
      <c r="H32" s="24">
        <v>0.221</v>
      </c>
      <c r="I32" s="24">
        <f t="shared" si="16"/>
        <v>2.2144200000000001</v>
      </c>
      <c r="J32" s="24">
        <v>0.65800000000000003</v>
      </c>
      <c r="K32" s="24">
        <f t="shared" si="17"/>
        <v>6.5931600000000001</v>
      </c>
      <c r="L32" s="24">
        <f t="shared" si="18"/>
        <v>0.33586626139817627</v>
      </c>
      <c r="M32" s="24">
        <v>0.114</v>
      </c>
      <c r="N32" s="24">
        <f t="shared" si="19"/>
        <v>1.14228</v>
      </c>
      <c r="O32" s="24">
        <f t="shared" si="20"/>
        <v>1.9385964912280702</v>
      </c>
      <c r="P32" s="24">
        <f t="shared" si="21"/>
        <v>5.7719298245614032</v>
      </c>
      <c r="Q32">
        <v>4210</v>
      </c>
      <c r="R32">
        <v>114</v>
      </c>
      <c r="S32">
        <v>239</v>
      </c>
      <c r="T32" s="2">
        <f t="shared" si="22"/>
        <v>107.92893850308432</v>
      </c>
      <c r="U32" s="2">
        <f t="shared" si="23"/>
        <v>1081.447963800905</v>
      </c>
      <c r="V32" s="2">
        <f t="shared" si="24"/>
        <v>209.23066148404945</v>
      </c>
      <c r="W32" s="2">
        <f t="shared" si="25"/>
        <v>2096.4912280701756</v>
      </c>
      <c r="X32" s="2">
        <f t="shared" si="26"/>
        <v>363.22188449848022</v>
      </c>
      <c r="Y32" s="2">
        <f t="shared" si="27"/>
        <v>36.249689071704616</v>
      </c>
      <c r="Z32" s="2">
        <f t="shared" si="28"/>
        <v>1575.7652399999999</v>
      </c>
      <c r="AA32">
        <v>0.21</v>
      </c>
      <c r="AB32">
        <v>8.6999999999999993</v>
      </c>
      <c r="AC32">
        <v>9.4</v>
      </c>
      <c r="AD32" s="1">
        <f t="shared" si="29"/>
        <v>3.6401673640167359E-2</v>
      </c>
    </row>
    <row r="33" spans="1:31">
      <c r="A33" s="12" t="s">
        <v>601</v>
      </c>
      <c r="B33" s="4">
        <v>43556</v>
      </c>
      <c r="C33" s="4">
        <v>42963</v>
      </c>
      <c r="D33" s="3">
        <f t="shared" si="15"/>
        <v>1.6246575342465754</v>
      </c>
      <c r="E33" t="s">
        <v>11</v>
      </c>
      <c r="F33" t="s">
        <v>578</v>
      </c>
      <c r="G33" s="24">
        <v>6.43</v>
      </c>
      <c r="H33" s="24">
        <v>0.56499999999999995</v>
      </c>
      <c r="I33" s="24">
        <f t="shared" si="16"/>
        <v>3.6329499999999997</v>
      </c>
      <c r="J33" s="24">
        <v>0.222</v>
      </c>
      <c r="K33" s="24">
        <f t="shared" si="17"/>
        <v>1.42746</v>
      </c>
      <c r="L33" s="24">
        <f t="shared" si="18"/>
        <v>2.5450450450450446</v>
      </c>
      <c r="M33" s="24">
        <v>0.19600000000000001</v>
      </c>
      <c r="N33" s="24">
        <f t="shared" si="19"/>
        <v>1.2602800000000001</v>
      </c>
      <c r="O33" s="24">
        <f t="shared" si="20"/>
        <v>2.8826530612244894</v>
      </c>
      <c r="P33" s="24">
        <f t="shared" si="21"/>
        <v>1.1326530612244898</v>
      </c>
      <c r="Q33">
        <v>4500</v>
      </c>
      <c r="R33">
        <v>116</v>
      </c>
      <c r="S33">
        <v>229</v>
      </c>
      <c r="T33" s="2">
        <f t="shared" si="22"/>
        <v>63.034173330213747</v>
      </c>
      <c r="U33" s="2">
        <f t="shared" si="23"/>
        <v>405.30973451327435</v>
      </c>
      <c r="V33" s="2">
        <f t="shared" si="24"/>
        <v>181.70565271209571</v>
      </c>
      <c r="W33" s="2">
        <f t="shared" si="25"/>
        <v>1168.3673469387754</v>
      </c>
      <c r="X33" s="2">
        <f t="shared" si="26"/>
        <v>1031.5315315315315</v>
      </c>
      <c r="Y33" s="2">
        <f t="shared" si="27"/>
        <v>160.42481050257101</v>
      </c>
      <c r="Z33" s="2">
        <f t="shared" si="28"/>
        <v>326.88833999999997</v>
      </c>
      <c r="AA33">
        <v>0.24</v>
      </c>
      <c r="AB33">
        <v>10.5</v>
      </c>
      <c r="AC33">
        <v>10.5</v>
      </c>
      <c r="AD33" s="1">
        <f t="shared" si="29"/>
        <v>4.5851528384279479E-2</v>
      </c>
    </row>
    <row r="34" spans="1:31">
      <c r="A34" s="12" t="s">
        <v>602</v>
      </c>
      <c r="B34" s="4">
        <v>43559</v>
      </c>
      <c r="C34" s="4">
        <v>42900</v>
      </c>
      <c r="D34" s="3">
        <f t="shared" si="15"/>
        <v>1.8054794520547945</v>
      </c>
      <c r="E34" t="s">
        <v>11</v>
      </c>
      <c r="F34" t="s">
        <v>578</v>
      </c>
      <c r="G34" s="24">
        <v>6.94</v>
      </c>
      <c r="H34" s="24">
        <v>0.42499999999999999</v>
      </c>
      <c r="I34" s="24">
        <f t="shared" si="16"/>
        <v>2.9495</v>
      </c>
      <c r="J34" s="24">
        <v>0.432</v>
      </c>
      <c r="K34" s="24">
        <f t="shared" si="17"/>
        <v>2.9980800000000003</v>
      </c>
      <c r="L34" s="24">
        <f t="shared" si="18"/>
        <v>0.98379629629629628</v>
      </c>
      <c r="M34" s="24">
        <v>0.127</v>
      </c>
      <c r="N34" s="24">
        <f t="shared" si="19"/>
        <v>0.88138000000000005</v>
      </c>
      <c r="O34" s="24">
        <f t="shared" si="20"/>
        <v>3.3464566929133857</v>
      </c>
      <c r="P34" s="24">
        <f t="shared" si="21"/>
        <v>3.401574803149606</v>
      </c>
      <c r="Q34">
        <v>4660</v>
      </c>
      <c r="R34">
        <v>119</v>
      </c>
      <c r="S34">
        <v>244</v>
      </c>
      <c r="T34" s="2">
        <f t="shared" si="22"/>
        <v>82.725885743346325</v>
      </c>
      <c r="U34" s="2">
        <f t="shared" si="23"/>
        <v>574.11764705882354</v>
      </c>
      <c r="V34" s="2">
        <f t="shared" si="24"/>
        <v>276.83859402300936</v>
      </c>
      <c r="W34" s="2">
        <f t="shared" si="25"/>
        <v>1921.259842519685</v>
      </c>
      <c r="X34" s="2">
        <f t="shared" si="26"/>
        <v>564.81481481481478</v>
      </c>
      <c r="Y34" s="2">
        <f t="shared" si="27"/>
        <v>81.385420002134694</v>
      </c>
      <c r="Z34" s="2">
        <f t="shared" si="28"/>
        <v>731.53152000000011</v>
      </c>
      <c r="AA34">
        <v>0.25</v>
      </c>
      <c r="AB34">
        <v>10.3</v>
      </c>
      <c r="AC34">
        <v>9.4</v>
      </c>
      <c r="AD34" s="1">
        <f t="shared" si="29"/>
        <v>4.2213114754098363E-2</v>
      </c>
      <c r="AE34" s="14"/>
    </row>
    <row r="35" spans="1:31">
      <c r="A35" s="13" t="s">
        <v>603</v>
      </c>
      <c r="B35" s="4">
        <v>43526</v>
      </c>
      <c r="C35" s="4">
        <v>42843</v>
      </c>
      <c r="D35" s="3">
        <f t="shared" si="15"/>
        <v>1.8712328767123287</v>
      </c>
      <c r="E35" t="s">
        <v>4</v>
      </c>
      <c r="F35" t="s">
        <v>578</v>
      </c>
      <c r="G35" s="24">
        <v>9.59</v>
      </c>
      <c r="H35" s="24">
        <v>0.71699999999999997</v>
      </c>
      <c r="I35" s="24">
        <f t="shared" si="16"/>
        <v>6.8760299999999992</v>
      </c>
      <c r="J35" s="24">
        <v>0.14099999999999999</v>
      </c>
      <c r="K35" s="24">
        <f t="shared" si="17"/>
        <v>1.3521899999999998</v>
      </c>
      <c r="L35" s="24">
        <f t="shared" si="18"/>
        <v>5.085106382978724</v>
      </c>
      <c r="M35" s="24">
        <v>0.14000000000000001</v>
      </c>
      <c r="N35" s="24">
        <f t="shared" si="19"/>
        <v>1.3426</v>
      </c>
      <c r="O35" s="24">
        <f t="shared" si="20"/>
        <v>5.121428571428571</v>
      </c>
      <c r="P35" s="24">
        <f t="shared" si="21"/>
        <v>1.0071428571428569</v>
      </c>
      <c r="Q35">
        <v>4430</v>
      </c>
      <c r="R35">
        <v>120</v>
      </c>
      <c r="S35">
        <v>301</v>
      </c>
      <c r="T35" s="2">
        <f t="shared" si="22"/>
        <v>43.775259851978547</v>
      </c>
      <c r="U35" s="2">
        <f t="shared" si="23"/>
        <v>419.8047419804742</v>
      </c>
      <c r="V35" s="2">
        <f t="shared" si="24"/>
        <v>224.19186652763295</v>
      </c>
      <c r="W35" s="2">
        <f t="shared" si="25"/>
        <v>2150</v>
      </c>
      <c r="X35" s="2">
        <f t="shared" si="26"/>
        <v>2134.7517730496456</v>
      </c>
      <c r="Y35" s="2">
        <f t="shared" si="27"/>
        <v>222.60185328984835</v>
      </c>
      <c r="Z35" s="2">
        <f t="shared" si="28"/>
        <v>407.00918999999993</v>
      </c>
      <c r="AA35">
        <v>0.28000000000000003</v>
      </c>
      <c r="AB35">
        <v>9.1999999999999993</v>
      </c>
      <c r="AC35">
        <v>9</v>
      </c>
      <c r="AD35" s="1">
        <f t="shared" si="29"/>
        <v>3.0564784053156144E-2</v>
      </c>
    </row>
    <row r="36" spans="1:31">
      <c r="A36" s="13" t="s">
        <v>604</v>
      </c>
      <c r="B36" s="4">
        <v>43493</v>
      </c>
      <c r="C36" s="4">
        <v>42802</v>
      </c>
      <c r="D36" s="3">
        <f t="shared" si="15"/>
        <v>1.893150684931507</v>
      </c>
      <c r="E36" t="s">
        <v>4</v>
      </c>
      <c r="F36" t="s">
        <v>578</v>
      </c>
      <c r="G36" s="24">
        <v>6</v>
      </c>
      <c r="H36" s="24">
        <v>0.33700000000000002</v>
      </c>
      <c r="I36" s="24">
        <f t="shared" si="16"/>
        <v>2.0220000000000002</v>
      </c>
      <c r="J36" s="24">
        <v>0.56699999999999995</v>
      </c>
      <c r="K36" s="24">
        <f t="shared" si="17"/>
        <v>3.4019999999999997</v>
      </c>
      <c r="L36" s="24">
        <f t="shared" si="18"/>
        <v>0.59435626102292782</v>
      </c>
      <c r="M36" s="24">
        <v>8.7999999999999995E-2</v>
      </c>
      <c r="N36" s="24">
        <f t="shared" si="19"/>
        <v>0.52800000000000002</v>
      </c>
      <c r="O36" s="24">
        <f t="shared" si="20"/>
        <v>3.829545454545455</v>
      </c>
      <c r="P36" s="24">
        <f t="shared" si="21"/>
        <v>6.4431818181818183</v>
      </c>
      <c r="Q36">
        <v>4410</v>
      </c>
      <c r="R36">
        <v>122</v>
      </c>
      <c r="S36">
        <v>218</v>
      </c>
      <c r="T36" s="2">
        <f t="shared" si="22"/>
        <v>107.81404549950543</v>
      </c>
      <c r="U36" s="2">
        <f t="shared" si="23"/>
        <v>646.88427299703255</v>
      </c>
      <c r="V36" s="2">
        <f t="shared" si="24"/>
        <v>412.87878787878788</v>
      </c>
      <c r="W36" s="2">
        <f t="shared" si="25"/>
        <v>2477.2727272727275</v>
      </c>
      <c r="X36" s="2">
        <f t="shared" si="26"/>
        <v>384.4797178130512</v>
      </c>
      <c r="Y36" s="2">
        <f t="shared" si="27"/>
        <v>64.079952968841866</v>
      </c>
      <c r="Z36" s="2">
        <f t="shared" si="28"/>
        <v>741.63599999999997</v>
      </c>
      <c r="AA36">
        <v>0.22</v>
      </c>
      <c r="AB36">
        <v>9.9</v>
      </c>
      <c r="AC36">
        <v>11</v>
      </c>
      <c r="AD36" s="1">
        <f t="shared" si="29"/>
        <v>4.541284403669725E-2</v>
      </c>
      <c r="AE36" s="14"/>
    </row>
    <row r="37" spans="1:31">
      <c r="A37" s="13" t="s">
        <v>605</v>
      </c>
      <c r="B37" s="4">
        <v>43529</v>
      </c>
      <c r="C37" s="4">
        <v>42830</v>
      </c>
      <c r="D37" s="3">
        <f t="shared" si="15"/>
        <v>1.9150684931506849</v>
      </c>
      <c r="E37" t="s">
        <v>11</v>
      </c>
      <c r="F37" t="s">
        <v>578</v>
      </c>
      <c r="G37" s="24">
        <v>5.75</v>
      </c>
      <c r="H37" s="24">
        <v>0.54900000000000004</v>
      </c>
      <c r="I37" s="24">
        <f t="shared" si="16"/>
        <v>3.1567500000000002</v>
      </c>
      <c r="J37" s="24">
        <v>0.311</v>
      </c>
      <c r="K37" s="24">
        <f t="shared" si="17"/>
        <v>1.7882499999999999</v>
      </c>
      <c r="L37" s="24">
        <f t="shared" si="18"/>
        <v>1.7652733118971062</v>
      </c>
      <c r="M37" s="24">
        <v>0.13700000000000001</v>
      </c>
      <c r="N37" s="24">
        <f t="shared" si="19"/>
        <v>0.78775000000000006</v>
      </c>
      <c r="O37" s="24">
        <f t="shared" si="20"/>
        <v>4.007299270072993</v>
      </c>
      <c r="P37" s="24">
        <f t="shared" si="21"/>
        <v>2.2700729927007299</v>
      </c>
      <c r="Q37">
        <v>4780</v>
      </c>
      <c r="R37">
        <v>118</v>
      </c>
      <c r="S37">
        <v>205</v>
      </c>
      <c r="T37" s="2">
        <f t="shared" si="22"/>
        <v>64.940207491882475</v>
      </c>
      <c r="U37" s="2">
        <f t="shared" si="23"/>
        <v>373.40619307832418</v>
      </c>
      <c r="V37" s="2">
        <f t="shared" si="24"/>
        <v>260.23484608060932</v>
      </c>
      <c r="W37" s="2">
        <f t="shared" si="25"/>
        <v>1496.3503649635036</v>
      </c>
      <c r="X37" s="2">
        <f t="shared" si="26"/>
        <v>659.16398713826368</v>
      </c>
      <c r="Y37" s="2">
        <f t="shared" si="27"/>
        <v>114.63721515448064</v>
      </c>
      <c r="Z37" s="2">
        <f t="shared" si="28"/>
        <v>366.59125</v>
      </c>
      <c r="AA37">
        <v>0.21</v>
      </c>
      <c r="AB37">
        <v>10.4</v>
      </c>
      <c r="AC37">
        <v>12.1</v>
      </c>
      <c r="AD37" s="1">
        <f t="shared" si="29"/>
        <v>5.0731707317073174E-2</v>
      </c>
    </row>
    <row r="38" spans="1:31">
      <c r="A38" s="12" t="s">
        <v>606</v>
      </c>
      <c r="B38" s="4">
        <v>43577</v>
      </c>
      <c r="C38" s="4">
        <v>42878</v>
      </c>
      <c r="D38" s="3">
        <f t="shared" si="15"/>
        <v>1.9150684931506849</v>
      </c>
      <c r="E38" t="s">
        <v>11</v>
      </c>
      <c r="F38" t="s">
        <v>578</v>
      </c>
      <c r="G38" s="24">
        <v>11.93</v>
      </c>
      <c r="H38" s="24">
        <v>0.53700000000000003</v>
      </c>
      <c r="I38" s="24">
        <f t="shared" si="16"/>
        <v>6.4064100000000002</v>
      </c>
      <c r="J38" s="24">
        <v>0.31900000000000001</v>
      </c>
      <c r="K38" s="24">
        <f t="shared" si="17"/>
        <v>3.8056700000000001</v>
      </c>
      <c r="L38" s="24">
        <f t="shared" si="18"/>
        <v>1.6833855799373041</v>
      </c>
      <c r="M38" s="24">
        <v>0.13900000000000001</v>
      </c>
      <c r="N38" s="24">
        <f t="shared" si="19"/>
        <v>1.6582700000000001</v>
      </c>
      <c r="O38" s="24">
        <f t="shared" si="20"/>
        <v>3.8633093525179856</v>
      </c>
      <c r="P38" s="24">
        <f t="shared" si="21"/>
        <v>2.2949640287769784</v>
      </c>
      <c r="Q38">
        <v>3980</v>
      </c>
      <c r="R38">
        <v>112</v>
      </c>
      <c r="S38">
        <v>399</v>
      </c>
      <c r="T38" s="2">
        <f t="shared" si="22"/>
        <v>62.281371314043277</v>
      </c>
      <c r="U38" s="2">
        <f t="shared" si="23"/>
        <v>743.01675977653622</v>
      </c>
      <c r="V38" s="2">
        <f t="shared" si="24"/>
        <v>240.61220428518877</v>
      </c>
      <c r="W38" s="2">
        <f t="shared" si="25"/>
        <v>2870.5035971223019</v>
      </c>
      <c r="X38" s="2">
        <f t="shared" si="26"/>
        <v>1250.7836990595611</v>
      </c>
      <c r="Y38" s="2">
        <f t="shared" si="27"/>
        <v>104.84356236878132</v>
      </c>
      <c r="Z38" s="2">
        <f t="shared" si="28"/>
        <v>1518.4623300000001</v>
      </c>
      <c r="AA38">
        <v>0.35</v>
      </c>
      <c r="AB38">
        <v>8.8000000000000007</v>
      </c>
      <c r="AC38">
        <v>8.6</v>
      </c>
      <c r="AD38" s="1">
        <f t="shared" si="29"/>
        <v>2.2055137844611529E-2</v>
      </c>
    </row>
    <row r="39" spans="1:31">
      <c r="A39" s="13" t="s">
        <v>607</v>
      </c>
      <c r="B39" s="4">
        <v>43514</v>
      </c>
      <c r="C39" s="4">
        <v>42782</v>
      </c>
      <c r="D39" s="3">
        <f t="shared" si="15"/>
        <v>2.0054794520547947</v>
      </c>
      <c r="E39" t="s">
        <v>4</v>
      </c>
      <c r="F39" t="s">
        <v>578</v>
      </c>
      <c r="G39" s="24">
        <v>7.3</v>
      </c>
      <c r="H39" s="24">
        <v>0.63300000000000001</v>
      </c>
      <c r="I39" s="24">
        <f t="shared" si="16"/>
        <v>4.6208999999999998</v>
      </c>
      <c r="J39" s="24">
        <v>0.29299999999999998</v>
      </c>
      <c r="K39" s="24">
        <f t="shared" si="17"/>
        <v>2.1389</v>
      </c>
      <c r="L39" s="24">
        <f t="shared" si="18"/>
        <v>2.1604095563139931</v>
      </c>
      <c r="M39" s="24">
        <v>6.7000000000000004E-2</v>
      </c>
      <c r="N39" s="24">
        <f t="shared" si="19"/>
        <v>0.48910000000000003</v>
      </c>
      <c r="O39" s="24">
        <f t="shared" si="20"/>
        <v>9.4477611940298498</v>
      </c>
      <c r="P39" s="24">
        <f t="shared" si="21"/>
        <v>4.3731343283582085</v>
      </c>
      <c r="Q39">
        <v>5550</v>
      </c>
      <c r="R39">
        <v>119</v>
      </c>
      <c r="S39">
        <v>173</v>
      </c>
      <c r="T39" s="2">
        <f t="shared" si="22"/>
        <v>37.4385942132485</v>
      </c>
      <c r="U39" s="2">
        <f t="shared" si="23"/>
        <v>273.30173775671403</v>
      </c>
      <c r="V39" s="2">
        <f t="shared" si="24"/>
        <v>353.71089756695972</v>
      </c>
      <c r="W39" s="2">
        <f t="shared" si="25"/>
        <v>2582.0895522388059</v>
      </c>
      <c r="X39" s="2">
        <f t="shared" si="26"/>
        <v>590.44368600682594</v>
      </c>
      <c r="Y39" s="2">
        <f t="shared" si="27"/>
        <v>80.882696713263826</v>
      </c>
      <c r="Z39" s="2">
        <f t="shared" si="28"/>
        <v>370.02969999999999</v>
      </c>
      <c r="AA39">
        <v>0.17</v>
      </c>
      <c r="AB39">
        <v>9.8000000000000007</v>
      </c>
      <c r="AC39">
        <v>10.1</v>
      </c>
      <c r="AD39" s="1">
        <f t="shared" si="29"/>
        <v>5.6647398843930642E-2</v>
      </c>
    </row>
    <row r="40" spans="1:31">
      <c r="A40" s="12" t="s">
        <v>609</v>
      </c>
      <c r="B40" s="4">
        <v>43820</v>
      </c>
      <c r="C40" s="4">
        <v>43077</v>
      </c>
      <c r="D40" s="3">
        <f t="shared" si="15"/>
        <v>2.0356164383561643</v>
      </c>
      <c r="E40" t="s">
        <v>4</v>
      </c>
      <c r="F40" t="s">
        <v>578</v>
      </c>
      <c r="G40" s="24">
        <v>4.49</v>
      </c>
      <c r="H40" s="24">
        <v>0.52400000000000002</v>
      </c>
      <c r="I40" s="24">
        <f t="shared" si="16"/>
        <v>2.3527600000000004</v>
      </c>
      <c r="J40" s="24">
        <v>0.35599999999999998</v>
      </c>
      <c r="K40" s="24">
        <f t="shared" si="17"/>
        <v>1.5984400000000001</v>
      </c>
      <c r="L40" s="24">
        <f t="shared" si="18"/>
        <v>1.4719101123595506</v>
      </c>
      <c r="M40" s="24">
        <v>0.11799999999999999</v>
      </c>
      <c r="N40" s="24">
        <f t="shared" si="19"/>
        <v>0.52981999999999996</v>
      </c>
      <c r="O40" s="24">
        <f t="shared" si="20"/>
        <v>4.4406779661016964</v>
      </c>
      <c r="P40" s="24">
        <f t="shared" si="21"/>
        <v>3.0169491525423728</v>
      </c>
      <c r="Q40">
        <v>4520</v>
      </c>
      <c r="R40">
        <v>118</v>
      </c>
      <c r="S40">
        <v>181</v>
      </c>
      <c r="T40" s="2">
        <f t="shared" si="22"/>
        <v>76.930923681123431</v>
      </c>
      <c r="U40" s="2">
        <f t="shared" si="23"/>
        <v>345.41984732824426</v>
      </c>
      <c r="V40" s="2">
        <f t="shared" si="24"/>
        <v>341.62545770261602</v>
      </c>
      <c r="W40" s="2">
        <f t="shared" si="25"/>
        <v>1533.8983050847457</v>
      </c>
      <c r="X40" s="2">
        <f t="shared" si="26"/>
        <v>508.42696629213486</v>
      </c>
      <c r="Y40" s="2">
        <f t="shared" si="27"/>
        <v>113.23540451940642</v>
      </c>
      <c r="Z40" s="2">
        <f t="shared" si="28"/>
        <v>289.31764000000004</v>
      </c>
      <c r="AA40">
        <v>0.18</v>
      </c>
      <c r="AB40">
        <v>10.199999999999999</v>
      </c>
      <c r="AC40">
        <v>11.1</v>
      </c>
      <c r="AD40" s="1">
        <f t="shared" si="29"/>
        <v>5.6353591160220991E-2</v>
      </c>
    </row>
    <row r="41" spans="1:31">
      <c r="A41" s="8" t="s">
        <v>610</v>
      </c>
      <c r="B41" s="4">
        <v>43115</v>
      </c>
      <c r="C41" s="4">
        <v>42353</v>
      </c>
      <c r="D41" s="3">
        <f t="shared" si="15"/>
        <v>2.0876712328767124</v>
      </c>
      <c r="E41" t="s">
        <v>11</v>
      </c>
      <c r="F41" t="s">
        <v>578</v>
      </c>
      <c r="G41" s="24">
        <v>6.97</v>
      </c>
      <c r="H41" s="24">
        <v>0.63200000000000001</v>
      </c>
      <c r="I41" s="24">
        <f t="shared" si="16"/>
        <v>4.4050399999999996</v>
      </c>
      <c r="J41" s="24">
        <v>0.316</v>
      </c>
      <c r="K41" s="24">
        <f t="shared" si="17"/>
        <v>2.2025199999999998</v>
      </c>
      <c r="L41" s="24">
        <f t="shared" si="18"/>
        <v>2</v>
      </c>
      <c r="M41" s="24">
        <v>4.2999999999999997E-2</v>
      </c>
      <c r="N41" s="24">
        <f t="shared" si="19"/>
        <v>0.29970999999999998</v>
      </c>
      <c r="O41" s="24">
        <f t="shared" si="20"/>
        <v>14.697674418604651</v>
      </c>
      <c r="P41" s="24">
        <f t="shared" si="21"/>
        <v>7.3488372093023262</v>
      </c>
      <c r="Q41">
        <v>4680</v>
      </c>
      <c r="R41">
        <v>124</v>
      </c>
      <c r="S41">
        <v>172</v>
      </c>
      <c r="T41" s="2">
        <f t="shared" si="22"/>
        <v>39.046183462579229</v>
      </c>
      <c r="U41" s="2">
        <f t="shared" si="23"/>
        <v>272.15189873417722</v>
      </c>
      <c r="V41" s="2">
        <f t="shared" si="24"/>
        <v>573.88809182209479</v>
      </c>
      <c r="W41" s="2">
        <f t="shared" si="25"/>
        <v>4000.0000000000005</v>
      </c>
      <c r="X41" s="2">
        <f t="shared" si="26"/>
        <v>544.30379746835445</v>
      </c>
      <c r="Y41" s="2">
        <f t="shared" si="27"/>
        <v>78.092366925158458</v>
      </c>
      <c r="Z41" s="2">
        <f t="shared" si="28"/>
        <v>378.83344</v>
      </c>
      <c r="AA41">
        <v>0.16</v>
      </c>
      <c r="AB41">
        <v>9.1999999999999993</v>
      </c>
      <c r="AC41">
        <v>9.8000000000000007</v>
      </c>
      <c r="AD41" s="1">
        <f t="shared" si="29"/>
        <v>5.3488372093023255E-2</v>
      </c>
    </row>
    <row r="42" spans="1:31">
      <c r="A42" s="13" t="s">
        <v>611</v>
      </c>
      <c r="B42" s="4">
        <v>43515</v>
      </c>
      <c r="C42" s="4">
        <v>42752</v>
      </c>
      <c r="D42" s="3">
        <f t="shared" si="15"/>
        <v>2.0904109589041098</v>
      </c>
      <c r="E42" t="s">
        <v>4</v>
      </c>
      <c r="F42" t="s">
        <v>578</v>
      </c>
      <c r="G42" s="24">
        <v>8.39</v>
      </c>
      <c r="H42" s="24">
        <v>0.503</v>
      </c>
      <c r="I42" s="24">
        <f t="shared" si="16"/>
        <v>4.2201700000000004</v>
      </c>
      <c r="J42" s="24">
        <v>0.379</v>
      </c>
      <c r="K42" s="24">
        <f t="shared" si="17"/>
        <v>3.1798100000000002</v>
      </c>
      <c r="L42" s="24">
        <f t="shared" si="18"/>
        <v>1.3271767810026385</v>
      </c>
      <c r="M42" s="24">
        <v>0.111</v>
      </c>
      <c r="N42" s="24">
        <f t="shared" si="19"/>
        <v>0.93129000000000006</v>
      </c>
      <c r="O42" s="24">
        <f t="shared" si="20"/>
        <v>4.5315315315315319</v>
      </c>
      <c r="P42" s="24">
        <f t="shared" si="21"/>
        <v>3.4144144144144146</v>
      </c>
      <c r="Q42">
        <v>4460</v>
      </c>
      <c r="R42">
        <v>120</v>
      </c>
      <c r="S42">
        <v>228</v>
      </c>
      <c r="T42" s="2">
        <f t="shared" si="22"/>
        <v>54.026259605655689</v>
      </c>
      <c r="U42" s="2">
        <f t="shared" si="23"/>
        <v>453.28031809145131</v>
      </c>
      <c r="V42" s="2">
        <f t="shared" si="24"/>
        <v>244.82169893373705</v>
      </c>
      <c r="W42" s="2">
        <f t="shared" si="25"/>
        <v>2054.0540540540542</v>
      </c>
      <c r="X42" s="2">
        <f t="shared" si="26"/>
        <v>601.58311345646439</v>
      </c>
      <c r="Y42" s="2">
        <f t="shared" si="27"/>
        <v>71.702397313047001</v>
      </c>
      <c r="Z42" s="2">
        <f t="shared" si="28"/>
        <v>724.99668000000008</v>
      </c>
      <c r="AA42">
        <v>0.18</v>
      </c>
      <c r="AB42">
        <v>8.1</v>
      </c>
      <c r="AC42">
        <v>7.6</v>
      </c>
      <c r="AD42" s="1">
        <f t="shared" si="29"/>
        <v>3.5526315789473684E-2</v>
      </c>
    </row>
    <row r="43" spans="1:31">
      <c r="A43" s="13" t="s">
        <v>612</v>
      </c>
      <c r="B43" s="4">
        <v>43475</v>
      </c>
      <c r="C43" s="4">
        <v>42708</v>
      </c>
      <c r="D43" s="3">
        <f t="shared" si="15"/>
        <v>2.1013698630136988</v>
      </c>
      <c r="E43" t="s">
        <v>4</v>
      </c>
      <c r="F43" t="s">
        <v>578</v>
      </c>
      <c r="G43" s="24">
        <v>5.98</v>
      </c>
      <c r="H43" s="24">
        <v>0.41199999999999998</v>
      </c>
      <c r="I43" s="24">
        <f t="shared" si="16"/>
        <v>2.4637600000000002</v>
      </c>
      <c r="J43" s="24">
        <v>0.443</v>
      </c>
      <c r="K43" s="24">
        <f t="shared" si="17"/>
        <v>2.6491400000000001</v>
      </c>
      <c r="L43" s="24">
        <f t="shared" si="18"/>
        <v>0.93002257336343108</v>
      </c>
      <c r="M43" s="24">
        <v>0.14000000000000001</v>
      </c>
      <c r="N43" s="24">
        <f t="shared" si="19"/>
        <v>0.83720000000000017</v>
      </c>
      <c r="O43" s="24">
        <f t="shared" si="20"/>
        <v>2.9428571428571426</v>
      </c>
      <c r="P43" s="24">
        <f t="shared" si="21"/>
        <v>3.1642857142857141</v>
      </c>
      <c r="Q43">
        <v>5080</v>
      </c>
      <c r="R43">
        <v>138</v>
      </c>
      <c r="S43">
        <v>203</v>
      </c>
      <c r="T43" s="2">
        <f t="shared" si="22"/>
        <v>82.394389063869852</v>
      </c>
      <c r="U43" s="2">
        <f t="shared" si="23"/>
        <v>492.71844660194176</v>
      </c>
      <c r="V43" s="2">
        <f t="shared" si="24"/>
        <v>242.47491638795981</v>
      </c>
      <c r="W43" s="2">
        <f t="shared" si="25"/>
        <v>1449.9999999999998</v>
      </c>
      <c r="X43" s="2">
        <f t="shared" si="26"/>
        <v>458.23927765237022</v>
      </c>
      <c r="Y43" s="2">
        <f t="shared" si="27"/>
        <v>76.628641747887997</v>
      </c>
      <c r="Z43" s="2">
        <f t="shared" si="28"/>
        <v>537.77542000000005</v>
      </c>
      <c r="AA43">
        <v>0.21</v>
      </c>
      <c r="AB43">
        <v>10.3</v>
      </c>
      <c r="AC43">
        <v>11.2</v>
      </c>
      <c r="AD43" s="1">
        <f t="shared" si="29"/>
        <v>5.0738916256157639E-2</v>
      </c>
    </row>
    <row r="44" spans="1:31">
      <c r="A44" s="13" t="s">
        <v>613</v>
      </c>
      <c r="B44" s="4">
        <v>43511</v>
      </c>
      <c r="C44" s="4">
        <v>42719</v>
      </c>
      <c r="D44" s="3">
        <f t="shared" si="15"/>
        <v>2.1698630136986301</v>
      </c>
      <c r="E44" t="s">
        <v>4</v>
      </c>
      <c r="F44" t="s">
        <v>578</v>
      </c>
      <c r="G44" s="24">
        <v>3.71</v>
      </c>
      <c r="H44" s="24">
        <v>0.35299999999999998</v>
      </c>
      <c r="I44" s="24">
        <f t="shared" si="16"/>
        <v>1.3096299999999998</v>
      </c>
      <c r="J44" s="24">
        <v>0.38</v>
      </c>
      <c r="K44" s="24">
        <f t="shared" si="17"/>
        <v>1.4097999999999999</v>
      </c>
      <c r="L44" s="24">
        <f t="shared" si="18"/>
        <v>0.92894736842105252</v>
      </c>
      <c r="M44" s="24">
        <v>0.23699999999999999</v>
      </c>
      <c r="N44" s="24">
        <f t="shared" si="19"/>
        <v>0.87927</v>
      </c>
      <c r="O44" s="24">
        <f t="shared" si="20"/>
        <v>1.4894514767932487</v>
      </c>
      <c r="P44" s="24">
        <f t="shared" si="21"/>
        <v>1.6033755274261605</v>
      </c>
      <c r="Q44">
        <v>4710</v>
      </c>
      <c r="R44">
        <v>124</v>
      </c>
      <c r="S44">
        <v>164</v>
      </c>
      <c r="T44" s="2">
        <f t="shared" si="22"/>
        <v>125.22620892923958</v>
      </c>
      <c r="U44" s="2">
        <f t="shared" si="23"/>
        <v>464.58923512747879</v>
      </c>
      <c r="V44" s="2">
        <f t="shared" si="24"/>
        <v>186.51836182287579</v>
      </c>
      <c r="W44" s="2">
        <f t="shared" si="25"/>
        <v>691.98312236286927</v>
      </c>
      <c r="X44" s="2">
        <f t="shared" si="26"/>
        <v>431.57894736842104</v>
      </c>
      <c r="Y44" s="2">
        <f t="shared" si="27"/>
        <v>116.32855724216202</v>
      </c>
      <c r="Z44" s="2">
        <f t="shared" si="28"/>
        <v>231.2072</v>
      </c>
      <c r="AA44">
        <v>0.19</v>
      </c>
      <c r="AB44">
        <v>11.5</v>
      </c>
      <c r="AC44">
        <v>14</v>
      </c>
      <c r="AD44" s="1">
        <f t="shared" si="29"/>
        <v>7.0121951219512202E-2</v>
      </c>
    </row>
    <row r="45" spans="1:31">
      <c r="A45" s="13" t="s">
        <v>614</v>
      </c>
      <c r="B45" s="4">
        <v>43507</v>
      </c>
      <c r="C45" s="4">
        <v>42682</v>
      </c>
      <c r="D45" s="3">
        <f t="shared" si="15"/>
        <v>2.2602739726027399</v>
      </c>
      <c r="E45" t="s">
        <v>11</v>
      </c>
      <c r="F45" t="s">
        <v>578</v>
      </c>
      <c r="G45" s="24">
        <v>6.48</v>
      </c>
      <c r="H45" s="24">
        <v>0.73299999999999998</v>
      </c>
      <c r="I45" s="24">
        <f t="shared" si="16"/>
        <v>4.7498399999999998</v>
      </c>
      <c r="J45" s="24">
        <v>0.14000000000000001</v>
      </c>
      <c r="K45" s="24">
        <f t="shared" si="17"/>
        <v>0.90720000000000012</v>
      </c>
      <c r="L45" s="24">
        <f t="shared" si="18"/>
        <v>5.2357142857142849</v>
      </c>
      <c r="M45" s="24">
        <v>0.122</v>
      </c>
      <c r="N45" s="24">
        <f t="shared" si="19"/>
        <v>0.79056000000000004</v>
      </c>
      <c r="O45" s="24">
        <f t="shared" si="20"/>
        <v>6.0081967213114753</v>
      </c>
      <c r="P45" s="24">
        <f t="shared" si="21"/>
        <v>1.1475409836065575</v>
      </c>
      <c r="Q45">
        <v>4610</v>
      </c>
      <c r="R45">
        <v>128</v>
      </c>
      <c r="S45">
        <v>234</v>
      </c>
      <c r="T45" s="2">
        <f t="shared" si="22"/>
        <v>49.264817341215704</v>
      </c>
      <c r="U45" s="2">
        <f t="shared" si="23"/>
        <v>319.23601637107777</v>
      </c>
      <c r="V45" s="2">
        <f t="shared" si="24"/>
        <v>295.9927140255009</v>
      </c>
      <c r="W45" s="2">
        <f t="shared" si="25"/>
        <v>1918.032786885246</v>
      </c>
      <c r="X45" s="2">
        <f t="shared" si="26"/>
        <v>1671.4285714285713</v>
      </c>
      <c r="Y45" s="2">
        <f t="shared" si="27"/>
        <v>257.93650793650789</v>
      </c>
      <c r="Z45" s="2">
        <f t="shared" si="28"/>
        <v>212.28480000000002</v>
      </c>
      <c r="AA45">
        <v>0.21</v>
      </c>
      <c r="AB45">
        <v>9</v>
      </c>
      <c r="AC45">
        <v>8.6</v>
      </c>
      <c r="AD45" s="1">
        <f t="shared" si="29"/>
        <v>3.8461538461538464E-2</v>
      </c>
    </row>
    <row r="46" spans="1:31">
      <c r="A46" s="13" t="s">
        <v>615</v>
      </c>
      <c r="B46" s="4">
        <v>43533</v>
      </c>
      <c r="C46" s="4">
        <v>42685</v>
      </c>
      <c r="D46" s="3">
        <f t="shared" si="15"/>
        <v>2.3232876712328765</v>
      </c>
      <c r="E46" t="s">
        <v>4</v>
      </c>
      <c r="F46" t="s">
        <v>578</v>
      </c>
      <c r="G46" s="24">
        <v>7.08</v>
      </c>
      <c r="H46" s="24">
        <v>0.47599999999999998</v>
      </c>
      <c r="I46" s="24">
        <f t="shared" si="16"/>
        <v>3.3700799999999997</v>
      </c>
      <c r="J46" s="24">
        <v>0.42499999999999999</v>
      </c>
      <c r="K46" s="24">
        <f t="shared" si="17"/>
        <v>3.0089999999999999</v>
      </c>
      <c r="L46" s="24">
        <f t="shared" si="18"/>
        <v>1.1199999999999999</v>
      </c>
      <c r="M46" s="24">
        <v>8.3000000000000004E-2</v>
      </c>
      <c r="N46" s="24">
        <f t="shared" si="19"/>
        <v>0.58764000000000005</v>
      </c>
      <c r="O46" s="24">
        <f t="shared" si="20"/>
        <v>5.7349397590361439</v>
      </c>
      <c r="P46" s="24">
        <f t="shared" si="21"/>
        <v>5.1204819277108431</v>
      </c>
      <c r="Q46">
        <v>4930</v>
      </c>
      <c r="R46">
        <v>131</v>
      </c>
      <c r="S46">
        <v>196</v>
      </c>
      <c r="T46" s="2">
        <f t="shared" si="22"/>
        <v>58.158856763044206</v>
      </c>
      <c r="U46" s="2">
        <f t="shared" si="23"/>
        <v>411.76470588235298</v>
      </c>
      <c r="V46" s="2">
        <f t="shared" si="24"/>
        <v>333.53753999047035</v>
      </c>
      <c r="W46" s="2">
        <f t="shared" si="25"/>
        <v>2361.4457831325299</v>
      </c>
      <c r="X46" s="2">
        <f t="shared" si="26"/>
        <v>461.1764705882353</v>
      </c>
      <c r="Y46" s="2">
        <f t="shared" si="27"/>
        <v>65.137919574609512</v>
      </c>
      <c r="Z46" s="2">
        <f t="shared" si="28"/>
        <v>589.76400000000001</v>
      </c>
      <c r="AA46">
        <v>0.17</v>
      </c>
      <c r="AB46">
        <v>8.8000000000000007</v>
      </c>
      <c r="AC46">
        <v>8.4</v>
      </c>
      <c r="AD46" s="1">
        <f t="shared" si="29"/>
        <v>4.4897959183673473E-2</v>
      </c>
    </row>
    <row r="47" spans="1:31">
      <c r="A47" s="12" t="s">
        <v>616</v>
      </c>
      <c r="B47" s="4">
        <v>43754</v>
      </c>
      <c r="C47" s="4">
        <v>42906</v>
      </c>
      <c r="D47" s="3">
        <f t="shared" si="15"/>
        <v>2.3232876712328765</v>
      </c>
      <c r="E47" t="s">
        <v>11</v>
      </c>
      <c r="F47" t="s">
        <v>578</v>
      </c>
      <c r="G47" s="24">
        <v>4.4800000000000004</v>
      </c>
      <c r="H47" s="24">
        <v>0.61399999999999999</v>
      </c>
      <c r="I47" s="24">
        <f t="shared" si="16"/>
        <v>2.7507200000000003</v>
      </c>
      <c r="J47" s="24">
        <v>0.22800000000000001</v>
      </c>
      <c r="K47" s="24">
        <f t="shared" si="17"/>
        <v>1.0214400000000001</v>
      </c>
      <c r="L47" s="24">
        <f t="shared" si="18"/>
        <v>2.6929824561403506</v>
      </c>
      <c r="M47" s="24">
        <v>0.14499999999999999</v>
      </c>
      <c r="N47" s="24">
        <f t="shared" si="19"/>
        <v>0.64960000000000007</v>
      </c>
      <c r="O47" s="24">
        <f t="shared" si="20"/>
        <v>4.2344827586206897</v>
      </c>
      <c r="P47" s="24">
        <f t="shared" si="21"/>
        <v>1.5724137931034485</v>
      </c>
      <c r="Q47">
        <v>4670</v>
      </c>
      <c r="R47">
        <v>131</v>
      </c>
      <c r="S47">
        <v>180</v>
      </c>
      <c r="T47" s="2">
        <f t="shared" si="22"/>
        <v>65.437412750116323</v>
      </c>
      <c r="U47" s="2">
        <f t="shared" si="23"/>
        <v>293.15960912052117</v>
      </c>
      <c r="V47" s="2">
        <f t="shared" si="24"/>
        <v>277.09359605911328</v>
      </c>
      <c r="W47" s="2">
        <f t="shared" si="25"/>
        <v>1241.3793103448277</v>
      </c>
      <c r="X47" s="2">
        <f t="shared" si="26"/>
        <v>789.47368421052624</v>
      </c>
      <c r="Y47" s="2">
        <f t="shared" si="27"/>
        <v>176.22180451127818</v>
      </c>
      <c r="Z47" s="2">
        <f t="shared" si="28"/>
        <v>183.85920000000002</v>
      </c>
      <c r="AA47">
        <v>0.17</v>
      </c>
      <c r="AB47">
        <v>9.9</v>
      </c>
      <c r="AC47">
        <v>9.6999999999999993</v>
      </c>
      <c r="AD47" s="1">
        <f t="shared" si="29"/>
        <v>5.5E-2</v>
      </c>
    </row>
    <row r="48" spans="1:31">
      <c r="A48" s="13" t="s">
        <v>617</v>
      </c>
      <c r="B48" s="4">
        <v>43493</v>
      </c>
      <c r="C48" s="4">
        <v>42641</v>
      </c>
      <c r="D48" s="3">
        <f t="shared" si="15"/>
        <v>2.3342465753424659</v>
      </c>
      <c r="E48" t="s">
        <v>4</v>
      </c>
      <c r="F48" t="s">
        <v>578</v>
      </c>
      <c r="G48" s="24">
        <v>7.41</v>
      </c>
      <c r="H48" s="24">
        <v>0.65400000000000003</v>
      </c>
      <c r="I48" s="24">
        <f t="shared" si="16"/>
        <v>4.8461400000000001</v>
      </c>
      <c r="J48" s="24">
        <v>0.28999999999999998</v>
      </c>
      <c r="K48" s="24">
        <f t="shared" si="17"/>
        <v>2.1488999999999998</v>
      </c>
      <c r="L48" s="24">
        <f t="shared" si="18"/>
        <v>2.2551724137931037</v>
      </c>
      <c r="M48" s="24">
        <v>5.5E-2</v>
      </c>
      <c r="N48" s="24">
        <f t="shared" si="19"/>
        <v>0.40755000000000002</v>
      </c>
      <c r="O48" s="24">
        <f t="shared" si="20"/>
        <v>11.890909090909091</v>
      </c>
      <c r="P48" s="24">
        <f t="shared" si="21"/>
        <v>5.2727272727272725</v>
      </c>
      <c r="Q48">
        <v>4970</v>
      </c>
      <c r="R48">
        <v>134</v>
      </c>
      <c r="S48">
        <v>226</v>
      </c>
      <c r="T48" s="2">
        <f t="shared" si="22"/>
        <v>46.635053877931711</v>
      </c>
      <c r="U48" s="2">
        <f t="shared" si="23"/>
        <v>345.56574923547402</v>
      </c>
      <c r="V48" s="2">
        <f t="shared" si="24"/>
        <v>554.53318611213342</v>
      </c>
      <c r="W48" s="2">
        <f t="shared" si="25"/>
        <v>4109.090909090909</v>
      </c>
      <c r="X48" s="2">
        <f t="shared" si="26"/>
        <v>779.31034482758628</v>
      </c>
      <c r="Y48" s="2">
        <f t="shared" si="27"/>
        <v>105.17008702126671</v>
      </c>
      <c r="Z48" s="2">
        <f t="shared" si="28"/>
        <v>485.65139999999997</v>
      </c>
      <c r="AA48">
        <v>0.23</v>
      </c>
      <c r="AB48">
        <v>10.1</v>
      </c>
      <c r="AC48">
        <v>11.2</v>
      </c>
      <c r="AD48" s="1">
        <f t="shared" si="29"/>
        <v>4.469026548672566E-2</v>
      </c>
    </row>
    <row r="49" spans="1:31">
      <c r="A49" s="12" t="s">
        <v>618</v>
      </c>
      <c r="B49" s="4">
        <v>43826</v>
      </c>
      <c r="C49" s="4">
        <v>42974</v>
      </c>
      <c r="D49" s="3">
        <f t="shared" si="15"/>
        <v>2.3342465753424659</v>
      </c>
      <c r="E49" t="s">
        <v>11</v>
      </c>
      <c r="F49" t="s">
        <v>578</v>
      </c>
      <c r="G49" s="24">
        <v>5.12</v>
      </c>
      <c r="H49" s="24">
        <v>0.38600000000000001</v>
      </c>
      <c r="I49" s="24">
        <f t="shared" si="16"/>
        <v>1.9763200000000001</v>
      </c>
      <c r="J49" s="24">
        <v>0.47299999999999998</v>
      </c>
      <c r="K49" s="24">
        <f t="shared" si="17"/>
        <v>2.4217599999999999</v>
      </c>
      <c r="L49" s="24">
        <f t="shared" si="18"/>
        <v>0.81606765327695563</v>
      </c>
      <c r="M49" s="24">
        <v>0.10199999999999999</v>
      </c>
      <c r="N49" s="24">
        <f t="shared" si="19"/>
        <v>0.52223999999999993</v>
      </c>
      <c r="O49" s="24">
        <f t="shared" si="20"/>
        <v>3.7843137254901968</v>
      </c>
      <c r="P49" s="24">
        <f t="shared" si="21"/>
        <v>4.6372549019607847</v>
      </c>
      <c r="Q49">
        <v>4280</v>
      </c>
      <c r="R49">
        <v>122</v>
      </c>
      <c r="S49">
        <v>236</v>
      </c>
      <c r="T49" s="2">
        <f t="shared" si="22"/>
        <v>119.41386010362694</v>
      </c>
      <c r="U49" s="2">
        <f t="shared" si="23"/>
        <v>611.3989637305699</v>
      </c>
      <c r="V49" s="2">
        <f t="shared" si="24"/>
        <v>451.89950980392166</v>
      </c>
      <c r="W49" s="2">
        <f t="shared" si="25"/>
        <v>2313.7254901960787</v>
      </c>
      <c r="X49" s="2">
        <f t="shared" si="26"/>
        <v>498.94291754756875</v>
      </c>
      <c r="Y49" s="2">
        <f t="shared" si="27"/>
        <v>97.449788583509516</v>
      </c>
      <c r="Z49" s="2">
        <f t="shared" si="28"/>
        <v>571.53535999999997</v>
      </c>
      <c r="AA49">
        <v>0.22</v>
      </c>
      <c r="AB49">
        <v>9.1</v>
      </c>
      <c r="AC49">
        <v>9.1</v>
      </c>
      <c r="AD49" s="1">
        <f t="shared" si="29"/>
        <v>3.8559322033898301E-2</v>
      </c>
      <c r="AE49" s="14"/>
    </row>
    <row r="50" spans="1:31">
      <c r="A50" s="12" t="s">
        <v>619</v>
      </c>
      <c r="B50" s="4">
        <v>43656</v>
      </c>
      <c r="C50" s="4">
        <v>42797</v>
      </c>
      <c r="D50" s="3">
        <f t="shared" si="15"/>
        <v>2.3534246575342466</v>
      </c>
      <c r="E50" t="s">
        <v>11</v>
      </c>
      <c r="F50" t="s">
        <v>578</v>
      </c>
      <c r="G50" s="24">
        <v>6.34</v>
      </c>
      <c r="H50" s="24">
        <v>0.64300000000000002</v>
      </c>
      <c r="I50" s="24">
        <f t="shared" si="16"/>
        <v>4.0766200000000001</v>
      </c>
      <c r="J50" s="24">
        <v>0.26200000000000001</v>
      </c>
      <c r="K50" s="24">
        <f t="shared" si="17"/>
        <v>1.6610800000000001</v>
      </c>
      <c r="L50" s="24">
        <f t="shared" si="18"/>
        <v>2.4541984732824429</v>
      </c>
      <c r="M50" s="24">
        <v>0.09</v>
      </c>
      <c r="N50" s="24">
        <f t="shared" si="19"/>
        <v>0.5706</v>
      </c>
      <c r="O50" s="24">
        <f t="shared" si="20"/>
        <v>7.1444444444444448</v>
      </c>
      <c r="P50" s="24">
        <f t="shared" si="21"/>
        <v>2.9111111111111114</v>
      </c>
      <c r="Q50">
        <v>4200</v>
      </c>
      <c r="R50">
        <v>119</v>
      </c>
      <c r="S50">
        <v>217</v>
      </c>
      <c r="T50" s="2">
        <f t="shared" si="22"/>
        <v>53.230372220123535</v>
      </c>
      <c r="U50" s="2">
        <f t="shared" si="23"/>
        <v>337.4805598755832</v>
      </c>
      <c r="V50" s="2">
        <f t="shared" si="24"/>
        <v>380.30143708377148</v>
      </c>
      <c r="W50" s="2">
        <f t="shared" si="25"/>
        <v>2411.1111111111113</v>
      </c>
      <c r="X50" s="2">
        <f t="shared" si="26"/>
        <v>828.24427480916029</v>
      </c>
      <c r="Y50" s="2">
        <f t="shared" si="27"/>
        <v>130.63789823488332</v>
      </c>
      <c r="Z50" s="2">
        <f t="shared" si="28"/>
        <v>360.45436000000001</v>
      </c>
      <c r="AA50">
        <v>0.22</v>
      </c>
      <c r="AB50">
        <v>10.1</v>
      </c>
      <c r="AC50">
        <v>10.7</v>
      </c>
      <c r="AD50" s="1">
        <f t="shared" si="29"/>
        <v>4.6543778801843315E-2</v>
      </c>
    </row>
    <row r="51" spans="1:31">
      <c r="A51" s="12" t="s">
        <v>620</v>
      </c>
      <c r="B51" s="4">
        <v>43555</v>
      </c>
      <c r="C51" s="4">
        <v>42677</v>
      </c>
      <c r="D51" s="3">
        <f t="shared" si="15"/>
        <v>2.4054794520547946</v>
      </c>
      <c r="E51" t="s">
        <v>11</v>
      </c>
      <c r="F51" t="s">
        <v>578</v>
      </c>
      <c r="G51" s="24">
        <v>5.63</v>
      </c>
      <c r="H51" s="24">
        <v>0.48599999999999999</v>
      </c>
      <c r="I51" s="24">
        <f t="shared" si="16"/>
        <v>2.7361800000000001</v>
      </c>
      <c r="J51" s="24">
        <v>0.39100000000000001</v>
      </c>
      <c r="K51" s="24">
        <f t="shared" si="17"/>
        <v>2.20133</v>
      </c>
      <c r="L51" s="24">
        <f t="shared" si="18"/>
        <v>1.2429667519181584</v>
      </c>
      <c r="M51" s="24">
        <v>0.112</v>
      </c>
      <c r="N51" s="24">
        <f t="shared" si="19"/>
        <v>0.63056000000000001</v>
      </c>
      <c r="O51" s="24">
        <f t="shared" si="20"/>
        <v>4.3392857142857144</v>
      </c>
      <c r="P51" s="24">
        <f t="shared" si="21"/>
        <v>3.4910714285714288</v>
      </c>
      <c r="Q51">
        <v>4410</v>
      </c>
      <c r="R51">
        <v>124</v>
      </c>
      <c r="S51">
        <v>241</v>
      </c>
      <c r="T51" s="2">
        <f t="shared" si="22"/>
        <v>88.079000650542</v>
      </c>
      <c r="U51" s="2">
        <f t="shared" si="23"/>
        <v>495.88477366255148</v>
      </c>
      <c r="V51" s="2">
        <f t="shared" si="24"/>
        <v>382.19994925145903</v>
      </c>
      <c r="W51" s="2">
        <f t="shared" si="25"/>
        <v>2151.7857142857142</v>
      </c>
      <c r="X51" s="2">
        <f t="shared" si="26"/>
        <v>616.36828644501281</v>
      </c>
      <c r="Y51" s="2">
        <f t="shared" si="27"/>
        <v>109.47926935080156</v>
      </c>
      <c r="Z51" s="2">
        <f t="shared" si="28"/>
        <v>530.52053000000001</v>
      </c>
      <c r="AA51">
        <v>0.21</v>
      </c>
      <c r="AB51">
        <v>8.8000000000000007</v>
      </c>
      <c r="AC51">
        <v>9</v>
      </c>
      <c r="AD51" s="1">
        <f t="shared" si="29"/>
        <v>3.6514522821576766E-2</v>
      </c>
    </row>
    <row r="52" spans="1:31">
      <c r="A52" s="13" t="s">
        <v>621</v>
      </c>
      <c r="B52" s="4">
        <v>43553</v>
      </c>
      <c r="C52" s="4">
        <v>42669</v>
      </c>
      <c r="D52" s="3">
        <f t="shared" si="15"/>
        <v>2.4219178082191779</v>
      </c>
      <c r="E52" t="s">
        <v>11</v>
      </c>
      <c r="F52" t="s">
        <v>578</v>
      </c>
      <c r="G52" s="24">
        <v>10.039999999999999</v>
      </c>
      <c r="H52" s="24">
        <v>0.49299999999999999</v>
      </c>
      <c r="I52" s="24">
        <f t="shared" si="16"/>
        <v>4.9497199999999992</v>
      </c>
      <c r="J52" s="24">
        <v>0.375</v>
      </c>
      <c r="K52" s="24">
        <f t="shared" si="17"/>
        <v>3.7649999999999997</v>
      </c>
      <c r="L52" s="24">
        <f t="shared" si="18"/>
        <v>1.3146666666666667</v>
      </c>
      <c r="M52" s="24">
        <v>0.123</v>
      </c>
      <c r="N52" s="24">
        <f t="shared" si="19"/>
        <v>1.2349199999999998</v>
      </c>
      <c r="O52" s="24">
        <f t="shared" si="20"/>
        <v>4.0081300813008127</v>
      </c>
      <c r="P52" s="24">
        <f t="shared" si="21"/>
        <v>3.0487804878048781</v>
      </c>
      <c r="Q52">
        <v>5040</v>
      </c>
      <c r="R52">
        <v>137</v>
      </c>
      <c r="S52">
        <v>249</v>
      </c>
      <c r="T52" s="2">
        <f t="shared" si="22"/>
        <v>50.30587588792902</v>
      </c>
      <c r="U52" s="2">
        <f t="shared" si="23"/>
        <v>505.07099391480733</v>
      </c>
      <c r="V52" s="2">
        <f t="shared" si="24"/>
        <v>201.63249441259356</v>
      </c>
      <c r="W52" s="2">
        <f t="shared" si="25"/>
        <v>2024.3902439024391</v>
      </c>
      <c r="X52" s="2">
        <f t="shared" si="26"/>
        <v>664</v>
      </c>
      <c r="Y52" s="2">
        <f t="shared" si="27"/>
        <v>66.135458167330682</v>
      </c>
      <c r="Z52" s="2">
        <f t="shared" si="28"/>
        <v>937.4849999999999</v>
      </c>
      <c r="AA52">
        <v>0.24</v>
      </c>
      <c r="AB52">
        <v>9.6</v>
      </c>
      <c r="AC52">
        <v>10.9</v>
      </c>
      <c r="AD52" s="1">
        <f t="shared" si="29"/>
        <v>3.8554216867469876E-2</v>
      </c>
    </row>
    <row r="53" spans="1:31">
      <c r="A53" s="12" t="s">
        <v>622</v>
      </c>
      <c r="B53" s="4">
        <v>43747</v>
      </c>
      <c r="C53" s="4">
        <v>42861</v>
      </c>
      <c r="D53" s="3">
        <f t="shared" si="15"/>
        <v>2.4273972602739726</v>
      </c>
      <c r="E53" t="s">
        <v>4</v>
      </c>
      <c r="F53" t="s">
        <v>578</v>
      </c>
      <c r="G53" s="24">
        <v>3</v>
      </c>
      <c r="H53" s="24">
        <v>0.61399999999999999</v>
      </c>
      <c r="I53" s="24">
        <f t="shared" si="16"/>
        <v>1.8420000000000001</v>
      </c>
      <c r="J53" s="24">
        <v>0.3</v>
      </c>
      <c r="K53" s="24">
        <f t="shared" si="17"/>
        <v>0.89999999999999991</v>
      </c>
      <c r="L53" s="24">
        <f t="shared" si="18"/>
        <v>2.0466666666666669</v>
      </c>
      <c r="M53" s="24">
        <v>8.3000000000000004E-2</v>
      </c>
      <c r="N53" s="24">
        <f t="shared" si="19"/>
        <v>0.249</v>
      </c>
      <c r="O53" s="24">
        <f t="shared" si="20"/>
        <v>7.3975903614457836</v>
      </c>
      <c r="P53" s="24">
        <f t="shared" si="21"/>
        <v>3.6144578313253009</v>
      </c>
      <c r="Q53">
        <v>4680</v>
      </c>
      <c r="R53">
        <v>129</v>
      </c>
      <c r="S53">
        <v>149</v>
      </c>
      <c r="T53" s="2">
        <f t="shared" si="22"/>
        <v>80.890336590662315</v>
      </c>
      <c r="U53" s="2">
        <f t="shared" si="23"/>
        <v>242.67100977198697</v>
      </c>
      <c r="V53" s="2">
        <f t="shared" si="24"/>
        <v>598.39357429718871</v>
      </c>
      <c r="W53" s="2">
        <f t="shared" si="25"/>
        <v>1795.1807228915661</v>
      </c>
      <c r="X53" s="2">
        <f t="shared" si="26"/>
        <v>496.66666666666669</v>
      </c>
      <c r="Y53" s="2">
        <f t="shared" si="27"/>
        <v>165.55555555555557</v>
      </c>
      <c r="Z53" s="2">
        <f t="shared" si="28"/>
        <v>134.1</v>
      </c>
      <c r="AA53">
        <v>0.15</v>
      </c>
      <c r="AB53">
        <v>10.199999999999999</v>
      </c>
      <c r="AC53">
        <v>11.2</v>
      </c>
      <c r="AD53" s="1">
        <f t="shared" si="29"/>
        <v>6.8456375838926165E-2</v>
      </c>
    </row>
    <row r="54" spans="1:31">
      <c r="A54" s="8" t="s">
        <v>113</v>
      </c>
      <c r="B54" s="4">
        <v>43132</v>
      </c>
      <c r="C54" s="4">
        <v>42242</v>
      </c>
      <c r="D54" s="3">
        <f t="shared" si="15"/>
        <v>2.4383561643835616</v>
      </c>
      <c r="E54" t="s">
        <v>11</v>
      </c>
      <c r="F54" t="s">
        <v>578</v>
      </c>
      <c r="G54" s="24">
        <v>6.01</v>
      </c>
      <c r="H54" s="24">
        <v>0.439</v>
      </c>
      <c r="I54" s="24">
        <f t="shared" si="16"/>
        <v>2.6383899999999998</v>
      </c>
      <c r="J54" s="24">
        <v>0.436</v>
      </c>
      <c r="K54" s="24">
        <f t="shared" si="17"/>
        <v>2.6203599999999998</v>
      </c>
      <c r="L54" s="24">
        <f t="shared" si="18"/>
        <v>1.0068807339449541</v>
      </c>
      <c r="M54" s="24">
        <v>0.115</v>
      </c>
      <c r="N54" s="24">
        <f t="shared" si="19"/>
        <v>0.69115000000000004</v>
      </c>
      <c r="O54" s="24">
        <f t="shared" si="20"/>
        <v>3.8173913043478254</v>
      </c>
      <c r="P54" s="24">
        <f t="shared" si="21"/>
        <v>3.7913043478260868</v>
      </c>
      <c r="Q54">
        <v>5020</v>
      </c>
      <c r="R54">
        <v>129</v>
      </c>
      <c r="S54">
        <v>399</v>
      </c>
      <c r="T54" s="2">
        <f t="shared" si="22"/>
        <v>151.22859016294029</v>
      </c>
      <c r="U54" s="2">
        <f t="shared" si="23"/>
        <v>908.88382687927106</v>
      </c>
      <c r="V54" s="2">
        <f t="shared" si="24"/>
        <v>577.29870505678934</v>
      </c>
      <c r="W54" s="2">
        <f t="shared" si="25"/>
        <v>3469.565217391304</v>
      </c>
      <c r="X54" s="2">
        <f t="shared" si="26"/>
        <v>915.13761467889913</v>
      </c>
      <c r="Y54" s="2">
        <f t="shared" si="27"/>
        <v>152.269153856722</v>
      </c>
      <c r="Z54" s="2">
        <f t="shared" si="28"/>
        <v>1045.5236399999999</v>
      </c>
      <c r="AA54">
        <v>0.34</v>
      </c>
      <c r="AB54">
        <v>8.3000000000000007</v>
      </c>
      <c r="AC54">
        <v>8.4</v>
      </c>
      <c r="AD54" s="1">
        <f t="shared" si="29"/>
        <v>2.0802005012531329E-2</v>
      </c>
    </row>
    <row r="55" spans="1:31">
      <c r="A55" s="8" t="s">
        <v>623</v>
      </c>
      <c r="B55" s="4">
        <v>43111</v>
      </c>
      <c r="C55" s="4">
        <v>42215</v>
      </c>
      <c r="D55" s="3">
        <f t="shared" si="15"/>
        <v>2.4547945205479453</v>
      </c>
      <c r="E55" t="s">
        <v>11</v>
      </c>
      <c r="F55" t="s">
        <v>578</v>
      </c>
      <c r="G55" s="24">
        <v>9.8000000000000007</v>
      </c>
      <c r="H55" s="24">
        <v>0.69699999999999995</v>
      </c>
      <c r="I55" s="24">
        <f t="shared" si="16"/>
        <v>6.8306000000000004</v>
      </c>
      <c r="J55" s="24">
        <v>0.23799999999999999</v>
      </c>
      <c r="K55" s="24">
        <f t="shared" si="17"/>
        <v>2.3324000000000003</v>
      </c>
      <c r="L55" s="24">
        <f t="shared" si="18"/>
        <v>2.9285714285714284</v>
      </c>
      <c r="M55" s="24">
        <v>0.06</v>
      </c>
      <c r="N55" s="24">
        <f t="shared" si="19"/>
        <v>0.58799999999999997</v>
      </c>
      <c r="O55" s="24">
        <f t="shared" si="20"/>
        <v>11.616666666666669</v>
      </c>
      <c r="P55" s="24">
        <f t="shared" si="21"/>
        <v>3.9666666666666668</v>
      </c>
      <c r="Q55">
        <v>4650</v>
      </c>
      <c r="R55">
        <v>128</v>
      </c>
      <c r="S55">
        <v>311</v>
      </c>
      <c r="T55" s="2">
        <f t="shared" si="22"/>
        <v>45.530407284865163</v>
      </c>
      <c r="U55" s="2">
        <f t="shared" si="23"/>
        <v>446.19799139167867</v>
      </c>
      <c r="V55" s="2">
        <f t="shared" si="24"/>
        <v>528.91156462585036</v>
      </c>
      <c r="W55" s="2">
        <f t="shared" si="25"/>
        <v>5183.3333333333339</v>
      </c>
      <c r="X55" s="2">
        <f t="shared" si="26"/>
        <v>1306.7226890756303</v>
      </c>
      <c r="Y55" s="2">
        <f t="shared" si="27"/>
        <v>133.33904990567655</v>
      </c>
      <c r="Z55" s="2">
        <f t="shared" si="28"/>
        <v>725.3764000000001</v>
      </c>
      <c r="AA55">
        <v>0.31</v>
      </c>
      <c r="AB55">
        <v>9.8000000000000007</v>
      </c>
      <c r="AC55">
        <v>10.9</v>
      </c>
      <c r="AD55" s="1">
        <f t="shared" si="29"/>
        <v>3.1511254019292605E-2</v>
      </c>
    </row>
    <row r="56" spans="1:31">
      <c r="A56" s="13" t="s">
        <v>624</v>
      </c>
      <c r="B56" s="4">
        <v>43497</v>
      </c>
      <c r="C56" s="4">
        <v>42600</v>
      </c>
      <c r="D56" s="3">
        <f t="shared" si="15"/>
        <v>2.4575342465753423</v>
      </c>
      <c r="E56" t="s">
        <v>4</v>
      </c>
      <c r="F56" t="s">
        <v>578</v>
      </c>
      <c r="G56" s="24">
        <v>8.0399999999999991</v>
      </c>
      <c r="H56" s="24">
        <v>0.73</v>
      </c>
      <c r="I56" s="24">
        <f t="shared" si="16"/>
        <v>5.8691999999999993</v>
      </c>
      <c r="J56" s="24">
        <v>0.185</v>
      </c>
      <c r="K56" s="24">
        <f t="shared" si="17"/>
        <v>1.4873999999999998</v>
      </c>
      <c r="L56" s="24">
        <f t="shared" si="18"/>
        <v>3.9459459459459461</v>
      </c>
      <c r="M56" s="24">
        <v>6.6000000000000003E-2</v>
      </c>
      <c r="N56" s="24">
        <f t="shared" si="19"/>
        <v>0.53064</v>
      </c>
      <c r="O56" s="24">
        <f t="shared" si="20"/>
        <v>11.060606060606059</v>
      </c>
      <c r="P56" s="24">
        <f t="shared" si="21"/>
        <v>2.8030303030303028</v>
      </c>
      <c r="Q56">
        <v>4740</v>
      </c>
      <c r="R56">
        <v>134</v>
      </c>
      <c r="S56">
        <v>267</v>
      </c>
      <c r="T56" s="2">
        <f t="shared" si="22"/>
        <v>45.491719484767948</v>
      </c>
      <c r="U56" s="2">
        <f t="shared" si="23"/>
        <v>365.75342465753425</v>
      </c>
      <c r="V56" s="2">
        <f t="shared" si="24"/>
        <v>503.16598824061509</v>
      </c>
      <c r="W56" s="2">
        <f t="shared" si="25"/>
        <v>4045.454545454545</v>
      </c>
      <c r="X56" s="2">
        <f t="shared" si="26"/>
        <v>1443.2432432432433</v>
      </c>
      <c r="Y56" s="2">
        <f t="shared" si="27"/>
        <v>179.50786607503028</v>
      </c>
      <c r="Z56" s="2">
        <f t="shared" si="28"/>
        <v>397.13579999999996</v>
      </c>
      <c r="AA56">
        <v>0.28999999999999998</v>
      </c>
      <c r="AB56">
        <v>10.7</v>
      </c>
      <c r="AC56">
        <v>10.9</v>
      </c>
      <c r="AD56" s="1">
        <f t="shared" si="29"/>
        <v>4.0074906367041196E-2</v>
      </c>
    </row>
    <row r="57" spans="1:31">
      <c r="A57" s="13" t="s">
        <v>625</v>
      </c>
      <c r="B57" s="4">
        <v>43536</v>
      </c>
      <c r="C57" s="4">
        <v>42639</v>
      </c>
      <c r="D57" s="3">
        <f t="shared" si="15"/>
        <v>2.4575342465753423</v>
      </c>
      <c r="E57" t="s">
        <v>11</v>
      </c>
      <c r="F57" t="s">
        <v>578</v>
      </c>
      <c r="G57" s="24">
        <v>8.52</v>
      </c>
      <c r="H57" s="24">
        <v>0.746</v>
      </c>
      <c r="I57" s="24">
        <f t="shared" si="16"/>
        <v>6.3559199999999993</v>
      </c>
      <c r="J57" s="24">
        <v>0.16700000000000001</v>
      </c>
      <c r="K57" s="24">
        <f t="shared" si="17"/>
        <v>1.4228400000000001</v>
      </c>
      <c r="L57" s="24">
        <f t="shared" si="18"/>
        <v>4.4670658682634725</v>
      </c>
      <c r="M57" s="24">
        <v>8.3000000000000004E-2</v>
      </c>
      <c r="N57" s="24">
        <f t="shared" si="19"/>
        <v>0.70716000000000001</v>
      </c>
      <c r="O57" s="24">
        <f t="shared" si="20"/>
        <v>8.9879518072289137</v>
      </c>
      <c r="P57" s="24">
        <f t="shared" si="21"/>
        <v>2.0120481927710845</v>
      </c>
      <c r="Q57">
        <v>4370</v>
      </c>
      <c r="R57">
        <v>115</v>
      </c>
      <c r="S57">
        <v>189</v>
      </c>
      <c r="T57" s="2">
        <f t="shared" si="22"/>
        <v>29.736057093229622</v>
      </c>
      <c r="U57" s="2">
        <f t="shared" si="23"/>
        <v>253.35120643431637</v>
      </c>
      <c r="V57" s="2">
        <f t="shared" si="24"/>
        <v>267.26624809095534</v>
      </c>
      <c r="W57" s="2">
        <f t="shared" si="25"/>
        <v>2277.1084337349398</v>
      </c>
      <c r="X57" s="2">
        <f t="shared" si="26"/>
        <v>1131.7365269461077</v>
      </c>
      <c r="Y57" s="2">
        <f t="shared" si="27"/>
        <v>132.83292569789995</v>
      </c>
      <c r="Z57" s="2">
        <f t="shared" si="28"/>
        <v>268.91676000000001</v>
      </c>
      <c r="AA57">
        <v>0.17</v>
      </c>
      <c r="AB57">
        <v>8.6999999999999993</v>
      </c>
      <c r="AC57">
        <v>8.6999999999999993</v>
      </c>
      <c r="AD57" s="1">
        <f t="shared" si="29"/>
        <v>4.6031746031746028E-2</v>
      </c>
    </row>
    <row r="58" spans="1:31">
      <c r="A58" s="13" t="s">
        <v>626</v>
      </c>
      <c r="B58" s="15">
        <v>43524</v>
      </c>
      <c r="C58" s="4">
        <v>42594</v>
      </c>
      <c r="D58" s="3">
        <f t="shared" si="15"/>
        <v>2.547945205479452</v>
      </c>
      <c r="E58" t="s">
        <v>4</v>
      </c>
      <c r="F58" t="s">
        <v>578</v>
      </c>
      <c r="G58" s="24">
        <v>10.38</v>
      </c>
      <c r="H58" s="24">
        <v>0.47399999999999998</v>
      </c>
      <c r="I58" s="24">
        <f t="shared" si="16"/>
        <v>4.9201199999999998</v>
      </c>
      <c r="J58" s="24">
        <v>0.432</v>
      </c>
      <c r="K58" s="24">
        <f t="shared" si="17"/>
        <v>4.4841600000000001</v>
      </c>
      <c r="L58" s="24">
        <f t="shared" si="18"/>
        <v>1.0972222222222221</v>
      </c>
      <c r="M58" s="24">
        <v>8.6999999999999994E-2</v>
      </c>
      <c r="N58" s="24">
        <f t="shared" si="19"/>
        <v>0.90305999999999997</v>
      </c>
      <c r="O58" s="24">
        <f t="shared" si="20"/>
        <v>5.4482758620689653</v>
      </c>
      <c r="P58" s="24">
        <f t="shared" si="21"/>
        <v>4.9655172413793105</v>
      </c>
      <c r="Q58">
        <v>4740</v>
      </c>
      <c r="R58">
        <v>130</v>
      </c>
      <c r="S58">
        <v>300</v>
      </c>
      <c r="T58" s="2">
        <f t="shared" si="22"/>
        <v>60.97412258237604</v>
      </c>
      <c r="U58" s="2">
        <f t="shared" si="23"/>
        <v>632.91139240506334</v>
      </c>
      <c r="V58" s="2">
        <f t="shared" si="24"/>
        <v>332.20384027639358</v>
      </c>
      <c r="W58" s="2">
        <f t="shared" si="25"/>
        <v>3448.2758620689656</v>
      </c>
      <c r="X58" s="2">
        <f t="shared" si="26"/>
        <v>694.44444444444446</v>
      </c>
      <c r="Y58" s="2">
        <f t="shared" si="27"/>
        <v>66.902162277884813</v>
      </c>
      <c r="Z58" s="2">
        <f t="shared" si="28"/>
        <v>1345.248</v>
      </c>
      <c r="AA58">
        <v>0.26</v>
      </c>
      <c r="AB58">
        <v>8.6999999999999993</v>
      </c>
      <c r="AC58">
        <v>8.6999999999999993</v>
      </c>
      <c r="AD58" s="1">
        <f t="shared" si="29"/>
        <v>2.8999999999999998E-2</v>
      </c>
    </row>
    <row r="59" spans="1:31">
      <c r="A59" s="13" t="s">
        <v>627</v>
      </c>
      <c r="B59" s="4">
        <v>43512</v>
      </c>
      <c r="C59" s="4">
        <v>42543</v>
      </c>
      <c r="D59" s="3">
        <f t="shared" ref="D59:D88" si="30">(B59-C59)/365</f>
        <v>2.6547945205479451</v>
      </c>
      <c r="E59" t="s">
        <v>4</v>
      </c>
      <c r="F59" t="s">
        <v>578</v>
      </c>
      <c r="G59" s="24">
        <v>7.62</v>
      </c>
      <c r="H59" s="24">
        <v>0.73299999999999998</v>
      </c>
      <c r="I59" s="24">
        <f t="shared" ref="I59:I88" si="31">G59*H59</f>
        <v>5.5854600000000003</v>
      </c>
      <c r="J59" s="24">
        <v>0.189</v>
      </c>
      <c r="K59" s="24">
        <f t="shared" ref="K59:K88" si="32">G59*J59</f>
        <v>1.44018</v>
      </c>
      <c r="L59" s="24">
        <f t="shared" ref="L59:L88" si="33">H59/J59</f>
        <v>3.8783068783068781</v>
      </c>
      <c r="M59" s="24">
        <v>7.6999999999999999E-2</v>
      </c>
      <c r="N59" s="24">
        <f t="shared" ref="N59:N88" si="34">G59*M59</f>
        <v>0.58674000000000004</v>
      </c>
      <c r="O59" s="24">
        <f t="shared" ref="O59:O88" si="35">I59/N59</f>
        <v>9.5194805194805188</v>
      </c>
      <c r="P59" s="24">
        <f t="shared" ref="P59:P88" si="36">J59/M59</f>
        <v>2.4545454545454546</v>
      </c>
      <c r="Q59">
        <v>4510</v>
      </c>
      <c r="R59">
        <v>129</v>
      </c>
      <c r="S59">
        <v>213</v>
      </c>
      <c r="T59" s="2">
        <f t="shared" ref="T59:T90" si="37">S59/I59</f>
        <v>38.134728384054313</v>
      </c>
      <c r="U59" s="2">
        <f t="shared" ref="U59:U90" si="38">S59/H59</f>
        <v>290.58663028649386</v>
      </c>
      <c r="V59" s="2">
        <f t="shared" ref="V59:V90" si="39">S59/N59</f>
        <v>363.02280396768583</v>
      </c>
      <c r="W59" s="2">
        <f t="shared" ref="W59:W90" si="40">S59/M59</f>
        <v>2766.2337662337663</v>
      </c>
      <c r="X59" s="2">
        <f t="shared" ref="X59:X90" si="41">S59/J59</f>
        <v>1126.984126984127</v>
      </c>
      <c r="Y59" s="2">
        <f t="shared" ref="Y59:Y90" si="42">S59/K59</f>
        <v>147.89817939424239</v>
      </c>
      <c r="Z59" s="2">
        <f t="shared" ref="Z59:Z90" si="43">K59*S59</f>
        <v>306.75833999999998</v>
      </c>
      <c r="AA59">
        <v>0.22</v>
      </c>
      <c r="AB59">
        <v>10.199999999999999</v>
      </c>
      <c r="AC59">
        <v>11</v>
      </c>
      <c r="AD59" s="1">
        <f t="shared" ref="AD59:AD90" si="44">AB59/S59</f>
        <v>4.788732394366197E-2</v>
      </c>
    </row>
    <row r="60" spans="1:31">
      <c r="A60" s="12" t="s">
        <v>628</v>
      </c>
      <c r="B60" s="4">
        <v>43563</v>
      </c>
      <c r="C60" s="4">
        <v>42584</v>
      </c>
      <c r="D60" s="3">
        <f t="shared" si="30"/>
        <v>2.6821917808219178</v>
      </c>
      <c r="E60" t="s">
        <v>11</v>
      </c>
      <c r="F60" t="s">
        <v>578</v>
      </c>
      <c r="G60" s="24">
        <v>6.17</v>
      </c>
      <c r="H60" s="24">
        <v>0.76400000000000001</v>
      </c>
      <c r="I60" s="24">
        <f t="shared" si="31"/>
        <v>4.7138799999999996</v>
      </c>
      <c r="J60" s="24">
        <v>0.157</v>
      </c>
      <c r="K60" s="24">
        <f t="shared" si="32"/>
        <v>0.96868999999999994</v>
      </c>
      <c r="L60" s="24">
        <f t="shared" si="33"/>
        <v>4.8662420382165603</v>
      </c>
      <c r="M60" s="24">
        <v>7.0999999999999994E-2</v>
      </c>
      <c r="N60" s="24">
        <f t="shared" si="34"/>
        <v>0.43806999999999996</v>
      </c>
      <c r="O60" s="24">
        <f t="shared" si="35"/>
        <v>10.76056338028169</v>
      </c>
      <c r="P60" s="24">
        <f t="shared" si="36"/>
        <v>2.211267605633803</v>
      </c>
      <c r="Q60">
        <v>4830</v>
      </c>
      <c r="R60">
        <v>133</v>
      </c>
      <c r="S60">
        <v>192</v>
      </c>
      <c r="T60" s="2">
        <f t="shared" si="37"/>
        <v>40.730778042716409</v>
      </c>
      <c r="U60" s="2">
        <f t="shared" si="38"/>
        <v>251.3089005235602</v>
      </c>
      <c r="V60" s="2">
        <f t="shared" si="39"/>
        <v>438.2861186568357</v>
      </c>
      <c r="W60" s="2">
        <f t="shared" si="40"/>
        <v>2704.2253521126763</v>
      </c>
      <c r="X60" s="2">
        <f t="shared" si="41"/>
        <v>1222.9299363057326</v>
      </c>
      <c r="Y60" s="2">
        <f t="shared" si="42"/>
        <v>198.20582436073462</v>
      </c>
      <c r="Z60" s="2">
        <f t="shared" si="43"/>
        <v>185.98847999999998</v>
      </c>
      <c r="AA60">
        <v>0.2</v>
      </c>
      <c r="AB60">
        <v>10.3</v>
      </c>
      <c r="AC60">
        <v>10.5</v>
      </c>
      <c r="AD60" s="1">
        <f t="shared" si="44"/>
        <v>5.3645833333333337E-2</v>
      </c>
    </row>
    <row r="61" spans="1:31">
      <c r="A61" s="12" t="s">
        <v>629</v>
      </c>
      <c r="B61" s="4">
        <v>43556</v>
      </c>
      <c r="C61" s="4">
        <v>42571</v>
      </c>
      <c r="D61" s="3">
        <f t="shared" si="30"/>
        <v>2.6986301369863015</v>
      </c>
      <c r="E61" t="s">
        <v>4</v>
      </c>
      <c r="F61" t="s">
        <v>578</v>
      </c>
      <c r="G61" s="24">
        <v>4.2300000000000004</v>
      </c>
      <c r="H61" s="24">
        <v>0.32</v>
      </c>
      <c r="I61" s="24">
        <f t="shared" si="31"/>
        <v>1.3536000000000001</v>
      </c>
      <c r="J61" s="24">
        <v>0.58599999999999997</v>
      </c>
      <c r="K61" s="24">
        <f t="shared" si="32"/>
        <v>2.47878</v>
      </c>
      <c r="L61" s="24">
        <f t="shared" si="33"/>
        <v>0.5460750853242321</v>
      </c>
      <c r="M61" s="24">
        <v>8.6999999999999994E-2</v>
      </c>
      <c r="N61" s="24">
        <f t="shared" si="34"/>
        <v>0.36801</v>
      </c>
      <c r="O61" s="24">
        <f t="shared" si="35"/>
        <v>3.6781609195402303</v>
      </c>
      <c r="P61" s="24">
        <f t="shared" si="36"/>
        <v>6.735632183908046</v>
      </c>
      <c r="Q61">
        <v>4510</v>
      </c>
      <c r="R61">
        <v>131</v>
      </c>
      <c r="S61">
        <v>221</v>
      </c>
      <c r="T61" s="2">
        <f t="shared" si="37"/>
        <v>163.26832151300235</v>
      </c>
      <c r="U61" s="2">
        <f t="shared" si="38"/>
        <v>690.625</v>
      </c>
      <c r="V61" s="2">
        <f t="shared" si="39"/>
        <v>600.5271595880547</v>
      </c>
      <c r="W61" s="2">
        <f t="shared" si="40"/>
        <v>2540.2298850574716</v>
      </c>
      <c r="X61" s="2">
        <f t="shared" si="41"/>
        <v>377.13310580204779</v>
      </c>
      <c r="Y61" s="2">
        <f t="shared" si="42"/>
        <v>89.156762600956924</v>
      </c>
      <c r="Z61" s="2">
        <f t="shared" si="43"/>
        <v>547.81038000000001</v>
      </c>
      <c r="AA61">
        <v>0.2</v>
      </c>
      <c r="AB61">
        <v>9</v>
      </c>
      <c r="AC61">
        <v>8.4</v>
      </c>
      <c r="AD61" s="1">
        <f t="shared" si="44"/>
        <v>4.072398190045249E-2</v>
      </c>
      <c r="AE61" s="14"/>
    </row>
    <row r="62" spans="1:31">
      <c r="A62" s="12" t="s">
        <v>630</v>
      </c>
      <c r="B62" s="4">
        <v>43829</v>
      </c>
      <c r="C62" s="4">
        <v>42838</v>
      </c>
      <c r="D62" s="3">
        <f t="shared" si="30"/>
        <v>2.7150684931506848</v>
      </c>
      <c r="E62" t="s">
        <v>11</v>
      </c>
      <c r="F62" t="s">
        <v>578</v>
      </c>
      <c r="G62" s="24">
        <v>11.67</v>
      </c>
      <c r="H62" s="24">
        <v>0.73</v>
      </c>
      <c r="I62" s="24">
        <f t="shared" si="31"/>
        <v>8.5190999999999999</v>
      </c>
      <c r="J62" s="24">
        <v>0.186</v>
      </c>
      <c r="K62" s="24">
        <f t="shared" si="32"/>
        <v>2.17062</v>
      </c>
      <c r="L62" s="24">
        <f t="shared" si="33"/>
        <v>3.924731182795699</v>
      </c>
      <c r="M62" s="24">
        <v>7.4999999999999997E-2</v>
      </c>
      <c r="N62" s="24">
        <f t="shared" si="34"/>
        <v>0.87524999999999997</v>
      </c>
      <c r="O62" s="24">
        <f t="shared" si="35"/>
        <v>9.7333333333333343</v>
      </c>
      <c r="P62" s="24">
        <f t="shared" si="36"/>
        <v>2.48</v>
      </c>
      <c r="Q62">
        <v>5040</v>
      </c>
      <c r="R62">
        <v>128</v>
      </c>
      <c r="S62">
        <v>435</v>
      </c>
      <c r="T62" s="2">
        <f t="shared" si="37"/>
        <v>51.061731873085186</v>
      </c>
      <c r="U62" s="2">
        <f t="shared" si="38"/>
        <v>595.89041095890411</v>
      </c>
      <c r="V62" s="2">
        <f t="shared" si="39"/>
        <v>497.00085689802916</v>
      </c>
      <c r="W62" s="2">
        <f t="shared" si="40"/>
        <v>5800</v>
      </c>
      <c r="X62" s="2">
        <f t="shared" si="41"/>
        <v>2338.7096774193546</v>
      </c>
      <c r="Y62" s="2">
        <f t="shared" si="42"/>
        <v>200.40357132985045</v>
      </c>
      <c r="Z62" s="2">
        <f t="shared" si="43"/>
        <v>944.21969999999999</v>
      </c>
      <c r="AA62">
        <v>0.4</v>
      </c>
      <c r="AB62">
        <v>9.3000000000000007</v>
      </c>
      <c r="AC62">
        <v>10</v>
      </c>
      <c r="AD62" s="1">
        <f t="shared" si="44"/>
        <v>2.1379310344827589E-2</v>
      </c>
    </row>
    <row r="63" spans="1:31">
      <c r="A63" s="12" t="s">
        <v>631</v>
      </c>
      <c r="B63" s="4">
        <v>43556</v>
      </c>
      <c r="C63" s="4">
        <v>42550</v>
      </c>
      <c r="D63" s="3">
        <f t="shared" si="30"/>
        <v>2.7561643835616438</v>
      </c>
      <c r="E63" t="s">
        <v>4</v>
      </c>
      <c r="F63" t="s">
        <v>578</v>
      </c>
      <c r="G63" s="24">
        <v>8.1300000000000008</v>
      </c>
      <c r="H63" s="24">
        <v>0.77500000000000002</v>
      </c>
      <c r="I63" s="24">
        <f t="shared" si="31"/>
        <v>6.3007500000000007</v>
      </c>
      <c r="J63" s="24">
        <v>0.14299999999999999</v>
      </c>
      <c r="K63" s="24">
        <f t="shared" si="32"/>
        <v>1.16259</v>
      </c>
      <c r="L63" s="24">
        <f t="shared" si="33"/>
        <v>5.41958041958042</v>
      </c>
      <c r="M63" s="24">
        <v>6.2E-2</v>
      </c>
      <c r="N63" s="24">
        <f t="shared" si="34"/>
        <v>0.50406000000000006</v>
      </c>
      <c r="O63" s="24">
        <f t="shared" si="35"/>
        <v>12.5</v>
      </c>
      <c r="P63" s="24">
        <f t="shared" si="36"/>
        <v>2.3064516129032255</v>
      </c>
      <c r="Q63">
        <v>4430</v>
      </c>
      <c r="R63">
        <v>120</v>
      </c>
      <c r="S63">
        <v>191</v>
      </c>
      <c r="T63" s="2">
        <f t="shared" si="37"/>
        <v>30.313851525612026</v>
      </c>
      <c r="U63" s="2">
        <f t="shared" si="38"/>
        <v>246.45161290322579</v>
      </c>
      <c r="V63" s="2">
        <f t="shared" si="39"/>
        <v>378.92314407015033</v>
      </c>
      <c r="W63" s="2">
        <f t="shared" si="40"/>
        <v>3080.6451612903224</v>
      </c>
      <c r="X63" s="2">
        <f t="shared" si="41"/>
        <v>1335.6643356643358</v>
      </c>
      <c r="Y63" s="2">
        <f t="shared" si="42"/>
        <v>164.28835617027499</v>
      </c>
      <c r="Z63" s="2">
        <f t="shared" si="43"/>
        <v>222.05468999999999</v>
      </c>
      <c r="AA63">
        <v>0.17</v>
      </c>
      <c r="AB63">
        <v>9</v>
      </c>
      <c r="AC63">
        <v>9.8000000000000007</v>
      </c>
      <c r="AD63" s="1">
        <f t="shared" si="44"/>
        <v>4.712041884816754E-2</v>
      </c>
    </row>
    <row r="64" spans="1:31">
      <c r="A64" s="13" t="s">
        <v>632</v>
      </c>
      <c r="B64" s="4">
        <v>43484</v>
      </c>
      <c r="C64" s="4">
        <v>42446</v>
      </c>
      <c r="D64" s="3">
        <f t="shared" si="30"/>
        <v>2.8438356164383563</v>
      </c>
      <c r="E64" t="s">
        <v>4</v>
      </c>
      <c r="F64" t="s">
        <v>578</v>
      </c>
      <c r="G64" s="24">
        <v>6.33</v>
      </c>
      <c r="H64" s="24">
        <v>0.626</v>
      </c>
      <c r="I64" s="24">
        <f t="shared" si="31"/>
        <v>3.96258</v>
      </c>
      <c r="J64" s="24">
        <v>0.25900000000000001</v>
      </c>
      <c r="K64" s="24">
        <f t="shared" si="32"/>
        <v>1.63947</v>
      </c>
      <c r="L64" s="24">
        <f t="shared" si="33"/>
        <v>2.416988416988417</v>
      </c>
      <c r="M64" s="24">
        <v>0.109</v>
      </c>
      <c r="N64" s="24">
        <f t="shared" si="34"/>
        <v>0.68996999999999997</v>
      </c>
      <c r="O64" s="24">
        <f t="shared" si="35"/>
        <v>5.7431192660550465</v>
      </c>
      <c r="P64" s="24">
        <f t="shared" si="36"/>
        <v>2.3761467889908259</v>
      </c>
      <c r="Q64">
        <v>4700</v>
      </c>
      <c r="R64">
        <v>133</v>
      </c>
      <c r="S64">
        <v>226</v>
      </c>
      <c r="T64" s="2">
        <f t="shared" si="37"/>
        <v>57.033548849486948</v>
      </c>
      <c r="U64" s="2">
        <f t="shared" si="38"/>
        <v>361.0223642172524</v>
      </c>
      <c r="V64" s="2">
        <f t="shared" si="39"/>
        <v>327.55047320898012</v>
      </c>
      <c r="W64" s="2">
        <f t="shared" si="40"/>
        <v>2073.3944954128442</v>
      </c>
      <c r="X64" s="2">
        <f t="shared" si="41"/>
        <v>872.58687258687257</v>
      </c>
      <c r="Y64" s="2">
        <f t="shared" si="42"/>
        <v>137.84942694895301</v>
      </c>
      <c r="Z64" s="2">
        <f t="shared" si="43"/>
        <v>370.52021999999999</v>
      </c>
      <c r="AA64">
        <v>0.19</v>
      </c>
      <c r="AB64">
        <v>8.4</v>
      </c>
      <c r="AC64">
        <v>8</v>
      </c>
      <c r="AD64" s="1">
        <f t="shared" si="44"/>
        <v>3.7168141592920353E-2</v>
      </c>
    </row>
    <row r="65" spans="1:31">
      <c r="A65" s="12" t="s">
        <v>633</v>
      </c>
      <c r="B65" s="4">
        <v>43728</v>
      </c>
      <c r="C65" s="4">
        <v>42690</v>
      </c>
      <c r="D65" s="3">
        <f t="shared" si="30"/>
        <v>2.8438356164383563</v>
      </c>
      <c r="E65" t="s">
        <v>11</v>
      </c>
      <c r="F65" t="s">
        <v>578</v>
      </c>
      <c r="G65" s="24">
        <v>5.4</v>
      </c>
      <c r="H65" s="24">
        <v>0.51900000000000002</v>
      </c>
      <c r="I65" s="24">
        <f t="shared" si="31"/>
        <v>2.8026000000000004</v>
      </c>
      <c r="J65" s="24">
        <v>0.40400000000000003</v>
      </c>
      <c r="K65" s="24">
        <f t="shared" si="32"/>
        <v>2.1816000000000004</v>
      </c>
      <c r="L65" s="24">
        <f t="shared" si="33"/>
        <v>1.2846534653465347</v>
      </c>
      <c r="M65" s="24">
        <v>6.9000000000000006E-2</v>
      </c>
      <c r="N65" s="24">
        <f t="shared" si="34"/>
        <v>0.37260000000000004</v>
      </c>
      <c r="O65" s="24">
        <f t="shared" si="35"/>
        <v>7.5217391304347831</v>
      </c>
      <c r="P65" s="24">
        <f t="shared" si="36"/>
        <v>5.8550724637681162</v>
      </c>
      <c r="Q65">
        <v>4530</v>
      </c>
      <c r="R65">
        <v>120</v>
      </c>
      <c r="S65">
        <v>181</v>
      </c>
      <c r="T65" s="2">
        <f t="shared" si="37"/>
        <v>64.582887318918139</v>
      </c>
      <c r="U65" s="2">
        <f t="shared" si="38"/>
        <v>348.74759152215796</v>
      </c>
      <c r="V65" s="2">
        <f t="shared" si="39"/>
        <v>485.77563070316688</v>
      </c>
      <c r="W65" s="2">
        <f t="shared" si="40"/>
        <v>2623.188405797101</v>
      </c>
      <c r="X65" s="2">
        <f t="shared" si="41"/>
        <v>448.019801980198</v>
      </c>
      <c r="Y65" s="2">
        <f t="shared" si="42"/>
        <v>82.966629996332955</v>
      </c>
      <c r="Z65" s="2">
        <f t="shared" si="43"/>
        <v>394.8696000000001</v>
      </c>
      <c r="AA65">
        <v>0.17</v>
      </c>
      <c r="AB65">
        <v>9.1999999999999993</v>
      </c>
      <c r="AC65">
        <v>9.5</v>
      </c>
      <c r="AD65" s="1">
        <f t="shared" si="44"/>
        <v>5.0828729281767952E-2</v>
      </c>
      <c r="AE65" s="14"/>
    </row>
    <row r="66" spans="1:31">
      <c r="A66" s="8" t="s">
        <v>634</v>
      </c>
      <c r="B66" s="4">
        <v>43115</v>
      </c>
      <c r="C66" s="4">
        <v>42054</v>
      </c>
      <c r="D66" s="3">
        <f t="shared" si="30"/>
        <v>2.9068493150684933</v>
      </c>
      <c r="E66" t="s">
        <v>11</v>
      </c>
      <c r="F66" t="s">
        <v>578</v>
      </c>
      <c r="G66" s="24">
        <v>6.75</v>
      </c>
      <c r="H66" s="24">
        <v>0.69499999999999995</v>
      </c>
      <c r="I66" s="24">
        <f t="shared" si="31"/>
        <v>4.6912499999999993</v>
      </c>
      <c r="J66" s="24">
        <v>0.219</v>
      </c>
      <c r="K66" s="24">
        <f t="shared" si="32"/>
        <v>1.4782500000000001</v>
      </c>
      <c r="L66" s="24">
        <f t="shared" si="33"/>
        <v>3.1735159817351595</v>
      </c>
      <c r="M66" s="24">
        <v>7.5999999999999998E-2</v>
      </c>
      <c r="N66" s="24">
        <f t="shared" si="34"/>
        <v>0.51300000000000001</v>
      </c>
      <c r="O66" s="24">
        <f t="shared" si="35"/>
        <v>9.1447368421052619</v>
      </c>
      <c r="P66" s="24">
        <f t="shared" si="36"/>
        <v>2.8815789473684212</v>
      </c>
      <c r="Q66">
        <v>4190</v>
      </c>
      <c r="R66">
        <v>120</v>
      </c>
      <c r="S66">
        <v>263</v>
      </c>
      <c r="T66" s="2">
        <f t="shared" si="37"/>
        <v>56.061817212896358</v>
      </c>
      <c r="U66" s="2">
        <f t="shared" si="38"/>
        <v>378.41726618705036</v>
      </c>
      <c r="V66" s="2">
        <f t="shared" si="39"/>
        <v>512.67056530214427</v>
      </c>
      <c r="W66" s="2">
        <f t="shared" si="40"/>
        <v>3460.5263157894738</v>
      </c>
      <c r="X66" s="2">
        <f t="shared" si="41"/>
        <v>1200.9132420091323</v>
      </c>
      <c r="Y66" s="2">
        <f t="shared" si="42"/>
        <v>177.91307289024184</v>
      </c>
      <c r="Z66" s="2">
        <f t="shared" si="43"/>
        <v>388.77975000000004</v>
      </c>
      <c r="AA66">
        <v>0.28999999999999998</v>
      </c>
      <c r="AB66">
        <v>10.9</v>
      </c>
      <c r="AC66">
        <v>12.1</v>
      </c>
      <c r="AD66" s="1">
        <f t="shared" si="44"/>
        <v>4.144486692015209E-2</v>
      </c>
    </row>
    <row r="67" spans="1:31">
      <c r="A67" s="8" t="s">
        <v>635</v>
      </c>
      <c r="B67" s="4">
        <v>43132</v>
      </c>
      <c r="C67" s="4">
        <v>42044</v>
      </c>
      <c r="D67" s="3">
        <f t="shared" si="30"/>
        <v>2.9808219178082194</v>
      </c>
      <c r="E67" t="s">
        <v>11</v>
      </c>
      <c r="F67" t="s">
        <v>578</v>
      </c>
      <c r="G67" s="24">
        <v>7.46</v>
      </c>
      <c r="H67" s="24">
        <v>0.60799999999999998</v>
      </c>
      <c r="I67" s="24">
        <f t="shared" si="31"/>
        <v>4.5356800000000002</v>
      </c>
      <c r="J67" s="24">
        <v>0.30299999999999999</v>
      </c>
      <c r="K67" s="24">
        <f t="shared" si="32"/>
        <v>2.2603800000000001</v>
      </c>
      <c r="L67" s="24">
        <f t="shared" si="33"/>
        <v>2.0066006600660065</v>
      </c>
      <c r="M67" s="24">
        <v>8.6999999999999994E-2</v>
      </c>
      <c r="N67" s="24">
        <f t="shared" si="34"/>
        <v>0.64901999999999993</v>
      </c>
      <c r="O67" s="24">
        <f t="shared" si="35"/>
        <v>6.988505747126438</v>
      </c>
      <c r="P67" s="24">
        <f t="shared" si="36"/>
        <v>3.4827586206896552</v>
      </c>
      <c r="Q67">
        <v>4480</v>
      </c>
      <c r="R67">
        <v>122</v>
      </c>
      <c r="S67">
        <v>173</v>
      </c>
      <c r="T67" s="2">
        <f t="shared" si="37"/>
        <v>38.142020601100604</v>
      </c>
      <c r="U67" s="2">
        <f t="shared" si="38"/>
        <v>284.53947368421052</v>
      </c>
      <c r="V67" s="2">
        <f t="shared" si="39"/>
        <v>266.55573017780659</v>
      </c>
      <c r="W67" s="2">
        <f t="shared" si="40"/>
        <v>1988.505747126437</v>
      </c>
      <c r="X67" s="2">
        <f t="shared" si="41"/>
        <v>570.95709570957092</v>
      </c>
      <c r="Y67" s="2">
        <f t="shared" si="42"/>
        <v>76.5358037144197</v>
      </c>
      <c r="Z67" s="2">
        <f t="shared" si="43"/>
        <v>391.04574000000002</v>
      </c>
      <c r="AA67">
        <v>0.16</v>
      </c>
      <c r="AB67">
        <v>9.1999999999999993</v>
      </c>
      <c r="AC67">
        <v>10.1</v>
      </c>
      <c r="AD67" s="1">
        <f t="shared" si="44"/>
        <v>5.3179190751445081E-2</v>
      </c>
    </row>
    <row r="68" spans="1:31">
      <c r="A68" s="13" t="s">
        <v>636</v>
      </c>
      <c r="B68" s="4">
        <v>43522</v>
      </c>
      <c r="C68" s="4">
        <v>42425</v>
      </c>
      <c r="D68" s="3">
        <f t="shared" si="30"/>
        <v>3.0054794520547947</v>
      </c>
      <c r="E68" t="s">
        <v>4</v>
      </c>
      <c r="F68" t="s">
        <v>578</v>
      </c>
      <c r="G68" s="24">
        <v>3.97</v>
      </c>
      <c r="H68" s="24">
        <v>0.36099999999999999</v>
      </c>
      <c r="I68" s="24">
        <f t="shared" si="31"/>
        <v>1.4331700000000001</v>
      </c>
      <c r="J68" s="24">
        <v>0.53700000000000003</v>
      </c>
      <c r="K68" s="24">
        <f t="shared" si="32"/>
        <v>2.1318900000000003</v>
      </c>
      <c r="L68" s="24">
        <f t="shared" si="33"/>
        <v>0.67225325884543752</v>
      </c>
      <c r="M68" s="24">
        <v>9.0999999999999998E-2</v>
      </c>
      <c r="N68" s="24">
        <f t="shared" si="34"/>
        <v>0.36127000000000004</v>
      </c>
      <c r="O68" s="24">
        <f t="shared" si="35"/>
        <v>3.9670329670329667</v>
      </c>
      <c r="P68" s="24">
        <f t="shared" si="36"/>
        <v>5.9010989010989015</v>
      </c>
      <c r="Q68">
        <v>4100</v>
      </c>
      <c r="R68">
        <v>121</v>
      </c>
      <c r="S68">
        <v>276</v>
      </c>
      <c r="T68" s="2">
        <f t="shared" si="37"/>
        <v>192.5800847073271</v>
      </c>
      <c r="U68" s="2">
        <f t="shared" si="38"/>
        <v>764.54293628808864</v>
      </c>
      <c r="V68" s="2">
        <f t="shared" si="39"/>
        <v>763.97154482796793</v>
      </c>
      <c r="W68" s="2">
        <f t="shared" si="40"/>
        <v>3032.967032967033</v>
      </c>
      <c r="X68" s="2">
        <f t="shared" si="41"/>
        <v>513.96648044692733</v>
      </c>
      <c r="Y68" s="2">
        <f t="shared" si="42"/>
        <v>129.46258953323107</v>
      </c>
      <c r="Z68" s="2">
        <f t="shared" si="43"/>
        <v>588.40164000000004</v>
      </c>
      <c r="AA68">
        <v>0.25</v>
      </c>
      <c r="AB68">
        <v>9.1</v>
      </c>
      <c r="AC68">
        <v>9</v>
      </c>
      <c r="AD68" s="1">
        <f t="shared" si="44"/>
        <v>3.2971014492753623E-2</v>
      </c>
      <c r="AE68" s="14"/>
    </row>
    <row r="69" spans="1:31">
      <c r="A69" s="12" t="s">
        <v>637</v>
      </c>
      <c r="B69" s="4">
        <v>43562</v>
      </c>
      <c r="C69" s="4">
        <v>42465</v>
      </c>
      <c r="D69" s="3">
        <f t="shared" si="30"/>
        <v>3.0054794520547947</v>
      </c>
      <c r="E69" t="s">
        <v>4</v>
      </c>
      <c r="F69" t="s">
        <v>578</v>
      </c>
      <c r="G69" s="24">
        <v>14.14</v>
      </c>
      <c r="H69" s="24">
        <v>0.71299999999999997</v>
      </c>
      <c r="I69" s="24">
        <f t="shared" si="31"/>
        <v>10.08182</v>
      </c>
      <c r="J69" s="24">
        <v>0.21199999999999999</v>
      </c>
      <c r="K69" s="24">
        <f t="shared" si="32"/>
        <v>2.9976799999999999</v>
      </c>
      <c r="L69" s="24">
        <f t="shared" si="33"/>
        <v>3.3632075471698113</v>
      </c>
      <c r="M69" s="24">
        <v>6.8000000000000005E-2</v>
      </c>
      <c r="N69" s="24">
        <f t="shared" si="34"/>
        <v>0.96152000000000015</v>
      </c>
      <c r="O69" s="24">
        <f t="shared" si="35"/>
        <v>10.485294117647058</v>
      </c>
      <c r="P69" s="24">
        <f t="shared" si="36"/>
        <v>3.117647058823529</v>
      </c>
      <c r="Q69">
        <v>3930</v>
      </c>
      <c r="R69">
        <v>112</v>
      </c>
      <c r="S69">
        <v>245</v>
      </c>
      <c r="T69" s="2">
        <f t="shared" si="37"/>
        <v>24.301167844694707</v>
      </c>
      <c r="U69" s="2">
        <f t="shared" si="38"/>
        <v>343.61851332398317</v>
      </c>
      <c r="V69" s="2">
        <f t="shared" si="39"/>
        <v>254.80489225393123</v>
      </c>
      <c r="W69" s="2">
        <f t="shared" si="40"/>
        <v>3602.9411764705878</v>
      </c>
      <c r="X69" s="2">
        <f t="shared" si="41"/>
        <v>1155.6603773584907</v>
      </c>
      <c r="Y69" s="2">
        <f t="shared" si="42"/>
        <v>81.729871100317581</v>
      </c>
      <c r="Z69" s="2">
        <f t="shared" si="43"/>
        <v>734.4316</v>
      </c>
      <c r="AA69">
        <v>0.26</v>
      </c>
      <c r="AB69">
        <v>10.5</v>
      </c>
      <c r="AC69">
        <v>11.4</v>
      </c>
      <c r="AD69" s="1">
        <f t="shared" si="44"/>
        <v>4.2857142857142858E-2</v>
      </c>
    </row>
    <row r="70" spans="1:31">
      <c r="A70" s="13" t="s">
        <v>638</v>
      </c>
      <c r="B70" s="4">
        <v>43536</v>
      </c>
      <c r="C70" s="4">
        <v>42420</v>
      </c>
      <c r="D70" s="3">
        <f t="shared" si="30"/>
        <v>3.0575342465753423</v>
      </c>
      <c r="E70" t="s">
        <v>11</v>
      </c>
      <c r="F70" t="s">
        <v>578</v>
      </c>
      <c r="G70" s="24">
        <v>12.51</v>
      </c>
      <c r="H70" s="24">
        <v>0.55200000000000005</v>
      </c>
      <c r="I70" s="24">
        <f t="shared" si="31"/>
        <v>6.9055200000000001</v>
      </c>
      <c r="J70" s="24">
        <v>0.373</v>
      </c>
      <c r="K70" s="24">
        <f t="shared" si="32"/>
        <v>4.6662299999999997</v>
      </c>
      <c r="L70" s="24">
        <f t="shared" si="33"/>
        <v>1.479892761394102</v>
      </c>
      <c r="M70" s="24">
        <v>6.4000000000000001E-2</v>
      </c>
      <c r="N70" s="24">
        <f t="shared" si="34"/>
        <v>0.80064000000000002</v>
      </c>
      <c r="O70" s="24">
        <f t="shared" si="35"/>
        <v>8.625</v>
      </c>
      <c r="P70" s="24">
        <f t="shared" si="36"/>
        <v>5.828125</v>
      </c>
      <c r="Q70">
        <v>4580</v>
      </c>
      <c r="R70">
        <v>126</v>
      </c>
      <c r="S70">
        <v>253</v>
      </c>
      <c r="T70" s="2">
        <f t="shared" si="37"/>
        <v>36.637356781241671</v>
      </c>
      <c r="U70" s="2">
        <f t="shared" si="38"/>
        <v>458.33333333333331</v>
      </c>
      <c r="V70" s="2">
        <f t="shared" si="39"/>
        <v>315.99720223820941</v>
      </c>
      <c r="W70" s="2">
        <f t="shared" si="40"/>
        <v>3953.125</v>
      </c>
      <c r="X70" s="2">
        <f t="shared" si="41"/>
        <v>678.28418230563</v>
      </c>
      <c r="Y70" s="2">
        <f t="shared" si="42"/>
        <v>54.219359097172671</v>
      </c>
      <c r="Z70" s="2">
        <f t="shared" si="43"/>
        <v>1180.55619</v>
      </c>
      <c r="AA70">
        <v>0.24</v>
      </c>
      <c r="AB70">
        <v>9.5</v>
      </c>
      <c r="AC70">
        <v>9.6</v>
      </c>
      <c r="AD70" s="1">
        <f t="shared" si="44"/>
        <v>3.7549407114624504E-2</v>
      </c>
    </row>
    <row r="71" spans="1:31">
      <c r="A71" s="12" t="s">
        <v>639</v>
      </c>
      <c r="B71" s="4">
        <v>43818</v>
      </c>
      <c r="C71" s="4">
        <v>42699</v>
      </c>
      <c r="D71" s="3">
        <f t="shared" si="30"/>
        <v>3.0657534246575344</v>
      </c>
      <c r="E71" t="s">
        <v>4</v>
      </c>
      <c r="F71" t="s">
        <v>578</v>
      </c>
      <c r="G71" s="24">
        <v>11.19</v>
      </c>
      <c r="H71" s="24">
        <v>0.45200000000000001</v>
      </c>
      <c r="I71" s="24">
        <f t="shared" si="31"/>
        <v>5.0578799999999999</v>
      </c>
      <c r="J71" s="24">
        <v>0.372</v>
      </c>
      <c r="K71" s="24">
        <f t="shared" si="32"/>
        <v>4.1626799999999999</v>
      </c>
      <c r="L71" s="24">
        <f t="shared" si="33"/>
        <v>1.2150537634408602</v>
      </c>
      <c r="M71" s="24">
        <v>0.16600000000000001</v>
      </c>
      <c r="N71" s="24">
        <f t="shared" si="34"/>
        <v>1.85754</v>
      </c>
      <c r="O71" s="24">
        <f t="shared" si="35"/>
        <v>2.7228915662650603</v>
      </c>
      <c r="P71" s="24">
        <f t="shared" si="36"/>
        <v>2.2409638554216866</v>
      </c>
      <c r="Q71">
        <v>4680</v>
      </c>
      <c r="R71">
        <v>125</v>
      </c>
      <c r="S71">
        <v>234</v>
      </c>
      <c r="T71" s="2">
        <f t="shared" si="37"/>
        <v>46.264442810031078</v>
      </c>
      <c r="U71" s="2">
        <f t="shared" si="38"/>
        <v>517.69911504424772</v>
      </c>
      <c r="V71" s="2">
        <f t="shared" si="39"/>
        <v>125.97306114538584</v>
      </c>
      <c r="W71" s="2">
        <f t="shared" si="40"/>
        <v>1409.6385542168673</v>
      </c>
      <c r="X71" s="2">
        <f t="shared" si="41"/>
        <v>629.0322580645161</v>
      </c>
      <c r="Y71" s="2">
        <f t="shared" si="42"/>
        <v>56.213785349822714</v>
      </c>
      <c r="Z71" s="2">
        <f t="shared" si="43"/>
        <v>974.06711999999993</v>
      </c>
      <c r="AA71">
        <v>0.25</v>
      </c>
      <c r="AB71">
        <v>10.6</v>
      </c>
      <c r="AC71">
        <v>12</v>
      </c>
      <c r="AD71" s="1">
        <f t="shared" si="44"/>
        <v>4.5299145299145298E-2</v>
      </c>
    </row>
    <row r="72" spans="1:31">
      <c r="A72" s="12" t="s">
        <v>640</v>
      </c>
      <c r="B72" s="4">
        <v>43832</v>
      </c>
      <c r="C72" s="4">
        <v>42700</v>
      </c>
      <c r="D72" s="3">
        <f t="shared" si="30"/>
        <v>3.1013698630136988</v>
      </c>
      <c r="E72" t="s">
        <v>4</v>
      </c>
      <c r="F72" t="s">
        <v>578</v>
      </c>
      <c r="G72" s="24">
        <v>9.31</v>
      </c>
      <c r="H72" s="24">
        <v>0.51900000000000002</v>
      </c>
      <c r="I72" s="24">
        <f t="shared" si="31"/>
        <v>4.8318900000000005</v>
      </c>
      <c r="J72" s="24">
        <v>0.378</v>
      </c>
      <c r="K72" s="24">
        <f t="shared" si="32"/>
        <v>3.5191800000000004</v>
      </c>
      <c r="L72" s="24">
        <f t="shared" si="33"/>
        <v>1.373015873015873</v>
      </c>
      <c r="M72" s="24">
        <v>9.8000000000000004E-2</v>
      </c>
      <c r="N72" s="24">
        <f t="shared" si="34"/>
        <v>0.91238000000000008</v>
      </c>
      <c r="O72" s="24">
        <f t="shared" si="35"/>
        <v>5.295918367346939</v>
      </c>
      <c r="P72" s="24">
        <f t="shared" si="36"/>
        <v>3.8571428571428572</v>
      </c>
      <c r="Q72">
        <v>4160</v>
      </c>
      <c r="R72">
        <v>115</v>
      </c>
      <c r="S72">
        <v>205</v>
      </c>
      <c r="T72" s="2">
        <f t="shared" si="37"/>
        <v>42.426462522946501</v>
      </c>
      <c r="U72" s="2">
        <f t="shared" si="38"/>
        <v>394.99036608863196</v>
      </c>
      <c r="V72" s="2">
        <f t="shared" si="39"/>
        <v>224.68708213682893</v>
      </c>
      <c r="W72" s="2">
        <f t="shared" si="40"/>
        <v>2091.8367346938776</v>
      </c>
      <c r="X72" s="2">
        <f t="shared" si="41"/>
        <v>542.32804232804233</v>
      </c>
      <c r="Y72" s="2">
        <f t="shared" si="42"/>
        <v>58.252206479918613</v>
      </c>
      <c r="Z72" s="2">
        <f t="shared" si="43"/>
        <v>721.43190000000004</v>
      </c>
      <c r="AA72">
        <v>0.21</v>
      </c>
      <c r="AB72">
        <v>10.199999999999999</v>
      </c>
      <c r="AC72">
        <v>11</v>
      </c>
      <c r="AD72" s="1">
        <f t="shared" si="44"/>
        <v>4.9756097560975605E-2</v>
      </c>
    </row>
    <row r="73" spans="1:31">
      <c r="A73" s="8" t="s">
        <v>641</v>
      </c>
      <c r="B73" s="4">
        <v>43101</v>
      </c>
      <c r="C73" s="4">
        <v>41959</v>
      </c>
      <c r="D73" s="3">
        <f t="shared" si="30"/>
        <v>3.128767123287671</v>
      </c>
      <c r="E73" t="s">
        <v>4</v>
      </c>
      <c r="F73" t="s">
        <v>578</v>
      </c>
      <c r="G73" s="24">
        <v>5.81</v>
      </c>
      <c r="H73" s="24">
        <v>0.42499999999999999</v>
      </c>
      <c r="I73" s="24">
        <f t="shared" si="31"/>
        <v>2.4692499999999997</v>
      </c>
      <c r="J73" s="24">
        <v>0.46200000000000002</v>
      </c>
      <c r="K73" s="24">
        <f t="shared" si="32"/>
        <v>2.6842199999999998</v>
      </c>
      <c r="L73" s="24">
        <f t="shared" si="33"/>
        <v>0.91991341991341979</v>
      </c>
      <c r="M73" s="24">
        <v>8.4000000000000005E-2</v>
      </c>
      <c r="N73" s="24">
        <f t="shared" si="34"/>
        <v>0.48803999999999997</v>
      </c>
      <c r="O73" s="24">
        <f t="shared" si="35"/>
        <v>5.0595238095238093</v>
      </c>
      <c r="P73" s="24">
        <f t="shared" si="36"/>
        <v>5.5</v>
      </c>
      <c r="Q73">
        <v>4320</v>
      </c>
      <c r="R73">
        <v>118</v>
      </c>
      <c r="S73">
        <v>120</v>
      </c>
      <c r="T73" s="2">
        <f t="shared" si="37"/>
        <v>48.597752353953638</v>
      </c>
      <c r="U73" s="2">
        <f t="shared" si="38"/>
        <v>282.35294117647061</v>
      </c>
      <c r="V73" s="2">
        <f t="shared" si="39"/>
        <v>245.88148512417015</v>
      </c>
      <c r="W73" s="2">
        <f t="shared" si="40"/>
        <v>1428.5714285714284</v>
      </c>
      <c r="X73" s="2">
        <f t="shared" si="41"/>
        <v>259.74025974025972</v>
      </c>
      <c r="Y73" s="2">
        <f t="shared" si="42"/>
        <v>44.705724568030938</v>
      </c>
      <c r="Z73" s="2">
        <f t="shared" si="43"/>
        <v>322.10640000000001</v>
      </c>
      <c r="AA73">
        <v>0.1</v>
      </c>
      <c r="AB73">
        <v>8.4</v>
      </c>
      <c r="AC73" s="6">
        <v>16.100000000000001</v>
      </c>
      <c r="AD73" s="1">
        <f t="shared" si="44"/>
        <v>7.0000000000000007E-2</v>
      </c>
    </row>
    <row r="74" spans="1:31">
      <c r="A74" s="13" t="s">
        <v>642</v>
      </c>
      <c r="B74" s="4">
        <v>43497</v>
      </c>
      <c r="C74" s="4">
        <v>42346</v>
      </c>
      <c r="D74" s="3">
        <f t="shared" si="30"/>
        <v>3.1534246575342464</v>
      </c>
      <c r="E74" t="s">
        <v>11</v>
      </c>
      <c r="F74" t="s">
        <v>578</v>
      </c>
      <c r="G74" s="24">
        <v>5.61</v>
      </c>
      <c r="H74" s="24">
        <v>0.69699999999999995</v>
      </c>
      <c r="I74" s="24">
        <f t="shared" si="31"/>
        <v>3.9101699999999999</v>
      </c>
      <c r="J74" s="24">
        <v>0.184</v>
      </c>
      <c r="K74" s="24">
        <f t="shared" si="32"/>
        <v>1.03224</v>
      </c>
      <c r="L74" s="24">
        <f t="shared" si="33"/>
        <v>3.7880434782608692</v>
      </c>
      <c r="M74" s="24">
        <v>0.109</v>
      </c>
      <c r="N74" s="24">
        <f t="shared" si="34"/>
        <v>0.61148999999999998</v>
      </c>
      <c r="O74" s="24">
        <f t="shared" si="35"/>
        <v>6.3944954128440372</v>
      </c>
      <c r="P74" s="24">
        <f t="shared" si="36"/>
        <v>1.6880733944954127</v>
      </c>
      <c r="Q74">
        <v>4540</v>
      </c>
      <c r="R74">
        <v>122</v>
      </c>
      <c r="S74">
        <v>242</v>
      </c>
      <c r="T74" s="2">
        <f t="shared" si="37"/>
        <v>61.889892255323936</v>
      </c>
      <c r="U74" s="2">
        <f t="shared" si="38"/>
        <v>347.20229555236733</v>
      </c>
      <c r="V74" s="2">
        <f t="shared" si="39"/>
        <v>395.75463212808063</v>
      </c>
      <c r="W74" s="2">
        <f t="shared" si="40"/>
        <v>2220.1834862385322</v>
      </c>
      <c r="X74" s="2">
        <f t="shared" si="41"/>
        <v>1315.2173913043478</v>
      </c>
      <c r="Y74" s="2">
        <f t="shared" si="42"/>
        <v>234.44160272804774</v>
      </c>
      <c r="Z74" s="2">
        <f t="shared" si="43"/>
        <v>249.80208000000002</v>
      </c>
      <c r="AA74">
        <v>0.21</v>
      </c>
      <c r="AB74">
        <v>8.5</v>
      </c>
      <c r="AC74">
        <v>8.1999999999999993</v>
      </c>
      <c r="AD74" s="1">
        <f t="shared" si="44"/>
        <v>3.5123966942148761E-2</v>
      </c>
    </row>
    <row r="75" spans="1:31">
      <c r="A75" s="12" t="s">
        <v>644</v>
      </c>
      <c r="B75" s="4">
        <v>43571</v>
      </c>
      <c r="C75" s="4">
        <v>42402</v>
      </c>
      <c r="D75" s="3">
        <f t="shared" si="30"/>
        <v>3.2027397260273971</v>
      </c>
      <c r="E75" t="s">
        <v>4</v>
      </c>
      <c r="F75" t="s">
        <v>578</v>
      </c>
      <c r="G75" s="24">
        <v>7.58</v>
      </c>
      <c r="H75" s="24">
        <v>0.46400000000000002</v>
      </c>
      <c r="I75" s="24">
        <f t="shared" si="31"/>
        <v>3.5171200000000002</v>
      </c>
      <c r="J75" s="24">
        <v>0.45600000000000002</v>
      </c>
      <c r="K75" s="24">
        <f t="shared" si="32"/>
        <v>3.45648</v>
      </c>
      <c r="L75" s="24">
        <f t="shared" si="33"/>
        <v>1.0175438596491229</v>
      </c>
      <c r="M75" s="24">
        <v>5.8999999999999997E-2</v>
      </c>
      <c r="N75" s="24">
        <f t="shared" si="34"/>
        <v>0.44722000000000001</v>
      </c>
      <c r="O75" s="24">
        <f t="shared" si="35"/>
        <v>7.8644067796610173</v>
      </c>
      <c r="P75" s="24">
        <f t="shared" si="36"/>
        <v>7.7288135593220346</v>
      </c>
      <c r="Q75">
        <v>5500</v>
      </c>
      <c r="R75">
        <v>148</v>
      </c>
      <c r="S75">
        <v>245</v>
      </c>
      <c r="T75" s="2">
        <f t="shared" si="37"/>
        <v>69.65926667273223</v>
      </c>
      <c r="U75" s="2">
        <f t="shared" si="38"/>
        <v>528.01724137931035</v>
      </c>
      <c r="V75" s="2">
        <f t="shared" si="39"/>
        <v>547.82880908725008</v>
      </c>
      <c r="W75" s="2">
        <f t="shared" si="40"/>
        <v>4152.5423728813557</v>
      </c>
      <c r="X75" s="2">
        <f t="shared" si="41"/>
        <v>537.28070175438597</v>
      </c>
      <c r="Y75" s="2">
        <f t="shared" si="42"/>
        <v>70.881359070499471</v>
      </c>
      <c r="Z75" s="2">
        <f t="shared" si="43"/>
        <v>846.83759999999995</v>
      </c>
      <c r="AA75">
        <v>0.28000000000000003</v>
      </c>
      <c r="AB75">
        <v>11.3</v>
      </c>
      <c r="AC75">
        <v>12.6</v>
      </c>
      <c r="AD75" s="1">
        <f t="shared" si="44"/>
        <v>4.6122448979591842E-2</v>
      </c>
    </row>
    <row r="76" spans="1:31">
      <c r="A76" s="13" t="s">
        <v>643</v>
      </c>
      <c r="B76" s="4">
        <v>43498</v>
      </c>
      <c r="C76" s="4">
        <v>42347</v>
      </c>
      <c r="D76" s="3">
        <f t="shared" si="30"/>
        <v>3.1534246575342464</v>
      </c>
      <c r="E76" t="s">
        <v>4</v>
      </c>
      <c r="F76" t="s">
        <v>578</v>
      </c>
      <c r="G76" s="24">
        <v>6.54</v>
      </c>
      <c r="H76" s="24">
        <v>0.45800000000000002</v>
      </c>
      <c r="I76" s="24">
        <f t="shared" si="31"/>
        <v>2.99532</v>
      </c>
      <c r="J76" s="24">
        <v>0.44</v>
      </c>
      <c r="K76" s="24">
        <f t="shared" si="32"/>
        <v>2.8776000000000002</v>
      </c>
      <c r="L76" s="24">
        <f t="shared" si="33"/>
        <v>1.040909090909091</v>
      </c>
      <c r="M76" s="24">
        <v>7.2999999999999995E-2</v>
      </c>
      <c r="N76" s="24">
        <f t="shared" si="34"/>
        <v>0.47741999999999996</v>
      </c>
      <c r="O76" s="24">
        <f t="shared" si="35"/>
        <v>6.2739726027397262</v>
      </c>
      <c r="P76" s="24">
        <f t="shared" si="36"/>
        <v>6.0273972602739727</v>
      </c>
      <c r="Q76">
        <v>4420</v>
      </c>
      <c r="R76">
        <v>126</v>
      </c>
      <c r="S76">
        <v>124</v>
      </c>
      <c r="T76" s="2">
        <f t="shared" si="37"/>
        <v>41.397914079297038</v>
      </c>
      <c r="U76" s="2">
        <f t="shared" si="38"/>
        <v>270.74235807860259</v>
      </c>
      <c r="V76" s="2">
        <f t="shared" si="39"/>
        <v>259.72937874408279</v>
      </c>
      <c r="W76" s="2">
        <f t="shared" si="40"/>
        <v>1698.6301369863015</v>
      </c>
      <c r="X76" s="2">
        <f t="shared" si="41"/>
        <v>281.81818181818181</v>
      </c>
      <c r="Y76" s="2">
        <f t="shared" si="42"/>
        <v>43.091465109813733</v>
      </c>
      <c r="Z76" s="2">
        <f t="shared" si="43"/>
        <v>356.82240000000002</v>
      </c>
      <c r="AA76">
        <v>0.14000000000000001</v>
      </c>
      <c r="AB76">
        <v>11.1</v>
      </c>
      <c r="AC76">
        <v>14.4</v>
      </c>
      <c r="AD76" s="1">
        <f t="shared" si="44"/>
        <v>8.9516129032258057E-2</v>
      </c>
    </row>
    <row r="77" spans="1:31">
      <c r="A77" s="13" t="s">
        <v>645</v>
      </c>
      <c r="B77" s="4">
        <v>43486</v>
      </c>
      <c r="C77" s="4">
        <v>42290</v>
      </c>
      <c r="D77" s="3">
        <f t="shared" si="30"/>
        <v>3.2767123287671232</v>
      </c>
      <c r="E77" t="s">
        <v>4</v>
      </c>
      <c r="F77" t="s">
        <v>578</v>
      </c>
      <c r="G77" s="24">
        <v>10.44</v>
      </c>
      <c r="H77" s="24">
        <v>0.74399999999999999</v>
      </c>
      <c r="I77" s="24">
        <f t="shared" si="31"/>
        <v>7.7673599999999992</v>
      </c>
      <c r="J77" s="24">
        <v>0.13500000000000001</v>
      </c>
      <c r="K77" s="24">
        <f t="shared" si="32"/>
        <v>1.4094</v>
      </c>
      <c r="L77" s="24">
        <f t="shared" si="33"/>
        <v>5.5111111111111111</v>
      </c>
      <c r="M77" s="24">
        <v>0.113</v>
      </c>
      <c r="N77" s="24">
        <f t="shared" si="34"/>
        <v>1.1797199999999999</v>
      </c>
      <c r="O77" s="24">
        <f t="shared" si="35"/>
        <v>6.5840707964601766</v>
      </c>
      <c r="P77" s="24">
        <f t="shared" si="36"/>
        <v>1.1946902654867257</v>
      </c>
      <c r="Q77">
        <v>4600</v>
      </c>
      <c r="R77">
        <v>132</v>
      </c>
      <c r="S77">
        <v>215</v>
      </c>
      <c r="T77" s="2">
        <f t="shared" si="37"/>
        <v>27.679932435216088</v>
      </c>
      <c r="U77" s="2">
        <f t="shared" si="38"/>
        <v>288.97849462365593</v>
      </c>
      <c r="V77" s="2">
        <f t="shared" si="39"/>
        <v>182.24663479469706</v>
      </c>
      <c r="W77" s="2">
        <f t="shared" si="40"/>
        <v>1902.6548672566371</v>
      </c>
      <c r="X77" s="2">
        <f t="shared" si="41"/>
        <v>1592.5925925925924</v>
      </c>
      <c r="Y77" s="2">
        <f t="shared" si="42"/>
        <v>152.54718319852421</v>
      </c>
      <c r="Z77" s="2">
        <f t="shared" si="43"/>
        <v>303.02100000000002</v>
      </c>
      <c r="AA77">
        <v>0.23</v>
      </c>
      <c r="AB77">
        <v>10.6</v>
      </c>
      <c r="AC77">
        <v>12.5</v>
      </c>
      <c r="AD77" s="1">
        <f t="shared" si="44"/>
        <v>4.930232558139535E-2</v>
      </c>
    </row>
    <row r="78" spans="1:31">
      <c r="A78" s="13" t="s">
        <v>109</v>
      </c>
      <c r="B78" s="4">
        <v>43490</v>
      </c>
      <c r="C78" s="4">
        <v>42244</v>
      </c>
      <c r="D78" s="3">
        <f t="shared" si="30"/>
        <v>3.4136986301369863</v>
      </c>
      <c r="E78" t="s">
        <v>4</v>
      </c>
      <c r="F78" t="s">
        <v>578</v>
      </c>
      <c r="G78" s="24">
        <v>5.07</v>
      </c>
      <c r="H78" s="24">
        <v>0.57999999999999996</v>
      </c>
      <c r="I78" s="24">
        <f t="shared" si="31"/>
        <v>2.9405999999999999</v>
      </c>
      <c r="J78" s="24">
        <v>0.26600000000000001</v>
      </c>
      <c r="K78" s="24">
        <f t="shared" si="32"/>
        <v>1.3486200000000002</v>
      </c>
      <c r="L78" s="24">
        <f t="shared" si="33"/>
        <v>2.1804511278195484</v>
      </c>
      <c r="M78" s="24">
        <v>0.14199999999999999</v>
      </c>
      <c r="N78" s="24">
        <f t="shared" si="34"/>
        <v>0.71994000000000002</v>
      </c>
      <c r="O78" s="24">
        <f t="shared" si="35"/>
        <v>4.084507042253521</v>
      </c>
      <c r="P78" s="24">
        <f t="shared" si="36"/>
        <v>1.8732394366197185</v>
      </c>
      <c r="Q78">
        <v>4240</v>
      </c>
      <c r="R78">
        <v>119</v>
      </c>
      <c r="S78">
        <v>291</v>
      </c>
      <c r="T78" s="2">
        <f t="shared" si="37"/>
        <v>98.95939604162416</v>
      </c>
      <c r="U78" s="2">
        <f t="shared" si="38"/>
        <v>501.72413793103453</v>
      </c>
      <c r="V78" s="2">
        <f t="shared" si="39"/>
        <v>404.2003500291691</v>
      </c>
      <c r="W78" s="2">
        <f t="shared" si="40"/>
        <v>2049.2957746478874</v>
      </c>
      <c r="X78" s="2">
        <f t="shared" si="41"/>
        <v>1093.984962406015</v>
      </c>
      <c r="Y78" s="2">
        <f t="shared" si="42"/>
        <v>215.77612670730076</v>
      </c>
      <c r="Z78" s="2">
        <f t="shared" si="43"/>
        <v>392.44842000000006</v>
      </c>
      <c r="AA78">
        <v>0.27</v>
      </c>
      <c r="AB78">
        <v>9.1999999999999993</v>
      </c>
      <c r="AC78">
        <v>9.3000000000000007</v>
      </c>
      <c r="AD78" s="1">
        <f t="shared" si="44"/>
        <v>3.1615120274914088E-2</v>
      </c>
    </row>
    <row r="79" spans="1:31">
      <c r="A79" s="13" t="s">
        <v>64</v>
      </c>
      <c r="B79" s="4">
        <v>43485</v>
      </c>
      <c r="C79" s="4">
        <v>42233</v>
      </c>
      <c r="D79" s="3">
        <f t="shared" si="30"/>
        <v>3.43013698630137</v>
      </c>
      <c r="E79" t="s">
        <v>11</v>
      </c>
      <c r="F79" t="s">
        <v>578</v>
      </c>
      <c r="G79" s="24">
        <v>6.68</v>
      </c>
      <c r="H79" s="24">
        <v>0.50800000000000001</v>
      </c>
      <c r="I79" s="24">
        <f t="shared" si="31"/>
        <v>3.39344</v>
      </c>
      <c r="J79" s="24">
        <v>0.38</v>
      </c>
      <c r="K79" s="24">
        <f t="shared" si="32"/>
        <v>2.5383999999999998</v>
      </c>
      <c r="L79" s="24">
        <f t="shared" si="33"/>
        <v>1.3368421052631578</v>
      </c>
      <c r="M79" s="24">
        <v>0.10199999999999999</v>
      </c>
      <c r="N79" s="24">
        <f t="shared" si="34"/>
        <v>0.68135999999999997</v>
      </c>
      <c r="O79" s="24">
        <f t="shared" si="35"/>
        <v>4.9803921568627452</v>
      </c>
      <c r="P79" s="24">
        <f t="shared" si="36"/>
        <v>3.7254901960784315</v>
      </c>
      <c r="Q79">
        <v>4550</v>
      </c>
      <c r="R79">
        <v>122</v>
      </c>
      <c r="S79">
        <v>241</v>
      </c>
      <c r="T79" s="2">
        <f t="shared" si="37"/>
        <v>71.019378565703235</v>
      </c>
      <c r="U79" s="2">
        <f t="shared" si="38"/>
        <v>474.40944881889766</v>
      </c>
      <c r="V79" s="2">
        <f t="shared" si="39"/>
        <v>353.70435599389458</v>
      </c>
      <c r="W79" s="2">
        <f t="shared" si="40"/>
        <v>2362.7450980392159</v>
      </c>
      <c r="X79" s="2">
        <f t="shared" si="41"/>
        <v>634.21052631578948</v>
      </c>
      <c r="Y79" s="2">
        <f t="shared" si="42"/>
        <v>94.941695556255922</v>
      </c>
      <c r="Z79" s="2">
        <f t="shared" si="43"/>
        <v>611.75439999999992</v>
      </c>
      <c r="AA79">
        <v>0.23</v>
      </c>
      <c r="AB79">
        <v>9.6999999999999993</v>
      </c>
      <c r="AC79">
        <v>9.6</v>
      </c>
      <c r="AD79" s="1">
        <f t="shared" si="44"/>
        <v>4.0248962655601656E-2</v>
      </c>
    </row>
    <row r="80" spans="1:31">
      <c r="A80" s="13" t="s">
        <v>646</v>
      </c>
      <c r="B80" s="4">
        <v>43525</v>
      </c>
      <c r="C80" s="4">
        <v>42264</v>
      </c>
      <c r="D80" s="3">
        <f t="shared" si="30"/>
        <v>3.4547945205479453</v>
      </c>
      <c r="E80" t="s">
        <v>4</v>
      </c>
      <c r="F80" t="s">
        <v>578</v>
      </c>
      <c r="G80" s="24">
        <v>4.47</v>
      </c>
      <c r="H80" s="24">
        <v>0.40300000000000002</v>
      </c>
      <c r="I80" s="24">
        <f t="shared" si="31"/>
        <v>1.80141</v>
      </c>
      <c r="J80" s="24">
        <v>0.499</v>
      </c>
      <c r="K80" s="24">
        <f t="shared" si="32"/>
        <v>2.2305299999999999</v>
      </c>
      <c r="L80" s="24">
        <f t="shared" si="33"/>
        <v>0.80761523046092187</v>
      </c>
      <c r="M80" s="24">
        <v>9.4E-2</v>
      </c>
      <c r="N80" s="24">
        <f t="shared" si="34"/>
        <v>0.42018</v>
      </c>
      <c r="O80" s="24">
        <f t="shared" si="35"/>
        <v>4.2872340425531918</v>
      </c>
      <c r="P80" s="24">
        <f t="shared" si="36"/>
        <v>5.3085106382978724</v>
      </c>
      <c r="Q80">
        <v>4370</v>
      </c>
      <c r="R80">
        <v>119</v>
      </c>
      <c r="S80">
        <v>192</v>
      </c>
      <c r="T80" s="2">
        <f t="shared" si="37"/>
        <v>106.58317651173247</v>
      </c>
      <c r="U80" s="2">
        <f t="shared" si="38"/>
        <v>476.42679900744412</v>
      </c>
      <c r="V80" s="2">
        <f t="shared" si="39"/>
        <v>456.9470227045552</v>
      </c>
      <c r="W80" s="2">
        <f t="shared" si="40"/>
        <v>2042.5531914893618</v>
      </c>
      <c r="X80" s="2">
        <f t="shared" si="41"/>
        <v>384.7695390781563</v>
      </c>
      <c r="Y80" s="2">
        <f t="shared" si="42"/>
        <v>86.078196661779941</v>
      </c>
      <c r="Z80" s="2">
        <f t="shared" si="43"/>
        <v>428.26175999999998</v>
      </c>
      <c r="AA80">
        <v>0.18</v>
      </c>
      <c r="AB80">
        <v>9.5</v>
      </c>
      <c r="AC80">
        <v>9.6999999999999993</v>
      </c>
      <c r="AD80" s="1">
        <f t="shared" si="44"/>
        <v>4.9479166666666664E-2</v>
      </c>
    </row>
    <row r="81" spans="1:31">
      <c r="A81" s="13" t="s">
        <v>647</v>
      </c>
      <c r="B81" s="4">
        <v>43539</v>
      </c>
      <c r="C81" s="4">
        <v>42266</v>
      </c>
      <c r="D81" s="3">
        <f t="shared" si="30"/>
        <v>3.4876712328767123</v>
      </c>
      <c r="E81" t="s">
        <v>11</v>
      </c>
      <c r="F81" t="s">
        <v>578</v>
      </c>
      <c r="G81" s="24">
        <v>3.32</v>
      </c>
      <c r="H81" s="24">
        <v>0.23799999999999999</v>
      </c>
      <c r="I81" s="24">
        <f t="shared" si="31"/>
        <v>0.79015999999999997</v>
      </c>
      <c r="J81" s="24">
        <v>0.59899999999999998</v>
      </c>
      <c r="K81" s="24">
        <f t="shared" si="32"/>
        <v>1.9886799999999998</v>
      </c>
      <c r="L81" s="24">
        <f t="shared" si="33"/>
        <v>0.39732888146911521</v>
      </c>
      <c r="M81" s="24">
        <v>0.151</v>
      </c>
      <c r="N81" s="24">
        <f t="shared" si="34"/>
        <v>0.50131999999999999</v>
      </c>
      <c r="O81" s="24">
        <f t="shared" si="35"/>
        <v>1.576158940397351</v>
      </c>
      <c r="P81" s="24">
        <f t="shared" si="36"/>
        <v>3.9668874172185431</v>
      </c>
      <c r="Q81">
        <v>4530</v>
      </c>
      <c r="R81">
        <v>131</v>
      </c>
      <c r="S81">
        <v>234</v>
      </c>
      <c r="T81" s="2">
        <f t="shared" si="37"/>
        <v>296.14255340690494</v>
      </c>
      <c r="U81" s="2">
        <f t="shared" si="38"/>
        <v>983.19327731092437</v>
      </c>
      <c r="V81" s="2">
        <f t="shared" si="39"/>
        <v>466.76773318439319</v>
      </c>
      <c r="W81" s="2">
        <f t="shared" si="40"/>
        <v>1549.6688741721855</v>
      </c>
      <c r="X81" s="2">
        <f t="shared" si="41"/>
        <v>390.6510851419032</v>
      </c>
      <c r="Y81" s="2">
        <f t="shared" si="42"/>
        <v>117.66598950057326</v>
      </c>
      <c r="Z81" s="2">
        <f t="shared" si="43"/>
        <v>465.35111999999992</v>
      </c>
      <c r="AA81">
        <v>0.24</v>
      </c>
      <c r="AB81">
        <v>10.199999999999999</v>
      </c>
      <c r="AC81">
        <v>10.7</v>
      </c>
      <c r="AD81" s="1">
        <f t="shared" si="44"/>
        <v>4.3589743589743588E-2</v>
      </c>
    </row>
    <row r="82" spans="1:31">
      <c r="A82" s="12" t="s">
        <v>648</v>
      </c>
      <c r="B82" s="4">
        <v>43825</v>
      </c>
      <c r="C82" s="4">
        <v>42537</v>
      </c>
      <c r="D82" s="3">
        <f t="shared" si="30"/>
        <v>3.5287671232876714</v>
      </c>
      <c r="E82" t="s">
        <v>4</v>
      </c>
      <c r="F82" t="s">
        <v>578</v>
      </c>
      <c r="G82" s="24">
        <v>6.17</v>
      </c>
      <c r="H82" s="24">
        <v>0.47299999999999998</v>
      </c>
      <c r="I82" s="24">
        <f t="shared" si="31"/>
        <v>2.9184099999999997</v>
      </c>
      <c r="J82" s="24">
        <v>0.33900000000000002</v>
      </c>
      <c r="K82" s="24">
        <f t="shared" si="32"/>
        <v>2.0916300000000003</v>
      </c>
      <c r="L82" s="24">
        <f t="shared" si="33"/>
        <v>1.3952802359882004</v>
      </c>
      <c r="M82" s="24">
        <v>0.115</v>
      </c>
      <c r="N82" s="24">
        <f t="shared" si="34"/>
        <v>0.70955000000000001</v>
      </c>
      <c r="O82" s="24">
        <f t="shared" si="35"/>
        <v>4.1130434782608694</v>
      </c>
      <c r="P82" s="24">
        <f t="shared" si="36"/>
        <v>2.9478260869565216</v>
      </c>
      <c r="Q82">
        <v>5010</v>
      </c>
      <c r="R82">
        <v>140</v>
      </c>
      <c r="S82">
        <v>251</v>
      </c>
      <c r="T82" s="2">
        <f t="shared" si="37"/>
        <v>86.005736000082251</v>
      </c>
      <c r="U82" s="2">
        <f t="shared" si="38"/>
        <v>530.65539112050737</v>
      </c>
      <c r="V82" s="2">
        <f t="shared" si="39"/>
        <v>353.7453315481643</v>
      </c>
      <c r="W82" s="2">
        <f t="shared" si="40"/>
        <v>2182.608695652174</v>
      </c>
      <c r="X82" s="2">
        <f t="shared" si="41"/>
        <v>740.41297935103239</v>
      </c>
      <c r="Y82" s="2">
        <f t="shared" si="42"/>
        <v>120.00210362253361</v>
      </c>
      <c r="Z82" s="2">
        <f t="shared" si="43"/>
        <v>524.99913000000004</v>
      </c>
      <c r="AA82">
        <v>0.26</v>
      </c>
      <c r="AB82">
        <v>10.199999999999999</v>
      </c>
      <c r="AC82">
        <v>12.1</v>
      </c>
      <c r="AD82" s="1">
        <f t="shared" si="44"/>
        <v>4.0637450199203187E-2</v>
      </c>
      <c r="AE82" s="14"/>
    </row>
    <row r="83" spans="1:31">
      <c r="A83" s="12" t="s">
        <v>649</v>
      </c>
      <c r="B83" s="4">
        <v>43816</v>
      </c>
      <c r="C83" s="4">
        <v>42512</v>
      </c>
      <c r="D83" s="3">
        <f t="shared" si="30"/>
        <v>3.5726027397260274</v>
      </c>
      <c r="E83" t="s">
        <v>11</v>
      </c>
      <c r="F83" t="s">
        <v>578</v>
      </c>
      <c r="G83" s="24">
        <v>7.07</v>
      </c>
      <c r="H83" s="24">
        <v>0.81599999999999995</v>
      </c>
      <c r="I83" s="24">
        <f t="shared" si="31"/>
        <v>5.76912</v>
      </c>
      <c r="J83" s="24">
        <v>0.115</v>
      </c>
      <c r="K83" s="24">
        <f t="shared" si="32"/>
        <v>0.81305000000000005</v>
      </c>
      <c r="L83" s="24">
        <f t="shared" si="33"/>
        <v>7.0956521739130425</v>
      </c>
      <c r="M83" s="24">
        <v>6.5000000000000002E-2</v>
      </c>
      <c r="N83" s="24">
        <f t="shared" si="34"/>
        <v>0.45955000000000001</v>
      </c>
      <c r="O83" s="24">
        <f t="shared" si="35"/>
        <v>12.553846153846154</v>
      </c>
      <c r="P83" s="24">
        <f t="shared" si="36"/>
        <v>1.7692307692307692</v>
      </c>
      <c r="Q83">
        <v>4340</v>
      </c>
      <c r="R83">
        <v>117</v>
      </c>
      <c r="S83">
        <v>242</v>
      </c>
      <c r="T83" s="2">
        <f t="shared" si="37"/>
        <v>41.947472058130181</v>
      </c>
      <c r="U83" s="2">
        <f t="shared" si="38"/>
        <v>296.56862745098039</v>
      </c>
      <c r="V83" s="2">
        <f t="shared" si="39"/>
        <v>526.60211076052656</v>
      </c>
      <c r="W83" s="2">
        <f t="shared" si="40"/>
        <v>3723.0769230769229</v>
      </c>
      <c r="X83" s="2">
        <f t="shared" si="41"/>
        <v>2104.3478260869565</v>
      </c>
      <c r="Y83" s="2">
        <f t="shared" si="42"/>
        <v>297.64467129942807</v>
      </c>
      <c r="Z83" s="2">
        <f t="shared" si="43"/>
        <v>196.75810000000001</v>
      </c>
      <c r="AA83">
        <v>0.25</v>
      </c>
      <c r="AB83">
        <v>10.4</v>
      </c>
      <c r="AC83">
        <v>9.9</v>
      </c>
      <c r="AD83" s="1">
        <f t="shared" si="44"/>
        <v>4.2975206611570248E-2</v>
      </c>
    </row>
    <row r="84" spans="1:31">
      <c r="A84" s="12" t="s">
        <v>650</v>
      </c>
      <c r="B84" s="4">
        <v>43829</v>
      </c>
      <c r="C84" s="4">
        <v>42525</v>
      </c>
      <c r="D84" s="3">
        <f t="shared" si="30"/>
        <v>3.5726027397260274</v>
      </c>
      <c r="E84" t="s">
        <v>11</v>
      </c>
      <c r="F84" t="s">
        <v>578</v>
      </c>
      <c r="G84" s="24">
        <v>14.02</v>
      </c>
      <c r="H84" s="24">
        <v>0.66300000000000003</v>
      </c>
      <c r="I84" s="24">
        <f t="shared" si="31"/>
        <v>9.2952600000000007</v>
      </c>
      <c r="J84" s="24">
        <v>0.26200000000000001</v>
      </c>
      <c r="K84" s="24">
        <f t="shared" si="32"/>
        <v>3.6732399999999998</v>
      </c>
      <c r="L84" s="24">
        <f t="shared" si="33"/>
        <v>2.5305343511450382</v>
      </c>
      <c r="M84" s="24">
        <v>5.8999999999999997E-2</v>
      </c>
      <c r="N84" s="24">
        <f t="shared" si="34"/>
        <v>0.82717999999999992</v>
      </c>
      <c r="O84" s="24">
        <f t="shared" si="35"/>
        <v>11.237288135593223</v>
      </c>
      <c r="P84" s="24">
        <f t="shared" si="36"/>
        <v>4.4406779661016955</v>
      </c>
      <c r="Q84">
        <v>4780</v>
      </c>
      <c r="R84">
        <v>130</v>
      </c>
      <c r="S84">
        <v>304</v>
      </c>
      <c r="T84" s="2">
        <f t="shared" si="37"/>
        <v>32.704840961952648</v>
      </c>
      <c r="U84" s="2">
        <f t="shared" si="38"/>
        <v>458.52187028657613</v>
      </c>
      <c r="V84" s="2">
        <f t="shared" si="39"/>
        <v>367.51372131821375</v>
      </c>
      <c r="W84" s="2">
        <f t="shared" si="40"/>
        <v>5152.5423728813566</v>
      </c>
      <c r="X84" s="2">
        <f t="shared" si="41"/>
        <v>1160.3053435114502</v>
      </c>
      <c r="Y84" s="2">
        <f t="shared" si="42"/>
        <v>82.760723502956523</v>
      </c>
      <c r="Z84" s="2">
        <f t="shared" si="43"/>
        <v>1116.6649600000001</v>
      </c>
      <c r="AA84">
        <v>0.27</v>
      </c>
      <c r="AB84">
        <v>8.8000000000000007</v>
      </c>
      <c r="AC84">
        <v>8.8000000000000007</v>
      </c>
      <c r="AD84" s="1">
        <f t="shared" si="44"/>
        <v>2.8947368421052635E-2</v>
      </c>
    </row>
    <row r="85" spans="1:31">
      <c r="A85" s="13" t="s">
        <v>651</v>
      </c>
      <c r="B85" s="4">
        <v>43514</v>
      </c>
      <c r="C85" s="4">
        <v>42201</v>
      </c>
      <c r="D85" s="3">
        <f t="shared" si="30"/>
        <v>3.5972602739726027</v>
      </c>
      <c r="E85" t="s">
        <v>11</v>
      </c>
      <c r="F85" t="s">
        <v>578</v>
      </c>
      <c r="G85" s="24">
        <v>5.63</v>
      </c>
      <c r="H85" s="24">
        <v>0.59099999999999997</v>
      </c>
      <c r="I85" s="24">
        <f t="shared" si="31"/>
        <v>3.3273299999999999</v>
      </c>
      <c r="J85" s="24">
        <v>0.309</v>
      </c>
      <c r="K85" s="24">
        <f t="shared" si="32"/>
        <v>1.73967</v>
      </c>
      <c r="L85" s="24">
        <f t="shared" si="33"/>
        <v>1.9126213592233008</v>
      </c>
      <c r="M85" s="24">
        <v>9.6000000000000002E-2</v>
      </c>
      <c r="N85" s="24">
        <f t="shared" si="34"/>
        <v>0.54047999999999996</v>
      </c>
      <c r="O85" s="24">
        <f t="shared" si="35"/>
        <v>6.15625</v>
      </c>
      <c r="P85" s="24">
        <f t="shared" si="36"/>
        <v>3.21875</v>
      </c>
      <c r="Q85">
        <v>4490</v>
      </c>
      <c r="R85">
        <v>134</v>
      </c>
      <c r="S85">
        <v>275</v>
      </c>
      <c r="T85" s="2">
        <f t="shared" si="37"/>
        <v>82.648850579894386</v>
      </c>
      <c r="U85" s="2">
        <f t="shared" si="38"/>
        <v>465.31302876480544</v>
      </c>
      <c r="V85" s="2">
        <f t="shared" si="39"/>
        <v>508.80698638247486</v>
      </c>
      <c r="W85" s="2">
        <f t="shared" si="40"/>
        <v>2864.5833333333335</v>
      </c>
      <c r="X85" s="2">
        <f t="shared" si="41"/>
        <v>889.9676375404531</v>
      </c>
      <c r="Y85" s="2">
        <f t="shared" si="42"/>
        <v>158.0759569343611</v>
      </c>
      <c r="Z85" s="2">
        <f t="shared" si="43"/>
        <v>478.40924999999999</v>
      </c>
      <c r="AA85">
        <v>0.25</v>
      </c>
      <c r="AB85">
        <v>9.1</v>
      </c>
      <c r="AC85">
        <v>9.3000000000000007</v>
      </c>
      <c r="AD85" s="1">
        <f t="shared" si="44"/>
        <v>3.3090909090909087E-2</v>
      </c>
    </row>
    <row r="86" spans="1:31">
      <c r="A86" s="12" t="s">
        <v>652</v>
      </c>
      <c r="B86" s="4">
        <v>43675</v>
      </c>
      <c r="C86" s="4">
        <v>42358</v>
      </c>
      <c r="D86" s="3">
        <f t="shared" si="30"/>
        <v>3.6082191780821917</v>
      </c>
      <c r="E86" t="s">
        <v>11</v>
      </c>
      <c r="F86" t="s">
        <v>578</v>
      </c>
      <c r="G86" s="24">
        <v>7.7</v>
      </c>
      <c r="H86" s="24">
        <v>0.83299999999999996</v>
      </c>
      <c r="I86" s="24">
        <f t="shared" si="31"/>
        <v>6.4140999999999995</v>
      </c>
      <c r="J86" s="24">
        <v>0.11899999999999999</v>
      </c>
      <c r="K86" s="24">
        <f t="shared" si="32"/>
        <v>0.9163</v>
      </c>
      <c r="L86" s="24">
        <f t="shared" si="33"/>
        <v>7</v>
      </c>
      <c r="M86" s="24">
        <v>4.4999999999999998E-2</v>
      </c>
      <c r="N86" s="24">
        <f t="shared" si="34"/>
        <v>0.34649999999999997</v>
      </c>
      <c r="O86" s="24">
        <f t="shared" si="35"/>
        <v>18.511111111111109</v>
      </c>
      <c r="P86" s="24">
        <f t="shared" si="36"/>
        <v>2.6444444444444444</v>
      </c>
      <c r="Q86">
        <v>4370</v>
      </c>
      <c r="R86">
        <v>115</v>
      </c>
      <c r="S86">
        <v>190</v>
      </c>
      <c r="T86" s="2">
        <f t="shared" si="37"/>
        <v>29.62223850579193</v>
      </c>
      <c r="U86" s="2">
        <f t="shared" si="38"/>
        <v>228.09123649459784</v>
      </c>
      <c r="V86" s="2">
        <f t="shared" si="39"/>
        <v>548.34054834054837</v>
      </c>
      <c r="W86" s="2">
        <f t="shared" si="40"/>
        <v>4222.2222222222226</v>
      </c>
      <c r="X86" s="2">
        <f t="shared" si="41"/>
        <v>1596.6386554621849</v>
      </c>
      <c r="Y86" s="2">
        <f t="shared" si="42"/>
        <v>207.35566954054349</v>
      </c>
      <c r="Z86" s="2">
        <f t="shared" si="43"/>
        <v>174.09700000000001</v>
      </c>
      <c r="AA86">
        <v>0.18</v>
      </c>
      <c r="AB86">
        <v>8.8000000000000007</v>
      </c>
      <c r="AC86">
        <v>8.6999999999999993</v>
      </c>
      <c r="AD86" s="1">
        <f t="shared" si="44"/>
        <v>4.6315789473684213E-2</v>
      </c>
    </row>
    <row r="87" spans="1:31">
      <c r="A87" s="12" t="s">
        <v>653</v>
      </c>
      <c r="B87" s="4">
        <v>43822</v>
      </c>
      <c r="C87" s="4">
        <v>42461</v>
      </c>
      <c r="D87" s="3">
        <f t="shared" si="30"/>
        <v>3.7287671232876711</v>
      </c>
      <c r="E87" t="s">
        <v>11</v>
      </c>
      <c r="F87" t="s">
        <v>578</v>
      </c>
      <c r="G87" s="24">
        <v>12.99</v>
      </c>
      <c r="H87" s="24">
        <v>0.63200000000000001</v>
      </c>
      <c r="I87" s="24">
        <f t="shared" si="31"/>
        <v>8.2096800000000005</v>
      </c>
      <c r="J87" s="24">
        <v>0.25</v>
      </c>
      <c r="K87" s="24">
        <f t="shared" si="32"/>
        <v>3.2475000000000001</v>
      </c>
      <c r="L87" s="24">
        <f t="shared" si="33"/>
        <v>2.528</v>
      </c>
      <c r="M87" s="24">
        <v>0.105</v>
      </c>
      <c r="N87" s="24">
        <f t="shared" si="34"/>
        <v>1.36395</v>
      </c>
      <c r="O87" s="24">
        <f t="shared" si="35"/>
        <v>6.0190476190476199</v>
      </c>
      <c r="P87" s="24">
        <f t="shared" si="36"/>
        <v>2.3809523809523809</v>
      </c>
      <c r="Q87">
        <v>5010</v>
      </c>
      <c r="R87">
        <v>132</v>
      </c>
      <c r="S87">
        <v>291</v>
      </c>
      <c r="T87" s="2">
        <f t="shared" si="37"/>
        <v>35.445961352939456</v>
      </c>
      <c r="U87" s="2">
        <f t="shared" si="38"/>
        <v>460.44303797468353</v>
      </c>
      <c r="V87" s="2">
        <f t="shared" si="39"/>
        <v>213.35092928626415</v>
      </c>
      <c r="W87" s="2">
        <f t="shared" si="40"/>
        <v>2771.4285714285716</v>
      </c>
      <c r="X87" s="2">
        <f t="shared" si="41"/>
        <v>1164</v>
      </c>
      <c r="Y87" s="2">
        <f t="shared" si="42"/>
        <v>89.607390300230946</v>
      </c>
      <c r="Z87" s="2">
        <f t="shared" si="43"/>
        <v>945.02250000000004</v>
      </c>
      <c r="AA87">
        <v>0.28000000000000003</v>
      </c>
      <c r="AB87">
        <v>9.5</v>
      </c>
      <c r="AC87">
        <v>10.3</v>
      </c>
      <c r="AD87" s="1">
        <f t="shared" si="44"/>
        <v>3.2646048109965638E-2</v>
      </c>
    </row>
    <row r="88" spans="1:31">
      <c r="A88" s="12" t="s">
        <v>654</v>
      </c>
      <c r="B88" s="4">
        <v>43820</v>
      </c>
      <c r="C88" s="4">
        <v>42439</v>
      </c>
      <c r="D88" s="3">
        <f t="shared" si="30"/>
        <v>3.7835616438356166</v>
      </c>
      <c r="E88" t="s">
        <v>11</v>
      </c>
      <c r="F88" t="s">
        <v>578</v>
      </c>
      <c r="G88" s="24">
        <v>4.75</v>
      </c>
      <c r="H88" s="24">
        <v>0.35399999999999998</v>
      </c>
      <c r="I88" s="24">
        <f t="shared" si="31"/>
        <v>1.6815</v>
      </c>
      <c r="J88" s="24">
        <v>0.54900000000000004</v>
      </c>
      <c r="K88" s="24">
        <f t="shared" si="32"/>
        <v>2.6077500000000002</v>
      </c>
      <c r="L88" s="24">
        <f t="shared" si="33"/>
        <v>0.64480874316939885</v>
      </c>
      <c r="M88" s="24">
        <v>9.0999999999999998E-2</v>
      </c>
      <c r="N88" s="24">
        <f t="shared" si="34"/>
        <v>0.43224999999999997</v>
      </c>
      <c r="O88" s="24">
        <f t="shared" si="35"/>
        <v>3.8901098901098905</v>
      </c>
      <c r="P88" s="24">
        <f t="shared" si="36"/>
        <v>6.0329670329670337</v>
      </c>
      <c r="Q88">
        <v>4520</v>
      </c>
      <c r="R88">
        <v>127</v>
      </c>
      <c r="S88">
        <v>138</v>
      </c>
      <c r="T88" s="2">
        <f t="shared" si="37"/>
        <v>82.069580731489737</v>
      </c>
      <c r="U88" s="2">
        <f t="shared" si="38"/>
        <v>389.83050847457628</v>
      </c>
      <c r="V88" s="2">
        <f t="shared" si="39"/>
        <v>319.25968768074034</v>
      </c>
      <c r="W88" s="2">
        <f t="shared" si="40"/>
        <v>1516.4835164835165</v>
      </c>
      <c r="X88" s="2">
        <f t="shared" si="41"/>
        <v>251.36612021857923</v>
      </c>
      <c r="Y88" s="2">
        <f t="shared" si="42"/>
        <v>52.919183203911416</v>
      </c>
      <c r="Z88" s="2">
        <f t="shared" si="43"/>
        <v>359.86950000000002</v>
      </c>
      <c r="AA88">
        <v>0.13</v>
      </c>
      <c r="AB88">
        <v>9.6</v>
      </c>
      <c r="AC88">
        <v>10.3</v>
      </c>
      <c r="AD88" s="1">
        <f t="shared" si="44"/>
        <v>6.9565217391304349E-2</v>
      </c>
    </row>
    <row r="89" spans="1:31">
      <c r="A89" s="13" t="s">
        <v>655</v>
      </c>
      <c r="B89" s="4">
        <v>43497</v>
      </c>
      <c r="C89" s="4">
        <v>42113</v>
      </c>
      <c r="D89" s="3">
        <f t="shared" ref="D89:D120" si="45">(B89-C89)/365</f>
        <v>3.7917808219178082</v>
      </c>
      <c r="E89" t="s">
        <v>4</v>
      </c>
      <c r="F89" t="s">
        <v>578</v>
      </c>
      <c r="G89" s="24">
        <v>8.0500000000000007</v>
      </c>
      <c r="H89" s="24">
        <v>0.626</v>
      </c>
      <c r="I89" s="24">
        <f t="shared" ref="I89:I120" si="46">G89*H89</f>
        <v>5.0393000000000008</v>
      </c>
      <c r="J89" s="24">
        <v>0.214</v>
      </c>
      <c r="K89" s="24">
        <f t="shared" ref="K89:K120" si="47">G89*J89</f>
        <v>1.7227000000000001</v>
      </c>
      <c r="L89" s="24">
        <f t="shared" ref="L89:L120" si="48">H89/J89</f>
        <v>2.9252336448598131</v>
      </c>
      <c r="M89" s="24">
        <v>0.159</v>
      </c>
      <c r="N89" s="24">
        <f t="shared" ref="N89:N120" si="49">G89*M89</f>
        <v>1.2799500000000001</v>
      </c>
      <c r="O89" s="24">
        <f t="shared" ref="O89:O120" si="50">I89/N89</f>
        <v>3.9371069182389937</v>
      </c>
      <c r="P89" s="24">
        <f t="shared" ref="P89:P120" si="51">J89/M89</f>
        <v>1.3459119496855345</v>
      </c>
      <c r="Q89">
        <v>4580</v>
      </c>
      <c r="R89">
        <v>133</v>
      </c>
      <c r="S89">
        <v>198</v>
      </c>
      <c r="T89" s="2">
        <f t="shared" si="37"/>
        <v>39.291171392852178</v>
      </c>
      <c r="U89" s="2">
        <f t="shared" si="38"/>
        <v>316.29392971246006</v>
      </c>
      <c r="V89" s="2">
        <f t="shared" si="39"/>
        <v>154.69354271651235</v>
      </c>
      <c r="W89" s="2">
        <f t="shared" si="40"/>
        <v>1245.2830188679245</v>
      </c>
      <c r="X89" s="2">
        <f t="shared" si="41"/>
        <v>925.23364485981313</v>
      </c>
      <c r="Y89" s="2">
        <f t="shared" si="42"/>
        <v>114.9358565043246</v>
      </c>
      <c r="Z89" s="2">
        <f t="shared" si="43"/>
        <v>341.09460000000001</v>
      </c>
      <c r="AA89">
        <v>0.2</v>
      </c>
      <c r="AB89">
        <v>9.9</v>
      </c>
      <c r="AC89">
        <v>10.7</v>
      </c>
      <c r="AD89" s="1">
        <f t="shared" si="44"/>
        <v>0.05</v>
      </c>
    </row>
    <row r="90" spans="1:31">
      <c r="A90" s="13" t="s">
        <v>656</v>
      </c>
      <c r="B90" s="4">
        <v>43508</v>
      </c>
      <c r="C90" s="4">
        <v>42117</v>
      </c>
      <c r="D90" s="3">
        <f t="shared" si="45"/>
        <v>3.8109589041095893</v>
      </c>
      <c r="E90" t="s">
        <v>4</v>
      </c>
      <c r="F90" t="s">
        <v>578</v>
      </c>
      <c r="G90" s="24">
        <v>9.66</v>
      </c>
      <c r="H90" s="24">
        <v>0.59599999999999997</v>
      </c>
      <c r="I90" s="24">
        <f t="shared" si="46"/>
        <v>5.7573600000000003</v>
      </c>
      <c r="J90" s="24">
        <v>0.318</v>
      </c>
      <c r="K90" s="24">
        <f t="shared" si="47"/>
        <v>3.0718800000000002</v>
      </c>
      <c r="L90" s="24">
        <f t="shared" si="48"/>
        <v>1.8742138364779872</v>
      </c>
      <c r="M90" s="24">
        <v>8.4000000000000005E-2</v>
      </c>
      <c r="N90" s="24">
        <f t="shared" si="49"/>
        <v>0.81144000000000005</v>
      </c>
      <c r="O90" s="24">
        <f t="shared" si="50"/>
        <v>7.0952380952380949</v>
      </c>
      <c r="P90" s="24">
        <f t="shared" si="51"/>
        <v>3.7857142857142856</v>
      </c>
      <c r="Q90">
        <v>4420</v>
      </c>
      <c r="R90">
        <v>124</v>
      </c>
      <c r="S90">
        <v>271</v>
      </c>
      <c r="T90" s="2">
        <f t="shared" si="37"/>
        <v>47.070184945877969</v>
      </c>
      <c r="U90" s="2">
        <f t="shared" si="38"/>
        <v>454.69798657718121</v>
      </c>
      <c r="V90" s="2">
        <f t="shared" si="39"/>
        <v>333.97416937789609</v>
      </c>
      <c r="W90" s="2">
        <f t="shared" si="40"/>
        <v>3226.1904761904761</v>
      </c>
      <c r="X90" s="2">
        <f t="shared" si="41"/>
        <v>852.20125786163521</v>
      </c>
      <c r="Y90" s="2">
        <f t="shared" si="42"/>
        <v>88.219591911142359</v>
      </c>
      <c r="Z90" s="2">
        <f t="shared" si="43"/>
        <v>832.47948000000008</v>
      </c>
      <c r="AA90">
        <v>0.27</v>
      </c>
      <c r="AB90">
        <v>10.1</v>
      </c>
      <c r="AC90">
        <v>10.4</v>
      </c>
      <c r="AD90" s="1">
        <f t="shared" si="44"/>
        <v>3.7269372693726939E-2</v>
      </c>
    </row>
    <row r="91" spans="1:31">
      <c r="A91" s="8" t="s">
        <v>657</v>
      </c>
      <c r="B91" s="4">
        <v>43118</v>
      </c>
      <c r="C91" s="4">
        <v>41724</v>
      </c>
      <c r="D91" s="3">
        <f t="shared" si="45"/>
        <v>3.8191780821917809</v>
      </c>
      <c r="E91" t="s">
        <v>11</v>
      </c>
      <c r="F91" t="s">
        <v>578</v>
      </c>
      <c r="G91" s="24">
        <v>4.03</v>
      </c>
      <c r="H91" s="24">
        <v>0.51</v>
      </c>
      <c r="I91" s="24">
        <f t="shared" si="46"/>
        <v>2.0553000000000003</v>
      </c>
      <c r="J91" s="24">
        <v>0.37</v>
      </c>
      <c r="K91" s="24">
        <f t="shared" si="47"/>
        <v>1.4911000000000001</v>
      </c>
      <c r="L91" s="24">
        <f t="shared" si="48"/>
        <v>1.3783783783783785</v>
      </c>
      <c r="M91" s="24">
        <v>0.11</v>
      </c>
      <c r="N91" s="24">
        <f t="shared" si="49"/>
        <v>0.44330000000000003</v>
      </c>
      <c r="O91" s="24">
        <f t="shared" si="50"/>
        <v>4.6363636363636367</v>
      </c>
      <c r="P91" s="24">
        <f t="shared" si="51"/>
        <v>3.3636363636363638</v>
      </c>
      <c r="Q91">
        <v>4820</v>
      </c>
      <c r="R91">
        <v>128</v>
      </c>
      <c r="S91">
        <v>124</v>
      </c>
      <c r="T91" s="2">
        <f t="shared" ref="T91:T122" si="52">S91/I91</f>
        <v>60.331825037707382</v>
      </c>
      <c r="U91" s="2">
        <f t="shared" ref="U91:U122" si="53">S91/H91</f>
        <v>243.13725490196077</v>
      </c>
      <c r="V91" s="2">
        <f t="shared" ref="V91:V122" si="54">S91/N91</f>
        <v>279.72027972027968</v>
      </c>
      <c r="W91" s="2">
        <f t="shared" ref="W91:W122" si="55">S91/M91</f>
        <v>1127.2727272727273</v>
      </c>
      <c r="X91" s="2">
        <f t="shared" ref="X91:X122" si="56">S91/J91</f>
        <v>335.13513513513516</v>
      </c>
      <c r="Y91" s="2">
        <f t="shared" ref="Y91:Y122" si="57">S91/K91</f>
        <v>83.160083160083161</v>
      </c>
      <c r="Z91" s="2">
        <f t="shared" ref="Z91:Z122" si="58">K91*S91</f>
        <v>184.8964</v>
      </c>
      <c r="AA91">
        <v>0.12</v>
      </c>
      <c r="AB91">
        <v>9.3000000000000007</v>
      </c>
      <c r="AC91">
        <v>11.2</v>
      </c>
      <c r="AD91" s="1">
        <f t="shared" ref="AD91:AD122" si="59">AB91/S91</f>
        <v>7.5000000000000011E-2</v>
      </c>
    </row>
    <row r="92" spans="1:31">
      <c r="A92" s="13" t="s">
        <v>658</v>
      </c>
      <c r="B92" s="4">
        <v>43476</v>
      </c>
      <c r="C92" s="4">
        <v>42079</v>
      </c>
      <c r="D92" s="3">
        <f t="shared" si="45"/>
        <v>3.8273972602739725</v>
      </c>
      <c r="E92" t="s">
        <v>4</v>
      </c>
      <c r="F92" t="s">
        <v>578</v>
      </c>
      <c r="G92" s="24">
        <v>6.41</v>
      </c>
      <c r="H92" s="24">
        <v>0.57599999999999996</v>
      </c>
      <c r="I92" s="24">
        <f t="shared" si="46"/>
        <v>3.6921599999999999</v>
      </c>
      <c r="J92" s="24">
        <v>0.30099999999999999</v>
      </c>
      <c r="K92" s="24">
        <f t="shared" si="47"/>
        <v>1.9294100000000001</v>
      </c>
      <c r="L92" s="24">
        <f t="shared" si="48"/>
        <v>1.9136212624584716</v>
      </c>
      <c r="M92" s="24">
        <v>0.114</v>
      </c>
      <c r="N92" s="24">
        <f t="shared" si="49"/>
        <v>0.73074000000000006</v>
      </c>
      <c r="O92" s="24">
        <f t="shared" si="50"/>
        <v>5.0526315789473681</v>
      </c>
      <c r="P92" s="24">
        <f t="shared" si="51"/>
        <v>2.6403508771929824</v>
      </c>
      <c r="Q92">
        <v>4930</v>
      </c>
      <c r="R92">
        <v>129</v>
      </c>
      <c r="S92">
        <v>320</v>
      </c>
      <c r="T92" s="2">
        <f t="shared" si="52"/>
        <v>86.670133472005546</v>
      </c>
      <c r="U92" s="2">
        <f t="shared" si="53"/>
        <v>555.55555555555554</v>
      </c>
      <c r="V92" s="2">
        <f t="shared" si="54"/>
        <v>437.91225333223849</v>
      </c>
      <c r="W92" s="2">
        <f t="shared" si="55"/>
        <v>2807.0175438596489</v>
      </c>
      <c r="X92" s="2">
        <f t="shared" si="56"/>
        <v>1063.1229235880398</v>
      </c>
      <c r="Y92" s="2">
        <f t="shared" si="57"/>
        <v>165.8538102321435</v>
      </c>
      <c r="Z92" s="2">
        <f t="shared" si="58"/>
        <v>617.41120000000001</v>
      </c>
      <c r="AA92">
        <v>0.31</v>
      </c>
      <c r="AB92">
        <v>9.6</v>
      </c>
      <c r="AC92">
        <v>9.1999999999999993</v>
      </c>
      <c r="AD92" s="1">
        <f t="shared" si="59"/>
        <v>0.03</v>
      </c>
    </row>
    <row r="93" spans="1:31">
      <c r="A93" s="8" t="s">
        <v>659</v>
      </c>
      <c r="B93" s="4">
        <v>43111</v>
      </c>
      <c r="C93" s="4">
        <v>41672</v>
      </c>
      <c r="D93" s="3">
        <f t="shared" si="45"/>
        <v>3.9424657534246577</v>
      </c>
      <c r="E93" t="s">
        <v>4</v>
      </c>
      <c r="F93" t="s">
        <v>578</v>
      </c>
      <c r="G93" s="24">
        <v>5.64</v>
      </c>
      <c r="H93" s="24">
        <v>0.67300000000000004</v>
      </c>
      <c r="I93" s="24">
        <f t="shared" si="46"/>
        <v>3.7957200000000002</v>
      </c>
      <c r="J93" s="24">
        <v>0.27</v>
      </c>
      <c r="K93" s="24">
        <f t="shared" si="47"/>
        <v>1.5227999999999999</v>
      </c>
      <c r="L93" s="24">
        <f t="shared" si="48"/>
        <v>2.4925925925925925</v>
      </c>
      <c r="M93" s="24">
        <v>5.2999999999999999E-2</v>
      </c>
      <c r="N93" s="24">
        <f t="shared" si="49"/>
        <v>0.29891999999999996</v>
      </c>
      <c r="O93" s="24">
        <f t="shared" si="50"/>
        <v>12.698113207547172</v>
      </c>
      <c r="P93" s="24">
        <f t="shared" si="51"/>
        <v>5.0943396226415096</v>
      </c>
      <c r="Q93">
        <v>4360</v>
      </c>
      <c r="R93">
        <v>124</v>
      </c>
      <c r="S93">
        <v>153</v>
      </c>
      <c r="T93" s="2">
        <f t="shared" si="52"/>
        <v>40.308558060130885</v>
      </c>
      <c r="U93" s="2">
        <f t="shared" si="53"/>
        <v>227.34026745913818</v>
      </c>
      <c r="V93" s="2">
        <f t="shared" si="54"/>
        <v>511.84263348052997</v>
      </c>
      <c r="W93" s="2">
        <f t="shared" si="55"/>
        <v>2886.7924528301887</v>
      </c>
      <c r="X93" s="2">
        <f t="shared" si="56"/>
        <v>566.66666666666663</v>
      </c>
      <c r="Y93" s="2">
        <f t="shared" si="57"/>
        <v>100.47281323877068</v>
      </c>
      <c r="Z93" s="2">
        <f t="shared" si="58"/>
        <v>232.98839999999998</v>
      </c>
      <c r="AA93">
        <v>0.17</v>
      </c>
      <c r="AB93">
        <v>10.8</v>
      </c>
      <c r="AC93">
        <v>12.7</v>
      </c>
      <c r="AD93" s="1">
        <f t="shared" si="59"/>
        <v>7.0588235294117646E-2</v>
      </c>
    </row>
    <row r="94" spans="1:31">
      <c r="A94" s="12" t="s">
        <v>660</v>
      </c>
      <c r="B94" s="4">
        <v>43776</v>
      </c>
      <c r="C94" s="4">
        <v>42332</v>
      </c>
      <c r="D94" s="3">
        <f t="shared" si="45"/>
        <v>3.956164383561644</v>
      </c>
      <c r="E94" t="s">
        <v>4</v>
      </c>
      <c r="F94" t="s">
        <v>578</v>
      </c>
      <c r="G94" s="24">
        <v>6.69</v>
      </c>
      <c r="H94" s="24">
        <v>0.43099999999999999</v>
      </c>
      <c r="I94" s="24">
        <f t="shared" si="46"/>
        <v>2.8833900000000003</v>
      </c>
      <c r="J94" s="24">
        <v>0.39800000000000002</v>
      </c>
      <c r="K94" s="24">
        <f t="shared" si="47"/>
        <v>2.6626200000000004</v>
      </c>
      <c r="L94" s="24">
        <f t="shared" si="48"/>
        <v>1.0829145728643215</v>
      </c>
      <c r="M94" s="24">
        <v>0.158</v>
      </c>
      <c r="N94" s="24">
        <f t="shared" si="49"/>
        <v>1.0570200000000001</v>
      </c>
      <c r="O94" s="24">
        <f t="shared" si="50"/>
        <v>2.7278481012658231</v>
      </c>
      <c r="P94" s="24">
        <f t="shared" si="51"/>
        <v>2.518987341772152</v>
      </c>
      <c r="Q94">
        <v>4700</v>
      </c>
      <c r="R94">
        <v>124</v>
      </c>
      <c r="S94">
        <v>274</v>
      </c>
      <c r="T94" s="2">
        <f t="shared" si="52"/>
        <v>95.0270341507739</v>
      </c>
      <c r="U94" s="2">
        <f t="shared" si="53"/>
        <v>635.73085846867752</v>
      </c>
      <c r="V94" s="2">
        <f t="shared" si="54"/>
        <v>259.21931467711113</v>
      </c>
      <c r="W94" s="2">
        <f t="shared" si="55"/>
        <v>1734.1772151898733</v>
      </c>
      <c r="X94" s="2">
        <f t="shared" si="56"/>
        <v>688.4422110552764</v>
      </c>
      <c r="Y94" s="2">
        <f t="shared" si="57"/>
        <v>102.90616009794861</v>
      </c>
      <c r="Z94" s="2">
        <f t="shared" si="58"/>
        <v>729.55788000000007</v>
      </c>
      <c r="AA94">
        <v>0.32</v>
      </c>
      <c r="AB94">
        <v>11.7</v>
      </c>
      <c r="AC94">
        <v>15.4</v>
      </c>
      <c r="AD94" s="1">
        <f t="shared" si="59"/>
        <v>4.2700729927007297E-2</v>
      </c>
    </row>
    <row r="95" spans="1:31">
      <c r="A95" s="13" t="s">
        <v>661</v>
      </c>
      <c r="B95" s="4">
        <v>43482</v>
      </c>
      <c r="C95" s="4">
        <v>42004</v>
      </c>
      <c r="D95" s="3">
        <f t="shared" si="45"/>
        <v>4.0493150684931507</v>
      </c>
      <c r="E95" t="s">
        <v>11</v>
      </c>
      <c r="F95" t="s">
        <v>578</v>
      </c>
      <c r="G95" s="24">
        <v>11.84</v>
      </c>
      <c r="H95" s="24">
        <v>0.751</v>
      </c>
      <c r="I95" s="24">
        <f t="shared" si="46"/>
        <v>8.8918400000000002</v>
      </c>
      <c r="J95" s="24">
        <v>0.152</v>
      </c>
      <c r="K95" s="24">
        <f t="shared" si="47"/>
        <v>1.7996799999999999</v>
      </c>
      <c r="L95" s="24">
        <f t="shared" si="48"/>
        <v>4.9407894736842106</v>
      </c>
      <c r="M95" s="24">
        <v>9.4E-2</v>
      </c>
      <c r="N95" s="24">
        <f t="shared" si="49"/>
        <v>1.1129599999999999</v>
      </c>
      <c r="O95" s="24">
        <f t="shared" si="50"/>
        <v>7.9893617021276597</v>
      </c>
      <c r="P95" s="24">
        <f t="shared" si="51"/>
        <v>1.6170212765957446</v>
      </c>
      <c r="Q95">
        <v>4780</v>
      </c>
      <c r="R95">
        <v>137</v>
      </c>
      <c r="S95">
        <v>212</v>
      </c>
      <c r="T95" s="2">
        <f t="shared" si="52"/>
        <v>23.842084427969912</v>
      </c>
      <c r="U95" s="2">
        <f t="shared" si="53"/>
        <v>282.29027962716378</v>
      </c>
      <c r="V95" s="2">
        <f t="shared" si="54"/>
        <v>190.48303622771709</v>
      </c>
      <c r="W95" s="2">
        <f t="shared" si="55"/>
        <v>2255.3191489361702</v>
      </c>
      <c r="X95" s="2">
        <f t="shared" si="56"/>
        <v>1394.7368421052631</v>
      </c>
      <c r="Y95" s="2">
        <f t="shared" si="57"/>
        <v>117.79871977240398</v>
      </c>
      <c r="Z95" s="2">
        <f t="shared" si="58"/>
        <v>381.53215999999998</v>
      </c>
      <c r="AA95">
        <v>0.2</v>
      </c>
      <c r="AB95">
        <v>9.4</v>
      </c>
      <c r="AC95">
        <v>8.9</v>
      </c>
      <c r="AD95" s="1">
        <f t="shared" si="59"/>
        <v>4.4339622641509438E-2</v>
      </c>
    </row>
    <row r="96" spans="1:31">
      <c r="A96" s="13" t="s">
        <v>662</v>
      </c>
      <c r="B96" s="4">
        <v>43535</v>
      </c>
      <c r="C96" s="4">
        <v>42027</v>
      </c>
      <c r="D96" s="3">
        <f t="shared" si="45"/>
        <v>4.1315068493150688</v>
      </c>
      <c r="E96" t="s">
        <v>4</v>
      </c>
      <c r="F96" t="s">
        <v>578</v>
      </c>
      <c r="G96" s="24">
        <v>5.31</v>
      </c>
      <c r="H96" s="24">
        <v>0.29299999999999998</v>
      </c>
      <c r="I96" s="24">
        <f t="shared" si="46"/>
        <v>1.5558299999999998</v>
      </c>
      <c r="J96" s="24">
        <v>0.55400000000000005</v>
      </c>
      <c r="K96" s="24">
        <f t="shared" si="47"/>
        <v>2.9417400000000002</v>
      </c>
      <c r="L96" s="24">
        <f t="shared" si="48"/>
        <v>0.52888086642599275</v>
      </c>
      <c r="M96" s="24">
        <v>0.14699999999999999</v>
      </c>
      <c r="N96" s="24">
        <f t="shared" si="49"/>
        <v>0.78056999999999988</v>
      </c>
      <c r="O96" s="24">
        <f t="shared" si="50"/>
        <v>1.9931972789115646</v>
      </c>
      <c r="P96" s="24">
        <f t="shared" si="51"/>
        <v>3.7687074829931979</v>
      </c>
      <c r="Q96">
        <v>4690</v>
      </c>
      <c r="R96">
        <v>129</v>
      </c>
      <c r="S96">
        <v>220</v>
      </c>
      <c r="T96" s="2">
        <f t="shared" si="52"/>
        <v>141.40362378923149</v>
      </c>
      <c r="U96" s="2">
        <f t="shared" si="53"/>
        <v>750.85324232081916</v>
      </c>
      <c r="V96" s="2">
        <f t="shared" si="54"/>
        <v>281.8453181649308</v>
      </c>
      <c r="W96" s="2">
        <f t="shared" si="55"/>
        <v>1496.5986394557824</v>
      </c>
      <c r="X96" s="2">
        <f t="shared" si="56"/>
        <v>397.11191335740068</v>
      </c>
      <c r="Y96" s="2">
        <f t="shared" si="57"/>
        <v>74.785671065423855</v>
      </c>
      <c r="Z96" s="2">
        <f t="shared" si="58"/>
        <v>647.18280000000004</v>
      </c>
      <c r="AA96">
        <v>0.23</v>
      </c>
      <c r="AB96">
        <v>10.3</v>
      </c>
      <c r="AC96">
        <v>10.9</v>
      </c>
      <c r="AD96" s="1">
        <f t="shared" si="59"/>
        <v>4.6818181818181821E-2</v>
      </c>
      <c r="AE96" s="14"/>
    </row>
    <row r="97" spans="1:31">
      <c r="A97" s="13" t="s">
        <v>663</v>
      </c>
      <c r="B97" s="4">
        <v>43475</v>
      </c>
      <c r="C97" s="4">
        <v>41966</v>
      </c>
      <c r="D97" s="3">
        <f t="shared" si="45"/>
        <v>4.1342465753424653</v>
      </c>
      <c r="E97" t="s">
        <v>11</v>
      </c>
      <c r="F97" t="s">
        <v>578</v>
      </c>
      <c r="G97" s="24">
        <v>17.84</v>
      </c>
      <c r="H97" s="24">
        <v>0.80400000000000005</v>
      </c>
      <c r="I97" s="24">
        <f t="shared" si="46"/>
        <v>14.343360000000001</v>
      </c>
      <c r="J97" s="24">
        <v>0.108</v>
      </c>
      <c r="K97" s="24">
        <f t="shared" si="47"/>
        <v>1.92672</v>
      </c>
      <c r="L97" s="24">
        <f t="shared" si="48"/>
        <v>7.4444444444444446</v>
      </c>
      <c r="M97" s="24">
        <v>8.5000000000000006E-2</v>
      </c>
      <c r="N97" s="24">
        <f t="shared" si="49"/>
        <v>1.5164000000000002</v>
      </c>
      <c r="O97" s="24">
        <f t="shared" si="50"/>
        <v>9.4588235294117631</v>
      </c>
      <c r="P97" s="24">
        <f t="shared" si="51"/>
        <v>1.2705882352941176</v>
      </c>
      <c r="Q97">
        <v>4340</v>
      </c>
      <c r="R97">
        <v>123</v>
      </c>
      <c r="S97">
        <v>294</v>
      </c>
      <c r="T97" s="2">
        <f t="shared" si="52"/>
        <v>20.497289338063048</v>
      </c>
      <c r="U97" s="2">
        <f t="shared" si="53"/>
        <v>365.67164179104475</v>
      </c>
      <c r="V97" s="2">
        <f t="shared" si="54"/>
        <v>193.88024268003164</v>
      </c>
      <c r="W97" s="2">
        <f t="shared" si="55"/>
        <v>3458.8235294117644</v>
      </c>
      <c r="X97" s="2">
        <f t="shared" si="56"/>
        <v>2722.2222222222222</v>
      </c>
      <c r="Y97" s="2">
        <f t="shared" si="57"/>
        <v>152.59093173891381</v>
      </c>
      <c r="Z97" s="2">
        <f t="shared" si="58"/>
        <v>566.45568000000003</v>
      </c>
      <c r="AA97">
        <v>0.28999999999999998</v>
      </c>
      <c r="AB97">
        <v>10</v>
      </c>
      <c r="AC97">
        <v>11</v>
      </c>
      <c r="AD97" s="1">
        <f t="shared" si="59"/>
        <v>3.4013605442176874E-2</v>
      </c>
    </row>
    <row r="98" spans="1:31">
      <c r="A98" s="12" t="s">
        <v>664</v>
      </c>
      <c r="B98" s="4">
        <v>43817</v>
      </c>
      <c r="C98" s="4">
        <v>42284</v>
      </c>
      <c r="D98" s="3">
        <f t="shared" si="45"/>
        <v>4.2</v>
      </c>
      <c r="E98" t="s">
        <v>4</v>
      </c>
      <c r="F98" t="s">
        <v>578</v>
      </c>
      <c r="G98" s="24">
        <v>6.1</v>
      </c>
      <c r="H98" s="24">
        <v>0.67</v>
      </c>
      <c r="I98" s="24">
        <f t="shared" si="46"/>
        <v>4.0869999999999997</v>
      </c>
      <c r="J98" s="24">
        <v>0.23599999999999999</v>
      </c>
      <c r="K98" s="24">
        <f t="shared" si="47"/>
        <v>1.4395999999999998</v>
      </c>
      <c r="L98" s="24">
        <f t="shared" si="48"/>
        <v>2.8389830508474581</v>
      </c>
      <c r="M98" s="24">
        <v>8.8999999999999996E-2</v>
      </c>
      <c r="N98" s="24">
        <f t="shared" si="49"/>
        <v>0.54289999999999994</v>
      </c>
      <c r="O98" s="24">
        <f t="shared" si="50"/>
        <v>7.5280898876404496</v>
      </c>
      <c r="P98" s="24">
        <f t="shared" si="51"/>
        <v>2.6516853932584268</v>
      </c>
      <c r="Q98">
        <v>5190</v>
      </c>
      <c r="R98">
        <v>142</v>
      </c>
      <c r="S98">
        <v>289</v>
      </c>
      <c r="T98" s="2">
        <f t="shared" si="52"/>
        <v>70.712013701981903</v>
      </c>
      <c r="U98" s="2">
        <f t="shared" si="53"/>
        <v>431.34328358208955</v>
      </c>
      <c r="V98" s="2">
        <f t="shared" si="54"/>
        <v>532.32639528458287</v>
      </c>
      <c r="W98" s="2">
        <f t="shared" si="55"/>
        <v>3247.1910112359551</v>
      </c>
      <c r="X98" s="2">
        <f t="shared" si="56"/>
        <v>1224.5762711864406</v>
      </c>
      <c r="Y98" s="2">
        <f t="shared" si="57"/>
        <v>200.75020839121981</v>
      </c>
      <c r="Z98" s="2">
        <f t="shared" si="58"/>
        <v>416.04439999999994</v>
      </c>
      <c r="AA98">
        <v>0.26</v>
      </c>
      <c r="AB98">
        <v>9.1</v>
      </c>
      <c r="AC98">
        <v>9.1</v>
      </c>
      <c r="AD98" s="1">
        <f t="shared" si="59"/>
        <v>3.1487889273356398E-2</v>
      </c>
    </row>
    <row r="99" spans="1:31">
      <c r="A99" s="13" t="s">
        <v>665</v>
      </c>
      <c r="B99" s="4">
        <v>43487</v>
      </c>
      <c r="C99" s="4">
        <v>41890</v>
      </c>
      <c r="D99" s="3">
        <f t="shared" si="45"/>
        <v>4.375342465753425</v>
      </c>
      <c r="E99" t="s">
        <v>11</v>
      </c>
      <c r="F99" t="s">
        <v>578</v>
      </c>
      <c r="G99" s="24">
        <v>8.64</v>
      </c>
      <c r="H99" s="24">
        <v>0.47499999999999998</v>
      </c>
      <c r="I99" s="24">
        <f t="shared" si="46"/>
        <v>4.1040000000000001</v>
      </c>
      <c r="J99" s="24">
        <v>0.432</v>
      </c>
      <c r="K99" s="24">
        <f t="shared" si="47"/>
        <v>3.7324800000000002</v>
      </c>
      <c r="L99" s="24">
        <f t="shared" si="48"/>
        <v>1.099537037037037</v>
      </c>
      <c r="M99" s="24">
        <v>8.8999999999999996E-2</v>
      </c>
      <c r="N99" s="24">
        <f t="shared" si="49"/>
        <v>0.76895999999999998</v>
      </c>
      <c r="O99" s="24">
        <f t="shared" si="50"/>
        <v>5.3370786516853936</v>
      </c>
      <c r="P99" s="24">
        <f t="shared" si="51"/>
        <v>4.8539325842696632</v>
      </c>
      <c r="Q99">
        <v>4260</v>
      </c>
      <c r="R99">
        <v>120</v>
      </c>
      <c r="S99">
        <v>152</v>
      </c>
      <c r="T99" s="2">
        <f t="shared" si="52"/>
        <v>37.037037037037038</v>
      </c>
      <c r="U99" s="2">
        <f t="shared" si="53"/>
        <v>320</v>
      </c>
      <c r="V99" s="2">
        <f t="shared" si="54"/>
        <v>197.6695796920516</v>
      </c>
      <c r="W99" s="2">
        <f t="shared" si="55"/>
        <v>1707.8651685393259</v>
      </c>
      <c r="X99" s="2">
        <f t="shared" si="56"/>
        <v>351.85185185185185</v>
      </c>
      <c r="Y99" s="2">
        <f t="shared" si="57"/>
        <v>40.723593964334704</v>
      </c>
      <c r="Z99" s="2">
        <f t="shared" si="58"/>
        <v>567.33696000000009</v>
      </c>
      <c r="AA99">
        <v>0.14000000000000001</v>
      </c>
      <c r="AB99">
        <v>9</v>
      </c>
      <c r="AC99">
        <v>8.3000000000000007</v>
      </c>
      <c r="AD99" s="1">
        <f t="shared" si="59"/>
        <v>5.921052631578947E-2</v>
      </c>
    </row>
    <row r="100" spans="1:31">
      <c r="A100" s="13" t="s">
        <v>292</v>
      </c>
      <c r="B100" s="4">
        <v>43488</v>
      </c>
      <c r="C100" s="4">
        <v>41890</v>
      </c>
      <c r="D100" s="3">
        <f t="shared" si="45"/>
        <v>4.3780821917808215</v>
      </c>
      <c r="E100" t="s">
        <v>4</v>
      </c>
      <c r="F100" t="s">
        <v>578</v>
      </c>
      <c r="G100" s="24">
        <v>14.04</v>
      </c>
      <c r="H100" s="24">
        <v>0.68500000000000005</v>
      </c>
      <c r="I100" s="24">
        <f t="shared" si="46"/>
        <v>9.6173999999999999</v>
      </c>
      <c r="J100" s="24">
        <v>0.17</v>
      </c>
      <c r="K100" s="24">
        <f t="shared" si="47"/>
        <v>2.3868</v>
      </c>
      <c r="L100" s="24">
        <f t="shared" si="48"/>
        <v>4.0294117647058822</v>
      </c>
      <c r="M100" s="24">
        <v>0.13200000000000001</v>
      </c>
      <c r="N100" s="24">
        <f t="shared" si="49"/>
        <v>1.85328</v>
      </c>
      <c r="O100" s="24">
        <f t="shared" si="50"/>
        <v>5.1893939393939394</v>
      </c>
      <c r="P100" s="24">
        <f t="shared" si="51"/>
        <v>1.2878787878787878</v>
      </c>
      <c r="Q100">
        <v>4010</v>
      </c>
      <c r="R100">
        <v>115</v>
      </c>
      <c r="S100">
        <v>370</v>
      </c>
      <c r="T100" s="2">
        <f t="shared" si="52"/>
        <v>38.471936282155262</v>
      </c>
      <c r="U100" s="2">
        <f t="shared" si="53"/>
        <v>540.14598540145982</v>
      </c>
      <c r="V100" s="2">
        <f t="shared" si="54"/>
        <v>199.64603297936631</v>
      </c>
      <c r="W100" s="2">
        <f t="shared" si="55"/>
        <v>2803.030303030303</v>
      </c>
      <c r="X100" s="2">
        <f t="shared" si="56"/>
        <v>2176.4705882352941</v>
      </c>
      <c r="Y100" s="2">
        <f t="shared" si="57"/>
        <v>155.01927266633149</v>
      </c>
      <c r="Z100" s="2">
        <f t="shared" si="58"/>
        <v>883.11599999999999</v>
      </c>
      <c r="AA100">
        <v>0.36</v>
      </c>
      <c r="AB100">
        <v>9.8000000000000007</v>
      </c>
      <c r="AC100">
        <v>9.8000000000000007</v>
      </c>
      <c r="AD100" s="1">
        <f t="shared" si="59"/>
        <v>2.648648648648649E-2</v>
      </c>
    </row>
    <row r="101" spans="1:31">
      <c r="A101" s="12" t="s">
        <v>666</v>
      </c>
      <c r="B101" s="4">
        <v>43818</v>
      </c>
      <c r="C101" s="4">
        <v>42201</v>
      </c>
      <c r="D101" s="3">
        <f t="shared" si="45"/>
        <v>4.4301369863013695</v>
      </c>
      <c r="E101" t="s">
        <v>4</v>
      </c>
      <c r="F101" t="s">
        <v>578</v>
      </c>
      <c r="G101" s="24">
        <v>5.7</v>
      </c>
      <c r="H101" s="24">
        <v>0.621</v>
      </c>
      <c r="I101" s="24">
        <f t="shared" si="46"/>
        <v>3.5397000000000003</v>
      </c>
      <c r="J101" s="24">
        <v>0.32600000000000001</v>
      </c>
      <c r="K101" s="24">
        <f t="shared" si="47"/>
        <v>1.8582000000000001</v>
      </c>
      <c r="L101" s="24">
        <f t="shared" si="48"/>
        <v>1.9049079754601226</v>
      </c>
      <c r="M101" s="24">
        <v>4.7E-2</v>
      </c>
      <c r="N101" s="24">
        <f t="shared" si="49"/>
        <v>0.26790000000000003</v>
      </c>
      <c r="O101" s="24">
        <f t="shared" si="50"/>
        <v>13.212765957446809</v>
      </c>
      <c r="P101" s="24">
        <f t="shared" si="51"/>
        <v>6.9361702127659575</v>
      </c>
      <c r="Q101">
        <v>4450</v>
      </c>
      <c r="R101">
        <v>122</v>
      </c>
      <c r="S101">
        <v>224</v>
      </c>
      <c r="T101" s="2">
        <f t="shared" si="52"/>
        <v>63.282199056417205</v>
      </c>
      <c r="U101" s="2">
        <f t="shared" si="53"/>
        <v>360.70853462157811</v>
      </c>
      <c r="V101" s="2">
        <f t="shared" si="54"/>
        <v>836.13288540500173</v>
      </c>
      <c r="W101" s="2">
        <f t="shared" si="55"/>
        <v>4765.9574468085102</v>
      </c>
      <c r="X101" s="2">
        <f t="shared" si="56"/>
        <v>687.11656441717787</v>
      </c>
      <c r="Y101" s="2">
        <f t="shared" si="57"/>
        <v>120.54676568722419</v>
      </c>
      <c r="Z101" s="2">
        <f t="shared" si="58"/>
        <v>416.23680000000002</v>
      </c>
      <c r="AA101">
        <v>0.22</v>
      </c>
      <c r="AB101">
        <v>9.6</v>
      </c>
      <c r="AC101">
        <v>10.6</v>
      </c>
      <c r="AD101" s="1">
        <f t="shared" si="59"/>
        <v>4.2857142857142858E-2</v>
      </c>
      <c r="AE101" s="14"/>
    </row>
    <row r="102" spans="1:31">
      <c r="A102" s="8" t="s">
        <v>667</v>
      </c>
      <c r="B102" s="4">
        <v>43108</v>
      </c>
      <c r="C102" s="4">
        <v>41460</v>
      </c>
      <c r="D102" s="3">
        <f t="shared" si="45"/>
        <v>4.515068493150685</v>
      </c>
      <c r="E102" t="s">
        <v>4</v>
      </c>
      <c r="F102" t="s">
        <v>578</v>
      </c>
      <c r="G102" s="24">
        <v>11.05</v>
      </c>
      <c r="H102" s="24">
        <v>0.505</v>
      </c>
      <c r="I102" s="24">
        <f t="shared" si="46"/>
        <v>5.5802500000000004</v>
      </c>
      <c r="J102" s="24">
        <v>0.40699999999999997</v>
      </c>
      <c r="K102" s="24">
        <f t="shared" si="47"/>
        <v>4.49735</v>
      </c>
      <c r="L102" s="24">
        <f t="shared" si="48"/>
        <v>1.2407862407862409</v>
      </c>
      <c r="M102" s="24">
        <v>6.9000000000000006E-2</v>
      </c>
      <c r="N102" s="24">
        <f t="shared" si="49"/>
        <v>0.76245000000000007</v>
      </c>
      <c r="O102" s="24">
        <f t="shared" si="50"/>
        <v>7.3188405797101446</v>
      </c>
      <c r="P102" s="24">
        <f t="shared" si="51"/>
        <v>5.8985507246376807</v>
      </c>
      <c r="Q102">
        <v>4250</v>
      </c>
      <c r="R102">
        <v>119</v>
      </c>
      <c r="S102">
        <v>528</v>
      </c>
      <c r="T102" s="2">
        <f t="shared" si="52"/>
        <v>94.619416692800499</v>
      </c>
      <c r="U102" s="2">
        <f t="shared" si="53"/>
        <v>1045.5445544554455</v>
      </c>
      <c r="V102" s="2">
        <f t="shared" si="54"/>
        <v>692.50442651977176</v>
      </c>
      <c r="W102" s="2">
        <f t="shared" si="55"/>
        <v>7652.173913043478</v>
      </c>
      <c r="X102" s="2">
        <f t="shared" si="56"/>
        <v>1297.2972972972973</v>
      </c>
      <c r="Y102" s="2">
        <f t="shared" si="57"/>
        <v>117.40247034364681</v>
      </c>
      <c r="Z102" s="2">
        <f t="shared" si="58"/>
        <v>2374.6008000000002</v>
      </c>
      <c r="AA102">
        <v>0.36</v>
      </c>
      <c r="AB102">
        <v>6.8</v>
      </c>
      <c r="AC102" s="6">
        <v>15.5</v>
      </c>
      <c r="AD102" s="1">
        <f t="shared" si="59"/>
        <v>1.2878787878787878E-2</v>
      </c>
      <c r="AE102" s="16"/>
    </row>
    <row r="103" spans="1:31">
      <c r="A103" s="12" t="s">
        <v>668</v>
      </c>
      <c r="B103" s="4">
        <v>43833</v>
      </c>
      <c r="C103" s="4">
        <v>42158</v>
      </c>
      <c r="D103" s="3">
        <f t="shared" si="45"/>
        <v>4.5890410958904111</v>
      </c>
      <c r="E103" t="s">
        <v>11</v>
      </c>
      <c r="F103" t="s">
        <v>578</v>
      </c>
      <c r="G103" s="24">
        <v>12.98</v>
      </c>
      <c r="H103" s="24">
        <v>0.73199999999999998</v>
      </c>
      <c r="I103" s="24">
        <f t="shared" si="46"/>
        <v>9.50136</v>
      </c>
      <c r="J103" s="24">
        <v>0.182</v>
      </c>
      <c r="K103" s="24">
        <f t="shared" si="47"/>
        <v>2.3623599999999998</v>
      </c>
      <c r="L103" s="24">
        <f t="shared" si="48"/>
        <v>4.0219780219780219</v>
      </c>
      <c r="M103" s="24">
        <v>8.2000000000000003E-2</v>
      </c>
      <c r="N103" s="24">
        <f t="shared" si="49"/>
        <v>1.06436</v>
      </c>
      <c r="O103" s="24">
        <f t="shared" si="50"/>
        <v>8.9268292682926838</v>
      </c>
      <c r="P103" s="24">
        <f t="shared" si="51"/>
        <v>2.219512195121951</v>
      </c>
      <c r="Q103">
        <v>4470</v>
      </c>
      <c r="R103">
        <v>123</v>
      </c>
      <c r="S103">
        <v>282</v>
      </c>
      <c r="T103" s="2">
        <f t="shared" si="52"/>
        <v>29.679961605496477</v>
      </c>
      <c r="U103" s="2">
        <f t="shared" si="53"/>
        <v>385.24590163934425</v>
      </c>
      <c r="V103" s="2">
        <f t="shared" si="54"/>
        <v>264.94794994174902</v>
      </c>
      <c r="W103" s="2">
        <f t="shared" si="55"/>
        <v>3439.0243902439024</v>
      </c>
      <c r="X103" s="2">
        <f t="shared" si="56"/>
        <v>1549.4505494505495</v>
      </c>
      <c r="Y103" s="2">
        <f t="shared" si="57"/>
        <v>119.37215327045837</v>
      </c>
      <c r="Z103" s="2">
        <f t="shared" si="58"/>
        <v>666.18552</v>
      </c>
      <c r="AA103">
        <v>0.25</v>
      </c>
      <c r="AB103">
        <v>9</v>
      </c>
      <c r="AC103">
        <v>8.6999999999999993</v>
      </c>
      <c r="AD103" s="1">
        <f t="shared" si="59"/>
        <v>3.1914893617021274E-2</v>
      </c>
    </row>
    <row r="104" spans="1:31">
      <c r="A104" s="13" t="s">
        <v>669</v>
      </c>
      <c r="B104" s="4">
        <v>43493</v>
      </c>
      <c r="C104" s="4">
        <v>41802</v>
      </c>
      <c r="D104" s="3">
        <f t="shared" si="45"/>
        <v>4.6328767123287671</v>
      </c>
      <c r="E104" t="s">
        <v>4</v>
      </c>
      <c r="F104" t="s">
        <v>578</v>
      </c>
      <c r="G104" s="24">
        <v>4.8</v>
      </c>
      <c r="H104" s="24">
        <v>0.38300000000000001</v>
      </c>
      <c r="I104" s="24">
        <f t="shared" si="46"/>
        <v>1.8384</v>
      </c>
      <c r="J104" s="24">
        <v>0.51700000000000002</v>
      </c>
      <c r="K104" s="24">
        <f t="shared" si="47"/>
        <v>2.4815999999999998</v>
      </c>
      <c r="L104" s="24">
        <f t="shared" si="48"/>
        <v>0.74081237911025144</v>
      </c>
      <c r="M104" s="24">
        <v>9.1999999999999998E-2</v>
      </c>
      <c r="N104" s="24">
        <f t="shared" si="49"/>
        <v>0.44159999999999999</v>
      </c>
      <c r="O104" s="24">
        <f t="shared" si="50"/>
        <v>4.1630434782608701</v>
      </c>
      <c r="P104" s="24">
        <f t="shared" si="51"/>
        <v>5.6195652173913047</v>
      </c>
      <c r="Q104">
        <v>4260</v>
      </c>
      <c r="R104">
        <v>120</v>
      </c>
      <c r="S104">
        <v>246</v>
      </c>
      <c r="T104" s="2">
        <f t="shared" si="52"/>
        <v>133.81201044386424</v>
      </c>
      <c r="U104" s="2">
        <f t="shared" si="53"/>
        <v>642.29765013054828</v>
      </c>
      <c r="V104" s="2">
        <f t="shared" si="54"/>
        <v>557.06521739130437</v>
      </c>
      <c r="W104" s="2">
        <f t="shared" si="55"/>
        <v>2673.913043478261</v>
      </c>
      <c r="X104" s="2">
        <f t="shared" si="56"/>
        <v>475.82205029013539</v>
      </c>
      <c r="Y104" s="2">
        <f t="shared" si="57"/>
        <v>99.129593810444888</v>
      </c>
      <c r="Z104" s="2">
        <f t="shared" si="58"/>
        <v>610.47359999999992</v>
      </c>
      <c r="AA104">
        <v>0.26</v>
      </c>
      <c r="AB104">
        <v>10.5</v>
      </c>
      <c r="AC104">
        <v>11</v>
      </c>
      <c r="AD104" s="1">
        <f t="shared" si="59"/>
        <v>4.2682926829268296E-2</v>
      </c>
    </row>
    <row r="105" spans="1:31">
      <c r="A105" s="12" t="s">
        <v>670</v>
      </c>
      <c r="B105" s="4">
        <v>43792</v>
      </c>
      <c r="C105" s="4">
        <v>42098</v>
      </c>
      <c r="D105" s="3">
        <f t="shared" si="45"/>
        <v>4.6410958904109592</v>
      </c>
      <c r="E105" t="s">
        <v>11</v>
      </c>
      <c r="F105" t="s">
        <v>578</v>
      </c>
      <c r="G105" s="24">
        <v>5.38</v>
      </c>
      <c r="H105" s="24">
        <v>0.76400000000000001</v>
      </c>
      <c r="I105" s="24">
        <f t="shared" si="46"/>
        <v>4.1103199999999998</v>
      </c>
      <c r="J105" s="24">
        <v>0.16700000000000001</v>
      </c>
      <c r="K105" s="24">
        <f t="shared" si="47"/>
        <v>0.89846000000000004</v>
      </c>
      <c r="L105" s="24">
        <f t="shared" si="48"/>
        <v>4.5748502994011977</v>
      </c>
      <c r="M105" s="24">
        <v>5.8999999999999997E-2</v>
      </c>
      <c r="N105" s="24">
        <f t="shared" si="49"/>
        <v>0.31741999999999998</v>
      </c>
      <c r="O105" s="24">
        <f t="shared" si="50"/>
        <v>12.949152542372881</v>
      </c>
      <c r="P105" s="24">
        <f t="shared" si="51"/>
        <v>2.8305084745762716</v>
      </c>
      <c r="Q105">
        <v>4710</v>
      </c>
      <c r="R105">
        <v>127</v>
      </c>
      <c r="S105">
        <v>257</v>
      </c>
      <c r="T105" s="2">
        <f t="shared" si="52"/>
        <v>62.525545456314838</v>
      </c>
      <c r="U105" s="2">
        <f t="shared" si="53"/>
        <v>336.38743455497382</v>
      </c>
      <c r="V105" s="2">
        <f t="shared" si="54"/>
        <v>809.65282590889046</v>
      </c>
      <c r="W105" s="2">
        <f t="shared" si="55"/>
        <v>4355.9322033898306</v>
      </c>
      <c r="X105" s="2">
        <f t="shared" si="56"/>
        <v>1538.9221556886228</v>
      </c>
      <c r="Y105" s="2">
        <f t="shared" si="57"/>
        <v>286.04501035104511</v>
      </c>
      <c r="Z105" s="2">
        <f t="shared" si="58"/>
        <v>230.90422000000001</v>
      </c>
      <c r="AA105">
        <v>0.25</v>
      </c>
      <c r="AB105">
        <v>9.6999999999999993</v>
      </c>
      <c r="AC105">
        <v>10.5</v>
      </c>
      <c r="AD105" s="1">
        <f t="shared" si="59"/>
        <v>3.7743190661478597E-2</v>
      </c>
    </row>
    <row r="106" spans="1:31">
      <c r="A106" s="12" t="s">
        <v>671</v>
      </c>
      <c r="B106" s="4">
        <v>43809</v>
      </c>
      <c r="C106" s="4">
        <v>42107</v>
      </c>
      <c r="D106" s="3">
        <f t="shared" si="45"/>
        <v>4.6630136986301371</v>
      </c>
      <c r="E106" t="s">
        <v>11</v>
      </c>
      <c r="F106" t="s">
        <v>578</v>
      </c>
      <c r="G106" s="24">
        <v>8.3800000000000008</v>
      </c>
      <c r="H106" s="24">
        <v>0.52500000000000002</v>
      </c>
      <c r="I106" s="24">
        <f t="shared" si="46"/>
        <v>4.3995000000000006</v>
      </c>
      <c r="J106" s="24">
        <v>0.32900000000000001</v>
      </c>
      <c r="K106" s="24">
        <f t="shared" si="47"/>
        <v>2.7570200000000002</v>
      </c>
      <c r="L106" s="24">
        <f t="shared" si="48"/>
        <v>1.5957446808510638</v>
      </c>
      <c r="M106" s="24">
        <v>0.10100000000000001</v>
      </c>
      <c r="N106" s="24">
        <f t="shared" si="49"/>
        <v>0.84638000000000013</v>
      </c>
      <c r="O106" s="24">
        <f t="shared" si="50"/>
        <v>5.1980198019801982</v>
      </c>
      <c r="P106" s="24">
        <f t="shared" si="51"/>
        <v>3.2574257425742572</v>
      </c>
      <c r="Q106">
        <v>4560</v>
      </c>
      <c r="R106">
        <v>127</v>
      </c>
      <c r="S106">
        <v>286</v>
      </c>
      <c r="T106" s="2">
        <f t="shared" si="52"/>
        <v>65.007387203091255</v>
      </c>
      <c r="U106" s="2">
        <f t="shared" si="53"/>
        <v>544.7619047619047</v>
      </c>
      <c r="V106" s="2">
        <f t="shared" si="54"/>
        <v>337.90968595666243</v>
      </c>
      <c r="W106" s="2">
        <f t="shared" si="55"/>
        <v>2831.6831683168316</v>
      </c>
      <c r="X106" s="2">
        <f t="shared" si="56"/>
        <v>869.30091185410333</v>
      </c>
      <c r="Y106" s="2">
        <f t="shared" si="57"/>
        <v>103.73519234535839</v>
      </c>
      <c r="Z106" s="2">
        <f t="shared" si="58"/>
        <v>788.50772000000006</v>
      </c>
      <c r="AA106">
        <v>0.27</v>
      </c>
      <c r="AB106">
        <v>9.3000000000000007</v>
      </c>
      <c r="AC106">
        <v>9.6999999999999993</v>
      </c>
      <c r="AD106" s="1">
        <f t="shared" si="59"/>
        <v>3.2517482517482522E-2</v>
      </c>
      <c r="AE106" s="14"/>
    </row>
    <row r="107" spans="1:31">
      <c r="A107" s="12" t="s">
        <v>672</v>
      </c>
      <c r="B107" s="4">
        <v>43820</v>
      </c>
      <c r="C107" s="4">
        <v>42109</v>
      </c>
      <c r="D107" s="3">
        <f t="shared" si="45"/>
        <v>4.6876712328767125</v>
      </c>
      <c r="E107" t="s">
        <v>4</v>
      </c>
      <c r="F107" t="s">
        <v>578</v>
      </c>
      <c r="G107" s="24">
        <v>4.53</v>
      </c>
      <c r="H107" s="24">
        <v>0.58299999999999996</v>
      </c>
      <c r="I107" s="24">
        <f t="shared" si="46"/>
        <v>2.6409899999999999</v>
      </c>
      <c r="J107" s="24">
        <v>0.309</v>
      </c>
      <c r="K107" s="24">
        <f t="shared" si="47"/>
        <v>1.39977</v>
      </c>
      <c r="L107" s="24">
        <f t="shared" si="48"/>
        <v>1.8867313915857604</v>
      </c>
      <c r="M107" s="24">
        <v>9.9000000000000005E-2</v>
      </c>
      <c r="N107" s="24">
        <f t="shared" si="49"/>
        <v>0.44847000000000004</v>
      </c>
      <c r="O107" s="24">
        <f t="shared" si="50"/>
        <v>5.8888888888888884</v>
      </c>
      <c r="P107" s="24">
        <f t="shared" si="51"/>
        <v>3.1212121212121211</v>
      </c>
      <c r="Q107">
        <v>4660</v>
      </c>
      <c r="R107">
        <v>128</v>
      </c>
      <c r="S107">
        <v>188</v>
      </c>
      <c r="T107" s="2">
        <f t="shared" si="52"/>
        <v>71.185426677117292</v>
      </c>
      <c r="U107" s="2">
        <f t="shared" si="53"/>
        <v>322.46998284734138</v>
      </c>
      <c r="V107" s="2">
        <f t="shared" si="54"/>
        <v>419.20306820969068</v>
      </c>
      <c r="W107" s="2">
        <f t="shared" si="55"/>
        <v>1898.9898989898988</v>
      </c>
      <c r="X107" s="2">
        <f t="shared" si="56"/>
        <v>608.41423948220063</v>
      </c>
      <c r="Y107" s="2">
        <f t="shared" si="57"/>
        <v>134.30777913514365</v>
      </c>
      <c r="Z107" s="2">
        <f t="shared" si="58"/>
        <v>263.15676000000002</v>
      </c>
      <c r="AA107">
        <v>0.2</v>
      </c>
      <c r="AB107">
        <v>10.8</v>
      </c>
      <c r="AC107">
        <v>12</v>
      </c>
      <c r="AD107" s="1">
        <f t="shared" si="59"/>
        <v>5.7446808510638304E-2</v>
      </c>
      <c r="AE107" s="14"/>
    </row>
    <row r="108" spans="1:31">
      <c r="A108" s="13" t="s">
        <v>673</v>
      </c>
      <c r="B108" s="4">
        <v>43486</v>
      </c>
      <c r="C108" s="4">
        <v>41773</v>
      </c>
      <c r="D108" s="3">
        <f t="shared" si="45"/>
        <v>4.6931506849315072</v>
      </c>
      <c r="E108" t="s">
        <v>4</v>
      </c>
      <c r="F108" t="s">
        <v>578</v>
      </c>
      <c r="G108" s="24">
        <v>7.85</v>
      </c>
      <c r="H108" s="24">
        <v>0.42499999999999999</v>
      </c>
      <c r="I108" s="24">
        <f t="shared" si="46"/>
        <v>3.3362499999999997</v>
      </c>
      <c r="J108" s="24">
        <v>0.47799999999999998</v>
      </c>
      <c r="K108" s="24">
        <f t="shared" si="47"/>
        <v>3.7522999999999995</v>
      </c>
      <c r="L108" s="24">
        <f t="shared" si="48"/>
        <v>0.88912133891213385</v>
      </c>
      <c r="M108" s="24">
        <v>0.08</v>
      </c>
      <c r="N108" s="24">
        <f t="shared" si="49"/>
        <v>0.628</v>
      </c>
      <c r="O108" s="24">
        <f t="shared" si="50"/>
        <v>5.3124999999999991</v>
      </c>
      <c r="P108" s="24">
        <f t="shared" si="51"/>
        <v>5.9749999999999996</v>
      </c>
      <c r="Q108">
        <v>4450</v>
      </c>
      <c r="R108">
        <v>121</v>
      </c>
      <c r="S108">
        <v>292</v>
      </c>
      <c r="T108" s="2">
        <f t="shared" si="52"/>
        <v>87.523417010116162</v>
      </c>
      <c r="U108" s="2">
        <f t="shared" si="53"/>
        <v>687.05882352941182</v>
      </c>
      <c r="V108" s="2">
        <f t="shared" si="54"/>
        <v>464.96815286624206</v>
      </c>
      <c r="W108" s="2">
        <f t="shared" si="55"/>
        <v>3650</v>
      </c>
      <c r="X108" s="2">
        <f t="shared" si="56"/>
        <v>610.87866108786613</v>
      </c>
      <c r="Y108" s="2">
        <f t="shared" si="57"/>
        <v>77.818937718199521</v>
      </c>
      <c r="Z108" s="2">
        <f t="shared" si="58"/>
        <v>1095.6715999999999</v>
      </c>
      <c r="AA108">
        <v>0.27</v>
      </c>
      <c r="AB108">
        <v>9.3000000000000007</v>
      </c>
      <c r="AC108">
        <v>9.1999999999999993</v>
      </c>
      <c r="AD108" s="1">
        <f t="shared" si="59"/>
        <v>3.1849315068493152E-2</v>
      </c>
    </row>
    <row r="109" spans="1:31">
      <c r="A109" s="13" t="s">
        <v>674</v>
      </c>
      <c r="B109" s="4">
        <v>43486</v>
      </c>
      <c r="C109" s="4">
        <v>41765</v>
      </c>
      <c r="D109" s="3">
        <f t="shared" si="45"/>
        <v>4.7150684931506852</v>
      </c>
      <c r="E109" t="s">
        <v>4</v>
      </c>
      <c r="F109" t="s">
        <v>578</v>
      </c>
      <c r="G109" s="24">
        <v>10.62</v>
      </c>
      <c r="H109" s="24">
        <v>0.49199999999999999</v>
      </c>
      <c r="I109" s="24">
        <f t="shared" si="46"/>
        <v>5.2250399999999999</v>
      </c>
      <c r="J109" s="24">
        <v>0.36699999999999999</v>
      </c>
      <c r="K109" s="24">
        <f t="shared" si="47"/>
        <v>3.8975399999999998</v>
      </c>
      <c r="L109" s="24">
        <f t="shared" si="48"/>
        <v>1.340599455040872</v>
      </c>
      <c r="M109" s="24">
        <v>9.4E-2</v>
      </c>
      <c r="N109" s="24">
        <f t="shared" si="49"/>
        <v>0.99827999999999995</v>
      </c>
      <c r="O109" s="24">
        <f t="shared" si="50"/>
        <v>5.2340425531914896</v>
      </c>
      <c r="P109" s="24">
        <f t="shared" si="51"/>
        <v>3.9042553191489362</v>
      </c>
      <c r="Q109">
        <v>5150</v>
      </c>
      <c r="R109">
        <v>140</v>
      </c>
      <c r="S109">
        <v>305</v>
      </c>
      <c r="T109" s="2">
        <f t="shared" si="52"/>
        <v>58.372758868831625</v>
      </c>
      <c r="U109" s="2">
        <f t="shared" si="53"/>
        <v>619.91869918699183</v>
      </c>
      <c r="V109" s="2">
        <f t="shared" si="54"/>
        <v>305.52550386665064</v>
      </c>
      <c r="W109" s="2">
        <f t="shared" si="55"/>
        <v>3244.6808510638298</v>
      </c>
      <c r="X109" s="2">
        <f t="shared" si="56"/>
        <v>831.06267029972753</v>
      </c>
      <c r="Y109" s="2">
        <f t="shared" si="57"/>
        <v>78.254488728787905</v>
      </c>
      <c r="Z109" s="2">
        <f t="shared" si="58"/>
        <v>1188.7496999999998</v>
      </c>
      <c r="AA109">
        <v>0.28999999999999998</v>
      </c>
      <c r="AB109">
        <v>9.4</v>
      </c>
      <c r="AC109">
        <v>10</v>
      </c>
      <c r="AD109" s="1">
        <f t="shared" si="59"/>
        <v>3.0819672131147544E-2</v>
      </c>
    </row>
    <row r="110" spans="1:31">
      <c r="A110" s="13" t="s">
        <v>675</v>
      </c>
      <c r="B110" s="4">
        <v>43538</v>
      </c>
      <c r="C110" s="4">
        <v>41813</v>
      </c>
      <c r="D110" s="3">
        <f t="shared" si="45"/>
        <v>4.7260273972602738</v>
      </c>
      <c r="E110" t="s">
        <v>4</v>
      </c>
      <c r="F110" t="s">
        <v>578</v>
      </c>
      <c r="G110" s="24">
        <v>8.1199999999999992</v>
      </c>
      <c r="H110" s="24">
        <v>0.753</v>
      </c>
      <c r="I110" s="24">
        <f t="shared" si="46"/>
        <v>6.1143599999999996</v>
      </c>
      <c r="J110" s="24">
        <v>0.13300000000000001</v>
      </c>
      <c r="K110" s="24">
        <f t="shared" si="47"/>
        <v>1.07996</v>
      </c>
      <c r="L110" s="24">
        <f t="shared" si="48"/>
        <v>5.6616541353383454</v>
      </c>
      <c r="M110" s="24">
        <v>8.3000000000000004E-2</v>
      </c>
      <c r="N110" s="24">
        <f t="shared" si="49"/>
        <v>0.67396</v>
      </c>
      <c r="O110" s="24">
        <f t="shared" si="50"/>
        <v>9.0722891566265051</v>
      </c>
      <c r="P110" s="24">
        <f t="shared" si="51"/>
        <v>1.6024096385542168</v>
      </c>
      <c r="Q110">
        <v>4850</v>
      </c>
      <c r="R110">
        <v>129</v>
      </c>
      <c r="S110">
        <v>252</v>
      </c>
      <c r="T110" s="2">
        <f t="shared" si="52"/>
        <v>41.214452534688832</v>
      </c>
      <c r="U110" s="2">
        <f t="shared" si="53"/>
        <v>334.66135458167332</v>
      </c>
      <c r="V110" s="2">
        <f t="shared" si="54"/>
        <v>373.90943082675528</v>
      </c>
      <c r="W110" s="2">
        <f t="shared" si="55"/>
        <v>3036.1445783132531</v>
      </c>
      <c r="X110" s="2">
        <f t="shared" si="56"/>
        <v>1894.7368421052631</v>
      </c>
      <c r="Y110" s="2">
        <f t="shared" si="57"/>
        <v>233.34197562872697</v>
      </c>
      <c r="Z110" s="2">
        <f t="shared" si="58"/>
        <v>272.14992000000001</v>
      </c>
      <c r="AA110">
        <v>0.23</v>
      </c>
      <c r="AB110">
        <v>9.1999999999999993</v>
      </c>
      <c r="AC110">
        <v>9.5</v>
      </c>
      <c r="AD110" s="1">
        <f t="shared" si="59"/>
        <v>3.6507936507936503E-2</v>
      </c>
    </row>
    <row r="111" spans="1:31">
      <c r="A111" s="12" t="s">
        <v>676</v>
      </c>
      <c r="B111" s="4">
        <v>43830</v>
      </c>
      <c r="C111" s="4">
        <v>42093</v>
      </c>
      <c r="D111" s="3">
        <f t="shared" si="45"/>
        <v>4.7589041095890412</v>
      </c>
      <c r="E111" t="s">
        <v>11</v>
      </c>
      <c r="F111" t="s">
        <v>578</v>
      </c>
      <c r="G111" s="24">
        <v>8.51</v>
      </c>
      <c r="H111" s="24">
        <v>0.41899999999999998</v>
      </c>
      <c r="I111" s="24">
        <f t="shared" si="46"/>
        <v>3.5656899999999996</v>
      </c>
      <c r="J111" s="24">
        <v>0.442</v>
      </c>
      <c r="K111" s="24">
        <f t="shared" si="47"/>
        <v>3.7614199999999998</v>
      </c>
      <c r="L111" s="24">
        <f t="shared" si="48"/>
        <v>0.94796380090497734</v>
      </c>
      <c r="M111" s="24">
        <v>0.13500000000000001</v>
      </c>
      <c r="N111" s="24">
        <f t="shared" si="49"/>
        <v>1.1488500000000001</v>
      </c>
      <c r="O111" s="24">
        <f t="shared" si="50"/>
        <v>3.1037037037037027</v>
      </c>
      <c r="P111" s="24">
        <f t="shared" si="51"/>
        <v>3.2740740740740737</v>
      </c>
      <c r="Q111">
        <v>4530</v>
      </c>
      <c r="R111">
        <v>126</v>
      </c>
      <c r="S111">
        <v>196</v>
      </c>
      <c r="T111" s="2">
        <f t="shared" si="52"/>
        <v>54.968323101559591</v>
      </c>
      <c r="U111" s="2">
        <f t="shared" si="53"/>
        <v>467.78042959427211</v>
      </c>
      <c r="V111" s="2">
        <f t="shared" si="54"/>
        <v>170.60538799669231</v>
      </c>
      <c r="W111" s="2">
        <f t="shared" si="55"/>
        <v>1451.8518518518517</v>
      </c>
      <c r="X111" s="2">
        <f t="shared" si="56"/>
        <v>443.43891402714934</v>
      </c>
      <c r="Y111" s="2">
        <f t="shared" si="57"/>
        <v>52.107980496727301</v>
      </c>
      <c r="Z111" s="2">
        <f t="shared" si="58"/>
        <v>737.23831999999993</v>
      </c>
      <c r="AA111">
        <v>0.17</v>
      </c>
      <c r="AB111">
        <v>8.9</v>
      </c>
      <c r="AC111">
        <v>8.4</v>
      </c>
      <c r="AD111" s="1">
        <f t="shared" si="59"/>
        <v>4.5408163265306126E-2</v>
      </c>
    </row>
    <row r="112" spans="1:31">
      <c r="A112" s="12" t="s">
        <v>677</v>
      </c>
      <c r="B112" s="4">
        <v>43583</v>
      </c>
      <c r="C112" s="4">
        <v>41797</v>
      </c>
      <c r="D112" s="3">
        <f t="shared" si="45"/>
        <v>4.8931506849315065</v>
      </c>
      <c r="E112" t="s">
        <v>11</v>
      </c>
      <c r="F112" t="s">
        <v>578</v>
      </c>
      <c r="G112" s="24">
        <v>13.48</v>
      </c>
      <c r="H112" s="24">
        <v>0.745</v>
      </c>
      <c r="I112" s="24">
        <f t="shared" si="46"/>
        <v>10.0426</v>
      </c>
      <c r="J112" s="24">
        <v>0.157</v>
      </c>
      <c r="K112" s="24">
        <f t="shared" si="47"/>
        <v>2.1163600000000002</v>
      </c>
      <c r="L112" s="24">
        <f t="shared" si="48"/>
        <v>4.7452229299363058</v>
      </c>
      <c r="M112" s="24">
        <v>9.2999999999999999E-2</v>
      </c>
      <c r="N112" s="24">
        <f t="shared" si="49"/>
        <v>1.2536400000000001</v>
      </c>
      <c r="O112" s="24">
        <f t="shared" si="50"/>
        <v>8.0107526881720421</v>
      </c>
      <c r="P112" s="24">
        <f t="shared" si="51"/>
        <v>1.6881720430107527</v>
      </c>
      <c r="Q112">
        <v>4330</v>
      </c>
      <c r="R112">
        <v>118</v>
      </c>
      <c r="S112">
        <v>270</v>
      </c>
      <c r="T112" s="2">
        <f t="shared" si="52"/>
        <v>26.885467906717384</v>
      </c>
      <c r="U112" s="2">
        <f t="shared" si="53"/>
        <v>362.41610738255036</v>
      </c>
      <c r="V112" s="2">
        <f t="shared" si="54"/>
        <v>215.37283430649947</v>
      </c>
      <c r="W112" s="2">
        <f t="shared" si="55"/>
        <v>2903.2258064516127</v>
      </c>
      <c r="X112" s="2">
        <f t="shared" si="56"/>
        <v>1719.7452229299363</v>
      </c>
      <c r="Y112" s="2">
        <f t="shared" si="57"/>
        <v>127.57753879302197</v>
      </c>
      <c r="Z112" s="2">
        <f t="shared" si="58"/>
        <v>571.41720000000009</v>
      </c>
      <c r="AA112">
        <v>0.25</v>
      </c>
      <c r="AB112">
        <v>9.1999999999999993</v>
      </c>
      <c r="AC112">
        <v>9.8000000000000007</v>
      </c>
      <c r="AD112" s="1">
        <f t="shared" si="59"/>
        <v>3.4074074074074069E-2</v>
      </c>
    </row>
    <row r="113" spans="1:31">
      <c r="A113" s="13" t="s">
        <v>678</v>
      </c>
      <c r="B113" s="4">
        <v>43515</v>
      </c>
      <c r="C113" s="4">
        <v>41724</v>
      </c>
      <c r="D113" s="3">
        <f t="shared" si="45"/>
        <v>4.9068493150684933</v>
      </c>
      <c r="E113" t="s">
        <v>11</v>
      </c>
      <c r="F113" t="s">
        <v>578</v>
      </c>
      <c r="G113" s="24">
        <v>7.66</v>
      </c>
      <c r="H113" s="24">
        <v>0.65300000000000002</v>
      </c>
      <c r="I113" s="24">
        <f t="shared" si="46"/>
        <v>5.0019800000000005</v>
      </c>
      <c r="J113" s="24">
        <v>0.214</v>
      </c>
      <c r="K113" s="24">
        <f t="shared" si="47"/>
        <v>1.63924</v>
      </c>
      <c r="L113" s="24">
        <f t="shared" si="48"/>
        <v>3.0514018691588789</v>
      </c>
      <c r="M113" s="24">
        <v>0.127</v>
      </c>
      <c r="N113" s="24">
        <f t="shared" si="49"/>
        <v>0.97282000000000002</v>
      </c>
      <c r="O113" s="24">
        <f t="shared" si="50"/>
        <v>5.1417322834645676</v>
      </c>
      <c r="P113" s="24">
        <f t="shared" si="51"/>
        <v>1.6850393700787401</v>
      </c>
      <c r="Q113">
        <v>4200</v>
      </c>
      <c r="R113">
        <v>123</v>
      </c>
      <c r="S113">
        <v>211</v>
      </c>
      <c r="T113" s="2">
        <f t="shared" si="52"/>
        <v>42.18329541501565</v>
      </c>
      <c r="U113" s="2">
        <f t="shared" si="53"/>
        <v>323.1240428790199</v>
      </c>
      <c r="V113" s="2">
        <f t="shared" si="54"/>
        <v>216.89521185830884</v>
      </c>
      <c r="W113" s="2">
        <f t="shared" si="55"/>
        <v>1661.4173228346456</v>
      </c>
      <c r="X113" s="2">
        <f t="shared" si="56"/>
        <v>985.98130841121497</v>
      </c>
      <c r="Y113" s="2">
        <f t="shared" si="57"/>
        <v>128.71818647665992</v>
      </c>
      <c r="Z113" s="2">
        <f t="shared" si="58"/>
        <v>345.87963999999999</v>
      </c>
      <c r="AA113">
        <v>0.2</v>
      </c>
      <c r="AB113">
        <v>9.5</v>
      </c>
      <c r="AC113">
        <v>9.1</v>
      </c>
      <c r="AD113" s="1">
        <f t="shared" si="59"/>
        <v>4.5023696682464455E-2</v>
      </c>
    </row>
    <row r="114" spans="1:31">
      <c r="A114" s="13" t="s">
        <v>679</v>
      </c>
      <c r="B114" s="4">
        <v>43479</v>
      </c>
      <c r="C114" s="4">
        <v>41683</v>
      </c>
      <c r="D114" s="3">
        <f t="shared" si="45"/>
        <v>4.9205479452054792</v>
      </c>
      <c r="E114" t="s">
        <v>4</v>
      </c>
      <c r="F114" t="s">
        <v>578</v>
      </c>
      <c r="G114" s="24">
        <v>7.74</v>
      </c>
      <c r="H114" s="24">
        <v>0.73199999999999998</v>
      </c>
      <c r="I114" s="24">
        <f t="shared" si="46"/>
        <v>5.66568</v>
      </c>
      <c r="J114" s="24">
        <v>0.185</v>
      </c>
      <c r="K114" s="24">
        <f t="shared" si="47"/>
        <v>1.4319</v>
      </c>
      <c r="L114" s="24">
        <f t="shared" si="48"/>
        <v>3.9567567567567568</v>
      </c>
      <c r="M114" s="24">
        <v>7.9000000000000001E-2</v>
      </c>
      <c r="N114" s="24">
        <f t="shared" si="49"/>
        <v>0.61146</v>
      </c>
      <c r="O114" s="24">
        <f t="shared" si="50"/>
        <v>9.2658227848101262</v>
      </c>
      <c r="P114" s="24">
        <f t="shared" si="51"/>
        <v>2.3417721518987342</v>
      </c>
      <c r="Q114">
        <v>4460</v>
      </c>
      <c r="R114">
        <v>122</v>
      </c>
      <c r="S114">
        <v>177</v>
      </c>
      <c r="T114" s="2">
        <f t="shared" si="52"/>
        <v>31.240733680687931</v>
      </c>
      <c r="U114" s="2">
        <f t="shared" si="53"/>
        <v>241.80327868852459</v>
      </c>
      <c r="V114" s="2">
        <f t="shared" si="54"/>
        <v>289.47110195270335</v>
      </c>
      <c r="W114" s="2">
        <f t="shared" si="55"/>
        <v>2240.506329113924</v>
      </c>
      <c r="X114" s="2">
        <f t="shared" si="56"/>
        <v>956.75675675675677</v>
      </c>
      <c r="Y114" s="2">
        <f t="shared" si="57"/>
        <v>123.61198407710036</v>
      </c>
      <c r="Z114" s="2">
        <f t="shared" si="58"/>
        <v>253.44629999999998</v>
      </c>
      <c r="AA114">
        <v>0.18</v>
      </c>
      <c r="AB114">
        <v>10.3</v>
      </c>
      <c r="AC114">
        <v>10.3</v>
      </c>
      <c r="AD114" s="1">
        <f t="shared" si="59"/>
        <v>5.8192090395480227E-2</v>
      </c>
    </row>
    <row r="115" spans="1:31">
      <c r="A115" s="12" t="s">
        <v>680</v>
      </c>
      <c r="B115" s="4">
        <v>43553</v>
      </c>
      <c r="C115" s="4">
        <v>41735</v>
      </c>
      <c r="D115" s="3">
        <f t="shared" si="45"/>
        <v>4.9808219178082194</v>
      </c>
      <c r="E115" t="s">
        <v>4</v>
      </c>
      <c r="F115" t="s">
        <v>578</v>
      </c>
      <c r="G115" s="24">
        <v>9.2200000000000006</v>
      </c>
      <c r="H115" s="24">
        <v>0.64800000000000002</v>
      </c>
      <c r="I115" s="24">
        <f t="shared" si="46"/>
        <v>5.9745600000000003</v>
      </c>
      <c r="J115" s="24">
        <v>0.22600000000000001</v>
      </c>
      <c r="K115" s="24">
        <f t="shared" si="47"/>
        <v>2.08372</v>
      </c>
      <c r="L115" s="24">
        <f t="shared" si="48"/>
        <v>2.8672566371681416</v>
      </c>
      <c r="M115" s="24">
        <v>0.107</v>
      </c>
      <c r="N115" s="24">
        <f t="shared" si="49"/>
        <v>0.98654000000000008</v>
      </c>
      <c r="O115" s="24">
        <f t="shared" si="50"/>
        <v>6.05607476635514</v>
      </c>
      <c r="P115" s="24">
        <f t="shared" si="51"/>
        <v>2.1121495327102804</v>
      </c>
      <c r="Q115">
        <v>4280</v>
      </c>
      <c r="R115">
        <v>124</v>
      </c>
      <c r="S115">
        <v>259</v>
      </c>
      <c r="T115" s="2">
        <f t="shared" si="52"/>
        <v>43.350472670790815</v>
      </c>
      <c r="U115" s="2">
        <f t="shared" si="53"/>
        <v>399.69135802469134</v>
      </c>
      <c r="V115" s="2">
        <f t="shared" si="54"/>
        <v>262.53370365114438</v>
      </c>
      <c r="W115" s="2">
        <f t="shared" si="55"/>
        <v>2420.5607476635514</v>
      </c>
      <c r="X115" s="2">
        <f t="shared" si="56"/>
        <v>1146.0176991150443</v>
      </c>
      <c r="Y115" s="2">
        <f t="shared" si="57"/>
        <v>124.29693048970111</v>
      </c>
      <c r="Z115" s="2">
        <f t="shared" si="58"/>
        <v>539.68348000000003</v>
      </c>
      <c r="AA115">
        <v>0.25</v>
      </c>
      <c r="AB115">
        <v>9.6999999999999993</v>
      </c>
      <c r="AC115">
        <v>10.4</v>
      </c>
      <c r="AD115" s="1">
        <f t="shared" si="59"/>
        <v>3.7451737451737452E-2</v>
      </c>
      <c r="AE115" s="14"/>
    </row>
    <row r="116" spans="1:31">
      <c r="A116" s="12" t="s">
        <v>681</v>
      </c>
      <c r="B116" s="4">
        <v>43826</v>
      </c>
      <c r="C116" s="4">
        <v>41990</v>
      </c>
      <c r="D116" s="3">
        <f t="shared" si="45"/>
        <v>5.0301369863013701</v>
      </c>
      <c r="E116" t="s">
        <v>4</v>
      </c>
      <c r="F116" t="s">
        <v>578</v>
      </c>
      <c r="G116" s="24">
        <v>5.48</v>
      </c>
      <c r="H116" s="24">
        <v>0.49099999999999999</v>
      </c>
      <c r="I116" s="24">
        <f t="shared" si="46"/>
        <v>2.69068</v>
      </c>
      <c r="J116" s="24">
        <v>0.318</v>
      </c>
      <c r="K116" s="24">
        <f t="shared" si="47"/>
        <v>1.7426400000000002</v>
      </c>
      <c r="L116" s="24">
        <f t="shared" si="48"/>
        <v>1.5440251572327044</v>
      </c>
      <c r="M116" s="24">
        <v>0.109</v>
      </c>
      <c r="N116" s="24">
        <f t="shared" si="49"/>
        <v>0.59732000000000007</v>
      </c>
      <c r="O116" s="24">
        <f t="shared" si="50"/>
        <v>4.5045871559633017</v>
      </c>
      <c r="P116" s="24">
        <f t="shared" si="51"/>
        <v>2.9174311926605507</v>
      </c>
      <c r="Q116">
        <v>4160</v>
      </c>
      <c r="R116">
        <v>119</v>
      </c>
      <c r="S116">
        <v>245</v>
      </c>
      <c r="T116" s="2">
        <f t="shared" si="52"/>
        <v>91.055049281222594</v>
      </c>
      <c r="U116" s="2">
        <f t="shared" si="53"/>
        <v>498.98167006109981</v>
      </c>
      <c r="V116" s="2">
        <f t="shared" si="54"/>
        <v>410.16540547780079</v>
      </c>
      <c r="W116" s="2">
        <f t="shared" si="55"/>
        <v>2247.7064220183488</v>
      </c>
      <c r="X116" s="2">
        <f t="shared" si="56"/>
        <v>770.44025157232704</v>
      </c>
      <c r="Y116" s="2">
        <f t="shared" si="57"/>
        <v>140.59128678327136</v>
      </c>
      <c r="Z116" s="2">
        <f t="shared" si="58"/>
        <v>426.94680000000005</v>
      </c>
      <c r="AA116">
        <v>0.24</v>
      </c>
      <c r="AB116">
        <v>9.6</v>
      </c>
      <c r="AC116">
        <v>10.1</v>
      </c>
      <c r="AD116" s="1">
        <f t="shared" si="59"/>
        <v>3.9183673469387753E-2</v>
      </c>
    </row>
    <row r="117" spans="1:31">
      <c r="A117" s="8" t="s">
        <v>682</v>
      </c>
      <c r="B117" s="4">
        <v>43127</v>
      </c>
      <c r="C117" s="4">
        <v>41271</v>
      </c>
      <c r="D117" s="3">
        <f t="shared" si="45"/>
        <v>5.0849315068493155</v>
      </c>
      <c r="E117" t="s">
        <v>11</v>
      </c>
      <c r="F117" t="s">
        <v>578</v>
      </c>
      <c r="G117" s="24">
        <v>9.41</v>
      </c>
      <c r="H117" s="24">
        <v>0.68700000000000006</v>
      </c>
      <c r="I117" s="24">
        <f t="shared" si="46"/>
        <v>6.4646700000000008</v>
      </c>
      <c r="J117" s="24">
        <v>0.192</v>
      </c>
      <c r="K117" s="24">
        <f t="shared" si="47"/>
        <v>1.8067200000000001</v>
      </c>
      <c r="L117" s="24">
        <f t="shared" si="48"/>
        <v>3.578125</v>
      </c>
      <c r="M117" s="24">
        <v>0.11700000000000001</v>
      </c>
      <c r="N117" s="24">
        <f t="shared" si="49"/>
        <v>1.10097</v>
      </c>
      <c r="O117" s="24">
        <f t="shared" si="50"/>
        <v>5.8717948717948723</v>
      </c>
      <c r="P117" s="24">
        <f t="shared" si="51"/>
        <v>1.641025641025641</v>
      </c>
      <c r="Q117">
        <v>4600</v>
      </c>
      <c r="R117">
        <v>123</v>
      </c>
      <c r="S117">
        <v>272</v>
      </c>
      <c r="T117" s="2">
        <f t="shared" si="52"/>
        <v>42.074846821260785</v>
      </c>
      <c r="U117" s="2">
        <f t="shared" si="53"/>
        <v>395.92430858806404</v>
      </c>
      <c r="V117" s="2">
        <f t="shared" si="54"/>
        <v>247.05486979663388</v>
      </c>
      <c r="W117" s="2">
        <f t="shared" si="55"/>
        <v>2324.7863247863247</v>
      </c>
      <c r="X117" s="2">
        <f t="shared" si="56"/>
        <v>1416.6666666666667</v>
      </c>
      <c r="Y117" s="2">
        <f t="shared" si="57"/>
        <v>150.54906128232375</v>
      </c>
      <c r="Z117" s="2">
        <f t="shared" si="58"/>
        <v>491.42784</v>
      </c>
      <c r="AA117">
        <v>0.28000000000000003</v>
      </c>
      <c r="AB117">
        <v>10.1</v>
      </c>
      <c r="AC117">
        <v>10.1</v>
      </c>
      <c r="AD117" s="1">
        <f t="shared" si="59"/>
        <v>3.7132352941176471E-2</v>
      </c>
    </row>
    <row r="118" spans="1:31">
      <c r="A118" s="12" t="s">
        <v>433</v>
      </c>
      <c r="B118" s="4">
        <v>43835</v>
      </c>
      <c r="C118" s="4">
        <v>41979</v>
      </c>
      <c r="D118" s="3">
        <f t="shared" si="45"/>
        <v>5.0849315068493155</v>
      </c>
      <c r="E118" t="s">
        <v>4</v>
      </c>
      <c r="F118" t="s">
        <v>578</v>
      </c>
      <c r="G118" s="24">
        <v>3.89</v>
      </c>
      <c r="H118" s="24">
        <v>0.68700000000000006</v>
      </c>
      <c r="I118" s="24">
        <f t="shared" si="46"/>
        <v>2.6724300000000003</v>
      </c>
      <c r="J118" s="24">
        <v>0.19</v>
      </c>
      <c r="K118" s="24">
        <f t="shared" si="47"/>
        <v>0.73909999999999998</v>
      </c>
      <c r="L118" s="24">
        <f t="shared" si="48"/>
        <v>3.6157894736842109</v>
      </c>
      <c r="M118" s="24">
        <v>0.113</v>
      </c>
      <c r="N118" s="24">
        <f t="shared" si="49"/>
        <v>0.43957000000000002</v>
      </c>
      <c r="O118" s="24">
        <f t="shared" si="50"/>
        <v>6.0796460176991154</v>
      </c>
      <c r="P118" s="24">
        <f t="shared" si="51"/>
        <v>1.6814159292035398</v>
      </c>
      <c r="Q118">
        <v>3900</v>
      </c>
      <c r="R118">
        <v>112</v>
      </c>
      <c r="S118">
        <v>138</v>
      </c>
      <c r="T118" s="2">
        <f t="shared" si="52"/>
        <v>51.6383965155308</v>
      </c>
      <c r="U118" s="2">
        <f t="shared" si="53"/>
        <v>200.87336244541484</v>
      </c>
      <c r="V118" s="2">
        <f t="shared" si="54"/>
        <v>313.94317173601473</v>
      </c>
      <c r="W118" s="2">
        <f t="shared" si="55"/>
        <v>1221.2389380530974</v>
      </c>
      <c r="X118" s="2">
        <f t="shared" si="56"/>
        <v>726.31578947368416</v>
      </c>
      <c r="Y118" s="2">
        <f t="shared" si="57"/>
        <v>186.71357055878772</v>
      </c>
      <c r="Z118" s="2">
        <f t="shared" si="58"/>
        <v>101.9958</v>
      </c>
      <c r="AA118">
        <v>0.13</v>
      </c>
      <c r="AB118">
        <v>9.3000000000000007</v>
      </c>
      <c r="AC118">
        <v>9.3000000000000007</v>
      </c>
      <c r="AD118" s="1">
        <f t="shared" si="59"/>
        <v>6.7391304347826086E-2</v>
      </c>
    </row>
    <row r="119" spans="1:31">
      <c r="A119" s="12" t="s">
        <v>683</v>
      </c>
      <c r="B119" s="4">
        <v>43818</v>
      </c>
      <c r="C119" s="4">
        <v>41961</v>
      </c>
      <c r="D119" s="3">
        <f t="shared" si="45"/>
        <v>5.087671232876712</v>
      </c>
      <c r="E119" t="s">
        <v>11</v>
      </c>
      <c r="F119" t="s">
        <v>578</v>
      </c>
      <c r="G119" s="24">
        <v>6.76</v>
      </c>
      <c r="H119" s="24">
        <v>0.73399999999999999</v>
      </c>
      <c r="I119" s="24">
        <f t="shared" si="46"/>
        <v>4.9618399999999996</v>
      </c>
      <c r="J119" s="24">
        <v>0.183</v>
      </c>
      <c r="K119" s="24">
        <f t="shared" si="47"/>
        <v>1.23708</v>
      </c>
      <c r="L119" s="24">
        <f t="shared" si="48"/>
        <v>4.0109289617486334</v>
      </c>
      <c r="M119" s="24">
        <v>8.1000000000000003E-2</v>
      </c>
      <c r="N119" s="24">
        <f t="shared" si="49"/>
        <v>0.54756000000000005</v>
      </c>
      <c r="O119" s="24">
        <f t="shared" si="50"/>
        <v>9.061728395061726</v>
      </c>
      <c r="P119" s="24">
        <f t="shared" si="51"/>
        <v>2.2592592592592591</v>
      </c>
      <c r="Q119">
        <v>4890</v>
      </c>
      <c r="R119">
        <v>131</v>
      </c>
      <c r="S119">
        <v>256</v>
      </c>
      <c r="T119" s="2">
        <f t="shared" si="52"/>
        <v>51.593763603824392</v>
      </c>
      <c r="U119" s="2">
        <f t="shared" si="53"/>
        <v>348.7738419618529</v>
      </c>
      <c r="V119" s="2">
        <f t="shared" si="54"/>
        <v>467.52867265687775</v>
      </c>
      <c r="W119" s="2">
        <f t="shared" si="55"/>
        <v>3160.4938271604938</v>
      </c>
      <c r="X119" s="2">
        <f t="shared" si="56"/>
        <v>1398.9071038251366</v>
      </c>
      <c r="Y119" s="2">
        <f t="shared" si="57"/>
        <v>206.9389206841918</v>
      </c>
      <c r="Z119" s="2">
        <f t="shared" si="58"/>
        <v>316.69247999999999</v>
      </c>
      <c r="AA119">
        <v>0.24</v>
      </c>
      <c r="AB119">
        <v>9.5</v>
      </c>
      <c r="AC119">
        <v>9.6999999999999993</v>
      </c>
      <c r="AD119" s="1">
        <f t="shared" si="59"/>
        <v>3.7109375E-2</v>
      </c>
    </row>
    <row r="120" spans="1:31">
      <c r="A120" s="13" t="s">
        <v>684</v>
      </c>
      <c r="B120" s="4">
        <v>43485</v>
      </c>
      <c r="C120" s="4">
        <v>41616</v>
      </c>
      <c r="D120" s="3">
        <f t="shared" si="45"/>
        <v>5.1205479452054794</v>
      </c>
      <c r="E120" t="s">
        <v>4</v>
      </c>
      <c r="F120" t="s">
        <v>578</v>
      </c>
      <c r="G120" s="24">
        <v>5.05</v>
      </c>
      <c r="H120" s="24">
        <v>0.73099999999999998</v>
      </c>
      <c r="I120" s="24">
        <f t="shared" si="46"/>
        <v>3.6915499999999999</v>
      </c>
      <c r="J120" s="24">
        <v>0.16800000000000001</v>
      </c>
      <c r="K120" s="24">
        <f t="shared" si="47"/>
        <v>0.84840000000000004</v>
      </c>
      <c r="L120" s="24">
        <f t="shared" si="48"/>
        <v>4.3511904761904754</v>
      </c>
      <c r="M120" s="24">
        <v>8.5000000000000006E-2</v>
      </c>
      <c r="N120" s="24">
        <f t="shared" si="49"/>
        <v>0.42925000000000002</v>
      </c>
      <c r="O120" s="24">
        <f t="shared" si="50"/>
        <v>8.6</v>
      </c>
      <c r="P120" s="24">
        <f t="shared" si="51"/>
        <v>1.9764705882352942</v>
      </c>
      <c r="Q120">
        <v>4650</v>
      </c>
      <c r="R120">
        <v>128</v>
      </c>
      <c r="S120">
        <v>238</v>
      </c>
      <c r="T120" s="2">
        <f t="shared" si="52"/>
        <v>64.471563435413316</v>
      </c>
      <c r="U120" s="2">
        <f t="shared" si="53"/>
        <v>325.58139534883719</v>
      </c>
      <c r="V120" s="2">
        <f t="shared" si="54"/>
        <v>554.45544554455444</v>
      </c>
      <c r="W120" s="2">
        <f t="shared" si="55"/>
        <v>2800</v>
      </c>
      <c r="X120" s="2">
        <f t="shared" si="56"/>
        <v>1416.6666666666665</v>
      </c>
      <c r="Y120" s="2">
        <f t="shared" si="57"/>
        <v>280.52805280528054</v>
      </c>
      <c r="Z120" s="2">
        <f t="shared" si="58"/>
        <v>201.91920000000002</v>
      </c>
      <c r="AA120">
        <v>0.23</v>
      </c>
      <c r="AB120">
        <v>9.5</v>
      </c>
      <c r="AC120">
        <v>9</v>
      </c>
      <c r="AD120" s="1">
        <f t="shared" si="59"/>
        <v>3.9915966386554619E-2</v>
      </c>
    </row>
    <row r="121" spans="1:31">
      <c r="A121" s="13" t="s">
        <v>685</v>
      </c>
      <c r="B121" s="4">
        <v>43553</v>
      </c>
      <c r="C121" s="4">
        <v>41665</v>
      </c>
      <c r="D121" s="3">
        <f t="shared" ref="D121:D128" si="60">(B121-C121)/365</f>
        <v>5.1726027397260275</v>
      </c>
      <c r="E121" t="s">
        <v>4</v>
      </c>
      <c r="F121" t="s">
        <v>578</v>
      </c>
      <c r="G121" s="24">
        <v>3.75</v>
      </c>
      <c r="H121" s="24">
        <v>0.435</v>
      </c>
      <c r="I121" s="24">
        <f t="shared" ref="I121:I128" si="61">G121*H121</f>
        <v>1.6312500000000001</v>
      </c>
      <c r="J121" s="24">
        <v>0.40500000000000003</v>
      </c>
      <c r="K121" s="24">
        <f t="shared" ref="K121:K128" si="62">G121*J121</f>
        <v>1.51875</v>
      </c>
      <c r="L121" s="24">
        <f t="shared" ref="L121:L128" si="63">H121/J121</f>
        <v>1.074074074074074</v>
      </c>
      <c r="M121" s="24">
        <v>0.125</v>
      </c>
      <c r="N121" s="24">
        <f t="shared" ref="N121:N128" si="64">G121*M121</f>
        <v>0.46875</v>
      </c>
      <c r="O121" s="24">
        <f t="shared" ref="O121:O128" si="65">I121/N121</f>
        <v>3.48</v>
      </c>
      <c r="P121" s="24">
        <f t="shared" ref="P121:P128" si="66">J121/M121</f>
        <v>3.24</v>
      </c>
      <c r="Q121">
        <v>4710</v>
      </c>
      <c r="R121">
        <v>138</v>
      </c>
      <c r="S121">
        <v>175</v>
      </c>
      <c r="T121" s="2">
        <f t="shared" si="52"/>
        <v>107.27969348659003</v>
      </c>
      <c r="U121" s="2">
        <f t="shared" si="53"/>
        <v>402.29885057471267</v>
      </c>
      <c r="V121" s="2">
        <f t="shared" si="54"/>
        <v>373.33333333333331</v>
      </c>
      <c r="W121" s="2">
        <f t="shared" si="55"/>
        <v>1400</v>
      </c>
      <c r="X121" s="2">
        <f t="shared" si="56"/>
        <v>432.09876543209873</v>
      </c>
      <c r="Y121" s="2">
        <f t="shared" si="57"/>
        <v>115.22633744855966</v>
      </c>
      <c r="Z121" s="2">
        <f t="shared" si="58"/>
        <v>265.78125</v>
      </c>
      <c r="AA121">
        <v>0.2</v>
      </c>
      <c r="AB121">
        <v>11.4</v>
      </c>
      <c r="AC121">
        <v>13.4</v>
      </c>
      <c r="AD121" s="1">
        <f t="shared" si="59"/>
        <v>6.5142857142857141E-2</v>
      </c>
      <c r="AE121" s="14"/>
    </row>
    <row r="122" spans="1:31">
      <c r="A122" s="13" t="s">
        <v>686</v>
      </c>
      <c r="B122" s="4">
        <v>43536</v>
      </c>
      <c r="C122" s="4">
        <v>41599</v>
      </c>
      <c r="D122" s="3">
        <f t="shared" si="60"/>
        <v>5.3068493150684928</v>
      </c>
      <c r="E122" t="s">
        <v>11</v>
      </c>
      <c r="F122" t="s">
        <v>578</v>
      </c>
      <c r="G122" s="24">
        <v>14.06</v>
      </c>
      <c r="H122" s="24">
        <v>0.67700000000000005</v>
      </c>
      <c r="I122" s="24">
        <f t="shared" si="61"/>
        <v>9.5186200000000003</v>
      </c>
      <c r="J122" s="24">
        <v>0.23899999999999999</v>
      </c>
      <c r="K122" s="24">
        <f t="shared" si="62"/>
        <v>3.3603399999999999</v>
      </c>
      <c r="L122" s="24">
        <f t="shared" si="63"/>
        <v>2.8326359832635988</v>
      </c>
      <c r="M122" s="24">
        <v>6.3E-2</v>
      </c>
      <c r="N122" s="24">
        <f t="shared" si="64"/>
        <v>0.88578000000000001</v>
      </c>
      <c r="O122" s="24">
        <f t="shared" si="65"/>
        <v>10.746031746031747</v>
      </c>
      <c r="P122" s="24">
        <f t="shared" si="66"/>
        <v>3.7936507936507935</v>
      </c>
      <c r="Q122">
        <v>4230</v>
      </c>
      <c r="R122">
        <v>115</v>
      </c>
      <c r="S122">
        <v>357</v>
      </c>
      <c r="T122" s="2">
        <f t="shared" si="52"/>
        <v>37.505436712464622</v>
      </c>
      <c r="U122" s="2">
        <f t="shared" si="53"/>
        <v>527.32644017725249</v>
      </c>
      <c r="V122" s="2">
        <f t="shared" si="54"/>
        <v>403.03461356092936</v>
      </c>
      <c r="W122" s="2">
        <f t="shared" si="55"/>
        <v>5666.666666666667</v>
      </c>
      <c r="X122" s="2">
        <f t="shared" si="56"/>
        <v>1493.7238493723851</v>
      </c>
      <c r="Y122" s="2">
        <f t="shared" si="57"/>
        <v>106.23924959974289</v>
      </c>
      <c r="Z122" s="2">
        <f t="shared" si="58"/>
        <v>1199.64138</v>
      </c>
      <c r="AA122">
        <v>0.37</v>
      </c>
      <c r="AB122">
        <v>10.4</v>
      </c>
      <c r="AC122">
        <v>11.8</v>
      </c>
      <c r="AD122" s="1">
        <f t="shared" si="59"/>
        <v>2.9131652661064426E-2</v>
      </c>
    </row>
    <row r="123" spans="1:31">
      <c r="A123" s="13" t="s">
        <v>687</v>
      </c>
      <c r="B123" s="4">
        <v>43552</v>
      </c>
      <c r="C123" s="4">
        <v>41605</v>
      </c>
      <c r="D123" s="3">
        <f t="shared" si="60"/>
        <v>5.3342465753424655</v>
      </c>
      <c r="E123" t="s">
        <v>4</v>
      </c>
      <c r="F123" t="s">
        <v>578</v>
      </c>
      <c r="G123" s="24">
        <v>12.98</v>
      </c>
      <c r="H123" s="24">
        <v>0.84299999999999997</v>
      </c>
      <c r="I123" s="24">
        <f t="shared" si="61"/>
        <v>10.94214</v>
      </c>
      <c r="J123" s="24">
        <v>0.10299999999999999</v>
      </c>
      <c r="K123" s="24">
        <f t="shared" si="62"/>
        <v>1.33694</v>
      </c>
      <c r="L123" s="24">
        <f t="shared" si="63"/>
        <v>8.1844660194174761</v>
      </c>
      <c r="M123" s="24">
        <v>5.0999999999999997E-2</v>
      </c>
      <c r="N123" s="24">
        <f t="shared" si="64"/>
        <v>0.66198000000000001</v>
      </c>
      <c r="O123" s="24">
        <f t="shared" si="65"/>
        <v>16.529411764705884</v>
      </c>
      <c r="P123" s="24">
        <f t="shared" si="66"/>
        <v>2.0196078431372548</v>
      </c>
      <c r="Q123">
        <v>4650</v>
      </c>
      <c r="R123">
        <v>127</v>
      </c>
      <c r="S123">
        <v>218</v>
      </c>
      <c r="T123" s="2">
        <f t="shared" ref="T123:T128" si="67">S123/I123</f>
        <v>19.922976675494922</v>
      </c>
      <c r="U123" s="2">
        <f t="shared" ref="U123:U128" si="68">S123/H123</f>
        <v>258.6002372479241</v>
      </c>
      <c r="V123" s="2">
        <f t="shared" ref="V123:V128" si="69">S123/N123</f>
        <v>329.31508504788661</v>
      </c>
      <c r="W123" s="2">
        <f t="shared" ref="W123:W128" si="70">S123/M123</f>
        <v>4274.5098039215691</v>
      </c>
      <c r="X123" s="2">
        <f t="shared" ref="X123:X128" si="71">S123/J123</f>
        <v>2116.5048543689322</v>
      </c>
      <c r="Y123" s="2">
        <f t="shared" ref="Y123:Y128" si="72">S123/K123</f>
        <v>163.05892560623514</v>
      </c>
      <c r="Z123" s="2">
        <f t="shared" ref="Z123:Z128" si="73">K123*S123</f>
        <v>291.45292000000001</v>
      </c>
      <c r="AA123">
        <v>0.21</v>
      </c>
      <c r="AB123">
        <v>9.6</v>
      </c>
      <c r="AC123">
        <v>9.5</v>
      </c>
      <c r="AD123" s="1">
        <f t="shared" ref="AD123:AD128" si="74">AB123/S123</f>
        <v>4.4036697247706418E-2</v>
      </c>
    </row>
    <row r="124" spans="1:31">
      <c r="A124" s="8" t="s">
        <v>688</v>
      </c>
      <c r="B124" s="4">
        <v>43119</v>
      </c>
      <c r="C124" s="4">
        <v>41150</v>
      </c>
      <c r="D124" s="3">
        <f t="shared" si="60"/>
        <v>5.3945205479452056</v>
      </c>
      <c r="E124" t="s">
        <v>11</v>
      </c>
      <c r="F124" t="s">
        <v>578</v>
      </c>
      <c r="G124" s="24">
        <v>6.92</v>
      </c>
      <c r="H124" s="24">
        <v>0.42599999999999999</v>
      </c>
      <c r="I124" s="24">
        <f t="shared" si="61"/>
        <v>2.9479199999999999</v>
      </c>
      <c r="J124" s="24">
        <v>0.44900000000000001</v>
      </c>
      <c r="K124" s="24">
        <f t="shared" si="62"/>
        <v>3.1070799999999998</v>
      </c>
      <c r="L124" s="24">
        <f t="shared" si="63"/>
        <v>0.94877505567928722</v>
      </c>
      <c r="M124" s="24">
        <v>0.12</v>
      </c>
      <c r="N124" s="24">
        <f t="shared" si="64"/>
        <v>0.83039999999999992</v>
      </c>
      <c r="O124" s="24">
        <f t="shared" si="65"/>
        <v>3.5500000000000003</v>
      </c>
      <c r="P124" s="24">
        <f t="shared" si="66"/>
        <v>3.7416666666666667</v>
      </c>
      <c r="Q124">
        <v>4250</v>
      </c>
      <c r="R124">
        <v>111</v>
      </c>
      <c r="S124">
        <v>253</v>
      </c>
      <c r="T124" s="2">
        <f t="shared" si="67"/>
        <v>85.823224510841541</v>
      </c>
      <c r="U124" s="2">
        <f t="shared" si="68"/>
        <v>593.89671361502349</v>
      </c>
      <c r="V124" s="2">
        <f t="shared" si="69"/>
        <v>304.6724470134875</v>
      </c>
      <c r="W124" s="2">
        <f t="shared" si="70"/>
        <v>2108.3333333333335</v>
      </c>
      <c r="X124" s="2">
        <f t="shared" si="71"/>
        <v>563.47438752783967</v>
      </c>
      <c r="Y124" s="2">
        <f t="shared" si="72"/>
        <v>81.426934613849667</v>
      </c>
      <c r="Z124" s="2">
        <f t="shared" si="73"/>
        <v>786.09123999999997</v>
      </c>
      <c r="AA124">
        <v>0.24</v>
      </c>
      <c r="AB124">
        <v>9.5</v>
      </c>
      <c r="AC124">
        <v>11</v>
      </c>
      <c r="AD124" s="1">
        <f t="shared" si="74"/>
        <v>3.7549407114624504E-2</v>
      </c>
    </row>
    <row r="125" spans="1:31">
      <c r="A125" s="8" t="s">
        <v>689</v>
      </c>
      <c r="B125" s="4">
        <v>43118</v>
      </c>
      <c r="C125" s="9">
        <v>41144</v>
      </c>
      <c r="D125" s="3">
        <f t="shared" si="60"/>
        <v>5.4082191780821915</v>
      </c>
      <c r="E125" t="s">
        <v>11</v>
      </c>
      <c r="F125" t="s">
        <v>578</v>
      </c>
      <c r="G125" s="24">
        <v>7.17</v>
      </c>
      <c r="H125" s="24">
        <v>0.76400000000000001</v>
      </c>
      <c r="I125" s="24">
        <f t="shared" si="61"/>
        <v>5.4778799999999999</v>
      </c>
      <c r="J125" s="24">
        <v>0.13800000000000001</v>
      </c>
      <c r="K125" s="24">
        <f t="shared" si="62"/>
        <v>0.98946000000000012</v>
      </c>
      <c r="L125" s="24">
        <f t="shared" si="63"/>
        <v>5.5362318840579707</v>
      </c>
      <c r="M125" s="24">
        <v>9.0999999999999998E-2</v>
      </c>
      <c r="N125" s="24">
        <f t="shared" si="64"/>
        <v>0.65246999999999999</v>
      </c>
      <c r="O125" s="24">
        <f t="shared" si="65"/>
        <v>8.395604395604396</v>
      </c>
      <c r="P125" s="24">
        <f t="shared" si="66"/>
        <v>1.5164835164835166</v>
      </c>
      <c r="Q125">
        <v>4740</v>
      </c>
      <c r="R125">
        <v>130</v>
      </c>
      <c r="S125">
        <v>245</v>
      </c>
      <c r="T125" s="2">
        <f t="shared" si="67"/>
        <v>44.72533169766406</v>
      </c>
      <c r="U125" s="2">
        <f t="shared" si="68"/>
        <v>320.68062827225128</v>
      </c>
      <c r="V125" s="2">
        <f t="shared" si="69"/>
        <v>375.496191395773</v>
      </c>
      <c r="W125" s="2">
        <f t="shared" si="70"/>
        <v>2692.3076923076924</v>
      </c>
      <c r="X125" s="2">
        <f t="shared" si="71"/>
        <v>1775.3623188405795</v>
      </c>
      <c r="Y125" s="2">
        <f t="shared" si="72"/>
        <v>247.60980736967636</v>
      </c>
      <c r="Z125" s="2">
        <f t="shared" si="73"/>
        <v>242.41770000000002</v>
      </c>
      <c r="AA125">
        <v>0.22</v>
      </c>
      <c r="AB125">
        <v>9.1999999999999993</v>
      </c>
      <c r="AC125">
        <v>9.3000000000000007</v>
      </c>
      <c r="AD125" s="1">
        <f t="shared" si="74"/>
        <v>3.7551020408163265E-2</v>
      </c>
    </row>
    <row r="126" spans="1:31">
      <c r="A126" s="13" t="s">
        <v>690</v>
      </c>
      <c r="B126" s="4">
        <v>43491</v>
      </c>
      <c r="C126" s="4">
        <v>41458</v>
      </c>
      <c r="D126" s="3">
        <f t="shared" si="60"/>
        <v>5.5698630136986305</v>
      </c>
      <c r="E126" t="s">
        <v>11</v>
      </c>
      <c r="F126" t="s">
        <v>578</v>
      </c>
      <c r="G126" s="24">
        <v>8.4600000000000009</v>
      </c>
      <c r="H126" s="24">
        <v>0.70299999999999996</v>
      </c>
      <c r="I126" s="24">
        <f t="shared" si="61"/>
        <v>5.9473799999999999</v>
      </c>
      <c r="J126" s="24">
        <v>0.191</v>
      </c>
      <c r="K126" s="24">
        <f t="shared" si="62"/>
        <v>1.6158600000000003</v>
      </c>
      <c r="L126" s="24">
        <f t="shared" si="63"/>
        <v>3.6806282722513086</v>
      </c>
      <c r="M126" s="24">
        <v>9.1999999999999998E-2</v>
      </c>
      <c r="N126" s="24">
        <f t="shared" si="64"/>
        <v>0.77832000000000001</v>
      </c>
      <c r="O126" s="24">
        <f t="shared" si="65"/>
        <v>7.6413043478260869</v>
      </c>
      <c r="P126" s="24">
        <f t="shared" si="66"/>
        <v>2.0760869565217392</v>
      </c>
      <c r="Q126">
        <v>4450</v>
      </c>
      <c r="R126">
        <v>133</v>
      </c>
      <c r="S126">
        <v>174</v>
      </c>
      <c r="T126" s="2">
        <f t="shared" si="67"/>
        <v>29.256580208427913</v>
      </c>
      <c r="U126" s="2">
        <f t="shared" si="68"/>
        <v>247.51066856330016</v>
      </c>
      <c r="V126" s="2">
        <f t="shared" si="69"/>
        <v>223.55843354918287</v>
      </c>
      <c r="W126" s="2">
        <f t="shared" si="70"/>
        <v>1891.304347826087</v>
      </c>
      <c r="X126" s="2">
        <f t="shared" si="71"/>
        <v>910.99476439790578</v>
      </c>
      <c r="Y126" s="2">
        <f t="shared" si="72"/>
        <v>107.68259626452785</v>
      </c>
      <c r="Z126" s="2">
        <f t="shared" si="73"/>
        <v>281.15964000000002</v>
      </c>
      <c r="AA126">
        <v>0.19</v>
      </c>
      <c r="AB126">
        <v>10.7</v>
      </c>
      <c r="AC126">
        <v>12.9</v>
      </c>
      <c r="AD126" s="1">
        <f t="shared" si="74"/>
        <v>6.1494252873563214E-2</v>
      </c>
    </row>
    <row r="127" spans="1:31">
      <c r="A127" s="13" t="s">
        <v>691</v>
      </c>
      <c r="B127" s="4">
        <v>43489</v>
      </c>
      <c r="C127" s="4">
        <v>41438</v>
      </c>
      <c r="D127" s="3">
        <f t="shared" si="60"/>
        <v>5.6191780821917812</v>
      </c>
      <c r="E127" t="s">
        <v>4</v>
      </c>
      <c r="F127" t="s">
        <v>578</v>
      </c>
      <c r="G127" s="24">
        <v>6.16</v>
      </c>
      <c r="H127" s="24">
        <v>0.54300000000000004</v>
      </c>
      <c r="I127" s="24">
        <f t="shared" si="61"/>
        <v>3.3448800000000003</v>
      </c>
      <c r="J127" s="24">
        <v>0.26100000000000001</v>
      </c>
      <c r="K127" s="24">
        <f t="shared" si="62"/>
        <v>1.6077600000000001</v>
      </c>
      <c r="L127" s="24">
        <f t="shared" si="63"/>
        <v>2.0804597701149428</v>
      </c>
      <c r="M127" s="24">
        <v>0.188</v>
      </c>
      <c r="N127" s="24">
        <f t="shared" si="64"/>
        <v>1.15808</v>
      </c>
      <c r="O127" s="24">
        <f t="shared" si="65"/>
        <v>2.8882978723404258</v>
      </c>
      <c r="P127" s="24">
        <f t="shared" si="66"/>
        <v>1.3882978723404256</v>
      </c>
      <c r="Q127">
        <v>4160</v>
      </c>
      <c r="R127">
        <v>120</v>
      </c>
      <c r="S127">
        <v>224</v>
      </c>
      <c r="T127" s="2">
        <f t="shared" si="67"/>
        <v>66.968022769127742</v>
      </c>
      <c r="U127" s="2">
        <f t="shared" si="68"/>
        <v>412.52302025782689</v>
      </c>
      <c r="V127" s="2">
        <f t="shared" si="69"/>
        <v>193.42359767891682</v>
      </c>
      <c r="W127" s="2">
        <f t="shared" si="70"/>
        <v>1191.4893617021276</v>
      </c>
      <c r="X127" s="2">
        <f t="shared" si="71"/>
        <v>858.23754789272027</v>
      </c>
      <c r="Y127" s="2">
        <f t="shared" si="72"/>
        <v>139.32427725531173</v>
      </c>
      <c r="Z127" s="2">
        <f t="shared" si="73"/>
        <v>360.13824</v>
      </c>
      <c r="AA127">
        <v>0.23</v>
      </c>
      <c r="AB127">
        <v>10.199999999999999</v>
      </c>
      <c r="AC127">
        <v>10.8</v>
      </c>
      <c r="AD127" s="1">
        <f t="shared" si="74"/>
        <v>4.5535714285714284E-2</v>
      </c>
    </row>
    <row r="128" spans="1:31">
      <c r="A128" s="13" t="s">
        <v>692</v>
      </c>
      <c r="B128" s="4">
        <v>43515</v>
      </c>
      <c r="C128" s="4">
        <v>41361</v>
      </c>
      <c r="D128" s="3">
        <f t="shared" si="60"/>
        <v>5.9013698630136986</v>
      </c>
      <c r="E128" t="s">
        <v>4</v>
      </c>
      <c r="F128" t="s">
        <v>578</v>
      </c>
      <c r="G128" s="24">
        <v>7.45</v>
      </c>
      <c r="H128" s="24">
        <v>0.75</v>
      </c>
      <c r="I128" s="24">
        <f t="shared" si="61"/>
        <v>5.5875000000000004</v>
      </c>
      <c r="J128" s="24">
        <v>0.13600000000000001</v>
      </c>
      <c r="K128" s="24">
        <f t="shared" si="62"/>
        <v>1.0132000000000001</v>
      </c>
      <c r="L128" s="24">
        <f t="shared" si="63"/>
        <v>5.5147058823529411</v>
      </c>
      <c r="M128" s="24">
        <v>0.106</v>
      </c>
      <c r="N128" s="24">
        <f t="shared" si="64"/>
        <v>0.78969999999999996</v>
      </c>
      <c r="O128" s="24">
        <f t="shared" si="65"/>
        <v>7.0754716981132084</v>
      </c>
      <c r="P128" s="24">
        <f t="shared" si="66"/>
        <v>1.2830188679245285</v>
      </c>
      <c r="Q128">
        <v>4320</v>
      </c>
      <c r="R128">
        <v>119</v>
      </c>
      <c r="S128">
        <v>283</v>
      </c>
      <c r="T128" s="2">
        <f t="shared" si="67"/>
        <v>50.648769574944069</v>
      </c>
      <c r="U128" s="2">
        <f t="shared" si="68"/>
        <v>377.33333333333331</v>
      </c>
      <c r="V128" s="2">
        <f t="shared" si="69"/>
        <v>358.36393567177413</v>
      </c>
      <c r="W128" s="2">
        <f t="shared" si="70"/>
        <v>2669.8113207547171</v>
      </c>
      <c r="X128" s="2">
        <f t="shared" si="71"/>
        <v>2080.8823529411761</v>
      </c>
      <c r="Y128" s="2">
        <f t="shared" si="72"/>
        <v>279.31306750888274</v>
      </c>
      <c r="Z128" s="2">
        <f t="shared" si="73"/>
        <v>286.73560000000003</v>
      </c>
      <c r="AA128">
        <v>0.26</v>
      </c>
      <c r="AB128">
        <v>9</v>
      </c>
      <c r="AC128">
        <v>9.3000000000000007</v>
      </c>
      <c r="AD128" s="1">
        <f t="shared" si="74"/>
        <v>3.1802120141342753E-2</v>
      </c>
    </row>
    <row r="129" spans="1:31">
      <c r="D129" s="3">
        <f>AVERAGE(D30:D128)</f>
        <v>3.4836585028365863</v>
      </c>
    </row>
    <row r="130" spans="1:31">
      <c r="D130" s="3" t="s">
        <v>1109</v>
      </c>
      <c r="E130">
        <f>COUNTIF(E27:E128,"男")</f>
        <v>49</v>
      </c>
    </row>
    <row r="131" spans="1:31">
      <c r="D131" s="3" t="s">
        <v>1110</v>
      </c>
      <c r="E131">
        <f>COUNTIF(E27:E128,"女")</f>
        <v>53</v>
      </c>
    </row>
    <row r="132" spans="1:31">
      <c r="D132" s="3" t="s">
        <v>1111</v>
      </c>
      <c r="E132">
        <f>E130+E131</f>
        <v>102</v>
      </c>
    </row>
    <row r="133" spans="1:31">
      <c r="D133" s="3"/>
    </row>
    <row r="134" spans="1:31">
      <c r="D134" s="3"/>
    </row>
    <row r="135" spans="1:31">
      <c r="A135" s="12" t="s">
        <v>693</v>
      </c>
      <c r="B135" s="4">
        <v>43720</v>
      </c>
      <c r="C135" s="4">
        <v>41541</v>
      </c>
      <c r="D135" s="3">
        <f t="shared" ref="D135:D166" si="75">(B135-C135)/365</f>
        <v>5.9698630136986299</v>
      </c>
      <c r="E135" t="s">
        <v>4</v>
      </c>
      <c r="F135" t="s">
        <v>578</v>
      </c>
      <c r="G135" s="24">
        <v>5.78</v>
      </c>
      <c r="H135" s="24">
        <v>0.61</v>
      </c>
      <c r="I135" s="24">
        <f t="shared" ref="I135:I166" si="76">G135*H135</f>
        <v>3.5258000000000003</v>
      </c>
      <c r="J135" s="24">
        <v>0.223</v>
      </c>
      <c r="K135" s="24">
        <f t="shared" ref="K135:K166" si="77">G135*J135</f>
        <v>1.28894</v>
      </c>
      <c r="L135" s="24">
        <f t="shared" ref="L135:L166" si="78">H135/J135</f>
        <v>2.7354260089686098</v>
      </c>
      <c r="M135" s="24">
        <v>0.11899999999999999</v>
      </c>
      <c r="N135" s="24">
        <f t="shared" ref="N135:N166" si="79">G135*M135</f>
        <v>0.68781999999999999</v>
      </c>
      <c r="O135" s="24">
        <f t="shared" ref="O135:O166" si="80">I135/N135</f>
        <v>5.1260504201680677</v>
      </c>
      <c r="P135" s="24">
        <f t="shared" ref="P135:P166" si="81">J135/M135</f>
        <v>1.873949579831933</v>
      </c>
      <c r="Q135">
        <v>4730</v>
      </c>
      <c r="R135">
        <v>132</v>
      </c>
      <c r="S135">
        <v>353</v>
      </c>
      <c r="T135" s="2">
        <f t="shared" ref="T135:T166" si="82">S135/I135</f>
        <v>100.11912190141244</v>
      </c>
      <c r="U135" s="2">
        <f t="shared" ref="U135:U166" si="83">S135/H135</f>
        <v>578.68852459016398</v>
      </c>
      <c r="V135" s="2">
        <f t="shared" ref="V135:V166" si="84">S135/N135</f>
        <v>513.21566688959319</v>
      </c>
      <c r="W135" s="2">
        <f t="shared" ref="W135:W166" si="85">S135/M135</f>
        <v>2966.386554621849</v>
      </c>
      <c r="X135" s="2">
        <f t="shared" ref="X135:X166" si="86">S135/J135</f>
        <v>1582.9596412556054</v>
      </c>
      <c r="Y135" s="2">
        <f t="shared" ref="Y135:Y166" si="87">S135/K135</f>
        <v>273.86845004422241</v>
      </c>
      <c r="Z135" s="2">
        <f t="shared" ref="Z135:Z166" si="88">K135*S135</f>
        <v>454.99581999999998</v>
      </c>
      <c r="AA135">
        <v>0.3</v>
      </c>
      <c r="AB135">
        <v>8.6</v>
      </c>
      <c r="AC135" s="1">
        <f t="shared" ref="AC135:AC166" si="89">AB135/S135</f>
        <v>2.4362606232294616E-2</v>
      </c>
      <c r="AD135">
        <v>8.5</v>
      </c>
    </row>
    <row r="136" spans="1:31">
      <c r="A136" s="8" t="s">
        <v>694</v>
      </c>
      <c r="B136" s="4">
        <v>43132</v>
      </c>
      <c r="C136" s="4">
        <v>40924</v>
      </c>
      <c r="D136" s="3">
        <f t="shared" si="75"/>
        <v>6.0493150684931507</v>
      </c>
      <c r="E136" t="s">
        <v>4</v>
      </c>
      <c r="F136" t="s">
        <v>578</v>
      </c>
      <c r="G136" s="24">
        <v>1.57</v>
      </c>
      <c r="H136" s="24">
        <v>0.26100000000000001</v>
      </c>
      <c r="I136" s="24">
        <f t="shared" si="76"/>
        <v>0.40977000000000002</v>
      </c>
      <c r="J136" s="24">
        <v>0.57299999999999995</v>
      </c>
      <c r="K136" s="24">
        <f t="shared" si="77"/>
        <v>0.89960999999999991</v>
      </c>
      <c r="L136" s="24">
        <f t="shared" si="78"/>
        <v>0.45549738219895292</v>
      </c>
      <c r="M136" s="24">
        <v>0.115</v>
      </c>
      <c r="N136" s="24">
        <f t="shared" si="79"/>
        <v>0.18055000000000002</v>
      </c>
      <c r="O136" s="24">
        <f t="shared" si="80"/>
        <v>2.2695652173913041</v>
      </c>
      <c r="P136" s="24">
        <f t="shared" si="81"/>
        <v>4.9826086956521731</v>
      </c>
      <c r="Q136">
        <v>4570</v>
      </c>
      <c r="R136">
        <v>138</v>
      </c>
      <c r="S136">
        <v>98</v>
      </c>
      <c r="T136" s="2">
        <f t="shared" si="82"/>
        <v>239.15855235864021</v>
      </c>
      <c r="U136" s="2">
        <f t="shared" si="83"/>
        <v>375.4789272030651</v>
      </c>
      <c r="V136" s="2">
        <f t="shared" si="84"/>
        <v>542.78593187482682</v>
      </c>
      <c r="W136" s="2">
        <f t="shared" si="85"/>
        <v>852.17391304347825</v>
      </c>
      <c r="X136" s="2">
        <f t="shared" si="86"/>
        <v>171.02966841186739</v>
      </c>
      <c r="Y136" s="2">
        <f t="shared" si="87"/>
        <v>108.93609452985183</v>
      </c>
      <c r="Z136" s="2">
        <f t="shared" si="88"/>
        <v>88.161779999999993</v>
      </c>
      <c r="AA136">
        <v>0.11</v>
      </c>
      <c r="AB136">
        <v>11.1</v>
      </c>
      <c r="AC136" s="1">
        <f t="shared" si="89"/>
        <v>0.11326530612244898</v>
      </c>
      <c r="AD136">
        <v>12.3</v>
      </c>
      <c r="AE136" s="14"/>
    </row>
    <row r="137" spans="1:31">
      <c r="A137" s="13" t="s">
        <v>695</v>
      </c>
      <c r="B137" s="4">
        <v>43489</v>
      </c>
      <c r="C137" s="4">
        <v>41268</v>
      </c>
      <c r="D137" s="3">
        <f t="shared" si="75"/>
        <v>6.0849315068493155</v>
      </c>
      <c r="E137" t="s">
        <v>4</v>
      </c>
      <c r="F137" t="s">
        <v>578</v>
      </c>
      <c r="G137" s="24">
        <v>4.99</v>
      </c>
      <c r="H137" s="24">
        <v>0.57699999999999996</v>
      </c>
      <c r="I137" s="24">
        <f t="shared" si="76"/>
        <v>2.8792299999999997</v>
      </c>
      <c r="J137" s="24">
        <v>0.35499999999999998</v>
      </c>
      <c r="K137" s="24">
        <f t="shared" si="77"/>
        <v>1.77145</v>
      </c>
      <c r="L137" s="24">
        <f t="shared" si="78"/>
        <v>1.6253521126760564</v>
      </c>
      <c r="M137" s="24">
        <v>6.6000000000000003E-2</v>
      </c>
      <c r="N137" s="24">
        <f t="shared" si="79"/>
        <v>0.32934000000000002</v>
      </c>
      <c r="O137" s="24">
        <f t="shared" si="80"/>
        <v>8.7424242424242404</v>
      </c>
      <c r="P137" s="24">
        <f t="shared" si="81"/>
        <v>5.378787878787878</v>
      </c>
      <c r="Q137">
        <v>4710</v>
      </c>
      <c r="R137">
        <v>141</v>
      </c>
      <c r="S137">
        <v>239</v>
      </c>
      <c r="T137" s="2">
        <f t="shared" si="82"/>
        <v>83.00830430358117</v>
      </c>
      <c r="U137" s="2">
        <f t="shared" si="83"/>
        <v>414.21143847487002</v>
      </c>
      <c r="V137" s="2">
        <f t="shared" si="84"/>
        <v>725.69381186615647</v>
      </c>
      <c r="W137" s="2">
        <f t="shared" si="85"/>
        <v>3621.212121212121</v>
      </c>
      <c r="X137" s="2">
        <f t="shared" si="86"/>
        <v>673.23943661971839</v>
      </c>
      <c r="Y137" s="2">
        <f t="shared" si="87"/>
        <v>134.91772276948262</v>
      </c>
      <c r="Z137" s="2">
        <f t="shared" si="88"/>
        <v>423.37655000000001</v>
      </c>
      <c r="AA137">
        <v>0.23</v>
      </c>
      <c r="AB137">
        <v>9.6999999999999993</v>
      </c>
      <c r="AC137" s="1">
        <f t="shared" si="89"/>
        <v>4.0585774058577405E-2</v>
      </c>
      <c r="AD137">
        <v>10.199999999999999</v>
      </c>
    </row>
    <row r="138" spans="1:31">
      <c r="A138" s="8" t="s">
        <v>696</v>
      </c>
      <c r="B138" s="4">
        <v>43112</v>
      </c>
      <c r="C138" s="4">
        <v>40881</v>
      </c>
      <c r="D138" s="3">
        <f t="shared" si="75"/>
        <v>6.1123287671232873</v>
      </c>
      <c r="E138" t="s">
        <v>4</v>
      </c>
      <c r="F138" t="s">
        <v>578</v>
      </c>
      <c r="G138" s="24">
        <v>6.27</v>
      </c>
      <c r="H138" s="24">
        <v>0.55300000000000005</v>
      </c>
      <c r="I138" s="24">
        <f t="shared" si="76"/>
        <v>3.4673099999999999</v>
      </c>
      <c r="J138" s="24">
        <v>0.39600000000000002</v>
      </c>
      <c r="K138" s="24">
        <f t="shared" si="77"/>
        <v>2.48292</v>
      </c>
      <c r="L138" s="24">
        <f t="shared" si="78"/>
        <v>1.3964646464646464</v>
      </c>
      <c r="M138" s="24">
        <v>4.5999999999999999E-2</v>
      </c>
      <c r="N138" s="24">
        <f t="shared" si="79"/>
        <v>0.28841999999999995</v>
      </c>
      <c r="O138" s="24">
        <f t="shared" si="80"/>
        <v>12.021739130434785</v>
      </c>
      <c r="P138" s="24">
        <f t="shared" si="81"/>
        <v>8.608695652173914</v>
      </c>
      <c r="Q138">
        <v>4720</v>
      </c>
      <c r="R138">
        <v>129</v>
      </c>
      <c r="S138">
        <v>188</v>
      </c>
      <c r="T138" s="2">
        <f t="shared" si="82"/>
        <v>54.220707118775074</v>
      </c>
      <c r="U138" s="2">
        <f t="shared" si="83"/>
        <v>339.96383363471966</v>
      </c>
      <c r="V138" s="2">
        <f t="shared" si="84"/>
        <v>651.82719644962219</v>
      </c>
      <c r="W138" s="2">
        <f t="shared" si="85"/>
        <v>4086.9565217391305</v>
      </c>
      <c r="X138" s="2">
        <f t="shared" si="86"/>
        <v>474.74747474747471</v>
      </c>
      <c r="Y138" s="2">
        <f t="shared" si="87"/>
        <v>75.717300597683376</v>
      </c>
      <c r="Z138" s="2">
        <f t="shared" si="88"/>
        <v>466.78895999999997</v>
      </c>
      <c r="AA138">
        <v>0.21</v>
      </c>
      <c r="AB138">
        <v>11.2</v>
      </c>
      <c r="AC138" s="1">
        <f t="shared" si="89"/>
        <v>5.9574468085106379E-2</v>
      </c>
      <c r="AD138">
        <v>13.4</v>
      </c>
    </row>
    <row r="139" spans="1:31">
      <c r="A139" s="13" t="s">
        <v>697</v>
      </c>
      <c r="B139" s="4">
        <v>43496</v>
      </c>
      <c r="C139" s="4">
        <v>41252</v>
      </c>
      <c r="D139" s="3">
        <f t="shared" si="75"/>
        <v>6.1479452054794521</v>
      </c>
      <c r="E139" t="s">
        <v>4</v>
      </c>
      <c r="F139" t="s">
        <v>578</v>
      </c>
      <c r="G139" s="24">
        <v>9.56</v>
      </c>
      <c r="H139" s="24">
        <v>0.64800000000000002</v>
      </c>
      <c r="I139" s="24">
        <f t="shared" si="76"/>
        <v>6.1948800000000004</v>
      </c>
      <c r="J139" s="24">
        <v>0.29399999999999998</v>
      </c>
      <c r="K139" s="24">
        <f t="shared" si="77"/>
        <v>2.8106399999999998</v>
      </c>
      <c r="L139" s="24">
        <f t="shared" si="78"/>
        <v>2.2040816326530615</v>
      </c>
      <c r="M139" s="24">
        <v>4.3999999999999997E-2</v>
      </c>
      <c r="N139" s="24">
        <f t="shared" si="79"/>
        <v>0.42064000000000001</v>
      </c>
      <c r="O139" s="24">
        <f t="shared" si="80"/>
        <v>14.727272727272728</v>
      </c>
      <c r="P139" s="24">
        <f t="shared" si="81"/>
        <v>6.6818181818181817</v>
      </c>
      <c r="Q139">
        <v>4640</v>
      </c>
      <c r="R139">
        <v>132</v>
      </c>
      <c r="S139">
        <v>266</v>
      </c>
      <c r="T139" s="2">
        <f t="shared" si="82"/>
        <v>42.938684849424035</v>
      </c>
      <c r="U139" s="2">
        <f t="shared" si="83"/>
        <v>410.49382716049382</v>
      </c>
      <c r="V139" s="2">
        <f t="shared" si="84"/>
        <v>632.36972232788128</v>
      </c>
      <c r="W139" s="2">
        <f t="shared" si="85"/>
        <v>6045.454545454546</v>
      </c>
      <c r="X139" s="2">
        <f t="shared" si="86"/>
        <v>904.76190476190482</v>
      </c>
      <c r="Y139" s="2">
        <f t="shared" si="87"/>
        <v>94.640366606893807</v>
      </c>
      <c r="Z139" s="2">
        <f t="shared" si="88"/>
        <v>747.63023999999996</v>
      </c>
      <c r="AA139">
        <v>0.28999999999999998</v>
      </c>
      <c r="AB139">
        <v>10.8</v>
      </c>
      <c r="AC139" s="1">
        <f t="shared" si="89"/>
        <v>4.06015037593985E-2</v>
      </c>
      <c r="AD139">
        <v>11.9</v>
      </c>
    </row>
    <row r="140" spans="1:31">
      <c r="A140" s="8" t="s">
        <v>698</v>
      </c>
      <c r="B140" s="4">
        <v>43132</v>
      </c>
      <c r="C140" s="4">
        <v>40861</v>
      </c>
      <c r="D140" s="3">
        <f t="shared" si="75"/>
        <v>6.2219178082191782</v>
      </c>
      <c r="E140" t="s">
        <v>11</v>
      </c>
      <c r="F140" t="s">
        <v>578</v>
      </c>
      <c r="G140" s="24">
        <v>8.98</v>
      </c>
      <c r="H140" s="24">
        <v>0.61699999999999999</v>
      </c>
      <c r="I140" s="24">
        <f t="shared" si="76"/>
        <v>5.5406599999999999</v>
      </c>
      <c r="J140" s="24">
        <v>0.311</v>
      </c>
      <c r="K140" s="24">
        <f t="shared" si="77"/>
        <v>2.79278</v>
      </c>
      <c r="L140" s="24">
        <f t="shared" si="78"/>
        <v>1.9839228295819935</v>
      </c>
      <c r="M140" s="24">
        <v>5.0999999999999997E-2</v>
      </c>
      <c r="N140" s="24">
        <f t="shared" si="79"/>
        <v>0.45798</v>
      </c>
      <c r="O140" s="24">
        <f t="shared" si="80"/>
        <v>12.098039215686274</v>
      </c>
      <c r="P140" s="24">
        <f t="shared" si="81"/>
        <v>6.098039215686275</v>
      </c>
      <c r="Q140">
        <v>4930</v>
      </c>
      <c r="R140">
        <v>131</v>
      </c>
      <c r="S140">
        <v>252</v>
      </c>
      <c r="T140" s="2">
        <f t="shared" si="82"/>
        <v>45.481946194135716</v>
      </c>
      <c r="U140" s="2">
        <f t="shared" si="83"/>
        <v>408.42787682333875</v>
      </c>
      <c r="V140" s="2">
        <f t="shared" si="84"/>
        <v>550.24236866238698</v>
      </c>
      <c r="W140" s="2">
        <f t="shared" si="85"/>
        <v>4941.176470588236</v>
      </c>
      <c r="X140" s="2">
        <f t="shared" si="86"/>
        <v>810.2893890675241</v>
      </c>
      <c r="Y140" s="2">
        <f t="shared" si="87"/>
        <v>90.232671388365716</v>
      </c>
      <c r="Z140" s="2">
        <f t="shared" si="88"/>
        <v>703.78056000000004</v>
      </c>
      <c r="AA140">
        <v>0.26</v>
      </c>
      <c r="AB140">
        <v>10.5</v>
      </c>
      <c r="AC140" s="1">
        <f t="shared" si="89"/>
        <v>4.1666666666666664E-2</v>
      </c>
      <c r="AD140">
        <v>12.5</v>
      </c>
    </row>
    <row r="141" spans="1:31">
      <c r="A141" s="12" t="s">
        <v>699</v>
      </c>
      <c r="B141" s="4">
        <v>43556</v>
      </c>
      <c r="C141" s="4">
        <v>41242</v>
      </c>
      <c r="D141" s="3">
        <f t="shared" si="75"/>
        <v>6.3397260273972602</v>
      </c>
      <c r="E141" t="s">
        <v>11</v>
      </c>
      <c r="F141" t="s">
        <v>578</v>
      </c>
      <c r="G141" s="24">
        <v>8.2799999999999994</v>
      </c>
      <c r="H141" s="24">
        <v>0.59799999999999998</v>
      </c>
      <c r="I141" s="24">
        <f t="shared" si="76"/>
        <v>4.9514399999999998</v>
      </c>
      <c r="J141" s="24">
        <v>0.23699999999999999</v>
      </c>
      <c r="K141" s="24">
        <f t="shared" si="77"/>
        <v>1.9623599999999997</v>
      </c>
      <c r="L141" s="24">
        <f t="shared" si="78"/>
        <v>2.5232067510548521</v>
      </c>
      <c r="M141" s="24">
        <v>0.15</v>
      </c>
      <c r="N141" s="24">
        <f t="shared" si="79"/>
        <v>1.2419999999999998</v>
      </c>
      <c r="O141" s="24">
        <f t="shared" si="80"/>
        <v>3.9866666666666672</v>
      </c>
      <c r="P141" s="24">
        <f t="shared" si="81"/>
        <v>1.58</v>
      </c>
      <c r="Q141">
        <v>4680</v>
      </c>
      <c r="R141">
        <v>132</v>
      </c>
      <c r="S141">
        <v>204</v>
      </c>
      <c r="T141" s="2">
        <f t="shared" si="82"/>
        <v>41.200135718094131</v>
      </c>
      <c r="U141" s="2">
        <f t="shared" si="83"/>
        <v>341.13712374581939</v>
      </c>
      <c r="V141" s="2">
        <f t="shared" si="84"/>
        <v>164.25120772946863</v>
      </c>
      <c r="W141" s="2">
        <f t="shared" si="85"/>
        <v>1360</v>
      </c>
      <c r="X141" s="2">
        <f t="shared" si="86"/>
        <v>860.75949367088617</v>
      </c>
      <c r="Y141" s="2">
        <f t="shared" si="87"/>
        <v>103.95646058827128</v>
      </c>
      <c r="Z141" s="2">
        <f t="shared" si="88"/>
        <v>400.32143999999994</v>
      </c>
      <c r="AA141">
        <v>0.2</v>
      </c>
      <c r="AB141">
        <v>9.9</v>
      </c>
      <c r="AC141" s="1">
        <f t="shared" si="89"/>
        <v>4.8529411764705883E-2</v>
      </c>
      <c r="AD141">
        <v>10.6</v>
      </c>
    </row>
    <row r="142" spans="1:31">
      <c r="A142" s="8" t="s">
        <v>700</v>
      </c>
      <c r="B142" s="4">
        <v>43118</v>
      </c>
      <c r="C142" s="4">
        <v>40764</v>
      </c>
      <c r="D142" s="3">
        <f t="shared" si="75"/>
        <v>6.4493150684931511</v>
      </c>
      <c r="E142" t="s">
        <v>11</v>
      </c>
      <c r="F142" t="s">
        <v>578</v>
      </c>
      <c r="G142" s="24">
        <v>8</v>
      </c>
      <c r="H142" s="24">
        <v>0.77200000000000002</v>
      </c>
      <c r="I142" s="24">
        <f t="shared" si="76"/>
        <v>6.1760000000000002</v>
      </c>
      <c r="J142" s="24">
        <v>0.161</v>
      </c>
      <c r="K142" s="24">
        <f t="shared" si="77"/>
        <v>1.288</v>
      </c>
      <c r="L142" s="24">
        <f t="shared" si="78"/>
        <v>4.7950310559006208</v>
      </c>
      <c r="M142" s="24">
        <v>5.6000000000000001E-2</v>
      </c>
      <c r="N142" s="24">
        <f t="shared" si="79"/>
        <v>0.44800000000000001</v>
      </c>
      <c r="O142" s="24">
        <f t="shared" si="80"/>
        <v>13.785714285714286</v>
      </c>
      <c r="P142" s="24">
        <f t="shared" si="81"/>
        <v>2.875</v>
      </c>
      <c r="Q142">
        <v>4940</v>
      </c>
      <c r="R142">
        <v>128</v>
      </c>
      <c r="S142">
        <v>289</v>
      </c>
      <c r="T142" s="2">
        <f t="shared" si="82"/>
        <v>46.7940414507772</v>
      </c>
      <c r="U142" s="2">
        <f t="shared" si="83"/>
        <v>374.3523316062176</v>
      </c>
      <c r="V142" s="2">
        <f t="shared" si="84"/>
        <v>645.08928571428567</v>
      </c>
      <c r="W142" s="2">
        <f t="shared" si="85"/>
        <v>5160.7142857142853</v>
      </c>
      <c r="X142" s="2">
        <f t="shared" si="86"/>
        <v>1795.0310559006211</v>
      </c>
      <c r="Y142" s="2">
        <f t="shared" si="87"/>
        <v>224.37888198757764</v>
      </c>
      <c r="Z142" s="2">
        <f t="shared" si="88"/>
        <v>372.23200000000003</v>
      </c>
      <c r="AA142">
        <v>0.28000000000000003</v>
      </c>
      <c r="AB142">
        <v>9.6999999999999993</v>
      </c>
      <c r="AC142" s="1">
        <f t="shared" si="89"/>
        <v>3.3564013840830451E-2</v>
      </c>
      <c r="AD142">
        <v>10.199999999999999</v>
      </c>
    </row>
    <row r="143" spans="1:31">
      <c r="A143" s="13" t="s">
        <v>701</v>
      </c>
      <c r="B143" s="4">
        <v>43496</v>
      </c>
      <c r="C143" s="4">
        <v>41140</v>
      </c>
      <c r="D143" s="3">
        <f t="shared" si="75"/>
        <v>6.4547945205479449</v>
      </c>
      <c r="E143" t="s">
        <v>4</v>
      </c>
      <c r="F143" t="s">
        <v>578</v>
      </c>
      <c r="G143" s="24">
        <v>11.07</v>
      </c>
      <c r="H143" s="24">
        <v>0.76200000000000001</v>
      </c>
      <c r="I143" s="24">
        <f t="shared" si="76"/>
        <v>8.4353400000000001</v>
      </c>
      <c r="J143" s="24">
        <v>0.159</v>
      </c>
      <c r="K143" s="24">
        <f t="shared" si="77"/>
        <v>1.76013</v>
      </c>
      <c r="L143" s="24">
        <f t="shared" si="78"/>
        <v>4.7924528301886795</v>
      </c>
      <c r="M143" s="24">
        <v>0.06</v>
      </c>
      <c r="N143" s="24">
        <f t="shared" si="79"/>
        <v>0.66420000000000001</v>
      </c>
      <c r="O143" s="24">
        <f t="shared" si="80"/>
        <v>12.7</v>
      </c>
      <c r="P143" s="24">
        <f t="shared" si="81"/>
        <v>2.6500000000000004</v>
      </c>
      <c r="Q143">
        <v>4270</v>
      </c>
      <c r="R143">
        <v>125</v>
      </c>
      <c r="S143">
        <v>286</v>
      </c>
      <c r="T143" s="2">
        <f t="shared" si="82"/>
        <v>33.904975970144655</v>
      </c>
      <c r="U143" s="2">
        <f t="shared" si="83"/>
        <v>375.32808398950129</v>
      </c>
      <c r="V143" s="2">
        <f t="shared" si="84"/>
        <v>430.59319482083708</v>
      </c>
      <c r="W143" s="2">
        <f t="shared" si="85"/>
        <v>4766.666666666667</v>
      </c>
      <c r="X143" s="2">
        <f t="shared" si="86"/>
        <v>1798.7421383647797</v>
      </c>
      <c r="Y143" s="2">
        <f t="shared" si="87"/>
        <v>162.48799804559891</v>
      </c>
      <c r="Z143" s="2">
        <f t="shared" si="88"/>
        <v>503.39717999999999</v>
      </c>
      <c r="AA143">
        <v>0.25</v>
      </c>
      <c r="AB143">
        <v>8.9</v>
      </c>
      <c r="AC143" s="1">
        <f t="shared" si="89"/>
        <v>3.1118881118881121E-2</v>
      </c>
      <c r="AD143">
        <v>8.6999999999999993</v>
      </c>
    </row>
    <row r="144" spans="1:31">
      <c r="A144" s="12" t="s">
        <v>702</v>
      </c>
      <c r="B144" s="4">
        <v>43815</v>
      </c>
      <c r="C144" s="4">
        <v>41446</v>
      </c>
      <c r="D144" s="3">
        <f t="shared" si="75"/>
        <v>6.4904109589041097</v>
      </c>
      <c r="E144" t="s">
        <v>11</v>
      </c>
      <c r="F144" t="s">
        <v>578</v>
      </c>
      <c r="G144" s="24">
        <v>11.26</v>
      </c>
      <c r="H144" s="24">
        <v>0.58899999999999997</v>
      </c>
      <c r="I144" s="24">
        <f t="shared" si="76"/>
        <v>6.6321399999999997</v>
      </c>
      <c r="J144" s="24">
        <v>0.26500000000000001</v>
      </c>
      <c r="K144" s="24">
        <f t="shared" si="77"/>
        <v>2.9839000000000002</v>
      </c>
      <c r="L144" s="24">
        <f t="shared" si="78"/>
        <v>2.222641509433962</v>
      </c>
      <c r="M144" s="24">
        <v>9.7000000000000003E-2</v>
      </c>
      <c r="N144" s="24">
        <f t="shared" si="79"/>
        <v>1.09222</v>
      </c>
      <c r="O144" s="24">
        <f t="shared" si="80"/>
        <v>6.072164948453608</v>
      </c>
      <c r="P144" s="24">
        <f t="shared" si="81"/>
        <v>2.731958762886598</v>
      </c>
      <c r="Q144">
        <v>4360</v>
      </c>
      <c r="R144">
        <v>124</v>
      </c>
      <c r="S144">
        <v>194</v>
      </c>
      <c r="T144" s="2">
        <f t="shared" si="82"/>
        <v>29.25149348475756</v>
      </c>
      <c r="U144" s="2">
        <f t="shared" si="83"/>
        <v>329.37181663837015</v>
      </c>
      <c r="V144" s="2">
        <f t="shared" si="84"/>
        <v>177.61989342806396</v>
      </c>
      <c r="W144" s="2">
        <f t="shared" si="85"/>
        <v>2000</v>
      </c>
      <c r="X144" s="2">
        <f t="shared" si="86"/>
        <v>732.07547169811312</v>
      </c>
      <c r="Y144" s="2">
        <f t="shared" si="87"/>
        <v>65.015583632159249</v>
      </c>
      <c r="Z144" s="2">
        <f t="shared" si="88"/>
        <v>578.87660000000005</v>
      </c>
      <c r="AA144">
        <v>0.21</v>
      </c>
      <c r="AB144">
        <v>10.9</v>
      </c>
      <c r="AC144" s="1">
        <f t="shared" si="89"/>
        <v>5.618556701030928E-2</v>
      </c>
      <c r="AD144">
        <v>10.5</v>
      </c>
    </row>
    <row r="145" spans="1:31">
      <c r="A145" s="8" t="s">
        <v>703</v>
      </c>
      <c r="B145" s="4">
        <v>43116</v>
      </c>
      <c r="C145" s="4">
        <v>40745</v>
      </c>
      <c r="D145" s="3">
        <f t="shared" si="75"/>
        <v>6.4958904109589044</v>
      </c>
      <c r="E145" t="s">
        <v>4</v>
      </c>
      <c r="F145" t="s">
        <v>578</v>
      </c>
      <c r="G145" s="24">
        <v>8.61</v>
      </c>
      <c r="H145" s="24">
        <v>0.50900000000000001</v>
      </c>
      <c r="I145" s="24">
        <f t="shared" si="76"/>
        <v>4.3824899999999998</v>
      </c>
      <c r="J145" s="24">
        <v>0.39400000000000002</v>
      </c>
      <c r="K145" s="24">
        <f t="shared" si="77"/>
        <v>3.3923399999999999</v>
      </c>
      <c r="L145" s="24">
        <f t="shared" si="78"/>
        <v>1.2918781725888324</v>
      </c>
      <c r="M145" s="24">
        <v>9.0999999999999998E-2</v>
      </c>
      <c r="N145" s="24">
        <f t="shared" si="79"/>
        <v>0.78350999999999993</v>
      </c>
      <c r="O145" s="24">
        <f t="shared" si="80"/>
        <v>5.593406593406594</v>
      </c>
      <c r="P145" s="24">
        <f t="shared" si="81"/>
        <v>4.3296703296703303</v>
      </c>
      <c r="Q145">
        <v>4540</v>
      </c>
      <c r="R145">
        <v>127</v>
      </c>
      <c r="S145">
        <v>289</v>
      </c>
      <c r="T145" s="2">
        <f t="shared" si="82"/>
        <v>65.944246307464482</v>
      </c>
      <c r="U145" s="2">
        <f t="shared" si="83"/>
        <v>567.7799607072692</v>
      </c>
      <c r="V145" s="2">
        <f t="shared" si="84"/>
        <v>368.85298209340027</v>
      </c>
      <c r="W145" s="2">
        <f t="shared" si="85"/>
        <v>3175.8241758241761</v>
      </c>
      <c r="X145" s="2">
        <f t="shared" si="86"/>
        <v>733.50253807106594</v>
      </c>
      <c r="Y145" s="2">
        <f t="shared" si="87"/>
        <v>85.191932412435079</v>
      </c>
      <c r="Z145" s="2">
        <f t="shared" si="88"/>
        <v>980.38625999999999</v>
      </c>
      <c r="AA145">
        <v>0.28000000000000003</v>
      </c>
      <c r="AB145">
        <v>9.8000000000000007</v>
      </c>
      <c r="AC145" s="1">
        <f t="shared" si="89"/>
        <v>3.3910034602076124E-2</v>
      </c>
      <c r="AD145">
        <v>10.5</v>
      </c>
      <c r="AE145" s="14"/>
    </row>
    <row r="146" spans="1:31">
      <c r="A146" s="12" t="s">
        <v>704</v>
      </c>
      <c r="B146" s="4">
        <v>43809</v>
      </c>
      <c r="C146" s="4">
        <v>41438</v>
      </c>
      <c r="D146" s="3">
        <f t="shared" si="75"/>
        <v>6.4958904109589044</v>
      </c>
      <c r="E146" t="s">
        <v>4</v>
      </c>
      <c r="F146" t="s">
        <v>578</v>
      </c>
      <c r="G146" s="24">
        <v>9.25</v>
      </c>
      <c r="H146" s="24">
        <v>0.66500000000000004</v>
      </c>
      <c r="I146" s="24">
        <f t="shared" si="76"/>
        <v>6.1512500000000001</v>
      </c>
      <c r="J146" s="24">
        <v>0.154</v>
      </c>
      <c r="K146" s="24">
        <f t="shared" si="77"/>
        <v>1.4244999999999999</v>
      </c>
      <c r="L146" s="24">
        <f t="shared" si="78"/>
        <v>4.3181818181818183</v>
      </c>
      <c r="M146" s="24">
        <v>0.154</v>
      </c>
      <c r="N146" s="24">
        <f t="shared" si="79"/>
        <v>1.4244999999999999</v>
      </c>
      <c r="O146" s="24">
        <f t="shared" si="80"/>
        <v>4.3181818181818183</v>
      </c>
      <c r="P146" s="24">
        <f t="shared" si="81"/>
        <v>1</v>
      </c>
      <c r="Q146">
        <v>4440</v>
      </c>
      <c r="R146">
        <v>130</v>
      </c>
      <c r="S146">
        <v>228</v>
      </c>
      <c r="T146" s="2">
        <f t="shared" si="82"/>
        <v>37.065637065637063</v>
      </c>
      <c r="U146" s="2">
        <f t="shared" si="83"/>
        <v>342.85714285714283</v>
      </c>
      <c r="V146" s="2">
        <f t="shared" si="84"/>
        <v>160.05616005616008</v>
      </c>
      <c r="W146" s="2">
        <f t="shared" si="85"/>
        <v>1480.5194805194806</v>
      </c>
      <c r="X146" s="2">
        <f t="shared" si="86"/>
        <v>1480.5194805194806</v>
      </c>
      <c r="Y146" s="2">
        <f t="shared" si="87"/>
        <v>160.05616005616008</v>
      </c>
      <c r="Z146" s="2">
        <f t="shared" si="88"/>
        <v>324.78599999999994</v>
      </c>
      <c r="AA146">
        <v>0.22</v>
      </c>
      <c r="AB146">
        <v>9.6</v>
      </c>
      <c r="AC146" s="1">
        <f t="shared" si="89"/>
        <v>4.2105263157894736E-2</v>
      </c>
      <c r="AD146">
        <v>10</v>
      </c>
      <c r="AE146" s="14"/>
    </row>
    <row r="147" spans="1:31">
      <c r="A147" s="12" t="s">
        <v>705</v>
      </c>
      <c r="B147" s="4">
        <v>43826</v>
      </c>
      <c r="C147" s="4">
        <v>41451</v>
      </c>
      <c r="D147" s="3">
        <f t="shared" si="75"/>
        <v>6.506849315068493</v>
      </c>
      <c r="E147" t="s">
        <v>4</v>
      </c>
      <c r="F147" t="s">
        <v>578</v>
      </c>
      <c r="G147" s="24">
        <v>8.2100000000000009</v>
      </c>
      <c r="H147" s="24">
        <v>0.51100000000000001</v>
      </c>
      <c r="I147" s="24">
        <f t="shared" si="76"/>
        <v>4.1953100000000001</v>
      </c>
      <c r="J147" s="24">
        <v>0.33500000000000002</v>
      </c>
      <c r="K147" s="24">
        <f t="shared" si="77"/>
        <v>2.7503500000000005</v>
      </c>
      <c r="L147" s="24">
        <f t="shared" si="78"/>
        <v>1.5253731343283581</v>
      </c>
      <c r="M147" s="24">
        <v>0.13500000000000001</v>
      </c>
      <c r="N147" s="24">
        <f t="shared" si="79"/>
        <v>1.1083500000000002</v>
      </c>
      <c r="O147" s="24">
        <f t="shared" si="80"/>
        <v>3.7851851851851848</v>
      </c>
      <c r="P147" s="24">
        <f t="shared" si="81"/>
        <v>2.4814814814814814</v>
      </c>
      <c r="Q147">
        <v>4820</v>
      </c>
      <c r="R147">
        <v>127</v>
      </c>
      <c r="S147">
        <v>288</v>
      </c>
      <c r="T147" s="2">
        <f t="shared" si="82"/>
        <v>68.648085600348963</v>
      </c>
      <c r="U147" s="2">
        <f t="shared" si="83"/>
        <v>563.60078277886498</v>
      </c>
      <c r="V147" s="2">
        <f t="shared" si="84"/>
        <v>259.84571660576529</v>
      </c>
      <c r="W147" s="2">
        <f t="shared" si="85"/>
        <v>2133.333333333333</v>
      </c>
      <c r="X147" s="2">
        <f t="shared" si="86"/>
        <v>859.70149253731336</v>
      </c>
      <c r="Y147" s="2">
        <f t="shared" si="87"/>
        <v>104.71394549784571</v>
      </c>
      <c r="Z147" s="2">
        <f t="shared" si="88"/>
        <v>792.10080000000016</v>
      </c>
      <c r="AA147">
        <v>0.26</v>
      </c>
      <c r="AB147">
        <v>9</v>
      </c>
      <c r="AC147" s="1">
        <f t="shared" si="89"/>
        <v>3.125E-2</v>
      </c>
      <c r="AD147">
        <v>8.9</v>
      </c>
      <c r="AE147" s="14"/>
    </row>
    <row r="148" spans="1:31">
      <c r="A148" s="12" t="s">
        <v>706</v>
      </c>
      <c r="B148" s="4">
        <v>43610</v>
      </c>
      <c r="C148" s="4">
        <v>41227</v>
      </c>
      <c r="D148" s="3">
        <f t="shared" si="75"/>
        <v>6.5287671232876709</v>
      </c>
      <c r="E148" t="s">
        <v>4</v>
      </c>
      <c r="F148" t="s">
        <v>578</v>
      </c>
      <c r="G148" s="24">
        <v>2.35</v>
      </c>
      <c r="H148" s="24">
        <v>0.44700000000000001</v>
      </c>
      <c r="I148" s="24">
        <f t="shared" si="76"/>
        <v>1.0504500000000001</v>
      </c>
      <c r="J148" s="24">
        <v>0.40400000000000003</v>
      </c>
      <c r="K148" s="24">
        <f t="shared" si="77"/>
        <v>0.94940000000000013</v>
      </c>
      <c r="L148" s="24">
        <f t="shared" si="78"/>
        <v>1.1064356435643563</v>
      </c>
      <c r="M148" s="24">
        <v>0.14899999999999999</v>
      </c>
      <c r="N148" s="24">
        <f t="shared" si="79"/>
        <v>0.35015000000000002</v>
      </c>
      <c r="O148" s="24">
        <f t="shared" si="80"/>
        <v>3</v>
      </c>
      <c r="P148" s="24">
        <f t="shared" si="81"/>
        <v>2.7114093959731544</v>
      </c>
      <c r="Q148">
        <v>4410</v>
      </c>
      <c r="R148">
        <v>126</v>
      </c>
      <c r="S148">
        <v>138</v>
      </c>
      <c r="T148" s="2">
        <f t="shared" si="82"/>
        <v>131.37226902755961</v>
      </c>
      <c r="U148" s="2">
        <f t="shared" si="83"/>
        <v>308.72483221476512</v>
      </c>
      <c r="V148" s="2">
        <f t="shared" si="84"/>
        <v>394.11680708267886</v>
      </c>
      <c r="W148" s="2">
        <f t="shared" si="85"/>
        <v>926.17449664429535</v>
      </c>
      <c r="X148" s="2">
        <f t="shared" si="86"/>
        <v>341.58415841584156</v>
      </c>
      <c r="Y148" s="2">
        <f t="shared" si="87"/>
        <v>145.35496102801767</v>
      </c>
      <c r="Z148" s="2">
        <f t="shared" si="88"/>
        <v>131.01720000000003</v>
      </c>
      <c r="AA148">
        <v>0.13</v>
      </c>
      <c r="AB148">
        <v>9.8000000000000007</v>
      </c>
      <c r="AC148" s="1">
        <f t="shared" si="89"/>
        <v>7.101449275362319E-2</v>
      </c>
      <c r="AD148">
        <v>11.2</v>
      </c>
      <c r="AE148" s="14"/>
    </row>
    <row r="149" spans="1:31">
      <c r="A149" s="12" t="s">
        <v>707</v>
      </c>
      <c r="B149" s="4">
        <v>43816</v>
      </c>
      <c r="C149" s="4">
        <v>41429</v>
      </c>
      <c r="D149" s="3">
        <f t="shared" si="75"/>
        <v>6.5397260273972604</v>
      </c>
      <c r="E149" t="s">
        <v>4</v>
      </c>
      <c r="F149" t="s">
        <v>578</v>
      </c>
      <c r="G149" s="24">
        <v>11.35</v>
      </c>
      <c r="H149" s="24">
        <v>0.27200000000000002</v>
      </c>
      <c r="I149" s="24">
        <f t="shared" si="76"/>
        <v>3.0872000000000002</v>
      </c>
      <c r="J149" s="24">
        <v>0.66100000000000003</v>
      </c>
      <c r="K149" s="24">
        <f t="shared" si="77"/>
        <v>7.5023499999999999</v>
      </c>
      <c r="L149" s="24">
        <f t="shared" si="78"/>
        <v>0.4114977307110439</v>
      </c>
      <c r="M149" s="24">
        <v>4.8000000000000001E-2</v>
      </c>
      <c r="N149" s="24">
        <f t="shared" si="79"/>
        <v>0.54479999999999995</v>
      </c>
      <c r="O149" s="24">
        <f t="shared" si="80"/>
        <v>5.6666666666666679</v>
      </c>
      <c r="P149" s="24">
        <f t="shared" si="81"/>
        <v>13.770833333333334</v>
      </c>
      <c r="Q149">
        <v>4450</v>
      </c>
      <c r="R149">
        <v>127</v>
      </c>
      <c r="S149">
        <v>262</v>
      </c>
      <c r="T149" s="2">
        <f t="shared" si="82"/>
        <v>84.866545737237615</v>
      </c>
      <c r="U149" s="2">
        <f t="shared" si="83"/>
        <v>963.23529411764696</v>
      </c>
      <c r="V149" s="2">
        <f t="shared" si="84"/>
        <v>480.91042584434661</v>
      </c>
      <c r="W149" s="2">
        <f t="shared" si="85"/>
        <v>5458.333333333333</v>
      </c>
      <c r="X149" s="2">
        <f t="shared" si="86"/>
        <v>396.36913767019666</v>
      </c>
      <c r="Y149" s="2">
        <f t="shared" si="87"/>
        <v>34.922390984158298</v>
      </c>
      <c r="Z149" s="2">
        <f t="shared" si="88"/>
        <v>1965.6157000000001</v>
      </c>
      <c r="AA149">
        <v>0.28000000000000003</v>
      </c>
      <c r="AB149">
        <v>10.9</v>
      </c>
      <c r="AC149" s="1">
        <f t="shared" si="89"/>
        <v>4.1603053435114508E-2</v>
      </c>
      <c r="AD149">
        <v>12.4</v>
      </c>
    </row>
    <row r="150" spans="1:31">
      <c r="A150" s="13" t="s">
        <v>708</v>
      </c>
      <c r="B150" s="4">
        <v>43521</v>
      </c>
      <c r="C150" s="4">
        <v>41107</v>
      </c>
      <c r="D150" s="3">
        <f t="shared" si="75"/>
        <v>6.6136986301369864</v>
      </c>
      <c r="E150" t="s">
        <v>4</v>
      </c>
      <c r="F150" t="s">
        <v>578</v>
      </c>
      <c r="G150" s="24">
        <v>4.58</v>
      </c>
      <c r="H150" s="24">
        <v>0.64</v>
      </c>
      <c r="I150" s="24">
        <f t="shared" si="76"/>
        <v>2.9312</v>
      </c>
      <c r="J150" s="24">
        <v>0.28199999999999997</v>
      </c>
      <c r="K150" s="24">
        <f t="shared" si="77"/>
        <v>1.2915599999999998</v>
      </c>
      <c r="L150" s="24">
        <f t="shared" si="78"/>
        <v>2.2695035460992909</v>
      </c>
      <c r="M150" s="24">
        <v>7.1999999999999995E-2</v>
      </c>
      <c r="N150" s="24">
        <f t="shared" si="79"/>
        <v>0.32976</v>
      </c>
      <c r="O150" s="24">
        <f t="shared" si="80"/>
        <v>8.8888888888888893</v>
      </c>
      <c r="P150" s="24">
        <f t="shared" si="81"/>
        <v>3.9166666666666665</v>
      </c>
      <c r="Q150">
        <v>4560</v>
      </c>
      <c r="R150">
        <v>122</v>
      </c>
      <c r="S150">
        <v>235</v>
      </c>
      <c r="T150" s="2">
        <f t="shared" si="82"/>
        <v>80.171943231441048</v>
      </c>
      <c r="U150" s="2">
        <f t="shared" si="83"/>
        <v>367.1875</v>
      </c>
      <c r="V150" s="2">
        <f t="shared" si="84"/>
        <v>712.63949539058706</v>
      </c>
      <c r="W150" s="2">
        <f t="shared" si="85"/>
        <v>3263.8888888888891</v>
      </c>
      <c r="X150" s="2">
        <f t="shared" si="86"/>
        <v>833.33333333333337</v>
      </c>
      <c r="Y150" s="2">
        <f t="shared" si="87"/>
        <v>181.95050946142652</v>
      </c>
      <c r="Z150" s="2">
        <f t="shared" si="88"/>
        <v>303.51659999999998</v>
      </c>
      <c r="AA150">
        <v>0.23</v>
      </c>
      <c r="AB150">
        <v>9.9</v>
      </c>
      <c r="AC150" s="1">
        <f t="shared" si="89"/>
        <v>4.2127659574468089E-2</v>
      </c>
      <c r="AD150">
        <v>10.8</v>
      </c>
      <c r="AE150" s="14"/>
    </row>
    <row r="151" spans="1:31">
      <c r="A151" s="8" t="s">
        <v>709</v>
      </c>
      <c r="B151" s="4">
        <v>43102</v>
      </c>
      <c r="C151" s="4">
        <v>40682</v>
      </c>
      <c r="D151" s="3">
        <f t="shared" si="75"/>
        <v>6.6301369863013697</v>
      </c>
      <c r="E151" t="s">
        <v>11</v>
      </c>
      <c r="F151" t="s">
        <v>578</v>
      </c>
      <c r="G151" s="24">
        <v>5.43</v>
      </c>
      <c r="H151" s="24">
        <v>0.64200000000000002</v>
      </c>
      <c r="I151" s="24">
        <f t="shared" si="76"/>
        <v>3.4860599999999997</v>
      </c>
      <c r="J151" s="24">
        <v>0.19700000000000001</v>
      </c>
      <c r="K151" s="24">
        <f t="shared" si="77"/>
        <v>1.0697099999999999</v>
      </c>
      <c r="L151" s="24">
        <f t="shared" si="78"/>
        <v>3.2588832487309642</v>
      </c>
      <c r="M151" s="24">
        <v>0.155</v>
      </c>
      <c r="N151" s="24">
        <f t="shared" si="79"/>
        <v>0.8416499999999999</v>
      </c>
      <c r="O151" s="24">
        <f t="shared" si="80"/>
        <v>4.1419354838709683</v>
      </c>
      <c r="P151" s="24">
        <f t="shared" si="81"/>
        <v>1.2709677419354839</v>
      </c>
      <c r="Q151">
        <v>4200</v>
      </c>
      <c r="R151">
        <v>116</v>
      </c>
      <c r="S151">
        <v>214</v>
      </c>
      <c r="T151" s="2">
        <f t="shared" si="82"/>
        <v>61.387354205033766</v>
      </c>
      <c r="U151" s="2">
        <f t="shared" si="83"/>
        <v>333.33333333333331</v>
      </c>
      <c r="V151" s="2">
        <f t="shared" si="84"/>
        <v>254.26246064278504</v>
      </c>
      <c r="W151" s="2">
        <f t="shared" si="85"/>
        <v>1380.6451612903227</v>
      </c>
      <c r="X151" s="2">
        <f t="shared" si="86"/>
        <v>1086.2944162436547</v>
      </c>
      <c r="Y151" s="2">
        <f t="shared" si="87"/>
        <v>200.05422030269887</v>
      </c>
      <c r="Z151" s="2">
        <f t="shared" si="88"/>
        <v>228.91793999999999</v>
      </c>
      <c r="AA151">
        <v>0.22</v>
      </c>
      <c r="AB151">
        <v>10.199999999999999</v>
      </c>
      <c r="AC151" s="1">
        <f t="shared" si="89"/>
        <v>4.7663551401869154E-2</v>
      </c>
      <c r="AD151" s="16">
        <v>11.6</v>
      </c>
    </row>
    <row r="152" spans="1:31">
      <c r="A152" s="12" t="s">
        <v>710</v>
      </c>
      <c r="B152" s="4">
        <v>43817</v>
      </c>
      <c r="C152" s="4">
        <v>41376</v>
      </c>
      <c r="D152" s="3">
        <f t="shared" si="75"/>
        <v>6.6876712328767125</v>
      </c>
      <c r="E152" t="s">
        <v>4</v>
      </c>
      <c r="F152" t="s">
        <v>578</v>
      </c>
      <c r="G152" s="24">
        <v>6.46</v>
      </c>
      <c r="H152" s="24">
        <v>0.67200000000000004</v>
      </c>
      <c r="I152" s="24">
        <f t="shared" si="76"/>
        <v>4.3411200000000001</v>
      </c>
      <c r="J152" s="24">
        <v>0.19500000000000001</v>
      </c>
      <c r="K152" s="24">
        <f t="shared" si="77"/>
        <v>1.2597</v>
      </c>
      <c r="L152" s="24">
        <f t="shared" si="78"/>
        <v>3.4461538461538463</v>
      </c>
      <c r="M152" s="24">
        <v>0.115</v>
      </c>
      <c r="N152" s="24">
        <f t="shared" si="79"/>
        <v>0.7429</v>
      </c>
      <c r="O152" s="24">
        <f t="shared" si="80"/>
        <v>5.8434782608695652</v>
      </c>
      <c r="P152" s="24">
        <f t="shared" si="81"/>
        <v>1.6956521739130435</v>
      </c>
      <c r="Q152">
        <v>4440</v>
      </c>
      <c r="R152">
        <v>127</v>
      </c>
      <c r="S152">
        <v>252</v>
      </c>
      <c r="T152" s="2">
        <f t="shared" si="82"/>
        <v>58.049535603715171</v>
      </c>
      <c r="U152" s="2">
        <f t="shared" si="83"/>
        <v>375</v>
      </c>
      <c r="V152" s="2">
        <f t="shared" si="84"/>
        <v>339.21119935388344</v>
      </c>
      <c r="W152" s="2">
        <f t="shared" si="85"/>
        <v>2191.304347826087</v>
      </c>
      <c r="X152" s="2">
        <f t="shared" si="86"/>
        <v>1292.3076923076922</v>
      </c>
      <c r="Y152" s="2">
        <f t="shared" si="87"/>
        <v>200.04763038818766</v>
      </c>
      <c r="Z152" s="2">
        <f t="shared" si="88"/>
        <v>317.44440000000003</v>
      </c>
      <c r="AA152">
        <v>0.21</v>
      </c>
      <c r="AB152">
        <v>8.4</v>
      </c>
      <c r="AC152" s="1">
        <f t="shared" si="89"/>
        <v>3.3333333333333333E-2</v>
      </c>
      <c r="AD152">
        <v>8.1</v>
      </c>
    </row>
    <row r="153" spans="1:31">
      <c r="A153" s="13" t="s">
        <v>711</v>
      </c>
      <c r="B153" s="4">
        <v>43536</v>
      </c>
      <c r="C153" s="4">
        <v>41073</v>
      </c>
      <c r="D153" s="3">
        <f t="shared" si="75"/>
        <v>6.7479452054794518</v>
      </c>
      <c r="E153" t="s">
        <v>4</v>
      </c>
      <c r="F153" t="s">
        <v>578</v>
      </c>
      <c r="G153" s="24">
        <v>7.39</v>
      </c>
      <c r="H153" s="24">
        <v>0.71899999999999997</v>
      </c>
      <c r="I153" s="24">
        <f t="shared" si="76"/>
        <v>5.3134099999999993</v>
      </c>
      <c r="J153" s="24">
        <v>0.20399999999999999</v>
      </c>
      <c r="K153" s="24">
        <f t="shared" si="77"/>
        <v>1.5075599999999998</v>
      </c>
      <c r="L153" s="24">
        <f t="shared" si="78"/>
        <v>3.5245098039215685</v>
      </c>
      <c r="M153" s="24">
        <v>7.1999999999999995E-2</v>
      </c>
      <c r="N153" s="24">
        <f t="shared" si="79"/>
        <v>0.53207999999999989</v>
      </c>
      <c r="O153" s="24">
        <f t="shared" si="80"/>
        <v>9.9861111111111125</v>
      </c>
      <c r="P153" s="24">
        <f t="shared" si="81"/>
        <v>2.8333333333333335</v>
      </c>
      <c r="Q153">
        <v>4210</v>
      </c>
      <c r="R153">
        <v>119</v>
      </c>
      <c r="S153">
        <v>224</v>
      </c>
      <c r="T153" s="2">
        <f t="shared" si="82"/>
        <v>42.157484553234184</v>
      </c>
      <c r="U153" s="2">
        <f t="shared" si="83"/>
        <v>311.5438108484006</v>
      </c>
      <c r="V153" s="2">
        <f t="shared" si="84"/>
        <v>420.98932491354691</v>
      </c>
      <c r="W153" s="2">
        <f t="shared" si="85"/>
        <v>3111.1111111111113</v>
      </c>
      <c r="X153" s="2">
        <f t="shared" si="86"/>
        <v>1098.0392156862745</v>
      </c>
      <c r="Y153" s="2">
        <f t="shared" si="87"/>
        <v>148.58446761654596</v>
      </c>
      <c r="Z153" s="2">
        <f t="shared" si="88"/>
        <v>337.69343999999995</v>
      </c>
      <c r="AA153">
        <v>0.21</v>
      </c>
      <c r="AB153">
        <v>9.1999999999999993</v>
      </c>
      <c r="AC153" s="1">
        <f t="shared" si="89"/>
        <v>4.1071428571428571E-2</v>
      </c>
      <c r="AD153">
        <v>8.4</v>
      </c>
    </row>
    <row r="154" spans="1:31">
      <c r="A154" s="13" t="s">
        <v>712</v>
      </c>
      <c r="B154" s="4">
        <v>43479</v>
      </c>
      <c r="C154" s="4">
        <v>41015</v>
      </c>
      <c r="D154" s="3">
        <f t="shared" si="75"/>
        <v>6.7506849315068491</v>
      </c>
      <c r="E154" t="s">
        <v>11</v>
      </c>
      <c r="F154" t="s">
        <v>578</v>
      </c>
      <c r="G154" s="24">
        <v>7.04</v>
      </c>
      <c r="H154" s="24">
        <v>0.60799999999999998</v>
      </c>
      <c r="I154" s="24">
        <f t="shared" si="76"/>
        <v>4.2803199999999997</v>
      </c>
      <c r="J154" s="24">
        <v>0.23300000000000001</v>
      </c>
      <c r="K154" s="24">
        <f t="shared" si="77"/>
        <v>1.64032</v>
      </c>
      <c r="L154" s="24">
        <f t="shared" si="78"/>
        <v>2.6094420600858368</v>
      </c>
      <c r="M154" s="24">
        <v>0.14899999999999999</v>
      </c>
      <c r="N154" s="24">
        <f t="shared" si="79"/>
        <v>1.0489599999999999</v>
      </c>
      <c r="O154" s="24">
        <f t="shared" si="80"/>
        <v>4.0805369127516782</v>
      </c>
      <c r="P154" s="24">
        <f t="shared" si="81"/>
        <v>1.563758389261745</v>
      </c>
      <c r="Q154">
        <v>4750</v>
      </c>
      <c r="R154">
        <v>135</v>
      </c>
      <c r="S154">
        <v>187</v>
      </c>
      <c r="T154" s="2">
        <f t="shared" si="82"/>
        <v>43.688322368421055</v>
      </c>
      <c r="U154" s="2">
        <f t="shared" si="83"/>
        <v>307.56578947368422</v>
      </c>
      <c r="V154" s="2">
        <f t="shared" si="84"/>
        <v>178.27181208053693</v>
      </c>
      <c r="W154" s="2">
        <f t="shared" si="85"/>
        <v>1255.0335570469799</v>
      </c>
      <c r="X154" s="2">
        <f t="shared" si="86"/>
        <v>802.57510729613728</v>
      </c>
      <c r="Y154" s="2">
        <f t="shared" si="87"/>
        <v>114.00214592274678</v>
      </c>
      <c r="Z154" s="2">
        <f t="shared" si="88"/>
        <v>306.73984000000002</v>
      </c>
      <c r="AA154">
        <v>0.18</v>
      </c>
      <c r="AB154">
        <v>9.6</v>
      </c>
      <c r="AC154" s="1">
        <f t="shared" si="89"/>
        <v>5.1336898395721926E-2</v>
      </c>
      <c r="AD154">
        <v>10.3</v>
      </c>
    </row>
    <row r="155" spans="1:31">
      <c r="A155" s="12" t="s">
        <v>713</v>
      </c>
      <c r="B155" s="4">
        <v>43824</v>
      </c>
      <c r="C155" s="4">
        <v>41351</v>
      </c>
      <c r="D155" s="3">
        <f t="shared" si="75"/>
        <v>6.7753424657534245</v>
      </c>
      <c r="E155" t="s">
        <v>11</v>
      </c>
      <c r="F155" t="s">
        <v>578</v>
      </c>
      <c r="G155" s="24">
        <v>4.24</v>
      </c>
      <c r="H155" s="24">
        <v>0.40100000000000002</v>
      </c>
      <c r="I155" s="24">
        <f t="shared" si="76"/>
        <v>1.7002400000000002</v>
      </c>
      <c r="J155" s="24">
        <v>0.44600000000000001</v>
      </c>
      <c r="K155" s="24">
        <f t="shared" si="77"/>
        <v>1.8910400000000001</v>
      </c>
      <c r="L155" s="24">
        <f t="shared" si="78"/>
        <v>0.89910313901345296</v>
      </c>
      <c r="M155" s="24">
        <v>0.127</v>
      </c>
      <c r="N155" s="24">
        <f t="shared" si="79"/>
        <v>0.53848000000000007</v>
      </c>
      <c r="O155" s="24">
        <f t="shared" si="80"/>
        <v>3.1574803149606301</v>
      </c>
      <c r="P155" s="24">
        <f t="shared" si="81"/>
        <v>3.5118110236220472</v>
      </c>
      <c r="Q155">
        <v>5070</v>
      </c>
      <c r="R155">
        <v>134</v>
      </c>
      <c r="S155">
        <v>229</v>
      </c>
      <c r="T155" s="2">
        <f t="shared" si="82"/>
        <v>134.68686773631956</v>
      </c>
      <c r="U155" s="2">
        <f t="shared" si="83"/>
        <v>571.07231920199501</v>
      </c>
      <c r="V155" s="2">
        <f t="shared" si="84"/>
        <v>425.271133561135</v>
      </c>
      <c r="W155" s="2">
        <f t="shared" si="85"/>
        <v>1803.1496062992126</v>
      </c>
      <c r="X155" s="2">
        <f t="shared" si="86"/>
        <v>513.45291479820628</v>
      </c>
      <c r="Y155" s="2">
        <f t="shared" si="87"/>
        <v>121.09738556561469</v>
      </c>
      <c r="Z155" s="2">
        <f t="shared" si="88"/>
        <v>433.04816</v>
      </c>
      <c r="AA155">
        <v>0.22</v>
      </c>
      <c r="AB155">
        <v>9.5</v>
      </c>
      <c r="AC155" s="1">
        <f t="shared" si="89"/>
        <v>4.148471615720524E-2</v>
      </c>
      <c r="AD155">
        <v>9.9</v>
      </c>
      <c r="AE155" s="14"/>
    </row>
    <row r="156" spans="1:31">
      <c r="A156" s="8" t="s">
        <v>714</v>
      </c>
      <c r="B156" s="4">
        <v>43105</v>
      </c>
      <c r="C156" s="4">
        <v>40544</v>
      </c>
      <c r="D156" s="3">
        <f t="shared" si="75"/>
        <v>7.0164383561643833</v>
      </c>
      <c r="E156" t="s">
        <v>11</v>
      </c>
      <c r="F156" t="s">
        <v>578</v>
      </c>
      <c r="G156" s="24">
        <v>9.02</v>
      </c>
      <c r="H156" s="24">
        <v>0.76100000000000001</v>
      </c>
      <c r="I156" s="24">
        <f t="shared" si="76"/>
        <v>6.8642199999999995</v>
      </c>
      <c r="J156" s="24">
        <v>0.126</v>
      </c>
      <c r="K156" s="24">
        <f t="shared" si="77"/>
        <v>1.13652</v>
      </c>
      <c r="L156" s="24">
        <f t="shared" si="78"/>
        <v>6.0396825396825395</v>
      </c>
      <c r="M156" s="24">
        <v>0.111</v>
      </c>
      <c r="N156" s="24">
        <f t="shared" si="79"/>
        <v>1.00122</v>
      </c>
      <c r="O156" s="24">
        <f t="shared" si="80"/>
        <v>6.8558558558558556</v>
      </c>
      <c r="P156" s="24">
        <f t="shared" si="81"/>
        <v>1.1351351351351351</v>
      </c>
      <c r="Q156">
        <v>4360</v>
      </c>
      <c r="R156">
        <v>119</v>
      </c>
      <c r="S156">
        <v>238</v>
      </c>
      <c r="T156" s="2">
        <f t="shared" si="82"/>
        <v>34.672548374032303</v>
      </c>
      <c r="U156" s="2">
        <f t="shared" si="83"/>
        <v>312.74638633377134</v>
      </c>
      <c r="V156" s="2">
        <f t="shared" si="84"/>
        <v>237.70999380755478</v>
      </c>
      <c r="W156" s="2">
        <f t="shared" si="85"/>
        <v>2144.1441441441443</v>
      </c>
      <c r="X156" s="2">
        <f t="shared" si="86"/>
        <v>1888.8888888888889</v>
      </c>
      <c r="Y156" s="2">
        <f t="shared" si="87"/>
        <v>209.41118502094113</v>
      </c>
      <c r="Z156" s="2">
        <f t="shared" si="88"/>
        <v>270.49176</v>
      </c>
      <c r="AA156">
        <v>0.24</v>
      </c>
      <c r="AB156">
        <v>10.199999999999999</v>
      </c>
      <c r="AC156" s="1">
        <f t="shared" si="89"/>
        <v>4.2857142857142858E-2</v>
      </c>
      <c r="AD156" s="16">
        <v>12</v>
      </c>
      <c r="AE156" s="16"/>
    </row>
    <row r="157" spans="1:31">
      <c r="A157" s="13" t="s">
        <v>715</v>
      </c>
      <c r="B157" s="4">
        <v>43513</v>
      </c>
      <c r="C157" s="4">
        <v>40935</v>
      </c>
      <c r="D157" s="3">
        <f t="shared" si="75"/>
        <v>7.0630136986301366</v>
      </c>
      <c r="E157" t="s">
        <v>4</v>
      </c>
      <c r="F157" t="s">
        <v>578</v>
      </c>
      <c r="G157" s="24">
        <v>13.21</v>
      </c>
      <c r="H157" s="24">
        <v>0.82499999999999996</v>
      </c>
      <c r="I157" s="24">
        <f t="shared" si="76"/>
        <v>10.898250000000001</v>
      </c>
      <c r="J157" s="24">
        <v>0.114</v>
      </c>
      <c r="K157" s="24">
        <f t="shared" si="77"/>
        <v>1.5059400000000001</v>
      </c>
      <c r="L157" s="24">
        <f t="shared" si="78"/>
        <v>7.2368421052631575</v>
      </c>
      <c r="M157" s="24">
        <v>5.7000000000000002E-2</v>
      </c>
      <c r="N157" s="24">
        <f t="shared" si="79"/>
        <v>0.75297000000000003</v>
      </c>
      <c r="O157" s="24">
        <f t="shared" si="80"/>
        <v>14.473684210526317</v>
      </c>
      <c r="P157" s="24">
        <f t="shared" si="81"/>
        <v>2</v>
      </c>
      <c r="Q157">
        <v>4760</v>
      </c>
      <c r="R157">
        <v>134</v>
      </c>
      <c r="S157">
        <v>250</v>
      </c>
      <c r="T157" s="2">
        <f t="shared" si="82"/>
        <v>22.939462757782209</v>
      </c>
      <c r="U157" s="2">
        <f t="shared" si="83"/>
        <v>303.03030303030306</v>
      </c>
      <c r="V157" s="2">
        <f t="shared" si="84"/>
        <v>332.01853991526883</v>
      </c>
      <c r="W157" s="2">
        <f t="shared" si="85"/>
        <v>4385.9649122807014</v>
      </c>
      <c r="X157" s="2">
        <f t="shared" si="86"/>
        <v>2192.9824561403507</v>
      </c>
      <c r="Y157" s="2">
        <f t="shared" si="87"/>
        <v>166.00926995763442</v>
      </c>
      <c r="Z157" s="2">
        <f t="shared" si="88"/>
        <v>376.48500000000001</v>
      </c>
      <c r="AA157">
        <v>0.25</v>
      </c>
      <c r="AB157">
        <v>10</v>
      </c>
      <c r="AC157" s="1">
        <f t="shared" si="89"/>
        <v>0.04</v>
      </c>
      <c r="AD157">
        <v>10.7</v>
      </c>
    </row>
    <row r="158" spans="1:31">
      <c r="A158" s="8" t="s">
        <v>716</v>
      </c>
      <c r="B158" s="9">
        <v>43151</v>
      </c>
      <c r="C158" s="9">
        <v>40527</v>
      </c>
      <c r="D158" s="3">
        <f t="shared" si="75"/>
        <v>7.1890410958904107</v>
      </c>
      <c r="E158" t="s">
        <v>11</v>
      </c>
      <c r="F158" t="s">
        <v>578</v>
      </c>
      <c r="G158" s="24">
        <v>13.03</v>
      </c>
      <c r="H158" s="24">
        <v>0.81100000000000005</v>
      </c>
      <c r="I158" s="24">
        <f t="shared" si="76"/>
        <v>10.56733</v>
      </c>
      <c r="J158" s="24">
        <v>0.109</v>
      </c>
      <c r="K158" s="24">
        <f t="shared" si="77"/>
        <v>1.4202699999999999</v>
      </c>
      <c r="L158" s="24">
        <f t="shared" si="78"/>
        <v>7.4403669724770651</v>
      </c>
      <c r="M158" s="24">
        <v>6.8000000000000005E-2</v>
      </c>
      <c r="N158" s="24">
        <f t="shared" si="79"/>
        <v>0.88604000000000005</v>
      </c>
      <c r="O158" s="24">
        <f t="shared" si="80"/>
        <v>11.926470588235293</v>
      </c>
      <c r="P158" s="24">
        <f t="shared" si="81"/>
        <v>1.6029411764705881</v>
      </c>
      <c r="Q158">
        <v>4480</v>
      </c>
      <c r="R158">
        <v>121</v>
      </c>
      <c r="S158">
        <v>219</v>
      </c>
      <c r="T158" s="2">
        <f t="shared" si="82"/>
        <v>20.724251064365358</v>
      </c>
      <c r="U158" s="2">
        <f t="shared" si="83"/>
        <v>270.03699136868062</v>
      </c>
      <c r="V158" s="2">
        <f t="shared" si="84"/>
        <v>247.16717078235743</v>
      </c>
      <c r="W158" s="2">
        <f t="shared" si="85"/>
        <v>3220.5882352941176</v>
      </c>
      <c r="X158" s="2">
        <f t="shared" si="86"/>
        <v>2009.1743119266055</v>
      </c>
      <c r="Y158" s="2">
        <f t="shared" si="87"/>
        <v>154.19603314862667</v>
      </c>
      <c r="Z158" s="2">
        <f t="shared" si="88"/>
        <v>311.03913</v>
      </c>
      <c r="AA158">
        <v>0.27</v>
      </c>
      <c r="AB158">
        <v>12.2</v>
      </c>
      <c r="AC158" s="1">
        <f t="shared" si="89"/>
        <v>5.5707762557077621E-2</v>
      </c>
      <c r="AD158">
        <v>16.2</v>
      </c>
    </row>
    <row r="159" spans="1:31">
      <c r="A159" s="12" t="s">
        <v>717</v>
      </c>
      <c r="B159" s="4">
        <v>43816</v>
      </c>
      <c r="C159" s="4">
        <v>41130</v>
      </c>
      <c r="D159" s="3">
        <f t="shared" si="75"/>
        <v>7.3589041095890408</v>
      </c>
      <c r="E159" t="s">
        <v>11</v>
      </c>
      <c r="F159" t="s">
        <v>578</v>
      </c>
      <c r="G159" s="24">
        <v>9.49</v>
      </c>
      <c r="H159" s="24">
        <v>0.65100000000000002</v>
      </c>
      <c r="I159" s="24">
        <f t="shared" si="76"/>
        <v>6.1779900000000003</v>
      </c>
      <c r="J159" s="24">
        <v>0.248</v>
      </c>
      <c r="K159" s="24">
        <f t="shared" si="77"/>
        <v>2.3535200000000001</v>
      </c>
      <c r="L159" s="24">
        <f t="shared" si="78"/>
        <v>2.625</v>
      </c>
      <c r="M159" s="24">
        <v>8.5999999999999993E-2</v>
      </c>
      <c r="N159" s="24">
        <f t="shared" si="79"/>
        <v>0.81613999999999998</v>
      </c>
      <c r="O159" s="24">
        <f t="shared" si="80"/>
        <v>7.5697674418604661</v>
      </c>
      <c r="P159" s="24">
        <f t="shared" si="81"/>
        <v>2.8837209302325584</v>
      </c>
      <c r="Q159">
        <v>4830</v>
      </c>
      <c r="R159">
        <v>145</v>
      </c>
      <c r="S159">
        <v>183</v>
      </c>
      <c r="T159" s="2">
        <f t="shared" si="82"/>
        <v>29.621284592561658</v>
      </c>
      <c r="U159" s="2">
        <f t="shared" si="83"/>
        <v>281.10599078341011</v>
      </c>
      <c r="V159" s="2">
        <f t="shared" si="84"/>
        <v>224.22623569485629</v>
      </c>
      <c r="W159" s="2">
        <f t="shared" si="85"/>
        <v>2127.9069767441861</v>
      </c>
      <c r="X159" s="2">
        <f t="shared" si="86"/>
        <v>737.90322580645159</v>
      </c>
      <c r="Y159" s="2">
        <f t="shared" si="87"/>
        <v>77.755872055474356</v>
      </c>
      <c r="Z159" s="2">
        <f t="shared" si="88"/>
        <v>430.69416000000001</v>
      </c>
      <c r="AA159">
        <v>0.19</v>
      </c>
      <c r="AB159">
        <v>10.3</v>
      </c>
      <c r="AC159" s="1">
        <f t="shared" si="89"/>
        <v>5.6284153005464486E-2</v>
      </c>
      <c r="AD159">
        <v>11.1</v>
      </c>
    </row>
    <row r="160" spans="1:31">
      <c r="A160" s="13" t="s">
        <v>718</v>
      </c>
      <c r="B160" s="4">
        <v>43526</v>
      </c>
      <c r="C160" s="4">
        <v>40832</v>
      </c>
      <c r="D160" s="3">
        <f t="shared" si="75"/>
        <v>7.3808219178082188</v>
      </c>
      <c r="E160" t="s">
        <v>11</v>
      </c>
      <c r="F160" t="s">
        <v>578</v>
      </c>
      <c r="G160" s="24">
        <v>5.1100000000000003</v>
      </c>
      <c r="H160" s="24">
        <v>0.72</v>
      </c>
      <c r="I160" s="24">
        <f t="shared" si="76"/>
        <v>3.6792000000000002</v>
      </c>
      <c r="J160" s="24">
        <v>0.14899999999999999</v>
      </c>
      <c r="K160" s="24">
        <f t="shared" si="77"/>
        <v>0.76139000000000001</v>
      </c>
      <c r="L160" s="24">
        <f t="shared" si="78"/>
        <v>4.8322147651006713</v>
      </c>
      <c r="M160" s="24">
        <v>0.11700000000000001</v>
      </c>
      <c r="N160" s="24">
        <f t="shared" si="79"/>
        <v>0.59787000000000012</v>
      </c>
      <c r="O160" s="24">
        <f t="shared" si="80"/>
        <v>6.1538461538461533</v>
      </c>
      <c r="P160" s="24">
        <f t="shared" si="81"/>
        <v>1.2735042735042734</v>
      </c>
      <c r="Q160">
        <v>4590</v>
      </c>
      <c r="R160">
        <v>129</v>
      </c>
      <c r="S160">
        <v>214</v>
      </c>
      <c r="T160" s="2">
        <f t="shared" si="82"/>
        <v>58.164818438791038</v>
      </c>
      <c r="U160" s="2">
        <f t="shared" si="83"/>
        <v>297.22222222222223</v>
      </c>
      <c r="V160" s="2">
        <f t="shared" si="84"/>
        <v>357.93734423871405</v>
      </c>
      <c r="W160" s="2">
        <f t="shared" si="85"/>
        <v>1829.0598290598289</v>
      </c>
      <c r="X160" s="2">
        <f t="shared" si="86"/>
        <v>1436.2416107382551</v>
      </c>
      <c r="Y160" s="2">
        <f t="shared" si="87"/>
        <v>281.06489446932585</v>
      </c>
      <c r="Z160" s="2">
        <f t="shared" si="88"/>
        <v>162.93746000000002</v>
      </c>
      <c r="AA160">
        <v>0.2</v>
      </c>
      <c r="AB160">
        <v>9.1999999999999993</v>
      </c>
      <c r="AC160" s="1">
        <f t="shared" si="89"/>
        <v>4.2990654205607472E-2</v>
      </c>
      <c r="AD160">
        <v>9.6</v>
      </c>
    </row>
    <row r="161" spans="1:31">
      <c r="A161" s="13" t="s">
        <v>719</v>
      </c>
      <c r="B161" s="4">
        <v>43480</v>
      </c>
      <c r="C161" s="4">
        <v>40768</v>
      </c>
      <c r="D161" s="3">
        <f t="shared" si="75"/>
        <v>7.4301369863013695</v>
      </c>
      <c r="E161" t="s">
        <v>4</v>
      </c>
      <c r="F161" t="s">
        <v>578</v>
      </c>
      <c r="G161" s="24">
        <v>7.52</v>
      </c>
      <c r="H161" s="24">
        <v>0.56000000000000005</v>
      </c>
      <c r="I161" s="24">
        <f t="shared" si="76"/>
        <v>4.2111999999999998</v>
      </c>
      <c r="J161" s="24">
        <v>0.30299999999999999</v>
      </c>
      <c r="K161" s="24">
        <f t="shared" si="77"/>
        <v>2.2785599999999997</v>
      </c>
      <c r="L161" s="24">
        <f t="shared" si="78"/>
        <v>1.8481848184818483</v>
      </c>
      <c r="M161" s="24">
        <v>0.124</v>
      </c>
      <c r="N161" s="24">
        <f t="shared" si="79"/>
        <v>0.93247999999999998</v>
      </c>
      <c r="O161" s="24">
        <f t="shared" si="80"/>
        <v>4.5161290322580641</v>
      </c>
      <c r="P161" s="24">
        <f t="shared" si="81"/>
        <v>2.443548387096774</v>
      </c>
      <c r="Q161">
        <v>4870</v>
      </c>
      <c r="R161">
        <v>132</v>
      </c>
      <c r="S161">
        <v>302</v>
      </c>
      <c r="T161" s="2">
        <f t="shared" si="82"/>
        <v>71.713525835866264</v>
      </c>
      <c r="U161" s="2">
        <f t="shared" si="83"/>
        <v>539.28571428571422</v>
      </c>
      <c r="V161" s="2">
        <f t="shared" si="84"/>
        <v>323.86753603294443</v>
      </c>
      <c r="W161" s="2">
        <f t="shared" si="85"/>
        <v>2435.483870967742</v>
      </c>
      <c r="X161" s="2">
        <f t="shared" si="86"/>
        <v>996.69966996699668</v>
      </c>
      <c r="Y161" s="2">
        <f t="shared" si="87"/>
        <v>132.53984972965384</v>
      </c>
      <c r="Z161" s="2">
        <f t="shared" si="88"/>
        <v>688.12511999999992</v>
      </c>
      <c r="AA161">
        <v>0.28999999999999998</v>
      </c>
      <c r="AB161">
        <v>9.5</v>
      </c>
      <c r="AC161" s="1">
        <f t="shared" si="89"/>
        <v>3.1456953642384107E-2</v>
      </c>
      <c r="AD161">
        <v>9.9</v>
      </c>
    </row>
    <row r="162" spans="1:31">
      <c r="A162" s="12" t="s">
        <v>720</v>
      </c>
      <c r="B162" s="4">
        <v>43804</v>
      </c>
      <c r="C162" s="4">
        <v>41089</v>
      </c>
      <c r="D162" s="3">
        <f t="shared" si="75"/>
        <v>7.4383561643835616</v>
      </c>
      <c r="E162" t="s">
        <v>4</v>
      </c>
      <c r="F162" t="s">
        <v>578</v>
      </c>
      <c r="G162" s="24">
        <v>4.25</v>
      </c>
      <c r="H162" s="24">
        <v>0.59599999999999997</v>
      </c>
      <c r="I162" s="24">
        <f t="shared" si="76"/>
        <v>2.5329999999999999</v>
      </c>
      <c r="J162" s="24">
        <v>0.29599999999999999</v>
      </c>
      <c r="K162" s="24">
        <f t="shared" si="77"/>
        <v>1.258</v>
      </c>
      <c r="L162" s="24">
        <f t="shared" si="78"/>
        <v>2.0135135135135136</v>
      </c>
      <c r="M162" s="24">
        <v>0.10100000000000001</v>
      </c>
      <c r="N162" s="24">
        <f t="shared" si="79"/>
        <v>0.42925000000000002</v>
      </c>
      <c r="O162" s="24">
        <f t="shared" si="80"/>
        <v>5.9009900990099009</v>
      </c>
      <c r="P162" s="24">
        <f t="shared" si="81"/>
        <v>2.9306930693069302</v>
      </c>
      <c r="Q162">
        <v>4160</v>
      </c>
      <c r="R162">
        <v>116</v>
      </c>
      <c r="S162">
        <v>101</v>
      </c>
      <c r="T162" s="2">
        <f t="shared" si="82"/>
        <v>39.873667587840508</v>
      </c>
      <c r="U162" s="2">
        <f t="shared" si="83"/>
        <v>169.46308724832215</v>
      </c>
      <c r="V162" s="2">
        <f t="shared" si="84"/>
        <v>235.29411764705881</v>
      </c>
      <c r="W162" s="2">
        <f t="shared" si="85"/>
        <v>999.99999999999989</v>
      </c>
      <c r="X162" s="2">
        <f t="shared" si="86"/>
        <v>341.21621621621625</v>
      </c>
      <c r="Y162" s="2">
        <f t="shared" si="87"/>
        <v>80.286168521462642</v>
      </c>
      <c r="Z162" s="2">
        <f t="shared" si="88"/>
        <v>127.05800000000001</v>
      </c>
      <c r="AA162">
        <v>0.1</v>
      </c>
      <c r="AB162">
        <v>10.199999999999999</v>
      </c>
      <c r="AC162" s="1">
        <f t="shared" si="89"/>
        <v>0.10099009900990098</v>
      </c>
      <c r="AD162">
        <v>10.3</v>
      </c>
    </row>
    <row r="163" spans="1:31">
      <c r="A163" s="12" t="s">
        <v>721</v>
      </c>
      <c r="B163" s="4">
        <v>43600</v>
      </c>
      <c r="C163" s="4">
        <v>40812</v>
      </c>
      <c r="D163" s="3">
        <f t="shared" si="75"/>
        <v>7.6383561643835618</v>
      </c>
      <c r="E163" t="s">
        <v>4</v>
      </c>
      <c r="F163" t="s">
        <v>578</v>
      </c>
      <c r="G163" s="24">
        <v>6.44</v>
      </c>
      <c r="H163" s="24">
        <v>0.65500000000000003</v>
      </c>
      <c r="I163" s="24">
        <f t="shared" si="76"/>
        <v>4.2182000000000004</v>
      </c>
      <c r="J163" s="24">
        <v>0.222</v>
      </c>
      <c r="K163" s="24">
        <f t="shared" si="77"/>
        <v>1.4296800000000001</v>
      </c>
      <c r="L163" s="24">
        <f t="shared" si="78"/>
        <v>2.9504504504504507</v>
      </c>
      <c r="M163" s="24">
        <v>0.112</v>
      </c>
      <c r="N163" s="24">
        <f t="shared" si="79"/>
        <v>0.72128000000000003</v>
      </c>
      <c r="O163" s="24">
        <f t="shared" si="80"/>
        <v>5.8482142857142856</v>
      </c>
      <c r="P163" s="24">
        <f t="shared" si="81"/>
        <v>1.9821428571428572</v>
      </c>
      <c r="Q163">
        <v>4510</v>
      </c>
      <c r="R163">
        <v>133</v>
      </c>
      <c r="S163">
        <v>212</v>
      </c>
      <c r="T163" s="2">
        <f t="shared" si="82"/>
        <v>50.25840405860319</v>
      </c>
      <c r="U163" s="2">
        <f t="shared" si="83"/>
        <v>323.66412213740455</v>
      </c>
      <c r="V163" s="2">
        <f t="shared" si="84"/>
        <v>293.92191659272402</v>
      </c>
      <c r="W163" s="2">
        <f t="shared" si="85"/>
        <v>1892.8571428571429</v>
      </c>
      <c r="X163" s="2">
        <f t="shared" si="86"/>
        <v>954.95495495495493</v>
      </c>
      <c r="Y163" s="2">
        <f t="shared" si="87"/>
        <v>148.28493089362655</v>
      </c>
      <c r="Z163" s="2">
        <f t="shared" si="88"/>
        <v>303.09216000000004</v>
      </c>
      <c r="AA163">
        <v>0.22</v>
      </c>
      <c r="AB163">
        <v>10.4</v>
      </c>
      <c r="AC163" s="1">
        <f t="shared" si="89"/>
        <v>4.9056603773584909E-2</v>
      </c>
      <c r="AD163">
        <v>12.1</v>
      </c>
    </row>
    <row r="164" spans="1:31">
      <c r="A164" s="13" t="s">
        <v>722</v>
      </c>
      <c r="B164" s="4">
        <v>43531</v>
      </c>
      <c r="C164" s="4">
        <v>40736</v>
      </c>
      <c r="D164" s="3">
        <f t="shared" si="75"/>
        <v>7.6575342465753424</v>
      </c>
      <c r="E164" t="s">
        <v>4</v>
      </c>
      <c r="F164" t="s">
        <v>578</v>
      </c>
      <c r="G164" s="24">
        <v>5.51</v>
      </c>
      <c r="H164" s="24">
        <v>0.56799999999999995</v>
      </c>
      <c r="I164" s="24">
        <f t="shared" si="76"/>
        <v>3.1296799999999996</v>
      </c>
      <c r="J164" s="24">
        <v>0.2</v>
      </c>
      <c r="K164" s="24">
        <f t="shared" si="77"/>
        <v>1.1020000000000001</v>
      </c>
      <c r="L164" s="24">
        <f t="shared" si="78"/>
        <v>2.8399999999999994</v>
      </c>
      <c r="M164" s="24">
        <v>0.17799999999999999</v>
      </c>
      <c r="N164" s="24">
        <f t="shared" si="79"/>
        <v>0.98077999999999987</v>
      </c>
      <c r="O164" s="24">
        <f t="shared" si="80"/>
        <v>3.191011235955056</v>
      </c>
      <c r="P164" s="24">
        <f t="shared" si="81"/>
        <v>1.1235955056179776</v>
      </c>
      <c r="Q164">
        <v>4550</v>
      </c>
      <c r="R164">
        <v>123</v>
      </c>
      <c r="S164">
        <v>257</v>
      </c>
      <c r="T164" s="2">
        <f t="shared" si="82"/>
        <v>82.117021548528939</v>
      </c>
      <c r="U164" s="2">
        <f t="shared" si="83"/>
        <v>452.46478873239442</v>
      </c>
      <c r="V164" s="2">
        <f t="shared" si="84"/>
        <v>262.03633842451927</v>
      </c>
      <c r="W164" s="2">
        <f t="shared" si="85"/>
        <v>1443.8202247191011</v>
      </c>
      <c r="X164" s="2">
        <f t="shared" si="86"/>
        <v>1285</v>
      </c>
      <c r="Y164" s="2">
        <f t="shared" si="87"/>
        <v>233.21234119782213</v>
      </c>
      <c r="Z164" s="2">
        <f t="shared" si="88"/>
        <v>283.214</v>
      </c>
      <c r="AA164">
        <v>0.25</v>
      </c>
      <c r="AB164">
        <v>9.6</v>
      </c>
      <c r="AC164" s="1">
        <f t="shared" si="89"/>
        <v>3.735408560311284E-2</v>
      </c>
      <c r="AD164">
        <v>9.5</v>
      </c>
    </row>
    <row r="165" spans="1:31">
      <c r="A165" s="13" t="s">
        <v>723</v>
      </c>
      <c r="B165" s="4">
        <v>43526</v>
      </c>
      <c r="C165" s="4">
        <v>40625</v>
      </c>
      <c r="D165" s="3">
        <f t="shared" si="75"/>
        <v>7.9479452054794519</v>
      </c>
      <c r="E165" t="s">
        <v>11</v>
      </c>
      <c r="F165" t="s">
        <v>578</v>
      </c>
      <c r="G165" s="24">
        <v>4.84</v>
      </c>
      <c r="H165" s="24">
        <v>0.51800000000000002</v>
      </c>
      <c r="I165" s="24">
        <f t="shared" si="76"/>
        <v>2.50712</v>
      </c>
      <c r="J165" s="24">
        <v>0.29799999999999999</v>
      </c>
      <c r="K165" s="24">
        <f t="shared" si="77"/>
        <v>1.4423199999999998</v>
      </c>
      <c r="L165" s="24">
        <f t="shared" si="78"/>
        <v>1.738255033557047</v>
      </c>
      <c r="M165" s="24">
        <v>0.17799999999999999</v>
      </c>
      <c r="N165" s="24">
        <f t="shared" si="79"/>
        <v>0.86151999999999995</v>
      </c>
      <c r="O165" s="24">
        <f t="shared" si="80"/>
        <v>2.910112359550562</v>
      </c>
      <c r="P165" s="24">
        <f t="shared" si="81"/>
        <v>1.6741573033707866</v>
      </c>
      <c r="Q165">
        <v>4400</v>
      </c>
      <c r="R165">
        <v>126</v>
      </c>
      <c r="S165">
        <v>236</v>
      </c>
      <c r="T165" s="2">
        <f t="shared" si="82"/>
        <v>94.131912313730496</v>
      </c>
      <c r="U165" s="2">
        <f t="shared" si="83"/>
        <v>455.59845559845559</v>
      </c>
      <c r="V165" s="2">
        <f t="shared" si="84"/>
        <v>273.93444145231683</v>
      </c>
      <c r="W165" s="2">
        <f t="shared" si="85"/>
        <v>1325.8426966292136</v>
      </c>
      <c r="X165" s="2">
        <f t="shared" si="86"/>
        <v>791.94630872483219</v>
      </c>
      <c r="Y165" s="2">
        <f t="shared" si="87"/>
        <v>163.62527039769262</v>
      </c>
      <c r="Z165" s="2">
        <f t="shared" si="88"/>
        <v>340.38751999999994</v>
      </c>
      <c r="AA165">
        <v>0.22</v>
      </c>
      <c r="AB165">
        <v>9.5</v>
      </c>
      <c r="AC165" s="1">
        <f t="shared" si="89"/>
        <v>4.025423728813559E-2</v>
      </c>
      <c r="AD165">
        <v>9.3000000000000007</v>
      </c>
    </row>
    <row r="166" spans="1:31">
      <c r="A166" s="12" t="s">
        <v>724</v>
      </c>
      <c r="B166" s="4">
        <v>43827</v>
      </c>
      <c r="C166" s="4">
        <v>40897</v>
      </c>
      <c r="D166" s="3">
        <f t="shared" si="75"/>
        <v>8.0273972602739718</v>
      </c>
      <c r="E166" t="s">
        <v>11</v>
      </c>
      <c r="F166" t="s">
        <v>578</v>
      </c>
      <c r="G166" s="24">
        <v>10.73</v>
      </c>
      <c r="H166" s="24">
        <v>0.83399999999999996</v>
      </c>
      <c r="I166" s="24">
        <f t="shared" si="76"/>
        <v>8.9488199999999996</v>
      </c>
      <c r="J166" s="24">
        <v>9.5000000000000001E-2</v>
      </c>
      <c r="K166" s="24">
        <f t="shared" si="77"/>
        <v>1.01935</v>
      </c>
      <c r="L166" s="24">
        <f t="shared" si="78"/>
        <v>8.7789473684210524</v>
      </c>
      <c r="M166" s="24">
        <v>6.8000000000000005E-2</v>
      </c>
      <c r="N166" s="24">
        <f t="shared" si="79"/>
        <v>0.72964000000000007</v>
      </c>
      <c r="O166" s="24">
        <f t="shared" si="80"/>
        <v>12.26470588235294</v>
      </c>
      <c r="P166" s="24">
        <f t="shared" si="81"/>
        <v>1.3970588235294117</v>
      </c>
      <c r="Q166">
        <v>4070</v>
      </c>
      <c r="R166">
        <v>139</v>
      </c>
      <c r="S166">
        <v>182</v>
      </c>
      <c r="T166" s="2">
        <f t="shared" si="82"/>
        <v>20.337876949139662</v>
      </c>
      <c r="U166" s="2">
        <f t="shared" si="83"/>
        <v>218.2254196642686</v>
      </c>
      <c r="V166" s="2">
        <f t="shared" si="84"/>
        <v>249.43807905268349</v>
      </c>
      <c r="W166" s="2">
        <f t="shared" si="85"/>
        <v>2676.4705882352941</v>
      </c>
      <c r="X166" s="2">
        <f t="shared" si="86"/>
        <v>1915.7894736842104</v>
      </c>
      <c r="Y166" s="2">
        <f t="shared" si="87"/>
        <v>178.54515132192083</v>
      </c>
      <c r="Z166" s="2">
        <f t="shared" si="88"/>
        <v>185.52170000000001</v>
      </c>
      <c r="AA166">
        <v>0.19</v>
      </c>
      <c r="AB166">
        <v>10.3</v>
      </c>
      <c r="AC166" s="1">
        <f t="shared" si="89"/>
        <v>5.6593406593406601E-2</v>
      </c>
      <c r="AD166">
        <v>11.5</v>
      </c>
    </row>
    <row r="167" spans="1:31">
      <c r="A167" s="13" t="s">
        <v>725</v>
      </c>
      <c r="B167" s="4">
        <v>43496</v>
      </c>
      <c r="C167" s="4">
        <v>40536</v>
      </c>
      <c r="D167" s="3">
        <f t="shared" ref="D167:D198" si="90">(B167-C167)/365</f>
        <v>8.1095890410958908</v>
      </c>
      <c r="E167" t="s">
        <v>4</v>
      </c>
      <c r="F167" t="s">
        <v>578</v>
      </c>
      <c r="G167" s="24">
        <v>11.97</v>
      </c>
      <c r="H167" s="24">
        <v>0.72199999999999998</v>
      </c>
      <c r="I167" s="24">
        <f t="shared" ref="I167:I198" si="91">G167*H167</f>
        <v>8.6423400000000008</v>
      </c>
      <c r="J167" s="24">
        <v>0.19</v>
      </c>
      <c r="K167" s="24">
        <f t="shared" ref="K167:K198" si="92">G167*J167</f>
        <v>2.2743000000000002</v>
      </c>
      <c r="L167" s="24">
        <f t="shared" ref="L167:L198" si="93">H167/J167</f>
        <v>3.8</v>
      </c>
      <c r="M167" s="24">
        <v>7.8E-2</v>
      </c>
      <c r="N167" s="24">
        <f t="shared" ref="N167:N198" si="94">G167*M167</f>
        <v>0.93366000000000005</v>
      </c>
      <c r="O167" s="24">
        <f t="shared" ref="O167:O198" si="95">I167/N167</f>
        <v>9.2564102564102573</v>
      </c>
      <c r="P167" s="24">
        <f t="shared" ref="P167:P198" si="96">J167/M167</f>
        <v>2.4358974358974361</v>
      </c>
      <c r="Q167">
        <v>4490</v>
      </c>
      <c r="R167">
        <v>130</v>
      </c>
      <c r="S167">
        <v>339</v>
      </c>
      <c r="T167" s="2">
        <f t="shared" ref="T167:T198" si="97">S167/I167</f>
        <v>39.225487541568597</v>
      </c>
      <c r="U167" s="2">
        <f t="shared" ref="U167:U198" si="98">S167/H167</f>
        <v>469.52908587257622</v>
      </c>
      <c r="V167" s="2">
        <f t="shared" ref="V167:V198" si="99">S167/N167</f>
        <v>363.08720519246833</v>
      </c>
      <c r="W167" s="2">
        <f t="shared" ref="W167:W198" si="100">S167/M167</f>
        <v>4346.1538461538457</v>
      </c>
      <c r="X167" s="2">
        <f t="shared" ref="X167:X198" si="101">S167/J167</f>
        <v>1784.2105263157894</v>
      </c>
      <c r="Y167" s="2">
        <f t="shared" ref="Y167:Y198" si="102">S167/K167</f>
        <v>149.05685265796069</v>
      </c>
      <c r="Z167" s="2">
        <f t="shared" ref="Z167:Z198" si="103">K167*S167</f>
        <v>770.98770000000002</v>
      </c>
      <c r="AA167">
        <v>0.3</v>
      </c>
      <c r="AB167">
        <v>8.6999999999999993</v>
      </c>
      <c r="AC167" s="1">
        <f t="shared" ref="AC167:AC198" si="104">AB167/S167</f>
        <v>2.5663716814159288E-2</v>
      </c>
      <c r="AD167">
        <v>8.6999999999999993</v>
      </c>
    </row>
    <row r="168" spans="1:31">
      <c r="A168" s="13" t="s">
        <v>726</v>
      </c>
      <c r="B168" s="4">
        <v>43480</v>
      </c>
      <c r="C168" s="4">
        <v>40515</v>
      </c>
      <c r="D168" s="3">
        <f t="shared" si="90"/>
        <v>8.1232876712328768</v>
      </c>
      <c r="E168" t="s">
        <v>4</v>
      </c>
      <c r="F168" t="s">
        <v>578</v>
      </c>
      <c r="G168" s="24">
        <v>12.67</v>
      </c>
      <c r="H168" s="24">
        <v>0.83599999999999997</v>
      </c>
      <c r="I168" s="24">
        <f t="shared" si="91"/>
        <v>10.59212</v>
      </c>
      <c r="J168" s="24">
        <v>9.8000000000000004E-2</v>
      </c>
      <c r="K168" s="24">
        <f t="shared" si="92"/>
        <v>1.24166</v>
      </c>
      <c r="L168" s="24">
        <f t="shared" si="93"/>
        <v>8.5306122448979593</v>
      </c>
      <c r="M168" s="24">
        <v>3.9E-2</v>
      </c>
      <c r="N168" s="24">
        <f t="shared" si="94"/>
        <v>0.49413000000000001</v>
      </c>
      <c r="O168" s="24">
        <f t="shared" si="95"/>
        <v>21.435897435897434</v>
      </c>
      <c r="P168" s="24">
        <f t="shared" si="96"/>
        <v>2.5128205128205128</v>
      </c>
      <c r="Q168">
        <v>4890</v>
      </c>
      <c r="R168">
        <v>147</v>
      </c>
      <c r="S168">
        <v>216</v>
      </c>
      <c r="T168" s="2">
        <f t="shared" si="97"/>
        <v>20.39251821165168</v>
      </c>
      <c r="U168" s="2">
        <f t="shared" si="98"/>
        <v>258.3732057416268</v>
      </c>
      <c r="V168" s="2">
        <f t="shared" si="99"/>
        <v>437.13192884463604</v>
      </c>
      <c r="W168" s="2">
        <f t="shared" si="100"/>
        <v>5538.4615384615381</v>
      </c>
      <c r="X168" s="2">
        <f t="shared" si="101"/>
        <v>2204.0816326530612</v>
      </c>
      <c r="Y168" s="2">
        <f t="shared" si="102"/>
        <v>173.96066556062047</v>
      </c>
      <c r="Z168" s="2">
        <f t="shared" si="103"/>
        <v>268.19855999999999</v>
      </c>
      <c r="AA168">
        <v>0.21</v>
      </c>
      <c r="AB168">
        <v>9.9</v>
      </c>
      <c r="AC168" s="1">
        <f t="shared" si="104"/>
        <v>4.5833333333333337E-2</v>
      </c>
      <c r="AD168">
        <v>10.199999999999999</v>
      </c>
    </row>
    <row r="169" spans="1:31">
      <c r="A169" s="13" t="s">
        <v>727</v>
      </c>
      <c r="B169" s="4">
        <v>43531</v>
      </c>
      <c r="C169" s="4">
        <v>40562</v>
      </c>
      <c r="D169" s="3">
        <f t="shared" si="90"/>
        <v>8.1342465753424662</v>
      </c>
      <c r="E169" t="s">
        <v>4</v>
      </c>
      <c r="F169" t="s">
        <v>578</v>
      </c>
      <c r="G169" s="24">
        <v>5.19</v>
      </c>
      <c r="H169" s="24">
        <v>0.67800000000000005</v>
      </c>
      <c r="I169" s="24">
        <f t="shared" si="91"/>
        <v>3.5188200000000007</v>
      </c>
      <c r="J169" s="24">
        <v>0.25800000000000001</v>
      </c>
      <c r="K169" s="24">
        <f t="shared" si="92"/>
        <v>1.3390200000000001</v>
      </c>
      <c r="L169" s="24">
        <f t="shared" si="93"/>
        <v>2.6279069767441863</v>
      </c>
      <c r="M169" s="24">
        <v>0.06</v>
      </c>
      <c r="N169" s="24">
        <f t="shared" si="94"/>
        <v>0.31140000000000001</v>
      </c>
      <c r="O169" s="24">
        <f t="shared" si="95"/>
        <v>11.300000000000002</v>
      </c>
      <c r="P169" s="24">
        <f t="shared" si="96"/>
        <v>4.3000000000000007</v>
      </c>
      <c r="Q169">
        <v>4800</v>
      </c>
      <c r="R169">
        <v>134</v>
      </c>
      <c r="S169">
        <v>209</v>
      </c>
      <c r="T169" s="2">
        <f t="shared" si="97"/>
        <v>59.394910793959326</v>
      </c>
      <c r="U169" s="2">
        <f t="shared" si="98"/>
        <v>308.25958702064895</v>
      </c>
      <c r="V169" s="2">
        <f t="shared" si="99"/>
        <v>671.16249197174045</v>
      </c>
      <c r="W169" s="2">
        <f t="shared" si="100"/>
        <v>3483.3333333333335</v>
      </c>
      <c r="X169" s="2">
        <f t="shared" si="101"/>
        <v>810.07751937984494</v>
      </c>
      <c r="Y169" s="2">
        <f t="shared" si="102"/>
        <v>156.08430045854431</v>
      </c>
      <c r="Z169" s="2">
        <f t="shared" si="103"/>
        <v>279.85518000000002</v>
      </c>
      <c r="AA169">
        <v>0.2</v>
      </c>
      <c r="AB169">
        <v>9.4</v>
      </c>
      <c r="AC169" s="1">
        <f t="shared" si="104"/>
        <v>4.4976076555023926E-2</v>
      </c>
      <c r="AD169">
        <v>9.6</v>
      </c>
    </row>
    <row r="170" spans="1:31">
      <c r="A170" s="13" t="s">
        <v>728</v>
      </c>
      <c r="B170" s="4">
        <v>43553</v>
      </c>
      <c r="C170" s="4">
        <v>40584</v>
      </c>
      <c r="D170" s="3">
        <f t="shared" si="90"/>
        <v>8.1342465753424662</v>
      </c>
      <c r="E170" t="s">
        <v>4</v>
      </c>
      <c r="F170" t="s">
        <v>578</v>
      </c>
      <c r="G170" s="24">
        <v>6.47</v>
      </c>
      <c r="H170" s="24">
        <v>0.49199999999999999</v>
      </c>
      <c r="I170" s="24">
        <f t="shared" si="91"/>
        <v>3.1832399999999996</v>
      </c>
      <c r="J170" s="24">
        <v>0.35099999999999998</v>
      </c>
      <c r="K170" s="24">
        <f t="shared" si="92"/>
        <v>2.2709699999999997</v>
      </c>
      <c r="L170" s="24">
        <f t="shared" si="93"/>
        <v>1.4017094017094018</v>
      </c>
      <c r="M170" s="24">
        <v>0.13100000000000001</v>
      </c>
      <c r="N170" s="24">
        <f t="shared" si="94"/>
        <v>0.84757000000000005</v>
      </c>
      <c r="O170" s="24">
        <f t="shared" si="95"/>
        <v>3.7557251908396938</v>
      </c>
      <c r="P170" s="24">
        <f t="shared" si="96"/>
        <v>2.6793893129770989</v>
      </c>
      <c r="Q170">
        <v>4770</v>
      </c>
      <c r="R170">
        <v>138</v>
      </c>
      <c r="S170">
        <v>325</v>
      </c>
      <c r="T170" s="2">
        <f t="shared" si="97"/>
        <v>102.09723426446013</v>
      </c>
      <c r="U170" s="2">
        <f t="shared" si="98"/>
        <v>660.56910569105696</v>
      </c>
      <c r="V170" s="2">
        <f t="shared" si="99"/>
        <v>383.44915464209441</v>
      </c>
      <c r="W170" s="2">
        <f t="shared" si="100"/>
        <v>2480.9160305343512</v>
      </c>
      <c r="X170" s="2">
        <f t="shared" si="101"/>
        <v>925.92592592592598</v>
      </c>
      <c r="Y170" s="2">
        <f t="shared" si="102"/>
        <v>143.11065315702103</v>
      </c>
      <c r="Z170" s="2">
        <f t="shared" si="103"/>
        <v>738.06524999999988</v>
      </c>
      <c r="AA170">
        <v>0.28999999999999998</v>
      </c>
      <c r="AB170">
        <v>8.9</v>
      </c>
      <c r="AC170" s="1">
        <f t="shared" si="104"/>
        <v>2.7384615384615386E-2</v>
      </c>
      <c r="AD170">
        <v>9.1</v>
      </c>
    </row>
    <row r="171" spans="1:31">
      <c r="A171" s="13" t="s">
        <v>729</v>
      </c>
      <c r="B171" s="4">
        <v>43497</v>
      </c>
      <c r="C171" s="4">
        <v>40495</v>
      </c>
      <c r="D171" s="3">
        <f t="shared" si="90"/>
        <v>8.2246575342465746</v>
      </c>
      <c r="E171" t="s">
        <v>11</v>
      </c>
      <c r="F171" t="s">
        <v>578</v>
      </c>
      <c r="G171" s="24">
        <v>8.8000000000000007</v>
      </c>
      <c r="H171" s="24">
        <v>0.877</v>
      </c>
      <c r="I171" s="24">
        <f t="shared" si="91"/>
        <v>7.7176000000000009</v>
      </c>
      <c r="J171" s="24">
        <v>7.0000000000000007E-2</v>
      </c>
      <c r="K171" s="24">
        <f t="shared" si="92"/>
        <v>0.6160000000000001</v>
      </c>
      <c r="L171" s="24">
        <f t="shared" si="93"/>
        <v>12.528571428571427</v>
      </c>
      <c r="M171" s="24">
        <v>4.4999999999999998E-2</v>
      </c>
      <c r="N171" s="24">
        <f t="shared" si="94"/>
        <v>0.39600000000000002</v>
      </c>
      <c r="O171" s="24">
        <f t="shared" si="95"/>
        <v>19.488888888888891</v>
      </c>
      <c r="P171" s="24">
        <f t="shared" si="96"/>
        <v>1.5555555555555558</v>
      </c>
      <c r="Q171">
        <v>4720</v>
      </c>
      <c r="R171">
        <v>137</v>
      </c>
      <c r="S171">
        <v>222</v>
      </c>
      <c r="T171" s="2">
        <f t="shared" si="97"/>
        <v>28.7654193013372</v>
      </c>
      <c r="U171" s="2">
        <f t="shared" si="98"/>
        <v>253.13568985176738</v>
      </c>
      <c r="V171" s="2">
        <f t="shared" si="99"/>
        <v>560.60606060606062</v>
      </c>
      <c r="W171" s="2">
        <f t="shared" si="100"/>
        <v>4933.3333333333339</v>
      </c>
      <c r="X171" s="2">
        <f t="shared" si="101"/>
        <v>3171.4285714285711</v>
      </c>
      <c r="Y171" s="2">
        <f t="shared" si="102"/>
        <v>360.38961038961031</v>
      </c>
      <c r="Z171" s="2">
        <f t="shared" si="103"/>
        <v>136.75200000000001</v>
      </c>
      <c r="AA171">
        <v>0.22</v>
      </c>
      <c r="AB171">
        <v>9.9</v>
      </c>
      <c r="AC171" s="1">
        <f t="shared" si="104"/>
        <v>4.4594594594594597E-2</v>
      </c>
      <c r="AD171">
        <v>10.199999999999999</v>
      </c>
    </row>
    <row r="172" spans="1:31">
      <c r="A172" s="12" t="s">
        <v>730</v>
      </c>
      <c r="B172" s="4">
        <v>43654</v>
      </c>
      <c r="C172" s="4">
        <v>40645</v>
      </c>
      <c r="D172" s="3">
        <f t="shared" si="90"/>
        <v>8.2438356164383571</v>
      </c>
      <c r="E172" t="s">
        <v>11</v>
      </c>
      <c r="F172" t="s">
        <v>578</v>
      </c>
      <c r="G172" s="24">
        <v>9.92</v>
      </c>
      <c r="H172" s="24">
        <v>0.79</v>
      </c>
      <c r="I172" s="24">
        <f t="shared" si="91"/>
        <v>7.8368000000000002</v>
      </c>
      <c r="J172" s="24">
        <v>0.13200000000000001</v>
      </c>
      <c r="K172" s="24">
        <f t="shared" si="92"/>
        <v>1.3094400000000002</v>
      </c>
      <c r="L172" s="24">
        <f t="shared" si="93"/>
        <v>5.9848484848484844</v>
      </c>
      <c r="M172" s="24">
        <v>7.1999999999999995E-2</v>
      </c>
      <c r="N172" s="24">
        <f t="shared" si="94"/>
        <v>0.71423999999999999</v>
      </c>
      <c r="O172" s="24">
        <f t="shared" si="95"/>
        <v>10.972222222222223</v>
      </c>
      <c r="P172" s="24">
        <f t="shared" si="96"/>
        <v>1.8333333333333335</v>
      </c>
      <c r="Q172">
        <v>4970</v>
      </c>
      <c r="R172">
        <v>127</v>
      </c>
      <c r="S172">
        <v>285</v>
      </c>
      <c r="T172" s="2">
        <f t="shared" si="97"/>
        <v>36.36688444262964</v>
      </c>
      <c r="U172" s="2">
        <f t="shared" si="98"/>
        <v>360.75949367088606</v>
      </c>
      <c r="V172" s="2">
        <f t="shared" si="99"/>
        <v>399.02553763440864</v>
      </c>
      <c r="W172" s="2">
        <f t="shared" si="100"/>
        <v>3958.3333333333335</v>
      </c>
      <c r="X172" s="2">
        <f t="shared" si="101"/>
        <v>2159.090909090909</v>
      </c>
      <c r="Y172" s="2">
        <f t="shared" si="102"/>
        <v>217.65029325513194</v>
      </c>
      <c r="Z172" s="2">
        <f t="shared" si="103"/>
        <v>373.19040000000007</v>
      </c>
      <c r="AA172">
        <v>0.27</v>
      </c>
      <c r="AB172">
        <v>9.6</v>
      </c>
      <c r="AC172" s="1">
        <f t="shared" si="104"/>
        <v>3.3684210526315789E-2</v>
      </c>
      <c r="AD172">
        <v>9.8000000000000007</v>
      </c>
    </row>
    <row r="173" spans="1:31">
      <c r="A173" s="8" t="s">
        <v>731</v>
      </c>
      <c r="B173" s="4">
        <v>43136</v>
      </c>
      <c r="C173" s="4">
        <v>40012</v>
      </c>
      <c r="D173" s="3">
        <f t="shared" si="90"/>
        <v>8.5589041095890419</v>
      </c>
      <c r="E173" t="s">
        <v>4</v>
      </c>
      <c r="F173" t="s">
        <v>578</v>
      </c>
      <c r="G173" s="24">
        <v>7.61</v>
      </c>
      <c r="H173" s="24">
        <v>0.56999999999999995</v>
      </c>
      <c r="I173" s="24">
        <f t="shared" si="91"/>
        <v>4.3376999999999999</v>
      </c>
      <c r="J173" s="24">
        <v>0.314</v>
      </c>
      <c r="K173" s="24">
        <f t="shared" si="92"/>
        <v>2.3895400000000002</v>
      </c>
      <c r="L173" s="24">
        <f t="shared" si="93"/>
        <v>1.8152866242038215</v>
      </c>
      <c r="M173" s="24">
        <v>9.0999999999999998E-2</v>
      </c>
      <c r="N173" s="24">
        <f t="shared" si="94"/>
        <v>0.69250999999999996</v>
      </c>
      <c r="O173" s="24">
        <f t="shared" si="95"/>
        <v>6.2637362637362637</v>
      </c>
      <c r="P173" s="24">
        <f t="shared" si="96"/>
        <v>3.4505494505494507</v>
      </c>
      <c r="Q173">
        <v>5190</v>
      </c>
      <c r="R173">
        <v>142</v>
      </c>
      <c r="S173">
        <v>341</v>
      </c>
      <c r="T173" s="2">
        <f t="shared" si="97"/>
        <v>78.613089886345307</v>
      </c>
      <c r="U173" s="2">
        <f t="shared" si="98"/>
        <v>598.24561403508778</v>
      </c>
      <c r="V173" s="2">
        <f t="shared" si="99"/>
        <v>492.41166192545961</v>
      </c>
      <c r="W173" s="2">
        <f t="shared" si="100"/>
        <v>3747.2527472527472</v>
      </c>
      <c r="X173" s="2">
        <f t="shared" si="101"/>
        <v>1085.9872611464968</v>
      </c>
      <c r="Y173" s="2">
        <f t="shared" si="102"/>
        <v>142.70529055801535</v>
      </c>
      <c r="Z173" s="2">
        <f t="shared" si="103"/>
        <v>814.83314000000007</v>
      </c>
      <c r="AA173">
        <v>0.4</v>
      </c>
      <c r="AB173">
        <v>11.8</v>
      </c>
      <c r="AC173" s="1">
        <f t="shared" si="104"/>
        <v>3.460410557184751E-2</v>
      </c>
      <c r="AD173">
        <v>14.3</v>
      </c>
    </row>
    <row r="174" spans="1:31">
      <c r="A174" s="12" t="s">
        <v>732</v>
      </c>
      <c r="B174" s="4">
        <v>43816</v>
      </c>
      <c r="C174" s="4">
        <v>40666</v>
      </c>
      <c r="D174" s="3">
        <f t="shared" si="90"/>
        <v>8.6301369863013697</v>
      </c>
      <c r="E174" t="s">
        <v>11</v>
      </c>
      <c r="F174" t="s">
        <v>578</v>
      </c>
      <c r="G174" s="24">
        <v>11.69</v>
      </c>
      <c r="H174" s="24">
        <v>0.69799999999999995</v>
      </c>
      <c r="I174" s="24">
        <f t="shared" si="91"/>
        <v>8.1596199999999985</v>
      </c>
      <c r="J174" s="24">
        <v>0.193</v>
      </c>
      <c r="K174" s="24">
        <f t="shared" si="92"/>
        <v>2.25617</v>
      </c>
      <c r="L174" s="24">
        <f t="shared" si="93"/>
        <v>3.6165803108808285</v>
      </c>
      <c r="M174" s="24">
        <v>8.2000000000000003E-2</v>
      </c>
      <c r="N174" s="24">
        <f t="shared" si="94"/>
        <v>0.95857999999999999</v>
      </c>
      <c r="O174" s="24">
        <f t="shared" si="95"/>
        <v>8.5121951219512173</v>
      </c>
      <c r="P174" s="24">
        <f t="shared" si="96"/>
        <v>2.3536585365853657</v>
      </c>
      <c r="Q174">
        <v>5100</v>
      </c>
      <c r="R174">
        <v>130</v>
      </c>
      <c r="S174">
        <v>310</v>
      </c>
      <c r="T174" s="2">
        <f t="shared" si="97"/>
        <v>37.991965312110132</v>
      </c>
      <c r="U174" s="2">
        <f t="shared" si="98"/>
        <v>444.12607449856739</v>
      </c>
      <c r="V174" s="2">
        <f t="shared" si="99"/>
        <v>323.39502180308375</v>
      </c>
      <c r="W174" s="2">
        <f t="shared" si="100"/>
        <v>3780.4878048780488</v>
      </c>
      <c r="X174" s="2">
        <f t="shared" si="101"/>
        <v>1606.2176165803107</v>
      </c>
      <c r="Y174" s="2">
        <f t="shared" si="102"/>
        <v>137.4009937194449</v>
      </c>
      <c r="Z174" s="2">
        <f t="shared" si="103"/>
        <v>699.41269999999997</v>
      </c>
      <c r="AA174">
        <v>0.31</v>
      </c>
      <c r="AB174">
        <v>9.8000000000000007</v>
      </c>
      <c r="AC174" s="1">
        <f t="shared" si="104"/>
        <v>3.1612903225806455E-2</v>
      </c>
      <c r="AD174">
        <v>10.6</v>
      </c>
      <c r="AE174" s="14"/>
    </row>
    <row r="175" spans="1:31">
      <c r="A175" s="13" t="s">
        <v>733</v>
      </c>
      <c r="B175" s="4">
        <v>43448</v>
      </c>
      <c r="C175" s="4">
        <v>40271</v>
      </c>
      <c r="D175" s="3">
        <f t="shared" si="90"/>
        <v>8.7041095890410958</v>
      </c>
      <c r="E175" t="s">
        <v>11</v>
      </c>
      <c r="F175" t="s">
        <v>578</v>
      </c>
      <c r="G175" s="24">
        <v>4.25</v>
      </c>
      <c r="H175" s="24">
        <v>0.63800000000000001</v>
      </c>
      <c r="I175" s="24">
        <f t="shared" si="91"/>
        <v>2.7115</v>
      </c>
      <c r="J175" s="24">
        <v>0.193</v>
      </c>
      <c r="K175" s="24">
        <f t="shared" si="92"/>
        <v>0.82025000000000003</v>
      </c>
      <c r="L175" s="24">
        <f t="shared" si="93"/>
        <v>3.3056994818652852</v>
      </c>
      <c r="M175" s="24">
        <v>0.13600000000000001</v>
      </c>
      <c r="N175" s="24">
        <f t="shared" si="94"/>
        <v>0.57800000000000007</v>
      </c>
      <c r="O175" s="24">
        <f t="shared" si="95"/>
        <v>4.6911764705882346</v>
      </c>
      <c r="P175" s="24">
        <f t="shared" si="96"/>
        <v>1.4191176470588234</v>
      </c>
      <c r="Q175">
        <v>4840</v>
      </c>
      <c r="R175">
        <v>140</v>
      </c>
      <c r="S175">
        <v>238</v>
      </c>
      <c r="T175" s="2">
        <f t="shared" si="97"/>
        <v>87.774294670846388</v>
      </c>
      <c r="U175" s="2">
        <f t="shared" si="98"/>
        <v>373.04075235109718</v>
      </c>
      <c r="V175" s="2">
        <f t="shared" si="99"/>
        <v>411.76470588235287</v>
      </c>
      <c r="W175" s="2">
        <f t="shared" si="100"/>
        <v>1749.9999999999998</v>
      </c>
      <c r="X175" s="2">
        <f t="shared" si="101"/>
        <v>1233.1606217616579</v>
      </c>
      <c r="Y175" s="2">
        <f t="shared" si="102"/>
        <v>290.15544041450778</v>
      </c>
      <c r="Z175" s="2">
        <f t="shared" si="103"/>
        <v>195.21950000000001</v>
      </c>
      <c r="AA175">
        <v>0.22</v>
      </c>
      <c r="AB175">
        <v>9.3000000000000007</v>
      </c>
      <c r="AC175" s="1">
        <f t="shared" si="104"/>
        <v>3.907563025210084E-2</v>
      </c>
      <c r="AD175">
        <v>9.6999999999999993</v>
      </c>
    </row>
    <row r="176" spans="1:31">
      <c r="A176" s="12" t="s">
        <v>734</v>
      </c>
      <c r="B176" s="4">
        <v>43802</v>
      </c>
      <c r="C176" s="4">
        <v>40512</v>
      </c>
      <c r="D176" s="3">
        <f t="shared" si="90"/>
        <v>9.0136986301369859</v>
      </c>
      <c r="E176" t="s">
        <v>11</v>
      </c>
      <c r="F176" t="s">
        <v>578</v>
      </c>
      <c r="G176" s="24">
        <v>5.94</v>
      </c>
      <c r="H176" s="24">
        <v>0.42199999999999999</v>
      </c>
      <c r="I176" s="24">
        <f t="shared" si="91"/>
        <v>2.5066800000000002</v>
      </c>
      <c r="J176" s="24">
        <v>0.38400000000000001</v>
      </c>
      <c r="K176" s="24">
        <f t="shared" si="92"/>
        <v>2.2809600000000003</v>
      </c>
      <c r="L176" s="24">
        <f t="shared" si="93"/>
        <v>1.0989583333333333</v>
      </c>
      <c r="M176" s="24">
        <v>0.16700000000000001</v>
      </c>
      <c r="N176" s="24">
        <f t="shared" si="94"/>
        <v>0.99198000000000008</v>
      </c>
      <c r="O176" s="24">
        <f t="shared" si="95"/>
        <v>2.5269461077844313</v>
      </c>
      <c r="P176" s="24">
        <f t="shared" si="96"/>
        <v>2.2994011976047903</v>
      </c>
      <c r="Q176">
        <v>4900</v>
      </c>
      <c r="R176">
        <v>133</v>
      </c>
      <c r="S176">
        <v>182</v>
      </c>
      <c r="T176" s="2">
        <f t="shared" si="97"/>
        <v>72.605996776612884</v>
      </c>
      <c r="U176" s="2">
        <f t="shared" si="98"/>
        <v>431.27962085308059</v>
      </c>
      <c r="V176" s="2">
        <f t="shared" si="99"/>
        <v>183.47144095647087</v>
      </c>
      <c r="W176" s="2">
        <f t="shared" si="100"/>
        <v>1089.820359281437</v>
      </c>
      <c r="X176" s="2">
        <f t="shared" si="101"/>
        <v>473.95833333333331</v>
      </c>
      <c r="Y176" s="2">
        <f t="shared" si="102"/>
        <v>79.790965207631857</v>
      </c>
      <c r="Z176" s="2">
        <f t="shared" si="103"/>
        <v>415.13472000000007</v>
      </c>
      <c r="AA176">
        <v>0.17</v>
      </c>
      <c r="AB176">
        <v>9.5</v>
      </c>
      <c r="AC176" s="1">
        <f t="shared" si="104"/>
        <v>5.21978021978022E-2</v>
      </c>
      <c r="AD176">
        <v>10.5</v>
      </c>
      <c r="AE176" s="14"/>
    </row>
    <row r="177" spans="1:32">
      <c r="A177" s="13" t="s">
        <v>735</v>
      </c>
      <c r="B177" s="4">
        <v>43537</v>
      </c>
      <c r="C177" s="4">
        <v>40183</v>
      </c>
      <c r="D177" s="3">
        <f t="shared" si="90"/>
        <v>9.1890410958904116</v>
      </c>
      <c r="E177" t="s">
        <v>11</v>
      </c>
      <c r="F177" t="s">
        <v>578</v>
      </c>
      <c r="G177" s="24">
        <v>10.53</v>
      </c>
      <c r="H177" s="24">
        <v>0.61099999999999999</v>
      </c>
      <c r="I177" s="24">
        <f t="shared" si="91"/>
        <v>6.4338299999999995</v>
      </c>
      <c r="J177" s="24">
        <v>0.26700000000000002</v>
      </c>
      <c r="K177" s="24">
        <f t="shared" si="92"/>
        <v>2.8115100000000002</v>
      </c>
      <c r="L177" s="24">
        <f t="shared" si="93"/>
        <v>2.2883895131086143</v>
      </c>
      <c r="M177" s="24">
        <v>0.105</v>
      </c>
      <c r="N177" s="24">
        <f t="shared" si="94"/>
        <v>1.1056499999999998</v>
      </c>
      <c r="O177" s="24">
        <f t="shared" si="95"/>
        <v>5.8190476190476197</v>
      </c>
      <c r="P177" s="24">
        <f t="shared" si="96"/>
        <v>2.5428571428571431</v>
      </c>
      <c r="Q177">
        <v>4950</v>
      </c>
      <c r="R177">
        <v>143</v>
      </c>
      <c r="S177">
        <v>163</v>
      </c>
      <c r="T177" s="2">
        <f t="shared" si="97"/>
        <v>25.334831663255017</v>
      </c>
      <c r="U177" s="2">
        <f t="shared" si="98"/>
        <v>266.77577741407526</v>
      </c>
      <c r="V177" s="2">
        <f t="shared" si="99"/>
        <v>147.42459186903633</v>
      </c>
      <c r="W177" s="2">
        <f t="shared" si="100"/>
        <v>1552.3809523809525</v>
      </c>
      <c r="X177" s="2">
        <f t="shared" si="101"/>
        <v>610.48689138576776</v>
      </c>
      <c r="Y177" s="2">
        <f t="shared" si="102"/>
        <v>57.97596309456484</v>
      </c>
      <c r="Z177" s="2">
        <f t="shared" si="103"/>
        <v>458.27613000000002</v>
      </c>
      <c r="AA177">
        <v>0.18</v>
      </c>
      <c r="AB177">
        <v>10.9</v>
      </c>
      <c r="AC177" s="1">
        <f t="shared" si="104"/>
        <v>6.6871165644171782E-2</v>
      </c>
      <c r="AD177">
        <v>12.4</v>
      </c>
    </row>
    <row r="178" spans="1:32">
      <c r="A178" s="12" t="s">
        <v>736</v>
      </c>
      <c r="B178" s="4">
        <v>43812</v>
      </c>
      <c r="C178" s="4">
        <v>40290</v>
      </c>
      <c r="D178" s="3">
        <f t="shared" si="90"/>
        <v>9.6493150684931503</v>
      </c>
      <c r="E178" t="s">
        <v>11</v>
      </c>
      <c r="F178" t="s">
        <v>578</v>
      </c>
      <c r="G178" s="24">
        <v>7.37</v>
      </c>
      <c r="H178" s="24">
        <v>0.76100000000000001</v>
      </c>
      <c r="I178" s="24">
        <f t="shared" si="91"/>
        <v>5.6085700000000003</v>
      </c>
      <c r="J178" s="24">
        <v>0.11899999999999999</v>
      </c>
      <c r="K178" s="24">
        <f t="shared" si="92"/>
        <v>0.87702999999999998</v>
      </c>
      <c r="L178" s="24">
        <f t="shared" si="93"/>
        <v>6.3949579831932777</v>
      </c>
      <c r="M178" s="24">
        <v>0.11899999999999999</v>
      </c>
      <c r="N178" s="24">
        <f t="shared" si="94"/>
        <v>0.87702999999999998</v>
      </c>
      <c r="O178" s="24">
        <f t="shared" si="95"/>
        <v>6.3949579831932777</v>
      </c>
      <c r="P178" s="24">
        <f t="shared" si="96"/>
        <v>1</v>
      </c>
      <c r="Q178">
        <v>4930</v>
      </c>
      <c r="R178">
        <v>140</v>
      </c>
      <c r="S178">
        <v>227</v>
      </c>
      <c r="T178" s="2">
        <f t="shared" si="97"/>
        <v>40.473774955113335</v>
      </c>
      <c r="U178" s="2">
        <f t="shared" si="98"/>
        <v>298.29172141918525</v>
      </c>
      <c r="V178" s="2">
        <f t="shared" si="99"/>
        <v>258.82809025917015</v>
      </c>
      <c r="W178" s="2">
        <f t="shared" si="100"/>
        <v>1907.5630252100841</v>
      </c>
      <c r="X178" s="2">
        <f t="shared" si="101"/>
        <v>1907.5630252100841</v>
      </c>
      <c r="Y178" s="2">
        <f t="shared" si="102"/>
        <v>258.82809025917015</v>
      </c>
      <c r="Z178" s="2">
        <f t="shared" si="103"/>
        <v>199.08580999999998</v>
      </c>
      <c r="AA178">
        <v>0.21</v>
      </c>
      <c r="AB178">
        <v>9.3000000000000007</v>
      </c>
      <c r="AC178" s="1">
        <f t="shared" si="104"/>
        <v>4.0969162995594714E-2</v>
      </c>
      <c r="AD178">
        <v>10.4</v>
      </c>
    </row>
    <row r="179" spans="1:32">
      <c r="A179" s="12" t="s">
        <v>334</v>
      </c>
      <c r="B179" s="4">
        <v>43828</v>
      </c>
      <c r="C179" s="4">
        <v>40227</v>
      </c>
      <c r="D179" s="3">
        <f t="shared" si="90"/>
        <v>9.8657534246575338</v>
      </c>
      <c r="E179" t="s">
        <v>4</v>
      </c>
      <c r="F179" t="s">
        <v>578</v>
      </c>
      <c r="G179" s="24">
        <v>3.65</v>
      </c>
      <c r="H179" s="24">
        <v>0.38400000000000001</v>
      </c>
      <c r="I179" s="24">
        <f t="shared" si="91"/>
        <v>1.4016</v>
      </c>
      <c r="J179" s="24">
        <v>0.42699999999999999</v>
      </c>
      <c r="K179" s="24">
        <f t="shared" si="92"/>
        <v>1.5585499999999999</v>
      </c>
      <c r="L179" s="24">
        <f t="shared" si="93"/>
        <v>0.89929742388758782</v>
      </c>
      <c r="M179" s="24">
        <v>0.18099999999999999</v>
      </c>
      <c r="N179" s="24">
        <f t="shared" si="94"/>
        <v>0.66064999999999996</v>
      </c>
      <c r="O179" s="24">
        <f t="shared" si="95"/>
        <v>2.1215469613259668</v>
      </c>
      <c r="P179" s="24">
        <f t="shared" si="96"/>
        <v>2.3591160220994474</v>
      </c>
      <c r="Q179">
        <v>5000</v>
      </c>
      <c r="R179">
        <v>129</v>
      </c>
      <c r="S179">
        <v>188</v>
      </c>
      <c r="T179" s="2">
        <f t="shared" si="97"/>
        <v>134.13242009132421</v>
      </c>
      <c r="U179" s="2">
        <f t="shared" si="98"/>
        <v>489.58333333333331</v>
      </c>
      <c r="V179" s="2">
        <f t="shared" si="99"/>
        <v>284.56822826004696</v>
      </c>
      <c r="W179" s="2">
        <f t="shared" si="100"/>
        <v>1038.6740331491712</v>
      </c>
      <c r="X179" s="2">
        <f t="shared" si="101"/>
        <v>440.28103044496487</v>
      </c>
      <c r="Y179" s="2">
        <f t="shared" si="102"/>
        <v>120.62493984793559</v>
      </c>
      <c r="Z179" s="2">
        <f t="shared" si="103"/>
        <v>293.00739999999996</v>
      </c>
      <c r="AA179">
        <v>0.18</v>
      </c>
      <c r="AB179">
        <v>9.5</v>
      </c>
      <c r="AC179" s="1">
        <f t="shared" si="104"/>
        <v>5.0531914893617018E-2</v>
      </c>
      <c r="AD179">
        <v>10.5</v>
      </c>
      <c r="AE179" s="14"/>
    </row>
    <row r="180" spans="1:32">
      <c r="A180" s="12" t="s">
        <v>737</v>
      </c>
      <c r="B180" s="4">
        <v>43831</v>
      </c>
      <c r="C180" s="4">
        <v>40228</v>
      </c>
      <c r="D180" s="3">
        <f t="shared" si="90"/>
        <v>9.8712328767123285</v>
      </c>
      <c r="E180" t="s">
        <v>4</v>
      </c>
      <c r="F180" t="s">
        <v>578</v>
      </c>
      <c r="G180" s="24">
        <v>8.2200000000000006</v>
      </c>
      <c r="H180" s="24">
        <v>0.58099999999999996</v>
      </c>
      <c r="I180" s="24">
        <f t="shared" si="91"/>
        <v>4.7758200000000004</v>
      </c>
      <c r="J180" s="24">
        <v>0.26300000000000001</v>
      </c>
      <c r="K180" s="24">
        <f t="shared" si="92"/>
        <v>2.1618600000000003</v>
      </c>
      <c r="L180" s="24">
        <f t="shared" si="93"/>
        <v>2.209125475285171</v>
      </c>
      <c r="M180" s="24">
        <v>0.11899999999999999</v>
      </c>
      <c r="N180" s="24">
        <f t="shared" si="94"/>
        <v>0.97818000000000005</v>
      </c>
      <c r="O180" s="24">
        <f t="shared" si="95"/>
        <v>4.882352941176471</v>
      </c>
      <c r="P180" s="24">
        <f t="shared" si="96"/>
        <v>2.2100840336134455</v>
      </c>
      <c r="Q180">
        <v>4350</v>
      </c>
      <c r="R180">
        <v>124</v>
      </c>
      <c r="S180">
        <v>256</v>
      </c>
      <c r="T180" s="2">
        <f t="shared" si="97"/>
        <v>53.603360260646333</v>
      </c>
      <c r="U180" s="2">
        <f t="shared" si="98"/>
        <v>440.61962134251291</v>
      </c>
      <c r="V180" s="2">
        <f t="shared" si="99"/>
        <v>261.71052362550859</v>
      </c>
      <c r="W180" s="2">
        <f t="shared" si="100"/>
        <v>2151.2605042016808</v>
      </c>
      <c r="X180" s="2">
        <f t="shared" si="101"/>
        <v>973.38403041825086</v>
      </c>
      <c r="Y180" s="2">
        <f t="shared" si="102"/>
        <v>118.41654871268258</v>
      </c>
      <c r="Z180" s="2">
        <f t="shared" si="103"/>
        <v>553.43616000000009</v>
      </c>
      <c r="AA180">
        <v>0.28999999999999998</v>
      </c>
      <c r="AB180">
        <v>11.2</v>
      </c>
      <c r="AC180" s="1">
        <f t="shared" si="104"/>
        <v>4.3749999999999997E-2</v>
      </c>
      <c r="AD180">
        <v>14</v>
      </c>
    </row>
    <row r="181" spans="1:32">
      <c r="A181" s="13" t="s">
        <v>738</v>
      </c>
      <c r="B181" s="4">
        <v>43532</v>
      </c>
      <c r="C181" s="4">
        <v>39899</v>
      </c>
      <c r="D181" s="3">
        <f t="shared" si="90"/>
        <v>9.9534246575342458</v>
      </c>
      <c r="E181" t="s">
        <v>4</v>
      </c>
      <c r="F181" t="s">
        <v>578</v>
      </c>
      <c r="G181" s="24">
        <v>4.42</v>
      </c>
      <c r="H181" s="24">
        <v>0.67200000000000004</v>
      </c>
      <c r="I181" s="24">
        <f t="shared" si="91"/>
        <v>2.97024</v>
      </c>
      <c r="J181" s="24">
        <v>0.219</v>
      </c>
      <c r="K181" s="24">
        <f t="shared" si="92"/>
        <v>0.96797999999999995</v>
      </c>
      <c r="L181" s="24">
        <f t="shared" si="93"/>
        <v>3.0684931506849318</v>
      </c>
      <c r="M181" s="24">
        <v>0.10199999999999999</v>
      </c>
      <c r="N181" s="24">
        <f t="shared" si="94"/>
        <v>0.45083999999999996</v>
      </c>
      <c r="O181" s="24">
        <f t="shared" si="95"/>
        <v>6.5882352941176476</v>
      </c>
      <c r="P181" s="24">
        <f t="shared" si="96"/>
        <v>2.1470588235294117</v>
      </c>
      <c r="Q181">
        <v>4730</v>
      </c>
      <c r="R181">
        <v>134</v>
      </c>
      <c r="S181">
        <v>165</v>
      </c>
      <c r="T181" s="2">
        <f t="shared" si="97"/>
        <v>55.551066580478349</v>
      </c>
      <c r="U181" s="2">
        <f t="shared" si="98"/>
        <v>245.53571428571428</v>
      </c>
      <c r="V181" s="2">
        <f t="shared" si="99"/>
        <v>365.98349747138678</v>
      </c>
      <c r="W181" s="2">
        <f t="shared" si="100"/>
        <v>1617.6470588235295</v>
      </c>
      <c r="X181" s="2">
        <f t="shared" si="101"/>
        <v>753.42465753424653</v>
      </c>
      <c r="Y181" s="2">
        <f t="shared" si="102"/>
        <v>170.45806731544042</v>
      </c>
      <c r="Z181" s="2">
        <f t="shared" si="103"/>
        <v>159.7167</v>
      </c>
      <c r="AA181">
        <v>0.16</v>
      </c>
      <c r="AB181">
        <v>9.5</v>
      </c>
      <c r="AC181" s="1">
        <f t="shared" si="104"/>
        <v>5.7575757575757579E-2</v>
      </c>
      <c r="AD181">
        <v>11.3</v>
      </c>
      <c r="AF181" s="13"/>
    </row>
    <row r="182" spans="1:32">
      <c r="A182" s="8" t="s">
        <v>739</v>
      </c>
      <c r="B182" s="4">
        <v>43125</v>
      </c>
      <c r="C182" s="4">
        <v>39352</v>
      </c>
      <c r="D182" s="3">
        <f t="shared" si="90"/>
        <v>10.336986301369864</v>
      </c>
      <c r="E182" t="s">
        <v>4</v>
      </c>
      <c r="F182" t="s">
        <v>578</v>
      </c>
      <c r="G182" s="24">
        <v>3.24</v>
      </c>
      <c r="H182" s="24">
        <v>0.253</v>
      </c>
      <c r="I182" s="24">
        <f t="shared" si="91"/>
        <v>0.81972000000000012</v>
      </c>
      <c r="J182" s="24">
        <v>0.25600000000000001</v>
      </c>
      <c r="K182" s="24">
        <f t="shared" si="92"/>
        <v>0.82944000000000007</v>
      </c>
      <c r="L182" s="24">
        <f t="shared" si="93"/>
        <v>0.98828125</v>
      </c>
      <c r="M182" s="24">
        <v>0.182</v>
      </c>
      <c r="N182" s="24">
        <f t="shared" si="94"/>
        <v>0.58967999999999998</v>
      </c>
      <c r="O182" s="24">
        <f t="shared" si="95"/>
        <v>1.3901098901098903</v>
      </c>
      <c r="P182" s="24">
        <f t="shared" si="96"/>
        <v>1.4065934065934067</v>
      </c>
      <c r="Q182">
        <v>4860</v>
      </c>
      <c r="R182">
        <v>136</v>
      </c>
      <c r="S182">
        <v>117</v>
      </c>
      <c r="T182" s="2">
        <f t="shared" si="97"/>
        <v>142.7316644707949</v>
      </c>
      <c r="U182" s="2">
        <f t="shared" si="98"/>
        <v>462.4505928853755</v>
      </c>
      <c r="V182" s="2">
        <f t="shared" si="99"/>
        <v>198.41269841269843</v>
      </c>
      <c r="W182" s="2">
        <f t="shared" si="100"/>
        <v>642.85714285714289</v>
      </c>
      <c r="X182" s="2">
        <f t="shared" si="101"/>
        <v>457.03125</v>
      </c>
      <c r="Y182" s="2">
        <f t="shared" si="102"/>
        <v>141.05902777777777</v>
      </c>
      <c r="Z182" s="2">
        <f t="shared" si="103"/>
        <v>97.044480000000007</v>
      </c>
      <c r="AA182">
        <v>0.11</v>
      </c>
      <c r="AB182">
        <v>9.6999999999999993</v>
      </c>
      <c r="AC182" s="1">
        <f t="shared" si="104"/>
        <v>8.2905982905982903E-2</v>
      </c>
      <c r="AD182">
        <v>10.5</v>
      </c>
    </row>
    <row r="183" spans="1:32">
      <c r="A183" s="12" t="s">
        <v>740</v>
      </c>
      <c r="B183" s="4">
        <v>43832</v>
      </c>
      <c r="C183" s="4">
        <v>40026</v>
      </c>
      <c r="D183" s="3">
        <f t="shared" si="90"/>
        <v>10.427397260273972</v>
      </c>
      <c r="E183" t="s">
        <v>4</v>
      </c>
      <c r="F183" t="s">
        <v>578</v>
      </c>
      <c r="G183" s="24">
        <v>7.52</v>
      </c>
      <c r="H183" s="24">
        <v>0.39500000000000002</v>
      </c>
      <c r="I183" s="24">
        <f t="shared" si="91"/>
        <v>2.9704000000000002</v>
      </c>
      <c r="J183" s="24">
        <v>0.51900000000000002</v>
      </c>
      <c r="K183" s="24">
        <f t="shared" si="92"/>
        <v>3.9028800000000001</v>
      </c>
      <c r="L183" s="24">
        <f t="shared" si="93"/>
        <v>0.76107899807321777</v>
      </c>
      <c r="M183" s="24">
        <v>6.4000000000000001E-2</v>
      </c>
      <c r="N183" s="24">
        <f t="shared" si="94"/>
        <v>0.48127999999999999</v>
      </c>
      <c r="O183" s="24">
        <f t="shared" si="95"/>
        <v>6.1718750000000009</v>
      </c>
      <c r="P183" s="24">
        <f t="shared" si="96"/>
        <v>8.109375</v>
      </c>
      <c r="Q183">
        <v>4920</v>
      </c>
      <c r="R183">
        <v>142</v>
      </c>
      <c r="S183">
        <v>253</v>
      </c>
      <c r="T183" s="2">
        <f t="shared" si="97"/>
        <v>85.173713977915426</v>
      </c>
      <c r="U183" s="2">
        <f t="shared" si="98"/>
        <v>640.50632911392404</v>
      </c>
      <c r="V183" s="2">
        <f t="shared" si="99"/>
        <v>525.68151595744678</v>
      </c>
      <c r="W183" s="2">
        <f t="shared" si="100"/>
        <v>3953.125</v>
      </c>
      <c r="X183" s="2">
        <f t="shared" si="101"/>
        <v>487.47591522157995</v>
      </c>
      <c r="Y183" s="2">
        <f t="shared" si="102"/>
        <v>64.823924896486702</v>
      </c>
      <c r="Z183" s="2">
        <f t="shared" si="103"/>
        <v>987.42864000000009</v>
      </c>
      <c r="AA183">
        <v>0.22</v>
      </c>
      <c r="AB183">
        <v>8.8000000000000007</v>
      </c>
      <c r="AC183" s="1">
        <f t="shared" si="104"/>
        <v>3.4782608695652174E-2</v>
      </c>
      <c r="AD183">
        <v>9</v>
      </c>
      <c r="AE183" s="14"/>
    </row>
    <row r="184" spans="1:32">
      <c r="A184" s="8" t="s">
        <v>741</v>
      </c>
      <c r="B184" s="4">
        <v>43111</v>
      </c>
      <c r="C184" s="4">
        <v>39258</v>
      </c>
      <c r="D184" s="3">
        <f t="shared" si="90"/>
        <v>10.556164383561644</v>
      </c>
      <c r="E184" t="s">
        <v>4</v>
      </c>
      <c r="F184" t="s">
        <v>578</v>
      </c>
      <c r="G184" s="24">
        <v>4.87</v>
      </c>
      <c r="H184" s="24">
        <v>0.42899999999999999</v>
      </c>
      <c r="I184" s="24">
        <f t="shared" si="91"/>
        <v>2.0892300000000001</v>
      </c>
      <c r="J184" s="24">
        <v>0.41699999999999998</v>
      </c>
      <c r="K184" s="24">
        <f t="shared" si="92"/>
        <v>2.0307900000000001</v>
      </c>
      <c r="L184" s="24">
        <f t="shared" si="93"/>
        <v>1.0287769784172662</v>
      </c>
      <c r="M184" s="24">
        <v>0.14000000000000001</v>
      </c>
      <c r="N184" s="24">
        <f t="shared" si="94"/>
        <v>0.68180000000000007</v>
      </c>
      <c r="O184" s="24">
        <f t="shared" si="95"/>
        <v>3.0642857142857141</v>
      </c>
      <c r="P184" s="24">
        <f t="shared" si="96"/>
        <v>2.9785714285714282</v>
      </c>
      <c r="Q184">
        <v>5200</v>
      </c>
      <c r="R184">
        <v>147</v>
      </c>
      <c r="S184">
        <v>216</v>
      </c>
      <c r="T184" s="2">
        <f t="shared" si="97"/>
        <v>103.38737238121222</v>
      </c>
      <c r="U184" s="2">
        <f t="shared" si="98"/>
        <v>503.49650349650352</v>
      </c>
      <c r="V184" s="2">
        <f t="shared" si="99"/>
        <v>316.80844822528599</v>
      </c>
      <c r="W184" s="2">
        <f t="shared" si="100"/>
        <v>1542.8571428571427</v>
      </c>
      <c r="X184" s="2">
        <f t="shared" si="101"/>
        <v>517.98561151079139</v>
      </c>
      <c r="Y184" s="2">
        <f t="shared" si="102"/>
        <v>106.36254856484422</v>
      </c>
      <c r="Z184" s="2">
        <f t="shared" si="103"/>
        <v>438.65064000000001</v>
      </c>
      <c r="AA184">
        <v>0.26</v>
      </c>
      <c r="AB184">
        <v>12</v>
      </c>
      <c r="AC184" s="1">
        <f t="shared" si="104"/>
        <v>5.5555555555555552E-2</v>
      </c>
      <c r="AD184">
        <v>14.7</v>
      </c>
    </row>
    <row r="185" spans="1:32">
      <c r="A185" s="13" t="s">
        <v>742</v>
      </c>
      <c r="B185" s="4">
        <v>43467</v>
      </c>
      <c r="C185" s="4">
        <v>39610</v>
      </c>
      <c r="D185" s="3">
        <f t="shared" si="90"/>
        <v>10.567123287671233</v>
      </c>
      <c r="E185" t="s">
        <v>4</v>
      </c>
      <c r="F185" t="s">
        <v>578</v>
      </c>
      <c r="G185" s="24">
        <v>11.08</v>
      </c>
      <c r="H185" s="24">
        <v>0.68899999999999995</v>
      </c>
      <c r="I185" s="24">
        <f t="shared" si="91"/>
        <v>7.6341199999999994</v>
      </c>
      <c r="J185" s="24">
        <v>0.217</v>
      </c>
      <c r="K185" s="24">
        <f t="shared" si="92"/>
        <v>2.4043600000000001</v>
      </c>
      <c r="L185" s="24">
        <f t="shared" si="93"/>
        <v>3.1751152073732718</v>
      </c>
      <c r="M185" s="24">
        <v>9.0999999999999998E-2</v>
      </c>
      <c r="N185" s="24">
        <f t="shared" si="94"/>
        <v>1.0082800000000001</v>
      </c>
      <c r="O185" s="24">
        <f t="shared" si="95"/>
        <v>7.5714285714285703</v>
      </c>
      <c r="P185" s="24">
        <f t="shared" si="96"/>
        <v>2.3846153846153846</v>
      </c>
      <c r="Q185">
        <v>5090</v>
      </c>
      <c r="R185">
        <v>145</v>
      </c>
      <c r="S185">
        <v>191</v>
      </c>
      <c r="T185" s="2">
        <f t="shared" si="97"/>
        <v>25.019255657495563</v>
      </c>
      <c r="U185" s="2">
        <f t="shared" si="98"/>
        <v>277.21335268505084</v>
      </c>
      <c r="V185" s="2">
        <f t="shared" si="99"/>
        <v>189.43150712103778</v>
      </c>
      <c r="W185" s="2">
        <f t="shared" si="100"/>
        <v>2098.901098901099</v>
      </c>
      <c r="X185" s="2">
        <f t="shared" si="101"/>
        <v>880.18433179723502</v>
      </c>
      <c r="Y185" s="2">
        <f t="shared" si="102"/>
        <v>79.439019115273922</v>
      </c>
      <c r="Z185" s="2">
        <f t="shared" si="103"/>
        <v>459.23275999999998</v>
      </c>
      <c r="AA185">
        <v>0.21</v>
      </c>
      <c r="AB185">
        <v>10.8</v>
      </c>
      <c r="AC185" s="1">
        <f t="shared" si="104"/>
        <v>5.654450261780105E-2</v>
      </c>
      <c r="AD185">
        <v>12.1</v>
      </c>
    </row>
    <row r="186" spans="1:32">
      <c r="A186" s="12" t="s">
        <v>743</v>
      </c>
      <c r="B186" s="4">
        <v>43834</v>
      </c>
      <c r="C186" s="4">
        <v>39888</v>
      </c>
      <c r="D186" s="3">
        <f t="shared" si="90"/>
        <v>10.810958904109588</v>
      </c>
      <c r="E186" t="s">
        <v>4</v>
      </c>
      <c r="F186" t="s">
        <v>578</v>
      </c>
      <c r="G186" s="24">
        <v>10.43</v>
      </c>
      <c r="H186" s="24">
        <v>0.67900000000000005</v>
      </c>
      <c r="I186" s="24">
        <f t="shared" si="91"/>
        <v>7.0819700000000001</v>
      </c>
      <c r="J186" s="24">
        <v>0.187</v>
      </c>
      <c r="K186" s="24">
        <f t="shared" si="92"/>
        <v>1.95041</v>
      </c>
      <c r="L186" s="24">
        <f t="shared" si="93"/>
        <v>3.631016042780749</v>
      </c>
      <c r="M186" s="24">
        <v>8.7999999999999995E-2</v>
      </c>
      <c r="N186" s="24">
        <f t="shared" si="94"/>
        <v>0.91783999999999988</v>
      </c>
      <c r="O186" s="24">
        <f t="shared" si="95"/>
        <v>7.7159090909090917</v>
      </c>
      <c r="P186" s="24">
        <f t="shared" si="96"/>
        <v>2.125</v>
      </c>
      <c r="Q186">
        <v>4640</v>
      </c>
      <c r="R186">
        <v>131</v>
      </c>
      <c r="S186">
        <v>278</v>
      </c>
      <c r="T186" s="2">
        <f t="shared" si="97"/>
        <v>39.254614182212009</v>
      </c>
      <c r="U186" s="2">
        <f t="shared" si="98"/>
        <v>409.42562592047125</v>
      </c>
      <c r="V186" s="2">
        <f t="shared" si="99"/>
        <v>302.88503442865863</v>
      </c>
      <c r="W186" s="2">
        <f t="shared" si="100"/>
        <v>3159.0909090909095</v>
      </c>
      <c r="X186" s="2">
        <f t="shared" si="101"/>
        <v>1486.6310160427809</v>
      </c>
      <c r="Y186" s="2">
        <f t="shared" si="102"/>
        <v>142.53413384878053</v>
      </c>
      <c r="Z186" s="2">
        <f t="shared" si="103"/>
        <v>542.21397999999999</v>
      </c>
      <c r="AA186">
        <v>0.32</v>
      </c>
      <c r="AB186">
        <v>11.5</v>
      </c>
      <c r="AC186" s="1">
        <f t="shared" si="104"/>
        <v>4.1366906474820143E-2</v>
      </c>
      <c r="AD186">
        <v>13.9</v>
      </c>
      <c r="AE186" s="14"/>
    </row>
    <row r="187" spans="1:32">
      <c r="A187" s="13" t="s">
        <v>744</v>
      </c>
      <c r="B187" s="4">
        <v>43488</v>
      </c>
      <c r="C187" s="4">
        <v>39525</v>
      </c>
      <c r="D187" s="3">
        <f t="shared" si="90"/>
        <v>10.857534246575343</v>
      </c>
      <c r="E187" t="s">
        <v>4</v>
      </c>
      <c r="F187" t="s">
        <v>578</v>
      </c>
      <c r="G187" s="24">
        <v>6.47</v>
      </c>
      <c r="H187" s="24">
        <v>0.51</v>
      </c>
      <c r="I187" s="24">
        <f t="shared" si="91"/>
        <v>3.2997000000000001</v>
      </c>
      <c r="J187" s="24">
        <v>0.34200000000000003</v>
      </c>
      <c r="K187" s="24">
        <f t="shared" si="92"/>
        <v>2.2127400000000002</v>
      </c>
      <c r="L187" s="24">
        <f t="shared" si="93"/>
        <v>1.4912280701754386</v>
      </c>
      <c r="M187" s="24">
        <v>0.13900000000000001</v>
      </c>
      <c r="N187" s="24">
        <f t="shared" si="94"/>
        <v>0.89933000000000007</v>
      </c>
      <c r="O187" s="24">
        <f t="shared" si="95"/>
        <v>3.6690647482014387</v>
      </c>
      <c r="P187" s="24">
        <f t="shared" si="96"/>
        <v>2.4604316546762588</v>
      </c>
      <c r="Q187">
        <v>4530</v>
      </c>
      <c r="R187">
        <v>135</v>
      </c>
      <c r="S187">
        <v>144</v>
      </c>
      <c r="T187" s="2">
        <f t="shared" si="97"/>
        <v>43.640330939176287</v>
      </c>
      <c r="U187" s="2">
        <f t="shared" si="98"/>
        <v>282.35294117647061</v>
      </c>
      <c r="V187" s="2">
        <f t="shared" si="99"/>
        <v>160.1191998487763</v>
      </c>
      <c r="W187" s="2">
        <f t="shared" si="100"/>
        <v>1035.9712230215825</v>
      </c>
      <c r="X187" s="2">
        <f t="shared" si="101"/>
        <v>421.05263157894734</v>
      </c>
      <c r="Y187" s="2">
        <f t="shared" si="102"/>
        <v>65.077686488245334</v>
      </c>
      <c r="Z187" s="2">
        <f t="shared" si="103"/>
        <v>318.63456000000002</v>
      </c>
      <c r="AA187">
        <v>0.16</v>
      </c>
      <c r="AB187">
        <v>10.9</v>
      </c>
      <c r="AC187" s="1">
        <f t="shared" si="104"/>
        <v>7.5694444444444453E-2</v>
      </c>
      <c r="AD187">
        <v>13.2</v>
      </c>
    </row>
    <row r="188" spans="1:32">
      <c r="A188" s="8" t="s">
        <v>745</v>
      </c>
      <c r="B188" s="4">
        <v>43115</v>
      </c>
      <c r="C188" s="4">
        <v>39147</v>
      </c>
      <c r="D188" s="3">
        <f t="shared" si="90"/>
        <v>10.871232876712329</v>
      </c>
      <c r="E188" t="s">
        <v>4</v>
      </c>
      <c r="F188" t="s">
        <v>578</v>
      </c>
      <c r="G188" s="24">
        <v>4.72</v>
      </c>
      <c r="H188" s="24">
        <v>0.153</v>
      </c>
      <c r="I188" s="24">
        <f t="shared" si="91"/>
        <v>0.72215999999999991</v>
      </c>
      <c r="J188" s="24">
        <v>0.71399999999999997</v>
      </c>
      <c r="K188" s="24">
        <f t="shared" si="92"/>
        <v>3.3700799999999997</v>
      </c>
      <c r="L188" s="24">
        <f t="shared" si="93"/>
        <v>0.2142857142857143</v>
      </c>
      <c r="M188" s="24">
        <v>0.13100000000000001</v>
      </c>
      <c r="N188" s="24">
        <f t="shared" si="94"/>
        <v>0.61831999999999998</v>
      </c>
      <c r="O188" s="24">
        <f t="shared" si="95"/>
        <v>1.1679389312977098</v>
      </c>
      <c r="P188" s="24">
        <f t="shared" si="96"/>
        <v>5.4503816793893129</v>
      </c>
      <c r="Q188">
        <v>4450</v>
      </c>
      <c r="R188">
        <v>124</v>
      </c>
      <c r="S188">
        <v>175</v>
      </c>
      <c r="T188" s="2">
        <f t="shared" si="97"/>
        <v>242.32856984601753</v>
      </c>
      <c r="U188" s="2">
        <f t="shared" si="98"/>
        <v>1143.7908496732027</v>
      </c>
      <c r="V188" s="2">
        <f t="shared" si="99"/>
        <v>283.02497088886014</v>
      </c>
      <c r="W188" s="2">
        <f t="shared" si="100"/>
        <v>1335.8778625954199</v>
      </c>
      <c r="X188" s="2">
        <f t="shared" si="101"/>
        <v>245.0980392156863</v>
      </c>
      <c r="Y188" s="2">
        <f t="shared" si="102"/>
        <v>51.927550681289468</v>
      </c>
      <c r="Z188" s="2">
        <f t="shared" si="103"/>
        <v>589.76400000000001</v>
      </c>
      <c r="AA188">
        <v>0.19</v>
      </c>
      <c r="AB188">
        <v>10.7</v>
      </c>
      <c r="AC188" s="1">
        <f t="shared" si="104"/>
        <v>6.1142857142857138E-2</v>
      </c>
      <c r="AD188">
        <v>13.1</v>
      </c>
      <c r="AE188" s="14"/>
    </row>
    <row r="189" spans="1:32">
      <c r="A189" s="12" t="s">
        <v>746</v>
      </c>
      <c r="B189" s="4">
        <v>43823</v>
      </c>
      <c r="C189" s="4">
        <v>39815</v>
      </c>
      <c r="D189" s="3">
        <f t="shared" si="90"/>
        <v>10.980821917808219</v>
      </c>
      <c r="E189" t="s">
        <v>4</v>
      </c>
      <c r="F189" t="s">
        <v>578</v>
      </c>
      <c r="G189" s="24">
        <v>8.11</v>
      </c>
      <c r="H189" s="24">
        <v>0.752</v>
      </c>
      <c r="I189" s="24">
        <f t="shared" si="91"/>
        <v>6.0987199999999993</v>
      </c>
      <c r="J189" s="24">
        <v>0.127</v>
      </c>
      <c r="K189" s="24">
        <f t="shared" si="92"/>
        <v>1.0299700000000001</v>
      </c>
      <c r="L189" s="24">
        <f t="shared" si="93"/>
        <v>5.9212598425196852</v>
      </c>
      <c r="M189" s="24">
        <v>0.10199999999999999</v>
      </c>
      <c r="N189" s="24">
        <f t="shared" si="94"/>
        <v>0.82721999999999984</v>
      </c>
      <c r="O189" s="24">
        <f t="shared" si="95"/>
        <v>7.3725490196078436</v>
      </c>
      <c r="P189" s="24">
        <f t="shared" si="96"/>
        <v>1.2450980392156863</v>
      </c>
      <c r="Q189">
        <v>4460</v>
      </c>
      <c r="R189">
        <v>127</v>
      </c>
      <c r="S189">
        <v>235</v>
      </c>
      <c r="T189" s="2">
        <f t="shared" si="97"/>
        <v>38.532675709001239</v>
      </c>
      <c r="U189" s="2">
        <f t="shared" si="98"/>
        <v>312.5</v>
      </c>
      <c r="V189" s="2">
        <f t="shared" si="99"/>
        <v>284.08404052126406</v>
      </c>
      <c r="W189" s="2">
        <f t="shared" si="100"/>
        <v>2303.9215686274511</v>
      </c>
      <c r="X189" s="2">
        <f t="shared" si="101"/>
        <v>1850.3937007874015</v>
      </c>
      <c r="Y189" s="2">
        <f t="shared" si="102"/>
        <v>228.16198530054271</v>
      </c>
      <c r="Z189" s="2">
        <f t="shared" si="103"/>
        <v>242.04295000000002</v>
      </c>
      <c r="AA189">
        <v>0.23</v>
      </c>
      <c r="AB189">
        <v>9.8000000000000007</v>
      </c>
      <c r="AC189" s="1">
        <f t="shared" si="104"/>
        <v>4.170212765957447E-2</v>
      </c>
      <c r="AD189">
        <v>11</v>
      </c>
      <c r="AE189" s="14"/>
    </row>
    <row r="190" spans="1:32">
      <c r="A190" s="12" t="s">
        <v>747</v>
      </c>
      <c r="B190" s="4">
        <v>43838</v>
      </c>
      <c r="C190" s="4">
        <v>39749</v>
      </c>
      <c r="D190" s="3">
        <f t="shared" si="90"/>
        <v>11.202739726027398</v>
      </c>
      <c r="E190" t="s">
        <v>4</v>
      </c>
      <c r="F190" t="s">
        <v>578</v>
      </c>
      <c r="G190" s="24">
        <v>5.92</v>
      </c>
      <c r="H190" s="24">
        <v>0.755</v>
      </c>
      <c r="I190" s="24">
        <f t="shared" si="91"/>
        <v>4.4695999999999998</v>
      </c>
      <c r="J190" s="24">
        <v>0.19400000000000001</v>
      </c>
      <c r="K190" s="24">
        <f t="shared" si="92"/>
        <v>1.1484799999999999</v>
      </c>
      <c r="L190" s="24">
        <f t="shared" si="93"/>
        <v>3.8917525773195876</v>
      </c>
      <c r="M190" s="24">
        <v>4.1000000000000002E-2</v>
      </c>
      <c r="N190" s="24">
        <f t="shared" si="94"/>
        <v>0.24272000000000002</v>
      </c>
      <c r="O190" s="24">
        <f t="shared" si="95"/>
        <v>18.414634146341463</v>
      </c>
      <c r="P190" s="24">
        <f t="shared" si="96"/>
        <v>4.7317073170731705</v>
      </c>
      <c r="Q190">
        <v>5250</v>
      </c>
      <c r="R190">
        <v>149</v>
      </c>
      <c r="S190">
        <v>258</v>
      </c>
      <c r="T190" s="2">
        <f t="shared" si="97"/>
        <v>57.723286200107395</v>
      </c>
      <c r="U190" s="2">
        <f t="shared" si="98"/>
        <v>341.72185430463577</v>
      </c>
      <c r="V190" s="2">
        <f t="shared" si="99"/>
        <v>1062.9531970995386</v>
      </c>
      <c r="W190" s="2">
        <f t="shared" si="100"/>
        <v>6292.6829268292677</v>
      </c>
      <c r="X190" s="2">
        <f t="shared" si="101"/>
        <v>1329.8969072164948</v>
      </c>
      <c r="Y190" s="2">
        <f t="shared" si="102"/>
        <v>224.64474784062415</v>
      </c>
      <c r="Z190" s="2">
        <f t="shared" si="103"/>
        <v>296.30784</v>
      </c>
      <c r="AA190">
        <v>0.27</v>
      </c>
      <c r="AB190">
        <v>10.5</v>
      </c>
      <c r="AC190" s="1">
        <f t="shared" si="104"/>
        <v>4.0697674418604654E-2</v>
      </c>
      <c r="AD190">
        <v>12.2</v>
      </c>
    </row>
    <row r="191" spans="1:32">
      <c r="A191" s="13" t="s">
        <v>748</v>
      </c>
      <c r="B191" s="4">
        <v>43532</v>
      </c>
      <c r="C191" s="4">
        <v>39415</v>
      </c>
      <c r="D191" s="3">
        <f t="shared" si="90"/>
        <v>11.27945205479452</v>
      </c>
      <c r="E191" t="s">
        <v>11</v>
      </c>
      <c r="F191" t="s">
        <v>578</v>
      </c>
      <c r="G191" s="24">
        <v>9.85</v>
      </c>
      <c r="H191" s="24">
        <v>0.73399999999999999</v>
      </c>
      <c r="I191" s="24">
        <f t="shared" si="91"/>
        <v>7.2298999999999998</v>
      </c>
      <c r="J191" s="24">
        <v>0.16800000000000001</v>
      </c>
      <c r="K191" s="24">
        <f t="shared" si="92"/>
        <v>1.6548</v>
      </c>
      <c r="L191" s="24">
        <f t="shared" si="93"/>
        <v>4.3690476190476186</v>
      </c>
      <c r="M191" s="24">
        <v>8.8999999999999996E-2</v>
      </c>
      <c r="N191" s="24">
        <f t="shared" si="94"/>
        <v>0.87664999999999993</v>
      </c>
      <c r="O191" s="24">
        <f t="shared" si="95"/>
        <v>8.2471910112359552</v>
      </c>
      <c r="P191" s="24">
        <f t="shared" si="96"/>
        <v>1.8876404494382024</v>
      </c>
      <c r="Q191">
        <v>4880</v>
      </c>
      <c r="R191">
        <v>137</v>
      </c>
      <c r="S191">
        <v>359</v>
      </c>
      <c r="T191" s="2">
        <f t="shared" si="97"/>
        <v>49.654905323725089</v>
      </c>
      <c r="U191" s="2">
        <f t="shared" si="98"/>
        <v>489.1008174386921</v>
      </c>
      <c r="V191" s="2">
        <f t="shared" si="99"/>
        <v>409.51348884959793</v>
      </c>
      <c r="W191" s="2">
        <f t="shared" si="100"/>
        <v>4033.7078651685397</v>
      </c>
      <c r="X191" s="2">
        <f t="shared" si="101"/>
        <v>2136.9047619047619</v>
      </c>
      <c r="Y191" s="2">
        <f t="shared" si="102"/>
        <v>216.94464587865602</v>
      </c>
      <c r="Z191" s="2">
        <f t="shared" si="103"/>
        <v>594.07320000000004</v>
      </c>
      <c r="AA191">
        <v>0.34</v>
      </c>
      <c r="AB191">
        <v>9.4</v>
      </c>
      <c r="AC191" s="1">
        <f t="shared" si="104"/>
        <v>2.6183844011142061E-2</v>
      </c>
      <c r="AD191">
        <v>9.1</v>
      </c>
    </row>
    <row r="192" spans="1:32">
      <c r="A192" s="12" t="s">
        <v>749</v>
      </c>
      <c r="B192" s="4">
        <v>43824</v>
      </c>
      <c r="C192" s="4">
        <v>39602</v>
      </c>
      <c r="D192" s="3">
        <f t="shared" si="90"/>
        <v>11.567123287671233</v>
      </c>
      <c r="E192" t="s">
        <v>4</v>
      </c>
      <c r="F192" t="s">
        <v>578</v>
      </c>
      <c r="G192" s="24">
        <v>10.77</v>
      </c>
      <c r="H192" s="24">
        <v>0.91500000000000004</v>
      </c>
      <c r="I192" s="24">
        <f t="shared" si="91"/>
        <v>9.8545499999999997</v>
      </c>
      <c r="J192" s="24">
        <v>0.06</v>
      </c>
      <c r="K192" s="24">
        <f t="shared" si="92"/>
        <v>0.6462</v>
      </c>
      <c r="L192" s="24">
        <f t="shared" si="93"/>
        <v>15.250000000000002</v>
      </c>
      <c r="M192" s="24">
        <v>2.1999999999999999E-2</v>
      </c>
      <c r="N192" s="24">
        <f t="shared" si="94"/>
        <v>0.23693999999999998</v>
      </c>
      <c r="O192" s="24">
        <f t="shared" si="95"/>
        <v>41.590909090909093</v>
      </c>
      <c r="P192" s="24">
        <f t="shared" si="96"/>
        <v>2.7272727272727275</v>
      </c>
      <c r="Q192">
        <v>4610</v>
      </c>
      <c r="R192">
        <v>132</v>
      </c>
      <c r="S192">
        <v>258</v>
      </c>
      <c r="T192" s="2">
        <f t="shared" si="97"/>
        <v>26.180799732103445</v>
      </c>
      <c r="U192" s="2">
        <f t="shared" si="98"/>
        <v>281.96721311475409</v>
      </c>
      <c r="V192" s="2">
        <f t="shared" si="99"/>
        <v>1088.8832615852116</v>
      </c>
      <c r="W192" s="2">
        <f t="shared" si="100"/>
        <v>11727.272727272728</v>
      </c>
      <c r="X192" s="2">
        <f t="shared" si="101"/>
        <v>4300</v>
      </c>
      <c r="Y192" s="2">
        <f t="shared" si="102"/>
        <v>399.25719591457755</v>
      </c>
      <c r="Z192" s="2">
        <f t="shared" si="103"/>
        <v>166.71959999999999</v>
      </c>
      <c r="AA192">
        <v>0.27</v>
      </c>
      <c r="AB192">
        <v>10.6</v>
      </c>
      <c r="AC192" s="1">
        <f t="shared" si="104"/>
        <v>4.1085271317829457E-2</v>
      </c>
      <c r="AD192">
        <v>11.9</v>
      </c>
      <c r="AE192" s="14"/>
    </row>
    <row r="193" spans="1:31">
      <c r="A193" s="13" t="s">
        <v>750</v>
      </c>
      <c r="B193" s="4">
        <v>43488</v>
      </c>
      <c r="C193" s="4">
        <v>39231</v>
      </c>
      <c r="D193" s="3">
        <f t="shared" si="90"/>
        <v>11.663013698630136</v>
      </c>
      <c r="E193" t="s">
        <v>4</v>
      </c>
      <c r="F193" t="s">
        <v>578</v>
      </c>
      <c r="G193" s="24">
        <v>3.99</v>
      </c>
      <c r="H193" s="24">
        <v>0.58299999999999996</v>
      </c>
      <c r="I193" s="24">
        <f t="shared" si="91"/>
        <v>2.3261699999999998</v>
      </c>
      <c r="J193" s="24">
        <v>0.23599999999999999</v>
      </c>
      <c r="K193" s="24">
        <f t="shared" si="92"/>
        <v>0.94164000000000003</v>
      </c>
      <c r="L193" s="24">
        <f t="shared" si="93"/>
        <v>2.4703389830508473</v>
      </c>
      <c r="M193" s="24">
        <v>0.17799999999999999</v>
      </c>
      <c r="N193" s="24">
        <f t="shared" si="94"/>
        <v>0.71021999999999996</v>
      </c>
      <c r="O193" s="24">
        <f t="shared" si="95"/>
        <v>3.2752808988764044</v>
      </c>
      <c r="P193" s="24">
        <f t="shared" si="96"/>
        <v>1.3258426966292134</v>
      </c>
      <c r="Q193">
        <v>4450</v>
      </c>
      <c r="R193">
        <v>132</v>
      </c>
      <c r="S193">
        <v>184</v>
      </c>
      <c r="T193" s="2">
        <f t="shared" si="97"/>
        <v>79.099979795113867</v>
      </c>
      <c r="U193" s="2">
        <f t="shared" si="98"/>
        <v>315.60891938250433</v>
      </c>
      <c r="V193" s="2">
        <f t="shared" si="99"/>
        <v>259.07465292444596</v>
      </c>
      <c r="W193" s="2">
        <f t="shared" si="100"/>
        <v>1033.7078651685395</v>
      </c>
      <c r="X193" s="2">
        <f t="shared" si="101"/>
        <v>779.66101694915255</v>
      </c>
      <c r="Y193" s="2">
        <f t="shared" si="102"/>
        <v>195.40376364640414</v>
      </c>
      <c r="Z193" s="2">
        <f t="shared" si="103"/>
        <v>173.26176000000001</v>
      </c>
      <c r="AA193">
        <v>0.22</v>
      </c>
      <c r="AB193">
        <v>12</v>
      </c>
      <c r="AC193" s="1">
        <f t="shared" si="104"/>
        <v>6.5217391304347824E-2</v>
      </c>
      <c r="AD193">
        <v>15.1</v>
      </c>
    </row>
    <row r="194" spans="1:31">
      <c r="A194" s="8" t="s">
        <v>751</v>
      </c>
      <c r="B194" s="9">
        <v>43151</v>
      </c>
      <c r="C194" s="9">
        <v>38856</v>
      </c>
      <c r="D194" s="3">
        <f t="shared" si="90"/>
        <v>11.767123287671232</v>
      </c>
      <c r="E194" t="s">
        <v>11</v>
      </c>
      <c r="F194" t="s">
        <v>578</v>
      </c>
      <c r="G194" s="24">
        <v>10.07</v>
      </c>
      <c r="H194" s="24">
        <v>0.83799999999999997</v>
      </c>
      <c r="I194" s="24">
        <f t="shared" si="91"/>
        <v>8.4386600000000005</v>
      </c>
      <c r="J194" s="24">
        <v>0.128</v>
      </c>
      <c r="K194" s="24">
        <f t="shared" si="92"/>
        <v>1.2889600000000001</v>
      </c>
      <c r="L194" s="24">
        <f t="shared" si="93"/>
        <v>6.546875</v>
      </c>
      <c r="M194" s="24">
        <v>3.4000000000000002E-2</v>
      </c>
      <c r="N194" s="24">
        <f t="shared" si="94"/>
        <v>0.34238000000000002</v>
      </c>
      <c r="O194" s="24">
        <f t="shared" si="95"/>
        <v>24.647058823529413</v>
      </c>
      <c r="P194" s="24">
        <f t="shared" si="96"/>
        <v>3.7647058823529411</v>
      </c>
      <c r="Q194">
        <v>4700</v>
      </c>
      <c r="R194">
        <v>132</v>
      </c>
      <c r="S194">
        <v>267</v>
      </c>
      <c r="T194" s="2">
        <f t="shared" si="97"/>
        <v>31.640094517375978</v>
      </c>
      <c r="U194" s="2">
        <f t="shared" si="98"/>
        <v>318.61575178997617</v>
      </c>
      <c r="V194" s="2">
        <f t="shared" si="99"/>
        <v>779.8352707517962</v>
      </c>
      <c r="W194" s="2">
        <f t="shared" si="100"/>
        <v>7852.9411764705874</v>
      </c>
      <c r="X194" s="2">
        <f t="shared" si="101"/>
        <v>2085.9375</v>
      </c>
      <c r="Y194" s="2">
        <f t="shared" si="102"/>
        <v>207.14374379344585</v>
      </c>
      <c r="Z194" s="2">
        <f t="shared" si="103"/>
        <v>344.15232000000003</v>
      </c>
      <c r="AA194">
        <v>0.26</v>
      </c>
      <c r="AB194">
        <v>9.6</v>
      </c>
      <c r="AC194" s="1">
        <f t="shared" si="104"/>
        <v>3.5955056179775277E-2</v>
      </c>
      <c r="AD194">
        <v>11.3</v>
      </c>
    </row>
    <row r="195" spans="1:31">
      <c r="A195" s="12" t="s">
        <v>752</v>
      </c>
      <c r="B195" s="4">
        <v>43663</v>
      </c>
      <c r="C195" s="4">
        <v>39271</v>
      </c>
      <c r="D195" s="3">
        <f t="shared" si="90"/>
        <v>12.032876712328767</v>
      </c>
      <c r="E195" t="s">
        <v>11</v>
      </c>
      <c r="F195" t="s">
        <v>578</v>
      </c>
      <c r="G195" s="24">
        <v>7.24</v>
      </c>
      <c r="H195" s="24">
        <v>0.81499999999999995</v>
      </c>
      <c r="I195" s="24">
        <f t="shared" si="91"/>
        <v>5.9005999999999998</v>
      </c>
      <c r="J195" s="24">
        <v>0.10199999999999999</v>
      </c>
      <c r="K195" s="24">
        <f t="shared" si="92"/>
        <v>0.73848000000000003</v>
      </c>
      <c r="L195" s="24">
        <f t="shared" si="93"/>
        <v>7.9901960784313726</v>
      </c>
      <c r="M195" s="24">
        <v>7.5999999999999998E-2</v>
      </c>
      <c r="N195" s="24">
        <f t="shared" si="94"/>
        <v>0.55023999999999995</v>
      </c>
      <c r="O195" s="24">
        <f t="shared" si="95"/>
        <v>10.723684210526317</v>
      </c>
      <c r="P195" s="24">
        <f t="shared" si="96"/>
        <v>1.3421052631578947</v>
      </c>
      <c r="Q195">
        <v>4680</v>
      </c>
      <c r="R195">
        <v>138</v>
      </c>
      <c r="S195">
        <v>191</v>
      </c>
      <c r="T195" s="2">
        <f t="shared" si="97"/>
        <v>32.369589533267806</v>
      </c>
      <c r="U195" s="2">
        <f t="shared" si="98"/>
        <v>234.35582822085891</v>
      </c>
      <c r="V195" s="2">
        <f t="shared" si="99"/>
        <v>347.12125617912187</v>
      </c>
      <c r="W195" s="2">
        <f t="shared" si="100"/>
        <v>2513.1578947368421</v>
      </c>
      <c r="X195" s="2">
        <f t="shared" si="101"/>
        <v>1872.5490196078433</v>
      </c>
      <c r="Y195" s="2">
        <f t="shared" si="102"/>
        <v>258.63936734914961</v>
      </c>
      <c r="Z195" s="2">
        <f t="shared" si="103"/>
        <v>141.04968</v>
      </c>
      <c r="AA195">
        <v>0.2</v>
      </c>
      <c r="AB195">
        <v>10.6</v>
      </c>
      <c r="AC195" s="1">
        <f t="shared" si="104"/>
        <v>5.549738219895288E-2</v>
      </c>
      <c r="AD195">
        <v>12</v>
      </c>
    </row>
    <row r="196" spans="1:31">
      <c r="A196" s="12" t="s">
        <v>753</v>
      </c>
      <c r="B196" s="4">
        <v>43567</v>
      </c>
      <c r="C196" s="4">
        <v>39099</v>
      </c>
      <c r="D196" s="3">
        <f t="shared" si="90"/>
        <v>12.241095890410959</v>
      </c>
      <c r="E196" t="s">
        <v>11</v>
      </c>
      <c r="F196" t="s">
        <v>578</v>
      </c>
      <c r="G196" s="24">
        <v>8.6199999999999992</v>
      </c>
      <c r="H196" s="24">
        <v>0.58599999999999997</v>
      </c>
      <c r="I196" s="24">
        <f t="shared" si="91"/>
        <v>5.0513199999999996</v>
      </c>
      <c r="J196" s="24">
        <v>0.314</v>
      </c>
      <c r="K196" s="24">
        <f t="shared" si="92"/>
        <v>2.70668</v>
      </c>
      <c r="L196" s="24">
        <f t="shared" si="93"/>
        <v>1.8662420382165603</v>
      </c>
      <c r="M196" s="24">
        <v>9.2999999999999999E-2</v>
      </c>
      <c r="N196" s="24">
        <f t="shared" si="94"/>
        <v>0.80165999999999993</v>
      </c>
      <c r="O196" s="24">
        <f t="shared" si="95"/>
        <v>6.301075268817204</v>
      </c>
      <c r="P196" s="24">
        <f t="shared" si="96"/>
        <v>3.3763440860215055</v>
      </c>
      <c r="Q196">
        <v>4910</v>
      </c>
      <c r="R196">
        <v>144</v>
      </c>
      <c r="S196">
        <v>325</v>
      </c>
      <c r="T196" s="2">
        <f t="shared" si="97"/>
        <v>64.339618159213828</v>
      </c>
      <c r="U196" s="2">
        <f t="shared" si="98"/>
        <v>554.60750853242325</v>
      </c>
      <c r="V196" s="2">
        <f t="shared" si="99"/>
        <v>405.40877678816457</v>
      </c>
      <c r="W196" s="2">
        <f t="shared" si="100"/>
        <v>3494.6236559139784</v>
      </c>
      <c r="X196" s="2">
        <f t="shared" si="101"/>
        <v>1035.031847133758</v>
      </c>
      <c r="Y196" s="2">
        <f t="shared" si="102"/>
        <v>120.07330013152645</v>
      </c>
      <c r="Z196" s="2">
        <f t="shared" si="103"/>
        <v>879.67099999999994</v>
      </c>
      <c r="AA196">
        <v>0.31</v>
      </c>
      <c r="AB196">
        <v>9.6</v>
      </c>
      <c r="AC196" s="1">
        <f t="shared" si="104"/>
        <v>2.9538461538461538E-2</v>
      </c>
      <c r="AD196">
        <v>11.3</v>
      </c>
    </row>
    <row r="197" spans="1:31">
      <c r="A197" s="12" t="s">
        <v>754</v>
      </c>
      <c r="B197" s="4">
        <v>43818</v>
      </c>
      <c r="C197" s="4">
        <v>39305</v>
      </c>
      <c r="D197" s="3">
        <f t="shared" si="90"/>
        <v>12.364383561643836</v>
      </c>
      <c r="E197" t="s">
        <v>11</v>
      </c>
      <c r="F197" t="s">
        <v>578</v>
      </c>
      <c r="G197" s="24">
        <v>9.9700000000000006</v>
      </c>
      <c r="H197" s="24">
        <v>0.60299999999999998</v>
      </c>
      <c r="I197" s="24">
        <f t="shared" si="91"/>
        <v>6.0119100000000003</v>
      </c>
      <c r="J197" s="24">
        <v>0.29699999999999999</v>
      </c>
      <c r="K197" s="24">
        <f t="shared" si="92"/>
        <v>2.96109</v>
      </c>
      <c r="L197" s="24">
        <f t="shared" si="93"/>
        <v>2.0303030303030303</v>
      </c>
      <c r="M197" s="24">
        <v>7.1999999999999995E-2</v>
      </c>
      <c r="N197" s="24">
        <f t="shared" si="94"/>
        <v>0.71784000000000003</v>
      </c>
      <c r="O197" s="24">
        <f t="shared" si="95"/>
        <v>8.375</v>
      </c>
      <c r="P197" s="24">
        <f t="shared" si="96"/>
        <v>4.125</v>
      </c>
      <c r="Q197">
        <v>5300</v>
      </c>
      <c r="R197">
        <v>152</v>
      </c>
      <c r="S197">
        <v>342</v>
      </c>
      <c r="T197" s="2">
        <f t="shared" si="97"/>
        <v>56.887079147891434</v>
      </c>
      <c r="U197" s="2">
        <f t="shared" si="98"/>
        <v>567.16417910447763</v>
      </c>
      <c r="V197" s="2">
        <f t="shared" si="99"/>
        <v>476.42928786359073</v>
      </c>
      <c r="W197" s="2">
        <f t="shared" si="100"/>
        <v>4750</v>
      </c>
      <c r="X197" s="2">
        <f t="shared" si="101"/>
        <v>1151.5151515151515</v>
      </c>
      <c r="Y197" s="2">
        <f t="shared" si="102"/>
        <v>115.4980091790523</v>
      </c>
      <c r="Z197" s="2">
        <f t="shared" si="103"/>
        <v>1012.69278</v>
      </c>
      <c r="AA197">
        <v>0.36</v>
      </c>
      <c r="AB197">
        <v>10.4</v>
      </c>
      <c r="AC197" s="1">
        <f t="shared" si="104"/>
        <v>3.0409356725146199E-2</v>
      </c>
      <c r="AD197">
        <v>12.5</v>
      </c>
      <c r="AE197" s="14"/>
    </row>
    <row r="198" spans="1:31">
      <c r="A198" s="12" t="s">
        <v>755</v>
      </c>
      <c r="B198" s="4">
        <v>43621</v>
      </c>
      <c r="C198" s="4">
        <v>38992</v>
      </c>
      <c r="D198" s="3">
        <f t="shared" si="90"/>
        <v>12.682191780821919</v>
      </c>
      <c r="E198" t="s">
        <v>11</v>
      </c>
      <c r="F198" t="s">
        <v>578</v>
      </c>
      <c r="G198" s="24">
        <v>9.41</v>
      </c>
      <c r="H198" s="24">
        <v>0.78700000000000003</v>
      </c>
      <c r="I198" s="24">
        <f t="shared" si="91"/>
        <v>7.4056700000000006</v>
      </c>
      <c r="J198" s="24">
        <v>0.122</v>
      </c>
      <c r="K198" s="24">
        <f t="shared" si="92"/>
        <v>1.14802</v>
      </c>
      <c r="L198" s="24">
        <f t="shared" si="93"/>
        <v>6.4508196721311482</v>
      </c>
      <c r="M198" s="24">
        <v>8.5000000000000006E-2</v>
      </c>
      <c r="N198" s="24">
        <f t="shared" si="94"/>
        <v>0.79985000000000006</v>
      </c>
      <c r="O198" s="24">
        <f t="shared" si="95"/>
        <v>9.2588235294117656</v>
      </c>
      <c r="P198" s="24">
        <f t="shared" si="96"/>
        <v>1.4352941176470586</v>
      </c>
      <c r="Q198">
        <v>5050</v>
      </c>
      <c r="R198">
        <v>147</v>
      </c>
      <c r="S198">
        <v>275</v>
      </c>
      <c r="T198" s="2">
        <f t="shared" si="97"/>
        <v>37.133709711612859</v>
      </c>
      <c r="U198" s="2">
        <f t="shared" si="98"/>
        <v>349.42820838627699</v>
      </c>
      <c r="V198" s="2">
        <f t="shared" si="99"/>
        <v>343.81446521222728</v>
      </c>
      <c r="W198" s="2">
        <f t="shared" si="100"/>
        <v>3235.2941176470586</v>
      </c>
      <c r="X198" s="2">
        <f t="shared" si="101"/>
        <v>2254.0983606557379</v>
      </c>
      <c r="Y198" s="2">
        <f t="shared" si="102"/>
        <v>239.54286510687967</v>
      </c>
      <c r="Z198" s="2">
        <f t="shared" si="103"/>
        <v>315.70550000000003</v>
      </c>
      <c r="AA198">
        <v>0.26</v>
      </c>
      <c r="AB198">
        <v>9.5</v>
      </c>
      <c r="AC198" s="1">
        <f t="shared" si="104"/>
        <v>3.4545454545454546E-2</v>
      </c>
      <c r="AD198">
        <v>9.5</v>
      </c>
    </row>
    <row r="199" spans="1:31">
      <c r="A199" s="8" t="s">
        <v>756</v>
      </c>
      <c r="B199" s="4">
        <v>43123</v>
      </c>
      <c r="C199" s="4">
        <v>38478</v>
      </c>
      <c r="D199" s="3">
        <f t="shared" ref="D199:D211" si="105">(B199-C199)/365</f>
        <v>12.726027397260275</v>
      </c>
      <c r="E199" t="s">
        <v>4</v>
      </c>
      <c r="F199" t="s">
        <v>578</v>
      </c>
      <c r="G199" s="24">
        <v>8.2200000000000006</v>
      </c>
      <c r="H199" s="24">
        <v>0.53700000000000003</v>
      </c>
      <c r="I199" s="24">
        <f t="shared" ref="I199:I211" si="106">G199*H199</f>
        <v>4.4141400000000006</v>
      </c>
      <c r="J199" s="24">
        <v>0.33100000000000002</v>
      </c>
      <c r="K199" s="24">
        <f t="shared" ref="K199:K211" si="107">G199*J199</f>
        <v>2.7208200000000002</v>
      </c>
      <c r="L199" s="24">
        <f t="shared" ref="L199:L211" si="108">H199/J199</f>
        <v>1.6223564954682779</v>
      </c>
      <c r="M199" s="24">
        <v>9.5000000000000001E-2</v>
      </c>
      <c r="N199" s="24">
        <f t="shared" ref="N199:N211" si="109">G199*M199</f>
        <v>0.78090000000000004</v>
      </c>
      <c r="O199" s="24">
        <f t="shared" ref="O199:O211" si="110">I199/N199</f>
        <v>5.6526315789473687</v>
      </c>
      <c r="P199" s="24">
        <f t="shared" ref="P199:P211" si="111">J199/M199</f>
        <v>3.4842105263157896</v>
      </c>
      <c r="Q199">
        <v>4300</v>
      </c>
      <c r="R199">
        <v>128</v>
      </c>
      <c r="S199">
        <v>304</v>
      </c>
      <c r="T199" s="2">
        <f t="shared" ref="T199:T211" si="112">S199/I199</f>
        <v>68.86958728087464</v>
      </c>
      <c r="U199" s="2">
        <f t="shared" ref="U199:U211" si="113">S199/H199</f>
        <v>566.10800744878952</v>
      </c>
      <c r="V199" s="2">
        <f t="shared" ref="V199:V211" si="114">S199/N199</f>
        <v>389.29440389294405</v>
      </c>
      <c r="W199" s="2">
        <f t="shared" ref="W199:W211" si="115">S199/M199</f>
        <v>3200</v>
      </c>
      <c r="X199" s="2">
        <f t="shared" ref="X199:X211" si="116">S199/J199</f>
        <v>918.42900302114799</v>
      </c>
      <c r="Y199" s="2">
        <f t="shared" ref="Y199:Y211" si="117">S199/K199</f>
        <v>111.73102226534647</v>
      </c>
      <c r="Z199" s="2">
        <f t="shared" ref="Z199:Z211" si="118">K199*S199</f>
        <v>827.12928000000011</v>
      </c>
      <c r="AA199">
        <v>0.28000000000000003</v>
      </c>
      <c r="AB199">
        <v>9.1999999999999993</v>
      </c>
      <c r="AC199" s="1">
        <f t="shared" ref="AC199:AC211" si="119">AB199/S199</f>
        <v>3.0263157894736839E-2</v>
      </c>
      <c r="AD199">
        <v>10.4</v>
      </c>
      <c r="AE199" s="14"/>
    </row>
    <row r="200" spans="1:31">
      <c r="A200" s="8" t="s">
        <v>757</v>
      </c>
      <c r="B200" s="4">
        <v>43119</v>
      </c>
      <c r="C200" s="4">
        <v>38453</v>
      </c>
      <c r="D200" s="3">
        <f t="shared" si="105"/>
        <v>12.783561643835617</v>
      </c>
      <c r="E200" t="s">
        <v>11</v>
      </c>
      <c r="F200" t="s">
        <v>578</v>
      </c>
      <c r="G200" s="24">
        <v>7.53</v>
      </c>
      <c r="H200" s="24">
        <v>0.84599999999999997</v>
      </c>
      <c r="I200" s="24">
        <f t="shared" si="106"/>
        <v>6.3703799999999999</v>
      </c>
      <c r="J200" s="24">
        <v>8.4000000000000005E-2</v>
      </c>
      <c r="K200" s="24">
        <f t="shared" si="107"/>
        <v>0.63252000000000008</v>
      </c>
      <c r="L200" s="24">
        <f t="shared" si="108"/>
        <v>10.071428571428571</v>
      </c>
      <c r="M200" s="24">
        <v>6.8000000000000005E-2</v>
      </c>
      <c r="N200" s="24">
        <f t="shared" si="109"/>
        <v>0.51204000000000005</v>
      </c>
      <c r="O200" s="24">
        <f t="shared" si="110"/>
        <v>12.441176470588234</v>
      </c>
      <c r="P200" s="24">
        <f t="shared" si="111"/>
        <v>1.2352941176470589</v>
      </c>
      <c r="Q200">
        <v>4760</v>
      </c>
      <c r="R200">
        <v>130</v>
      </c>
      <c r="S200">
        <v>235</v>
      </c>
      <c r="T200" s="2">
        <f t="shared" si="112"/>
        <v>36.889479120554817</v>
      </c>
      <c r="U200" s="2">
        <f t="shared" si="113"/>
        <v>277.77777777777777</v>
      </c>
      <c r="V200" s="2">
        <f t="shared" si="114"/>
        <v>458.94851964690253</v>
      </c>
      <c r="W200" s="2">
        <f t="shared" si="115"/>
        <v>3455.8823529411761</v>
      </c>
      <c r="X200" s="2">
        <f t="shared" si="116"/>
        <v>2797.6190476190473</v>
      </c>
      <c r="Y200" s="2">
        <f t="shared" si="117"/>
        <v>371.52975399987349</v>
      </c>
      <c r="Z200" s="2">
        <f t="shared" si="118"/>
        <v>148.64220000000003</v>
      </c>
      <c r="AA200">
        <v>0.22</v>
      </c>
      <c r="AB200">
        <v>9.6</v>
      </c>
      <c r="AC200" s="1">
        <f t="shared" si="119"/>
        <v>4.0851063829787232E-2</v>
      </c>
      <c r="AD200">
        <v>11.1</v>
      </c>
    </row>
    <row r="201" spans="1:31">
      <c r="A201" s="13" t="s">
        <v>758</v>
      </c>
      <c r="B201" s="4">
        <v>43518</v>
      </c>
      <c r="C201" s="4">
        <v>38803</v>
      </c>
      <c r="D201" s="3">
        <f t="shared" si="105"/>
        <v>12.917808219178083</v>
      </c>
      <c r="E201" t="s">
        <v>11</v>
      </c>
      <c r="F201" t="s">
        <v>578</v>
      </c>
      <c r="G201" s="24">
        <v>4.29</v>
      </c>
      <c r="H201" s="24">
        <v>0.61199999999999999</v>
      </c>
      <c r="I201" s="24">
        <f t="shared" si="106"/>
        <v>2.62548</v>
      </c>
      <c r="J201" s="24">
        <v>0.191</v>
      </c>
      <c r="K201" s="24">
        <f t="shared" si="107"/>
        <v>0.81939000000000006</v>
      </c>
      <c r="L201" s="24">
        <f t="shared" si="108"/>
        <v>3.2041884816753927</v>
      </c>
      <c r="M201" s="24">
        <v>0.17899999999999999</v>
      </c>
      <c r="N201" s="24">
        <f t="shared" si="109"/>
        <v>0.76790999999999998</v>
      </c>
      <c r="O201" s="24">
        <f t="shared" si="110"/>
        <v>3.4189944134078214</v>
      </c>
      <c r="P201" s="24">
        <f t="shared" si="111"/>
        <v>1.0670391061452515</v>
      </c>
      <c r="Q201">
        <v>5180</v>
      </c>
      <c r="R201">
        <v>137</v>
      </c>
      <c r="S201">
        <v>254</v>
      </c>
      <c r="T201" s="2">
        <f t="shared" si="112"/>
        <v>96.744214391273218</v>
      </c>
      <c r="U201" s="2">
        <f t="shared" si="113"/>
        <v>415.03267973856208</v>
      </c>
      <c r="V201" s="2">
        <f t="shared" si="114"/>
        <v>330.76792853329169</v>
      </c>
      <c r="W201" s="2">
        <f t="shared" si="115"/>
        <v>1418.9944134078212</v>
      </c>
      <c r="X201" s="2">
        <f t="shared" si="116"/>
        <v>1329.8429319371728</v>
      </c>
      <c r="Y201" s="2">
        <f t="shared" si="117"/>
        <v>309.98669742125236</v>
      </c>
      <c r="Z201" s="2">
        <f t="shared" si="118"/>
        <v>208.12506000000002</v>
      </c>
      <c r="AA201">
        <v>0.24</v>
      </c>
      <c r="AB201">
        <v>9.6</v>
      </c>
      <c r="AC201" s="1">
        <f t="shared" si="119"/>
        <v>3.7795275590551181E-2</v>
      </c>
      <c r="AD201">
        <v>11</v>
      </c>
    </row>
    <row r="202" spans="1:31">
      <c r="A202" s="8" t="s">
        <v>759</v>
      </c>
      <c r="B202" s="4">
        <v>43117</v>
      </c>
      <c r="C202" s="4">
        <v>38388</v>
      </c>
      <c r="D202" s="3">
        <f t="shared" si="105"/>
        <v>12.956164383561644</v>
      </c>
      <c r="E202" t="s">
        <v>11</v>
      </c>
      <c r="F202" t="s">
        <v>578</v>
      </c>
      <c r="G202" s="24">
        <v>7.15</v>
      </c>
      <c r="H202" s="24">
        <v>0.63600000000000001</v>
      </c>
      <c r="I202" s="24">
        <f t="shared" si="106"/>
        <v>4.5474000000000006</v>
      </c>
      <c r="J202" s="24">
        <v>0.217</v>
      </c>
      <c r="K202" s="24">
        <f t="shared" si="107"/>
        <v>1.55155</v>
      </c>
      <c r="L202" s="24">
        <f t="shared" si="108"/>
        <v>2.9308755760368665</v>
      </c>
      <c r="M202" s="24">
        <v>0.14000000000000001</v>
      </c>
      <c r="N202" s="24">
        <f t="shared" si="109"/>
        <v>1.0010000000000001</v>
      </c>
      <c r="O202" s="24">
        <f t="shared" si="110"/>
        <v>4.5428571428571427</v>
      </c>
      <c r="P202" s="24">
        <f t="shared" si="111"/>
        <v>1.5499999999999998</v>
      </c>
      <c r="Q202">
        <v>4440</v>
      </c>
      <c r="R202">
        <v>127</v>
      </c>
      <c r="S202">
        <v>263</v>
      </c>
      <c r="T202" s="2">
        <f t="shared" si="112"/>
        <v>57.835246514491793</v>
      </c>
      <c r="U202" s="2">
        <f t="shared" si="113"/>
        <v>413.52201257861634</v>
      </c>
      <c r="V202" s="2">
        <f t="shared" si="114"/>
        <v>262.73726273726271</v>
      </c>
      <c r="W202" s="2">
        <f t="shared" si="115"/>
        <v>1878.5714285714284</v>
      </c>
      <c r="X202" s="2">
        <f t="shared" si="116"/>
        <v>1211.9815668202766</v>
      </c>
      <c r="Y202" s="2">
        <f t="shared" si="117"/>
        <v>169.50791144339533</v>
      </c>
      <c r="Z202" s="2">
        <f t="shared" si="118"/>
        <v>408.05765000000002</v>
      </c>
      <c r="AA202">
        <v>0.27</v>
      </c>
      <c r="AB202">
        <v>10.199999999999999</v>
      </c>
      <c r="AC202" s="1">
        <f t="shared" si="119"/>
        <v>3.8783269961977181E-2</v>
      </c>
      <c r="AD202">
        <v>11.6</v>
      </c>
    </row>
    <row r="203" spans="1:31">
      <c r="A203" s="12" t="s">
        <v>760</v>
      </c>
      <c r="B203" s="4">
        <v>43813</v>
      </c>
      <c r="C203" s="4">
        <v>39058</v>
      </c>
      <c r="D203" s="3">
        <f t="shared" si="105"/>
        <v>13.027397260273972</v>
      </c>
      <c r="E203" t="s">
        <v>11</v>
      </c>
      <c r="F203" t="s">
        <v>578</v>
      </c>
      <c r="G203" s="24">
        <v>5.89</v>
      </c>
      <c r="H203" s="24">
        <v>0.70099999999999996</v>
      </c>
      <c r="I203" s="24">
        <f t="shared" si="106"/>
        <v>4.1288899999999993</v>
      </c>
      <c r="J203" s="24">
        <v>0.17299999999999999</v>
      </c>
      <c r="K203" s="24">
        <f t="shared" si="107"/>
        <v>1.0189699999999999</v>
      </c>
      <c r="L203" s="24">
        <f t="shared" si="108"/>
        <v>4.0520231213872835</v>
      </c>
      <c r="M203" s="24">
        <v>0.124</v>
      </c>
      <c r="N203" s="24">
        <f t="shared" si="109"/>
        <v>0.73036000000000001</v>
      </c>
      <c r="O203" s="24">
        <f t="shared" si="110"/>
        <v>5.6532258064516121</v>
      </c>
      <c r="P203" s="24">
        <f t="shared" si="111"/>
        <v>1.3951612903225805</v>
      </c>
      <c r="Q203">
        <v>4770</v>
      </c>
      <c r="R203">
        <v>125</v>
      </c>
      <c r="S203">
        <v>238</v>
      </c>
      <c r="T203" s="2">
        <f t="shared" si="112"/>
        <v>57.642610968081023</v>
      </c>
      <c r="U203" s="2">
        <f t="shared" si="113"/>
        <v>339.51497860199714</v>
      </c>
      <c r="V203" s="2">
        <f t="shared" si="114"/>
        <v>325.86669587600636</v>
      </c>
      <c r="W203" s="2">
        <f t="shared" si="115"/>
        <v>1919.3548387096773</v>
      </c>
      <c r="X203" s="2">
        <f t="shared" si="116"/>
        <v>1375.7225433526012</v>
      </c>
      <c r="Y203" s="2">
        <f t="shared" si="117"/>
        <v>233.56919241979648</v>
      </c>
      <c r="Z203" s="2">
        <f t="shared" si="118"/>
        <v>242.51485999999997</v>
      </c>
      <c r="AA203">
        <v>0.24</v>
      </c>
      <c r="AB203">
        <v>10.1</v>
      </c>
      <c r="AC203" s="1">
        <f t="shared" si="119"/>
        <v>4.2436974789915968E-2</v>
      </c>
      <c r="AD203">
        <v>12.2</v>
      </c>
      <c r="AE203" s="14"/>
    </row>
    <row r="204" spans="1:31">
      <c r="A204" s="13" t="s">
        <v>761</v>
      </c>
      <c r="B204" s="4">
        <v>43475</v>
      </c>
      <c r="C204" s="4">
        <v>38697</v>
      </c>
      <c r="D204" s="3">
        <f t="shared" si="105"/>
        <v>13.09041095890411</v>
      </c>
      <c r="E204" t="s">
        <v>4</v>
      </c>
      <c r="F204" t="s">
        <v>578</v>
      </c>
      <c r="G204" s="24">
        <v>7.54</v>
      </c>
      <c r="H204" s="24">
        <v>0.56299999999999994</v>
      </c>
      <c r="I204" s="24">
        <f t="shared" si="106"/>
        <v>4.2450199999999993</v>
      </c>
      <c r="J204" s="24">
        <v>0.29699999999999999</v>
      </c>
      <c r="K204" s="24">
        <f t="shared" si="107"/>
        <v>2.2393799999999997</v>
      </c>
      <c r="L204" s="24">
        <f t="shared" si="108"/>
        <v>1.8956228956228955</v>
      </c>
      <c r="M204" s="24">
        <v>0.10299999999999999</v>
      </c>
      <c r="N204" s="24">
        <f t="shared" si="109"/>
        <v>0.77661999999999998</v>
      </c>
      <c r="O204" s="24">
        <f t="shared" si="110"/>
        <v>5.4660194174757271</v>
      </c>
      <c r="P204" s="24">
        <f t="shared" si="111"/>
        <v>2.883495145631068</v>
      </c>
      <c r="Q204">
        <v>5040</v>
      </c>
      <c r="R204">
        <v>141</v>
      </c>
      <c r="S204">
        <v>302</v>
      </c>
      <c r="T204" s="2">
        <f t="shared" si="112"/>
        <v>71.142185431399625</v>
      </c>
      <c r="U204" s="2">
        <f t="shared" si="113"/>
        <v>536.41207815275311</v>
      </c>
      <c r="V204" s="2">
        <f t="shared" si="114"/>
        <v>388.86456696968918</v>
      </c>
      <c r="W204" s="2">
        <f t="shared" si="115"/>
        <v>2932.0388349514565</v>
      </c>
      <c r="X204" s="2">
        <f t="shared" si="116"/>
        <v>1016.8350168350169</v>
      </c>
      <c r="Y204" s="2">
        <f t="shared" si="117"/>
        <v>134.85875554841073</v>
      </c>
      <c r="Z204" s="2">
        <f t="shared" si="118"/>
        <v>676.29275999999993</v>
      </c>
      <c r="AA204">
        <v>0.3</v>
      </c>
      <c r="AB204">
        <v>10</v>
      </c>
      <c r="AC204" s="1">
        <f t="shared" si="119"/>
        <v>3.3112582781456956E-2</v>
      </c>
      <c r="AD204">
        <v>11</v>
      </c>
    </row>
    <row r="205" spans="1:31">
      <c r="A205" s="13" t="s">
        <v>762</v>
      </c>
      <c r="B205" s="4">
        <v>43529</v>
      </c>
      <c r="C205" s="4">
        <v>38750</v>
      </c>
      <c r="D205" s="3">
        <f t="shared" si="105"/>
        <v>13.093150684931507</v>
      </c>
      <c r="E205" t="s">
        <v>4</v>
      </c>
      <c r="F205" t="s">
        <v>578</v>
      </c>
      <c r="G205" s="24">
        <v>5.13</v>
      </c>
      <c r="H205" s="24">
        <v>0.58099999999999996</v>
      </c>
      <c r="I205" s="24">
        <f t="shared" si="106"/>
        <v>2.9805299999999999</v>
      </c>
      <c r="J205" s="24">
        <v>0.26100000000000001</v>
      </c>
      <c r="K205" s="24">
        <f t="shared" si="107"/>
        <v>1.33893</v>
      </c>
      <c r="L205" s="24">
        <f t="shared" si="108"/>
        <v>2.226053639846743</v>
      </c>
      <c r="M205" s="24">
        <v>0.15</v>
      </c>
      <c r="N205" s="24">
        <f t="shared" si="109"/>
        <v>0.76949999999999996</v>
      </c>
      <c r="O205" s="24">
        <f t="shared" si="110"/>
        <v>3.8733333333333335</v>
      </c>
      <c r="P205" s="24">
        <f t="shared" si="111"/>
        <v>1.7400000000000002</v>
      </c>
      <c r="Q205">
        <v>4120</v>
      </c>
      <c r="R205">
        <v>123</v>
      </c>
      <c r="S205">
        <v>209</v>
      </c>
      <c r="T205" s="2">
        <f t="shared" si="112"/>
        <v>70.121756868744825</v>
      </c>
      <c r="U205" s="2">
        <f t="shared" si="113"/>
        <v>359.72461273666096</v>
      </c>
      <c r="V205" s="2">
        <f t="shared" si="114"/>
        <v>271.60493827160496</v>
      </c>
      <c r="W205" s="2">
        <f t="shared" si="115"/>
        <v>1393.3333333333335</v>
      </c>
      <c r="X205" s="2">
        <f t="shared" si="116"/>
        <v>800.76628352490422</v>
      </c>
      <c r="Y205" s="2">
        <f t="shared" si="117"/>
        <v>156.09479211011779</v>
      </c>
      <c r="Z205" s="2">
        <f t="shared" si="118"/>
        <v>279.83636999999999</v>
      </c>
      <c r="AA205">
        <v>0.22</v>
      </c>
      <c r="AB205">
        <v>10.5</v>
      </c>
      <c r="AC205" s="1">
        <f t="shared" si="119"/>
        <v>5.0239234449760764E-2</v>
      </c>
      <c r="AD205">
        <v>12.1</v>
      </c>
    </row>
    <row r="206" spans="1:31">
      <c r="A206" s="13" t="s">
        <v>763</v>
      </c>
      <c r="B206" s="4">
        <v>43528</v>
      </c>
      <c r="C206" s="4">
        <v>38739</v>
      </c>
      <c r="D206" s="3">
        <f t="shared" si="105"/>
        <v>13.12054794520548</v>
      </c>
      <c r="E206" t="s">
        <v>11</v>
      </c>
      <c r="F206" t="s">
        <v>578</v>
      </c>
      <c r="G206" s="24">
        <v>5.9</v>
      </c>
      <c r="H206" s="24">
        <v>0.56999999999999995</v>
      </c>
      <c r="I206" s="24">
        <f t="shared" si="106"/>
        <v>3.363</v>
      </c>
      <c r="J206" s="24">
        <v>0.32</v>
      </c>
      <c r="K206" s="24">
        <f t="shared" si="107"/>
        <v>1.8880000000000001</v>
      </c>
      <c r="L206" s="24">
        <f t="shared" si="108"/>
        <v>1.7812499999999998</v>
      </c>
      <c r="M206" s="24">
        <v>9.2999999999999999E-2</v>
      </c>
      <c r="N206" s="24">
        <f t="shared" si="109"/>
        <v>0.54870000000000008</v>
      </c>
      <c r="O206" s="24">
        <f t="shared" si="110"/>
        <v>6.1290322580645151</v>
      </c>
      <c r="P206" s="24">
        <f t="shared" si="111"/>
        <v>3.4408602150537635</v>
      </c>
      <c r="Q206">
        <v>5570</v>
      </c>
      <c r="R206">
        <v>164</v>
      </c>
      <c r="S206">
        <v>218</v>
      </c>
      <c r="T206" s="2">
        <f t="shared" si="112"/>
        <v>64.823074635741904</v>
      </c>
      <c r="U206" s="2">
        <f t="shared" si="113"/>
        <v>382.45614035087721</v>
      </c>
      <c r="V206" s="2">
        <f t="shared" si="114"/>
        <v>397.30271550938579</v>
      </c>
      <c r="W206" s="2">
        <f t="shared" si="115"/>
        <v>2344.0860215053763</v>
      </c>
      <c r="X206" s="2">
        <f t="shared" si="116"/>
        <v>681.25</v>
      </c>
      <c r="Y206" s="2">
        <f t="shared" si="117"/>
        <v>115.46610169491525</v>
      </c>
      <c r="Z206" s="2">
        <f t="shared" si="118"/>
        <v>411.584</v>
      </c>
      <c r="AA206">
        <v>0.21</v>
      </c>
      <c r="AB206">
        <v>9.9</v>
      </c>
      <c r="AC206" s="1">
        <f t="shared" si="119"/>
        <v>4.541284403669725E-2</v>
      </c>
      <c r="AD206">
        <v>11.2</v>
      </c>
    </row>
    <row r="207" spans="1:31">
      <c r="A207" s="13" t="s">
        <v>764</v>
      </c>
      <c r="B207" s="15">
        <v>43524</v>
      </c>
      <c r="C207" s="4">
        <v>38730</v>
      </c>
      <c r="D207" s="3">
        <f t="shared" si="105"/>
        <v>13.134246575342466</v>
      </c>
      <c r="E207" t="s">
        <v>11</v>
      </c>
      <c r="F207" t="s">
        <v>578</v>
      </c>
      <c r="G207" s="24">
        <v>4.28</v>
      </c>
      <c r="H207" s="24">
        <v>0.73599999999999999</v>
      </c>
      <c r="I207" s="24">
        <f t="shared" si="106"/>
        <v>3.15008</v>
      </c>
      <c r="J207" s="24">
        <v>0.14299999999999999</v>
      </c>
      <c r="K207" s="24">
        <f t="shared" si="107"/>
        <v>0.61204000000000003</v>
      </c>
      <c r="L207" s="24">
        <f t="shared" si="108"/>
        <v>5.1468531468531475</v>
      </c>
      <c r="M207" s="24">
        <v>0.11700000000000001</v>
      </c>
      <c r="N207" s="24">
        <f t="shared" si="109"/>
        <v>0.50076000000000009</v>
      </c>
      <c r="O207" s="24">
        <f t="shared" si="110"/>
        <v>6.2905982905982896</v>
      </c>
      <c r="P207" s="24">
        <f t="shared" si="111"/>
        <v>1.2222222222222221</v>
      </c>
      <c r="Q207">
        <v>4600</v>
      </c>
      <c r="R207">
        <v>131</v>
      </c>
      <c r="S207">
        <v>186</v>
      </c>
      <c r="T207" s="2">
        <f t="shared" si="112"/>
        <v>59.046119463632671</v>
      </c>
      <c r="U207" s="2">
        <f t="shared" si="113"/>
        <v>252.71739130434784</v>
      </c>
      <c r="V207" s="2">
        <f t="shared" si="114"/>
        <v>371.43541816439006</v>
      </c>
      <c r="W207" s="2">
        <f t="shared" si="115"/>
        <v>1589.7435897435896</v>
      </c>
      <c r="X207" s="2">
        <f t="shared" si="116"/>
        <v>1300.6993006993007</v>
      </c>
      <c r="Y207" s="2">
        <f t="shared" si="117"/>
        <v>303.90170577086462</v>
      </c>
      <c r="Z207" s="2">
        <f t="shared" si="118"/>
        <v>113.83944000000001</v>
      </c>
      <c r="AA207">
        <v>0.19</v>
      </c>
      <c r="AB207">
        <v>10.3</v>
      </c>
      <c r="AC207" s="1">
        <f t="shared" si="119"/>
        <v>5.537634408602151E-2</v>
      </c>
      <c r="AD207">
        <v>11.7</v>
      </c>
    </row>
    <row r="208" spans="1:31">
      <c r="A208" s="8" t="s">
        <v>765</v>
      </c>
      <c r="B208" s="4">
        <v>43118</v>
      </c>
      <c r="C208" s="4">
        <v>38309</v>
      </c>
      <c r="D208" s="3">
        <f t="shared" si="105"/>
        <v>13.175342465753424</v>
      </c>
      <c r="E208" t="s">
        <v>11</v>
      </c>
      <c r="F208" t="s">
        <v>578</v>
      </c>
      <c r="G208" s="24">
        <v>9.93</v>
      </c>
      <c r="H208" s="24">
        <v>0.80300000000000005</v>
      </c>
      <c r="I208" s="24">
        <f t="shared" si="106"/>
        <v>7.9737900000000002</v>
      </c>
      <c r="J208" s="24">
        <v>5.8999999999999997E-2</v>
      </c>
      <c r="K208" s="24">
        <f t="shared" si="107"/>
        <v>0.58587</v>
      </c>
      <c r="L208" s="24">
        <f t="shared" si="108"/>
        <v>13.610169491525426</v>
      </c>
      <c r="M208" s="24">
        <v>0.108</v>
      </c>
      <c r="N208" s="24">
        <f t="shared" si="109"/>
        <v>1.0724400000000001</v>
      </c>
      <c r="O208" s="24">
        <f t="shared" si="110"/>
        <v>7.4351851851851851</v>
      </c>
      <c r="P208" s="24">
        <f t="shared" si="111"/>
        <v>0.54629629629629628</v>
      </c>
      <c r="Q208">
        <v>4440</v>
      </c>
      <c r="R208">
        <v>133</v>
      </c>
      <c r="S208">
        <v>272</v>
      </c>
      <c r="T208" s="2">
        <f t="shared" si="112"/>
        <v>34.111758649274684</v>
      </c>
      <c r="U208" s="2">
        <f t="shared" si="113"/>
        <v>338.72976338729762</v>
      </c>
      <c r="V208" s="2">
        <f t="shared" si="114"/>
        <v>253.62724254969973</v>
      </c>
      <c r="W208" s="2">
        <f t="shared" si="115"/>
        <v>2518.5185185185187</v>
      </c>
      <c r="X208" s="2">
        <f t="shared" si="116"/>
        <v>4610.1694915254238</v>
      </c>
      <c r="Y208" s="2">
        <f t="shared" si="117"/>
        <v>464.26681687063683</v>
      </c>
      <c r="Z208" s="2">
        <f t="shared" si="118"/>
        <v>159.35664</v>
      </c>
      <c r="AA208">
        <v>0.32</v>
      </c>
      <c r="AB208">
        <v>11.6</v>
      </c>
      <c r="AC208" s="1">
        <f t="shared" si="119"/>
        <v>4.2647058823529413E-2</v>
      </c>
      <c r="AD208">
        <v>14.6</v>
      </c>
    </row>
    <row r="209" spans="1:31">
      <c r="A209" s="8" t="s">
        <v>766</v>
      </c>
      <c r="B209" s="9">
        <v>43151</v>
      </c>
      <c r="C209" s="9">
        <v>38186</v>
      </c>
      <c r="D209" s="3">
        <f t="shared" si="105"/>
        <v>13.602739726027398</v>
      </c>
      <c r="E209" t="s">
        <v>4</v>
      </c>
      <c r="F209" t="s">
        <v>578</v>
      </c>
      <c r="G209" s="24">
        <v>7.31</v>
      </c>
      <c r="H209" s="24">
        <v>0.78600000000000003</v>
      </c>
      <c r="I209" s="24">
        <f t="shared" si="106"/>
        <v>5.74566</v>
      </c>
      <c r="J209" s="24">
        <v>0.17199999999999999</v>
      </c>
      <c r="K209" s="24">
        <f t="shared" si="107"/>
        <v>1.2573199999999998</v>
      </c>
      <c r="L209" s="24">
        <f t="shared" si="108"/>
        <v>4.5697674418604652</v>
      </c>
      <c r="M209" s="24">
        <v>3.4000000000000002E-2</v>
      </c>
      <c r="N209" s="24">
        <f t="shared" si="109"/>
        <v>0.24854000000000001</v>
      </c>
      <c r="O209" s="24">
        <f t="shared" si="110"/>
        <v>23.117647058823529</v>
      </c>
      <c r="P209" s="24">
        <f t="shared" si="111"/>
        <v>5.0588235294117636</v>
      </c>
      <c r="Q209">
        <v>4100</v>
      </c>
      <c r="R209">
        <v>125</v>
      </c>
      <c r="S209">
        <v>211</v>
      </c>
      <c r="T209" s="2">
        <f t="shared" si="112"/>
        <v>36.723370335174721</v>
      </c>
      <c r="U209" s="2">
        <f t="shared" si="113"/>
        <v>268.44783715012721</v>
      </c>
      <c r="V209" s="2">
        <f t="shared" si="114"/>
        <v>848.95791421903914</v>
      </c>
      <c r="W209" s="2">
        <f t="shared" si="115"/>
        <v>6205.8823529411757</v>
      </c>
      <c r="X209" s="2">
        <f t="shared" si="116"/>
        <v>1226.7441860465117</v>
      </c>
      <c r="Y209" s="2">
        <f t="shared" si="117"/>
        <v>167.81726211306591</v>
      </c>
      <c r="Z209" s="2">
        <f t="shared" si="118"/>
        <v>265.29451999999998</v>
      </c>
      <c r="AA209">
        <v>0.21</v>
      </c>
      <c r="AB209">
        <v>9.8000000000000007</v>
      </c>
      <c r="AC209" s="1">
        <f t="shared" si="119"/>
        <v>4.6445497630331754E-2</v>
      </c>
      <c r="AD209">
        <v>11.3</v>
      </c>
      <c r="AE209" s="14"/>
    </row>
    <row r="210" spans="1:31">
      <c r="A210" s="12" t="s">
        <v>767</v>
      </c>
      <c r="B210" s="4">
        <v>43818</v>
      </c>
      <c r="C210" s="4">
        <v>38752</v>
      </c>
      <c r="D210" s="3">
        <f t="shared" si="105"/>
        <v>13.87945205479452</v>
      </c>
      <c r="E210" t="s">
        <v>4</v>
      </c>
      <c r="F210" t="s">
        <v>578</v>
      </c>
      <c r="G210" s="24">
        <v>3.37</v>
      </c>
      <c r="H210" s="24">
        <v>0.39400000000000002</v>
      </c>
      <c r="I210" s="24">
        <f t="shared" si="106"/>
        <v>1.3277800000000002</v>
      </c>
      <c r="J210" s="24">
        <v>0.38</v>
      </c>
      <c r="K210" s="24">
        <f t="shared" si="107"/>
        <v>1.2806</v>
      </c>
      <c r="L210" s="24">
        <f t="shared" si="108"/>
        <v>1.036842105263158</v>
      </c>
      <c r="M210" s="24">
        <v>0.21099999999999999</v>
      </c>
      <c r="N210" s="24">
        <f t="shared" si="109"/>
        <v>0.71106999999999998</v>
      </c>
      <c r="O210" s="24">
        <f t="shared" si="110"/>
        <v>1.8672985781990525</v>
      </c>
      <c r="P210" s="24">
        <f t="shared" si="111"/>
        <v>1.8009478672985784</v>
      </c>
      <c r="Q210">
        <v>4600</v>
      </c>
      <c r="R210">
        <v>118</v>
      </c>
      <c r="S210">
        <v>204</v>
      </c>
      <c r="T210" s="2">
        <f t="shared" si="112"/>
        <v>153.63991022609164</v>
      </c>
      <c r="U210" s="2">
        <f t="shared" si="113"/>
        <v>517.76649746192891</v>
      </c>
      <c r="V210" s="2">
        <f t="shared" si="114"/>
        <v>286.89158591981101</v>
      </c>
      <c r="W210" s="2">
        <f t="shared" si="115"/>
        <v>966.82464454976309</v>
      </c>
      <c r="X210" s="2">
        <f t="shared" si="116"/>
        <v>536.84210526315792</v>
      </c>
      <c r="Y210" s="2">
        <f t="shared" si="117"/>
        <v>159.30032797126347</v>
      </c>
      <c r="Z210" s="2">
        <f t="shared" si="118"/>
        <v>261.24239999999998</v>
      </c>
      <c r="AA210">
        <v>0.2</v>
      </c>
      <c r="AB210">
        <v>9.8000000000000007</v>
      </c>
      <c r="AC210" s="1">
        <f t="shared" si="119"/>
        <v>4.8039215686274513E-2</v>
      </c>
      <c r="AD210">
        <v>12</v>
      </c>
    </row>
    <row r="211" spans="1:31">
      <c r="A211" s="13" t="s">
        <v>768</v>
      </c>
      <c r="B211" s="4">
        <v>43535</v>
      </c>
      <c r="C211" s="4">
        <v>38452</v>
      </c>
      <c r="D211" s="3">
        <f t="shared" si="105"/>
        <v>13.926027397260274</v>
      </c>
      <c r="E211" t="s">
        <v>4</v>
      </c>
      <c r="F211" t="s">
        <v>578</v>
      </c>
      <c r="G211" s="24">
        <v>5.67</v>
      </c>
      <c r="H211" s="24">
        <v>0.54600000000000004</v>
      </c>
      <c r="I211" s="24">
        <f t="shared" si="106"/>
        <v>3.0958200000000002</v>
      </c>
      <c r="J211" s="24">
        <v>0.317</v>
      </c>
      <c r="K211" s="24">
        <f t="shared" si="107"/>
        <v>1.79739</v>
      </c>
      <c r="L211" s="24">
        <f t="shared" si="108"/>
        <v>1.7223974763406942</v>
      </c>
      <c r="M211" s="24">
        <v>0.123</v>
      </c>
      <c r="N211" s="24">
        <f t="shared" si="109"/>
        <v>0.69740999999999997</v>
      </c>
      <c r="O211" s="24">
        <f t="shared" si="110"/>
        <v>4.4390243902439028</v>
      </c>
      <c r="P211" s="24">
        <f t="shared" si="111"/>
        <v>2.5772357723577235</v>
      </c>
      <c r="Q211">
        <v>4220</v>
      </c>
      <c r="R211">
        <v>133</v>
      </c>
      <c r="S211">
        <v>184</v>
      </c>
      <c r="T211" s="2">
        <f t="shared" si="112"/>
        <v>59.434980069900703</v>
      </c>
      <c r="U211" s="2">
        <f t="shared" si="113"/>
        <v>336.99633699633699</v>
      </c>
      <c r="V211" s="2">
        <f t="shared" si="114"/>
        <v>263.83332616394949</v>
      </c>
      <c r="W211" s="2">
        <f t="shared" si="115"/>
        <v>1495.9349593495936</v>
      </c>
      <c r="X211" s="2">
        <f t="shared" si="116"/>
        <v>580.44164037854887</v>
      </c>
      <c r="Y211" s="2">
        <f t="shared" si="117"/>
        <v>102.37065967875641</v>
      </c>
      <c r="Z211" s="2">
        <f t="shared" si="118"/>
        <v>330.71976000000001</v>
      </c>
      <c r="AA211">
        <v>0.19</v>
      </c>
      <c r="AB211">
        <v>10.4</v>
      </c>
      <c r="AC211" s="1">
        <f t="shared" si="119"/>
        <v>5.6521739130434782E-2</v>
      </c>
      <c r="AD211">
        <v>11.4</v>
      </c>
    </row>
    <row r="212" spans="1:31">
      <c r="D212" s="3">
        <f>AVERAGE(D135:D211)</f>
        <v>9.2634762497776162</v>
      </c>
    </row>
    <row r="213" spans="1:31">
      <c r="D213" t="s">
        <v>1109</v>
      </c>
      <c r="E213">
        <f>COUNTIF(E135:E211,"男")</f>
        <v>33</v>
      </c>
    </row>
    <row r="214" spans="1:31">
      <c r="D214" t="s">
        <v>1110</v>
      </c>
      <c r="E214">
        <f>COUNTIF(E135:E211,"女")</f>
        <v>44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7"/>
  <sheetViews>
    <sheetView tabSelected="1" topLeftCell="A259" zoomScaleNormal="100" workbookViewId="0">
      <selection activeCell="G168" sqref="G168:AD272"/>
    </sheetView>
  </sheetViews>
  <sheetFormatPr defaultRowHeight="13.5"/>
  <cols>
    <col min="1" max="1" width="8.875" style="17"/>
    <col min="2" max="2" width="10.25" style="17" bestFit="1" customWidth="1"/>
    <col min="3" max="3" width="11.75" customWidth="1"/>
    <col min="4" max="4" width="11.875" customWidth="1"/>
    <col min="5" max="5" width="7.875" customWidth="1"/>
    <col min="6" max="6" width="6.375" customWidth="1"/>
    <col min="17" max="17" width="11.375" customWidth="1"/>
    <col min="18" max="18" width="10.625" customWidth="1"/>
    <col min="19" max="19" width="11" customWidth="1"/>
    <col min="20" max="21" width="11.5" customWidth="1"/>
    <col min="22" max="22" width="9.875" bestFit="1" customWidth="1"/>
    <col min="23" max="23" width="11.625" customWidth="1"/>
    <col min="24" max="24" width="9.875" bestFit="1" customWidth="1"/>
    <col min="25" max="25" width="9" bestFit="1" customWidth="1"/>
    <col min="26" max="26" width="9.875" bestFit="1" customWidth="1"/>
  </cols>
  <sheetData>
    <row r="1" spans="1:31">
      <c r="A1" s="17" t="s">
        <v>1082</v>
      </c>
      <c r="B1" s="17" t="s">
        <v>1064</v>
      </c>
      <c r="C1" t="s">
        <v>238</v>
      </c>
      <c r="D1" t="s">
        <v>237</v>
      </c>
      <c r="E1" s="7" t="s">
        <v>236</v>
      </c>
      <c r="F1" t="s">
        <v>235</v>
      </c>
      <c r="G1" t="s">
        <v>233</v>
      </c>
      <c r="H1" t="s">
        <v>232</v>
      </c>
      <c r="I1" t="s">
        <v>1065</v>
      </c>
      <c r="J1" t="s">
        <v>1068</v>
      </c>
      <c r="K1" t="s">
        <v>1066</v>
      </c>
      <c r="L1" t="s">
        <v>1078</v>
      </c>
      <c r="M1" t="s">
        <v>1069</v>
      </c>
      <c r="N1" t="s">
        <v>1067</v>
      </c>
      <c r="O1" t="s">
        <v>1070</v>
      </c>
      <c r="P1" t="s">
        <v>1071</v>
      </c>
      <c r="Q1" t="s">
        <v>1072</v>
      </c>
      <c r="R1" t="s">
        <v>1073</v>
      </c>
      <c r="S1" t="s">
        <v>1074</v>
      </c>
      <c r="T1" t="s">
        <v>1075</v>
      </c>
      <c r="U1" t="s">
        <v>772</v>
      </c>
      <c r="V1" t="s">
        <v>773</v>
      </c>
      <c r="W1" t="s">
        <v>774</v>
      </c>
      <c r="X1" t="s">
        <v>775</v>
      </c>
      <c r="Y1" t="s">
        <v>776</v>
      </c>
      <c r="Z1" t="s">
        <v>222</v>
      </c>
      <c r="AA1" t="s">
        <v>221</v>
      </c>
      <c r="AB1" t="s">
        <v>1076</v>
      </c>
      <c r="AC1" t="s">
        <v>219</v>
      </c>
      <c r="AD1" t="s">
        <v>1077</v>
      </c>
    </row>
    <row r="2" spans="1:31">
      <c r="A2" s="18" t="s">
        <v>777</v>
      </c>
      <c r="B2" s="18">
        <v>11411981913</v>
      </c>
      <c r="C2" s="4">
        <v>43889</v>
      </c>
      <c r="D2" s="4">
        <v>43798</v>
      </c>
      <c r="E2" s="3">
        <f t="shared" ref="E2:E39" si="0">(C2-D2)/365</f>
        <v>0.24931506849315069</v>
      </c>
      <c r="F2" t="s">
        <v>778</v>
      </c>
      <c r="G2" s="24">
        <v>6.35</v>
      </c>
      <c r="H2" s="24">
        <v>0.19800000000000001</v>
      </c>
      <c r="I2" s="24">
        <f t="shared" ref="I2:I39" si="1">G2*H2</f>
        <v>1.2573000000000001</v>
      </c>
      <c r="J2" s="24">
        <v>0.70399999999999996</v>
      </c>
      <c r="K2" s="24">
        <f t="shared" ref="K2:K39" si="2">G2*J2</f>
        <v>4.4703999999999997</v>
      </c>
      <c r="L2" s="24">
        <f t="shared" ref="L2:L39" si="3">I2/K2</f>
        <v>0.28125000000000006</v>
      </c>
      <c r="M2" s="24">
        <v>0.08</v>
      </c>
      <c r="N2" s="24">
        <f t="shared" ref="N2:N39" si="4">G2*M2</f>
        <v>0.50800000000000001</v>
      </c>
      <c r="O2" s="24">
        <f t="shared" ref="O2:O39" si="5">K2/N2</f>
        <v>8.7999999999999989</v>
      </c>
      <c r="P2" s="24">
        <f t="shared" ref="P2:P39" si="6">I2/N2</f>
        <v>2.4750000000000001</v>
      </c>
      <c r="Q2">
        <v>4250</v>
      </c>
      <c r="R2">
        <v>107</v>
      </c>
      <c r="S2">
        <v>225</v>
      </c>
      <c r="T2" s="2">
        <f t="shared" ref="T2:T39" si="7">S2/I2</f>
        <v>178.95490336435216</v>
      </c>
      <c r="U2" s="2">
        <f t="shared" ref="U2:U39" si="8">S2/H2</f>
        <v>1136.3636363636363</v>
      </c>
      <c r="V2" s="2">
        <f t="shared" ref="V2:V39" si="9">S2/N2</f>
        <v>442.91338582677167</v>
      </c>
      <c r="W2" s="2">
        <f t="shared" ref="W2:W39" si="10">S2/M2</f>
        <v>2812.5</v>
      </c>
      <c r="X2" s="2">
        <f t="shared" ref="X2:X39" si="11">S2/J2</f>
        <v>319.60227272727275</v>
      </c>
      <c r="Y2" s="2">
        <f t="shared" ref="Y2:Y39" si="12">S2/K2</f>
        <v>50.331066571224056</v>
      </c>
      <c r="Z2" s="2">
        <f t="shared" ref="Z2:Z39" si="13">S2*K2</f>
        <v>1005.8399999999999</v>
      </c>
      <c r="AA2">
        <v>0.21</v>
      </c>
      <c r="AB2">
        <v>9.3000000000000007</v>
      </c>
      <c r="AC2" s="1">
        <f t="shared" ref="AC2:AC39" si="14">AB2/S2</f>
        <v>4.1333333333333333E-2</v>
      </c>
      <c r="AD2">
        <v>10.6</v>
      </c>
    </row>
    <row r="3" spans="1:31">
      <c r="A3" s="18" t="s">
        <v>1083</v>
      </c>
      <c r="B3" s="18">
        <v>11411724327</v>
      </c>
      <c r="C3" s="4">
        <v>43591</v>
      </c>
      <c r="D3" s="4">
        <v>43499</v>
      </c>
      <c r="E3" s="3">
        <f t="shared" si="0"/>
        <v>0.25205479452054796</v>
      </c>
      <c r="F3" t="s">
        <v>778</v>
      </c>
      <c r="G3" s="24">
        <v>7.22</v>
      </c>
      <c r="H3" s="24">
        <v>0.247</v>
      </c>
      <c r="I3" s="24">
        <f t="shared" si="1"/>
        <v>1.7833399999999999</v>
      </c>
      <c r="J3" s="24">
        <v>0.65800000000000003</v>
      </c>
      <c r="K3" s="24">
        <f t="shared" si="2"/>
        <v>4.7507599999999996</v>
      </c>
      <c r="L3" s="24">
        <f t="shared" si="3"/>
        <v>0.37537993920972645</v>
      </c>
      <c r="M3" s="24">
        <v>6.5000000000000002E-2</v>
      </c>
      <c r="N3" s="24">
        <f t="shared" si="4"/>
        <v>0.46929999999999999</v>
      </c>
      <c r="O3" s="24">
        <f t="shared" si="5"/>
        <v>10.123076923076923</v>
      </c>
      <c r="P3" s="24">
        <f t="shared" si="6"/>
        <v>3.8</v>
      </c>
      <c r="Q3">
        <v>4140</v>
      </c>
      <c r="R3">
        <v>119</v>
      </c>
      <c r="S3">
        <v>312</v>
      </c>
      <c r="T3" s="2">
        <f t="shared" si="7"/>
        <v>174.95261699956262</v>
      </c>
      <c r="U3" s="2">
        <f t="shared" si="8"/>
        <v>1263.1578947368421</v>
      </c>
      <c r="V3" s="2">
        <f t="shared" si="9"/>
        <v>664.819944598338</v>
      </c>
      <c r="W3" s="2">
        <f t="shared" si="10"/>
        <v>4800</v>
      </c>
      <c r="X3" s="2">
        <f t="shared" si="11"/>
        <v>474.16413373860178</v>
      </c>
      <c r="Y3" s="2">
        <f t="shared" si="12"/>
        <v>65.673702733878372</v>
      </c>
      <c r="Z3" s="2">
        <f t="shared" si="13"/>
        <v>1482.2371199999998</v>
      </c>
      <c r="AA3">
        <v>0.31</v>
      </c>
      <c r="AB3">
        <v>9.9</v>
      </c>
      <c r="AC3" s="1">
        <f t="shared" si="14"/>
        <v>3.1730769230769229E-2</v>
      </c>
      <c r="AD3">
        <v>10.1</v>
      </c>
    </row>
    <row r="4" spans="1:31">
      <c r="A4" s="18" t="s">
        <v>779</v>
      </c>
      <c r="B4" s="18">
        <v>11411771002</v>
      </c>
      <c r="C4" s="4">
        <v>43841</v>
      </c>
      <c r="D4" s="4">
        <v>43749</v>
      </c>
      <c r="E4" s="3">
        <f t="shared" si="0"/>
        <v>0.25205479452054796</v>
      </c>
      <c r="F4" t="s">
        <v>778</v>
      </c>
      <c r="G4" s="24">
        <v>9.14</v>
      </c>
      <c r="H4" s="24">
        <v>2.4E-2</v>
      </c>
      <c r="I4" s="24">
        <f t="shared" si="1"/>
        <v>0.21936000000000003</v>
      </c>
      <c r="J4" s="24">
        <v>0.745</v>
      </c>
      <c r="K4" s="24">
        <f t="shared" si="2"/>
        <v>6.8093000000000004</v>
      </c>
      <c r="L4" s="24">
        <f t="shared" si="3"/>
        <v>3.2214765100671144E-2</v>
      </c>
      <c r="M4" s="24">
        <v>0.13100000000000001</v>
      </c>
      <c r="N4" s="24">
        <f t="shared" si="4"/>
        <v>1.1973400000000001</v>
      </c>
      <c r="O4" s="24">
        <f t="shared" si="5"/>
        <v>5.6870229007633588</v>
      </c>
      <c r="P4" s="24">
        <f t="shared" si="6"/>
        <v>0.18320610687022901</v>
      </c>
      <c r="Q4">
        <v>4640</v>
      </c>
      <c r="R4">
        <v>132</v>
      </c>
      <c r="S4">
        <v>362</v>
      </c>
      <c r="T4" s="2">
        <f t="shared" si="7"/>
        <v>1650.2552881108677</v>
      </c>
      <c r="U4" s="2">
        <f t="shared" si="8"/>
        <v>15083.333333333332</v>
      </c>
      <c r="V4" s="2">
        <f t="shared" si="9"/>
        <v>302.33684667680023</v>
      </c>
      <c r="W4" s="2">
        <f t="shared" si="10"/>
        <v>2763.3587786259541</v>
      </c>
      <c r="X4" s="2">
        <f t="shared" si="11"/>
        <v>485.90604026845637</v>
      </c>
      <c r="Y4" s="2">
        <f t="shared" si="12"/>
        <v>53.162586462631985</v>
      </c>
      <c r="Z4" s="2">
        <f t="shared" si="13"/>
        <v>2464.9666000000002</v>
      </c>
      <c r="AA4">
        <v>0.33</v>
      </c>
      <c r="AB4">
        <v>9</v>
      </c>
      <c r="AC4" s="1">
        <f t="shared" si="14"/>
        <v>2.4861878453038673E-2</v>
      </c>
      <c r="AD4">
        <v>9.1</v>
      </c>
    </row>
    <row r="5" spans="1:31">
      <c r="A5" s="18" t="s">
        <v>781</v>
      </c>
      <c r="B5" s="18" t="s">
        <v>782</v>
      </c>
      <c r="C5" s="4">
        <v>43591</v>
      </c>
      <c r="D5" s="4">
        <v>43492</v>
      </c>
      <c r="E5" s="3">
        <f t="shared" si="0"/>
        <v>0.27123287671232876</v>
      </c>
      <c r="F5" t="s">
        <v>778</v>
      </c>
      <c r="G5" s="24">
        <v>12.81</v>
      </c>
      <c r="H5" s="24">
        <v>0.125</v>
      </c>
      <c r="I5" s="24">
        <f t="shared" si="1"/>
        <v>1.6012500000000001</v>
      </c>
      <c r="J5" s="24">
        <v>0.753</v>
      </c>
      <c r="K5" s="24">
        <f t="shared" si="2"/>
        <v>9.6459299999999999</v>
      </c>
      <c r="L5" s="24">
        <f t="shared" si="3"/>
        <v>0.1660026560424967</v>
      </c>
      <c r="M5" s="24">
        <v>6.5000000000000002E-2</v>
      </c>
      <c r="N5" s="24">
        <f t="shared" si="4"/>
        <v>0.83265000000000011</v>
      </c>
      <c r="O5" s="24">
        <f t="shared" si="5"/>
        <v>11.584615384615383</v>
      </c>
      <c r="P5" s="24">
        <f t="shared" si="6"/>
        <v>1.9230769230769229</v>
      </c>
      <c r="Q5">
        <v>4500</v>
      </c>
      <c r="R5">
        <v>129</v>
      </c>
      <c r="S5">
        <v>529</v>
      </c>
      <c r="T5" s="2">
        <f t="shared" si="7"/>
        <v>330.36690085870413</v>
      </c>
      <c r="U5" s="2">
        <f t="shared" si="8"/>
        <v>4232</v>
      </c>
      <c r="V5" s="2">
        <f t="shared" si="9"/>
        <v>635.32096318981553</v>
      </c>
      <c r="W5" s="2">
        <f t="shared" si="10"/>
        <v>8138.4615384615381</v>
      </c>
      <c r="X5" s="2">
        <f t="shared" si="11"/>
        <v>702.52324037184599</v>
      </c>
      <c r="Y5" s="2">
        <f t="shared" si="12"/>
        <v>54.841783011073062</v>
      </c>
      <c r="Z5" s="2">
        <f t="shared" si="13"/>
        <v>5102.69697</v>
      </c>
      <c r="AA5">
        <v>0.52</v>
      </c>
      <c r="AB5">
        <v>9.8000000000000007</v>
      </c>
      <c r="AC5" s="1">
        <f t="shared" si="14"/>
        <v>1.8525519848771269E-2</v>
      </c>
      <c r="AD5">
        <v>10</v>
      </c>
    </row>
    <row r="6" spans="1:31">
      <c r="A6" s="18" t="s">
        <v>783</v>
      </c>
      <c r="B6" s="18">
        <v>11410635721</v>
      </c>
      <c r="C6" s="4">
        <v>43616</v>
      </c>
      <c r="D6" s="4">
        <v>43498</v>
      </c>
      <c r="E6" s="3">
        <f t="shared" si="0"/>
        <v>0.32328767123287672</v>
      </c>
      <c r="F6" t="s">
        <v>778</v>
      </c>
      <c r="G6" s="24">
        <v>12.38</v>
      </c>
      <c r="H6" s="24">
        <v>4.8000000000000001E-2</v>
      </c>
      <c r="I6" s="24">
        <f t="shared" si="1"/>
        <v>0.5942400000000001</v>
      </c>
      <c r="J6" s="24">
        <v>0.85299999999999998</v>
      </c>
      <c r="K6" s="24">
        <f t="shared" si="2"/>
        <v>10.560140000000001</v>
      </c>
      <c r="L6" s="24">
        <f t="shared" si="3"/>
        <v>5.6271981242672929E-2</v>
      </c>
      <c r="M6" s="24">
        <v>7.4999999999999997E-2</v>
      </c>
      <c r="N6" s="24">
        <f t="shared" si="4"/>
        <v>0.92849999999999999</v>
      </c>
      <c r="O6" s="24">
        <f t="shared" si="5"/>
        <v>11.373333333333335</v>
      </c>
      <c r="P6" s="24">
        <f t="shared" si="6"/>
        <v>0.64000000000000012</v>
      </c>
      <c r="Q6">
        <v>4210</v>
      </c>
      <c r="R6">
        <v>119</v>
      </c>
      <c r="S6">
        <v>531</v>
      </c>
      <c r="T6" s="2">
        <f t="shared" si="7"/>
        <v>893.5783521809368</v>
      </c>
      <c r="U6" s="2">
        <f t="shared" si="8"/>
        <v>11062.5</v>
      </c>
      <c r="V6" s="2">
        <f t="shared" si="9"/>
        <v>571.89014539579966</v>
      </c>
      <c r="W6" s="2">
        <f t="shared" si="10"/>
        <v>7080</v>
      </c>
      <c r="X6" s="2">
        <f t="shared" si="11"/>
        <v>622.50879249706918</v>
      </c>
      <c r="Y6" s="2">
        <f t="shared" si="12"/>
        <v>50.283424272784259</v>
      </c>
      <c r="Z6" s="2">
        <f t="shared" si="13"/>
        <v>5607.4343400000007</v>
      </c>
      <c r="AA6">
        <v>0.51</v>
      </c>
      <c r="AB6">
        <v>9.6999999999999993</v>
      </c>
      <c r="AC6" s="1">
        <f t="shared" si="14"/>
        <v>1.8267419962335215E-2</v>
      </c>
      <c r="AD6">
        <v>10.6</v>
      </c>
    </row>
    <row r="7" spans="1:31">
      <c r="A7" s="18" t="s">
        <v>784</v>
      </c>
      <c r="B7" s="18">
        <v>11411748475</v>
      </c>
      <c r="C7" s="4">
        <v>43622</v>
      </c>
      <c r="D7" s="4">
        <v>43480</v>
      </c>
      <c r="E7" s="3">
        <f t="shared" si="0"/>
        <v>0.38904109589041097</v>
      </c>
      <c r="F7" t="s">
        <v>778</v>
      </c>
      <c r="G7" s="24">
        <v>7.1</v>
      </c>
      <c r="H7" s="24">
        <v>0.14299999999999999</v>
      </c>
      <c r="I7" s="24">
        <f t="shared" si="1"/>
        <v>1.0152999999999999</v>
      </c>
      <c r="J7" s="24">
        <v>0.72699999999999998</v>
      </c>
      <c r="K7" s="24">
        <f t="shared" si="2"/>
        <v>5.1616999999999997</v>
      </c>
      <c r="L7" s="24">
        <f t="shared" si="3"/>
        <v>0.19669876203576339</v>
      </c>
      <c r="M7" s="24">
        <v>6.6000000000000003E-2</v>
      </c>
      <c r="N7" s="24">
        <f t="shared" si="4"/>
        <v>0.46860000000000002</v>
      </c>
      <c r="O7" s="24">
        <f t="shared" si="5"/>
        <v>11.015151515151514</v>
      </c>
      <c r="P7" s="24">
        <f t="shared" si="6"/>
        <v>2.1666666666666665</v>
      </c>
      <c r="Q7">
        <v>4360</v>
      </c>
      <c r="R7">
        <v>123</v>
      </c>
      <c r="S7">
        <v>477</v>
      </c>
      <c r="T7" s="2">
        <f t="shared" si="7"/>
        <v>469.81187826258252</v>
      </c>
      <c r="U7" s="2">
        <f t="shared" si="8"/>
        <v>3335.6643356643358</v>
      </c>
      <c r="V7" s="2">
        <f t="shared" si="9"/>
        <v>1017.9257362355953</v>
      </c>
      <c r="W7" s="2">
        <f t="shared" si="10"/>
        <v>7227.272727272727</v>
      </c>
      <c r="X7" s="2">
        <f t="shared" si="11"/>
        <v>656.12104539202198</v>
      </c>
      <c r="Y7" s="2">
        <f t="shared" si="12"/>
        <v>92.411414843946773</v>
      </c>
      <c r="Z7" s="2">
        <f t="shared" si="13"/>
        <v>2462.1308999999997</v>
      </c>
      <c r="AA7">
        <v>0.47</v>
      </c>
      <c r="AB7">
        <v>9.9</v>
      </c>
      <c r="AC7" s="1">
        <f t="shared" si="14"/>
        <v>2.0754716981132078E-2</v>
      </c>
      <c r="AD7">
        <v>10.1</v>
      </c>
    </row>
    <row r="8" spans="1:31">
      <c r="A8" s="18" t="s">
        <v>785</v>
      </c>
      <c r="B8" s="18">
        <v>11411762461</v>
      </c>
      <c r="C8" s="4">
        <v>43710</v>
      </c>
      <c r="D8" s="4">
        <v>43545</v>
      </c>
      <c r="E8" s="3">
        <f t="shared" si="0"/>
        <v>0.45205479452054792</v>
      </c>
      <c r="F8" t="s">
        <v>786</v>
      </c>
      <c r="G8" s="24">
        <v>5.71</v>
      </c>
      <c r="H8" s="24">
        <v>0.32</v>
      </c>
      <c r="I8" s="24">
        <f t="shared" si="1"/>
        <v>1.8271999999999999</v>
      </c>
      <c r="J8" s="24">
        <v>0.57999999999999996</v>
      </c>
      <c r="K8" s="24">
        <f t="shared" si="2"/>
        <v>3.3117999999999999</v>
      </c>
      <c r="L8" s="24">
        <f t="shared" si="3"/>
        <v>0.55172413793103448</v>
      </c>
      <c r="M8" s="24">
        <v>6.3E-2</v>
      </c>
      <c r="N8" s="24">
        <f t="shared" si="4"/>
        <v>0.35972999999999999</v>
      </c>
      <c r="O8" s="24">
        <f t="shared" si="5"/>
        <v>9.2063492063492056</v>
      </c>
      <c r="P8" s="24">
        <f t="shared" si="6"/>
        <v>5.0793650793650791</v>
      </c>
      <c r="Q8">
        <v>4030</v>
      </c>
      <c r="R8">
        <v>109</v>
      </c>
      <c r="S8">
        <v>242</v>
      </c>
      <c r="T8" s="2">
        <f t="shared" si="7"/>
        <v>132.4430823117338</v>
      </c>
      <c r="U8" s="2">
        <f t="shared" si="8"/>
        <v>756.25</v>
      </c>
      <c r="V8" s="2">
        <f t="shared" si="9"/>
        <v>672.72676729769546</v>
      </c>
      <c r="W8" s="2">
        <f t="shared" si="10"/>
        <v>3841.2698412698414</v>
      </c>
      <c r="X8" s="2">
        <f t="shared" si="11"/>
        <v>417.24137931034488</v>
      </c>
      <c r="Y8" s="2">
        <f t="shared" si="12"/>
        <v>73.072045413370375</v>
      </c>
      <c r="Z8" s="2">
        <f t="shared" si="13"/>
        <v>801.4556</v>
      </c>
      <c r="AA8">
        <v>0.31</v>
      </c>
      <c r="AB8">
        <v>13</v>
      </c>
      <c r="AC8" s="1">
        <f t="shared" si="14"/>
        <v>5.3719008264462811E-2</v>
      </c>
      <c r="AD8">
        <v>17.7</v>
      </c>
    </row>
    <row r="9" spans="1:31">
      <c r="A9" s="18" t="s">
        <v>787</v>
      </c>
      <c r="B9" s="18">
        <v>11411770589</v>
      </c>
      <c r="C9" s="4">
        <v>43749</v>
      </c>
      <c r="D9" s="4">
        <v>43581</v>
      </c>
      <c r="E9" s="3">
        <f t="shared" si="0"/>
        <v>0.46027397260273972</v>
      </c>
      <c r="F9" t="s">
        <v>786</v>
      </c>
      <c r="G9" s="24">
        <v>8.93</v>
      </c>
      <c r="H9" s="24">
        <v>0.114</v>
      </c>
      <c r="I9" s="24">
        <f t="shared" si="1"/>
        <v>1.0180199999999999</v>
      </c>
      <c r="J9" s="24">
        <v>0.82199999999999995</v>
      </c>
      <c r="K9" s="24">
        <f t="shared" si="2"/>
        <v>7.3404599999999993</v>
      </c>
      <c r="L9" s="24">
        <f t="shared" si="3"/>
        <v>0.13868613138686131</v>
      </c>
      <c r="M9" s="24">
        <v>4.7E-2</v>
      </c>
      <c r="N9" s="24">
        <f t="shared" si="4"/>
        <v>0.41970999999999997</v>
      </c>
      <c r="O9" s="24">
        <f t="shared" si="5"/>
        <v>17.48936170212766</v>
      </c>
      <c r="P9" s="24">
        <f t="shared" si="6"/>
        <v>2.4255319148936172</v>
      </c>
      <c r="Q9">
        <v>4.4800000000000004</v>
      </c>
      <c r="R9">
        <v>116</v>
      </c>
      <c r="S9">
        <v>331</v>
      </c>
      <c r="T9" s="2">
        <f t="shared" si="7"/>
        <v>325.14095990255595</v>
      </c>
      <c r="U9" s="2">
        <f t="shared" si="8"/>
        <v>2903.5087719298244</v>
      </c>
      <c r="V9" s="2">
        <f t="shared" si="9"/>
        <v>788.63977508279527</v>
      </c>
      <c r="W9" s="2">
        <f t="shared" si="10"/>
        <v>7042.5531914893618</v>
      </c>
      <c r="X9" s="2">
        <f t="shared" si="11"/>
        <v>402.67639902676399</v>
      </c>
      <c r="Y9" s="2">
        <f t="shared" si="12"/>
        <v>45.092541884296082</v>
      </c>
      <c r="Z9" s="2">
        <f t="shared" si="13"/>
        <v>2429.6922599999998</v>
      </c>
      <c r="AA9">
        <v>0.3</v>
      </c>
      <c r="AB9">
        <v>9</v>
      </c>
      <c r="AC9" s="1">
        <f t="shared" si="14"/>
        <v>2.7190332326283987E-2</v>
      </c>
      <c r="AD9">
        <v>9.3000000000000007</v>
      </c>
    </row>
    <row r="10" spans="1:31">
      <c r="A10" s="18" t="s">
        <v>788</v>
      </c>
      <c r="B10" s="18">
        <v>11411419002</v>
      </c>
      <c r="C10" s="4">
        <v>43613</v>
      </c>
      <c r="D10" s="4">
        <v>43441</v>
      </c>
      <c r="E10" s="3">
        <f t="shared" si="0"/>
        <v>0.47123287671232877</v>
      </c>
      <c r="F10" t="s">
        <v>778</v>
      </c>
      <c r="G10" s="24">
        <v>7.7</v>
      </c>
      <c r="H10" s="24">
        <v>0.10100000000000001</v>
      </c>
      <c r="I10" s="24">
        <f t="shared" si="1"/>
        <v>0.77770000000000006</v>
      </c>
      <c r="J10" s="24">
        <v>0.79900000000000004</v>
      </c>
      <c r="K10" s="24">
        <f t="shared" si="2"/>
        <v>6.1523000000000003</v>
      </c>
      <c r="L10" s="24">
        <f t="shared" si="3"/>
        <v>0.12640801001251564</v>
      </c>
      <c r="M10" s="24">
        <v>7.2999999999999995E-2</v>
      </c>
      <c r="N10" s="24">
        <f t="shared" si="4"/>
        <v>0.56209999999999993</v>
      </c>
      <c r="O10" s="24">
        <f t="shared" si="5"/>
        <v>10.945205479452056</v>
      </c>
      <c r="P10" s="24">
        <f t="shared" si="6"/>
        <v>1.3835616438356166</v>
      </c>
      <c r="Q10">
        <v>4240</v>
      </c>
      <c r="R10">
        <v>117</v>
      </c>
      <c r="S10">
        <v>328</v>
      </c>
      <c r="T10" s="2">
        <f t="shared" si="7"/>
        <v>421.75646136042172</v>
      </c>
      <c r="U10" s="2">
        <f t="shared" si="8"/>
        <v>3247.5247524752472</v>
      </c>
      <c r="V10" s="2">
        <f t="shared" si="9"/>
        <v>583.52606297811781</v>
      </c>
      <c r="W10" s="2">
        <f t="shared" si="10"/>
        <v>4493.1506849315074</v>
      </c>
      <c r="X10" s="2">
        <f t="shared" si="11"/>
        <v>410.51314142678348</v>
      </c>
      <c r="Y10" s="2">
        <f t="shared" si="12"/>
        <v>53.313394990491361</v>
      </c>
      <c r="Z10" s="2">
        <f t="shared" si="13"/>
        <v>2017.9544000000001</v>
      </c>
      <c r="AA10">
        <v>0.34</v>
      </c>
      <c r="AB10">
        <v>10.199999999999999</v>
      </c>
      <c r="AC10" s="1">
        <f t="shared" si="14"/>
        <v>3.1097560975609752E-2</v>
      </c>
      <c r="AD10">
        <v>11.2</v>
      </c>
    </row>
    <row r="11" spans="1:31">
      <c r="A11" s="18" t="s">
        <v>790</v>
      </c>
      <c r="B11" s="18">
        <v>11411266206</v>
      </c>
      <c r="C11" s="4">
        <v>43630</v>
      </c>
      <c r="D11" s="4">
        <v>43446</v>
      </c>
      <c r="E11" s="3">
        <f t="shared" si="0"/>
        <v>0.50410958904109593</v>
      </c>
      <c r="F11" t="s">
        <v>778</v>
      </c>
      <c r="G11" s="24">
        <v>11.69</v>
      </c>
      <c r="H11" s="24">
        <v>0.22800000000000001</v>
      </c>
      <c r="I11" s="24">
        <f t="shared" si="1"/>
        <v>2.6653199999999999</v>
      </c>
      <c r="J11" s="24">
        <v>0.64200000000000002</v>
      </c>
      <c r="K11" s="24">
        <f t="shared" si="2"/>
        <v>7.5049799999999998</v>
      </c>
      <c r="L11" s="24">
        <f t="shared" si="3"/>
        <v>0.35514018691588783</v>
      </c>
      <c r="M11" s="24">
        <v>6.2E-2</v>
      </c>
      <c r="N11" s="24">
        <f t="shared" si="4"/>
        <v>0.72477999999999998</v>
      </c>
      <c r="O11" s="24">
        <f t="shared" si="5"/>
        <v>10.35483870967742</v>
      </c>
      <c r="P11" s="24">
        <f t="shared" si="6"/>
        <v>3.6774193548387095</v>
      </c>
      <c r="Q11">
        <v>4420</v>
      </c>
      <c r="R11">
        <v>110</v>
      </c>
      <c r="S11">
        <v>340</v>
      </c>
      <c r="T11" s="2">
        <f t="shared" si="7"/>
        <v>127.56442003211622</v>
      </c>
      <c r="U11" s="2">
        <f t="shared" si="8"/>
        <v>1491.2280701754385</v>
      </c>
      <c r="V11" s="2">
        <f t="shared" si="9"/>
        <v>469.10786721487904</v>
      </c>
      <c r="W11" s="2">
        <f t="shared" si="10"/>
        <v>5483.8709677419356</v>
      </c>
      <c r="X11" s="2">
        <f t="shared" si="11"/>
        <v>529.59501557632393</v>
      </c>
      <c r="Y11" s="2">
        <f t="shared" si="12"/>
        <v>45.303251974022587</v>
      </c>
      <c r="Z11" s="2">
        <f t="shared" si="13"/>
        <v>2551.6931999999997</v>
      </c>
      <c r="AA11">
        <v>0.3</v>
      </c>
      <c r="AB11">
        <v>8.9</v>
      </c>
      <c r="AC11" s="1">
        <f t="shared" si="14"/>
        <v>2.6176470588235294E-2</v>
      </c>
      <c r="AD11">
        <v>8.9</v>
      </c>
    </row>
    <row r="12" spans="1:31">
      <c r="A12" s="18" t="s">
        <v>791</v>
      </c>
      <c r="B12" s="18">
        <v>11411792399</v>
      </c>
      <c r="C12" s="4">
        <v>43763</v>
      </c>
      <c r="D12" s="4">
        <v>43579</v>
      </c>
      <c r="E12" s="3">
        <f t="shared" si="0"/>
        <v>0.50410958904109593</v>
      </c>
      <c r="F12" t="s">
        <v>786</v>
      </c>
      <c r="G12" s="24">
        <v>6.97</v>
      </c>
      <c r="H12" s="24">
        <v>0.16300000000000001</v>
      </c>
      <c r="I12" s="24">
        <f t="shared" si="1"/>
        <v>1.13611</v>
      </c>
      <c r="J12" s="24">
        <v>0.70899999999999996</v>
      </c>
      <c r="K12" s="24">
        <f t="shared" si="2"/>
        <v>4.9417299999999997</v>
      </c>
      <c r="L12" s="24">
        <f t="shared" si="3"/>
        <v>0.22990126939351199</v>
      </c>
      <c r="M12" s="24">
        <v>6.3E-2</v>
      </c>
      <c r="N12" s="24">
        <f t="shared" si="4"/>
        <v>0.43911</v>
      </c>
      <c r="O12" s="24">
        <f t="shared" si="5"/>
        <v>11.253968253968253</v>
      </c>
      <c r="P12" s="24">
        <f t="shared" si="6"/>
        <v>2.587301587301587</v>
      </c>
      <c r="Q12">
        <v>4310</v>
      </c>
      <c r="R12">
        <v>114</v>
      </c>
      <c r="S12">
        <v>330</v>
      </c>
      <c r="T12" s="2">
        <f t="shared" si="7"/>
        <v>290.46483175044671</v>
      </c>
      <c r="U12" s="2">
        <f t="shared" si="8"/>
        <v>2024.5398773006134</v>
      </c>
      <c r="V12" s="2">
        <f t="shared" si="9"/>
        <v>751.52012024321925</v>
      </c>
      <c r="W12" s="2">
        <f t="shared" si="10"/>
        <v>5238.0952380952376</v>
      </c>
      <c r="X12" s="2">
        <f t="shared" si="11"/>
        <v>465.44428772919605</v>
      </c>
      <c r="Y12" s="2">
        <f t="shared" si="12"/>
        <v>66.778233533600584</v>
      </c>
      <c r="Z12" s="2">
        <f t="shared" si="13"/>
        <v>1630.7709</v>
      </c>
      <c r="AA12">
        <v>0.32</v>
      </c>
      <c r="AB12">
        <v>9.6999999999999993</v>
      </c>
      <c r="AC12" s="1">
        <f t="shared" si="14"/>
        <v>2.9393939393939392E-2</v>
      </c>
      <c r="AD12">
        <v>9.9</v>
      </c>
    </row>
    <row r="13" spans="1:31">
      <c r="A13" s="18" t="s">
        <v>792</v>
      </c>
      <c r="B13" s="18">
        <v>11411607611</v>
      </c>
      <c r="C13" s="4">
        <v>43620</v>
      </c>
      <c r="D13" s="4">
        <v>43435</v>
      </c>
      <c r="E13" s="3">
        <f t="shared" si="0"/>
        <v>0.50684931506849318</v>
      </c>
      <c r="F13" t="s">
        <v>778</v>
      </c>
      <c r="G13" s="24">
        <v>10.97</v>
      </c>
      <c r="H13" s="24">
        <v>0.10299999999999999</v>
      </c>
      <c r="I13" s="24">
        <f t="shared" si="1"/>
        <v>1.12991</v>
      </c>
      <c r="J13" s="24">
        <v>0.80300000000000005</v>
      </c>
      <c r="K13" s="24">
        <f t="shared" si="2"/>
        <v>8.8089100000000009</v>
      </c>
      <c r="L13" s="24">
        <f t="shared" si="3"/>
        <v>0.1282689912826899</v>
      </c>
      <c r="M13" s="24">
        <v>4.2999999999999997E-2</v>
      </c>
      <c r="N13" s="24">
        <f t="shared" si="4"/>
        <v>0.47170999999999996</v>
      </c>
      <c r="O13" s="24">
        <f t="shared" si="5"/>
        <v>18.674418604651166</v>
      </c>
      <c r="P13" s="24">
        <f t="shared" si="6"/>
        <v>2.3953488372093026</v>
      </c>
      <c r="Q13">
        <v>4430</v>
      </c>
      <c r="R13">
        <v>117</v>
      </c>
      <c r="S13">
        <v>321</v>
      </c>
      <c r="T13" s="2">
        <f t="shared" si="7"/>
        <v>284.09342337000294</v>
      </c>
      <c r="U13" s="2">
        <f t="shared" si="8"/>
        <v>3116.5048543689322</v>
      </c>
      <c r="V13" s="2">
        <f t="shared" si="9"/>
        <v>680.50285132814656</v>
      </c>
      <c r="W13" s="2">
        <f t="shared" si="10"/>
        <v>7465.1162790697681</v>
      </c>
      <c r="X13" s="2">
        <f t="shared" si="11"/>
        <v>399.75093399750932</v>
      </c>
      <c r="Y13" s="2">
        <f t="shared" si="12"/>
        <v>36.440376845716436</v>
      </c>
      <c r="Z13" s="2">
        <f t="shared" si="13"/>
        <v>2827.6601100000003</v>
      </c>
      <c r="AA13">
        <v>0.32</v>
      </c>
      <c r="AB13">
        <v>10.1</v>
      </c>
      <c r="AC13" s="1">
        <f t="shared" si="14"/>
        <v>3.1464174454828658E-2</v>
      </c>
      <c r="AD13">
        <v>10.199999999999999</v>
      </c>
    </row>
    <row r="14" spans="1:31">
      <c r="A14" s="18" t="s">
        <v>793</v>
      </c>
      <c r="B14" s="18">
        <v>11410636653</v>
      </c>
      <c r="C14" s="4">
        <v>43672</v>
      </c>
      <c r="D14" s="4">
        <v>43486</v>
      </c>
      <c r="E14" s="3">
        <f t="shared" si="0"/>
        <v>0.50958904109589043</v>
      </c>
      <c r="F14" t="s">
        <v>778</v>
      </c>
      <c r="G14" s="24">
        <v>9.42</v>
      </c>
      <c r="H14" s="24">
        <v>0.115</v>
      </c>
      <c r="I14" s="24">
        <f t="shared" si="1"/>
        <v>1.0832999999999999</v>
      </c>
      <c r="J14" s="24">
        <v>0.70299999999999996</v>
      </c>
      <c r="K14" s="24">
        <f t="shared" si="2"/>
        <v>6.6222599999999998</v>
      </c>
      <c r="L14" s="24">
        <f t="shared" si="3"/>
        <v>0.16358463726884778</v>
      </c>
      <c r="M14" s="24">
        <v>6.3E-2</v>
      </c>
      <c r="N14" s="24">
        <f t="shared" si="4"/>
        <v>0.59345999999999999</v>
      </c>
      <c r="O14" s="24">
        <f t="shared" si="5"/>
        <v>11.158730158730158</v>
      </c>
      <c r="P14" s="24">
        <f t="shared" si="6"/>
        <v>1.8253968253968254</v>
      </c>
      <c r="Q14">
        <v>5060</v>
      </c>
      <c r="R14">
        <v>132</v>
      </c>
      <c r="S14">
        <v>345</v>
      </c>
      <c r="T14" s="2">
        <f t="shared" si="7"/>
        <v>318.47133757961785</v>
      </c>
      <c r="U14" s="2">
        <f t="shared" si="8"/>
        <v>3000</v>
      </c>
      <c r="V14" s="2">
        <f t="shared" si="9"/>
        <v>581.33656859771509</v>
      </c>
      <c r="W14" s="2">
        <f t="shared" si="10"/>
        <v>5476.1904761904761</v>
      </c>
      <c r="X14" s="2">
        <f t="shared" si="11"/>
        <v>490.75391180654344</v>
      </c>
      <c r="Y14" s="2">
        <f t="shared" si="12"/>
        <v>52.097018238486562</v>
      </c>
      <c r="Z14" s="2">
        <f t="shared" si="13"/>
        <v>2284.6797000000001</v>
      </c>
      <c r="AA14">
        <v>0.32</v>
      </c>
      <c r="AB14">
        <v>9.1999999999999993</v>
      </c>
      <c r="AC14" s="1">
        <f t="shared" si="14"/>
        <v>2.6666666666666665E-2</v>
      </c>
      <c r="AD14">
        <v>9.6999999999999993</v>
      </c>
    </row>
    <row r="15" spans="1:31">
      <c r="A15" s="19" t="s">
        <v>780</v>
      </c>
      <c r="B15" s="19">
        <v>11411702842</v>
      </c>
      <c r="C15" s="20">
        <v>43741</v>
      </c>
      <c r="D15" s="20">
        <v>43551</v>
      </c>
      <c r="E15" s="3">
        <f t="shared" si="0"/>
        <v>0.52054794520547942</v>
      </c>
      <c r="F15" s="6" t="s">
        <v>778</v>
      </c>
      <c r="G15" s="25">
        <v>11.77</v>
      </c>
      <c r="H15" s="25">
        <v>0.14899999999999999</v>
      </c>
      <c r="I15" s="24">
        <f t="shared" si="1"/>
        <v>1.7537299999999998</v>
      </c>
      <c r="J15" s="25">
        <v>0.76400000000000001</v>
      </c>
      <c r="K15" s="24">
        <f t="shared" si="2"/>
        <v>8.9922799999999992</v>
      </c>
      <c r="L15" s="24">
        <f t="shared" si="3"/>
        <v>0.1950261780104712</v>
      </c>
      <c r="M15" s="25">
        <v>4.9000000000000002E-2</v>
      </c>
      <c r="N15" s="24">
        <f t="shared" si="4"/>
        <v>0.57672999999999996</v>
      </c>
      <c r="O15" s="24">
        <f t="shared" si="5"/>
        <v>15.591836734693876</v>
      </c>
      <c r="P15" s="24">
        <f t="shared" si="6"/>
        <v>3.0408163265306118</v>
      </c>
      <c r="Q15" s="6">
        <v>4820</v>
      </c>
      <c r="R15" s="6">
        <v>129</v>
      </c>
      <c r="S15" s="6">
        <v>439</v>
      </c>
      <c r="T15" s="2">
        <f t="shared" si="7"/>
        <v>250.32359599254164</v>
      </c>
      <c r="U15" s="2">
        <f t="shared" si="8"/>
        <v>2946.3087248322149</v>
      </c>
      <c r="V15" s="2">
        <f t="shared" si="9"/>
        <v>761.18807760997356</v>
      </c>
      <c r="W15" s="2">
        <f t="shared" si="10"/>
        <v>8959.1836734693879</v>
      </c>
      <c r="X15" s="2">
        <f t="shared" si="11"/>
        <v>574.6073298429319</v>
      </c>
      <c r="Y15" s="2">
        <f t="shared" si="12"/>
        <v>48.819654192262703</v>
      </c>
      <c r="Z15" s="2">
        <f t="shared" si="13"/>
        <v>3947.6109199999996</v>
      </c>
      <c r="AA15" s="6">
        <v>0.43</v>
      </c>
      <c r="AB15" s="6">
        <v>9.6999999999999993</v>
      </c>
      <c r="AC15" s="1">
        <f t="shared" si="14"/>
        <v>2.2095671981776765E-2</v>
      </c>
      <c r="AD15" s="6">
        <v>10.3</v>
      </c>
      <c r="AE15" s="6"/>
    </row>
    <row r="16" spans="1:31">
      <c r="A16" s="18" t="s">
        <v>794</v>
      </c>
      <c r="B16" s="18">
        <v>11411855467</v>
      </c>
      <c r="C16" s="4">
        <v>43848</v>
      </c>
      <c r="D16" s="4">
        <v>43650</v>
      </c>
      <c r="E16" s="3">
        <f t="shared" si="0"/>
        <v>0.54246575342465753</v>
      </c>
      <c r="F16" t="s">
        <v>778</v>
      </c>
      <c r="G16" s="24">
        <v>7.37</v>
      </c>
      <c r="H16" s="24">
        <v>0.23300000000000001</v>
      </c>
      <c r="I16" s="24">
        <f t="shared" si="1"/>
        <v>1.7172100000000001</v>
      </c>
      <c r="J16" s="24">
        <v>0.65100000000000002</v>
      </c>
      <c r="K16" s="24">
        <f t="shared" si="2"/>
        <v>4.7978700000000005</v>
      </c>
      <c r="L16" s="24">
        <f t="shared" si="3"/>
        <v>0.35791090629800304</v>
      </c>
      <c r="M16" s="24">
        <v>5.8000000000000003E-2</v>
      </c>
      <c r="N16" s="24">
        <f t="shared" si="4"/>
        <v>0.42746000000000001</v>
      </c>
      <c r="O16" s="24">
        <f t="shared" si="5"/>
        <v>11.224137931034484</v>
      </c>
      <c r="P16" s="24">
        <f t="shared" si="6"/>
        <v>4.0172413793103452</v>
      </c>
      <c r="Q16">
        <v>5120</v>
      </c>
      <c r="R16">
        <v>112</v>
      </c>
      <c r="S16">
        <v>316</v>
      </c>
      <c r="T16" s="2">
        <f t="shared" si="7"/>
        <v>184.0194268610129</v>
      </c>
      <c r="U16" s="2">
        <f t="shared" si="8"/>
        <v>1356.2231759656652</v>
      </c>
      <c r="V16" s="2">
        <f t="shared" si="9"/>
        <v>739.25045618303466</v>
      </c>
      <c r="W16" s="2">
        <f t="shared" si="10"/>
        <v>5448.2758620689656</v>
      </c>
      <c r="X16" s="2">
        <f t="shared" si="11"/>
        <v>485.40706605222732</v>
      </c>
      <c r="Y16" s="2">
        <f t="shared" si="12"/>
        <v>65.862559844264212</v>
      </c>
      <c r="Z16" s="2">
        <f t="shared" si="13"/>
        <v>1516.1269200000002</v>
      </c>
      <c r="AA16">
        <v>0.28999999999999998</v>
      </c>
      <c r="AB16">
        <v>9.1999999999999993</v>
      </c>
      <c r="AC16" s="1">
        <f t="shared" si="14"/>
        <v>2.911392405063291E-2</v>
      </c>
      <c r="AD16">
        <v>9.1999999999999993</v>
      </c>
    </row>
    <row r="17" spans="1:30">
      <c r="A17" s="18" t="s">
        <v>795</v>
      </c>
      <c r="B17" s="18">
        <v>11411304555</v>
      </c>
      <c r="C17" s="4">
        <v>43580</v>
      </c>
      <c r="D17" s="4">
        <v>43382</v>
      </c>
      <c r="E17" s="3">
        <f t="shared" si="0"/>
        <v>0.54246575342465753</v>
      </c>
      <c r="F17" t="s">
        <v>778</v>
      </c>
      <c r="G17" s="24">
        <v>9.01</v>
      </c>
      <c r="H17" s="24">
        <v>0.20599999999999999</v>
      </c>
      <c r="I17" s="24">
        <f t="shared" si="1"/>
        <v>1.8560599999999998</v>
      </c>
      <c r="J17" s="24">
        <v>0.58399999999999996</v>
      </c>
      <c r="K17" s="24">
        <f t="shared" si="2"/>
        <v>5.2618399999999994</v>
      </c>
      <c r="L17" s="24">
        <f t="shared" si="3"/>
        <v>0.35273972602739728</v>
      </c>
      <c r="M17" s="24">
        <v>7.0000000000000007E-2</v>
      </c>
      <c r="N17" s="24">
        <f t="shared" si="4"/>
        <v>0.63070000000000004</v>
      </c>
      <c r="O17" s="24">
        <f t="shared" si="5"/>
        <v>8.3428571428571416</v>
      </c>
      <c r="P17" s="24">
        <f t="shared" si="6"/>
        <v>2.9428571428571426</v>
      </c>
      <c r="Q17">
        <v>4530</v>
      </c>
      <c r="R17">
        <v>121</v>
      </c>
      <c r="S17">
        <v>401</v>
      </c>
      <c r="T17" s="2">
        <f t="shared" si="7"/>
        <v>216.04905013846536</v>
      </c>
      <c r="U17" s="2">
        <f t="shared" si="8"/>
        <v>1946.6019417475729</v>
      </c>
      <c r="V17" s="2">
        <f t="shared" si="9"/>
        <v>635.8014904074837</v>
      </c>
      <c r="W17" s="2">
        <f t="shared" si="10"/>
        <v>5728.5714285714284</v>
      </c>
      <c r="X17" s="2">
        <f t="shared" si="11"/>
        <v>686.64383561643842</v>
      </c>
      <c r="Y17" s="2">
        <f t="shared" si="12"/>
        <v>76.209082754321685</v>
      </c>
      <c r="Z17" s="2">
        <f t="shared" si="13"/>
        <v>2109.9978399999995</v>
      </c>
      <c r="AA17">
        <v>0.38</v>
      </c>
      <c r="AB17">
        <v>9.5</v>
      </c>
      <c r="AC17" s="1">
        <f t="shared" si="14"/>
        <v>2.369077306733167E-2</v>
      </c>
      <c r="AD17">
        <v>9.5</v>
      </c>
    </row>
    <row r="18" spans="1:30">
      <c r="A18" s="18" t="s">
        <v>796</v>
      </c>
      <c r="B18" s="18">
        <v>11411616983</v>
      </c>
      <c r="C18" s="4">
        <v>43720</v>
      </c>
      <c r="D18" s="4">
        <v>43521</v>
      </c>
      <c r="E18" s="3">
        <f t="shared" si="0"/>
        <v>0.54520547945205478</v>
      </c>
      <c r="F18" t="s">
        <v>786</v>
      </c>
      <c r="G18" s="24">
        <v>7.63</v>
      </c>
      <c r="H18" s="24">
        <v>0.17100000000000001</v>
      </c>
      <c r="I18" s="24">
        <f t="shared" si="1"/>
        <v>1.3047300000000002</v>
      </c>
      <c r="J18" s="24">
        <v>0.69899999999999995</v>
      </c>
      <c r="K18" s="24">
        <f t="shared" si="2"/>
        <v>5.3333699999999995</v>
      </c>
      <c r="L18" s="24">
        <f t="shared" si="3"/>
        <v>0.24463519313304727</v>
      </c>
      <c r="M18" s="24">
        <v>5.6000000000000001E-2</v>
      </c>
      <c r="N18" s="24">
        <f t="shared" si="4"/>
        <v>0.42727999999999999</v>
      </c>
      <c r="O18" s="24">
        <f t="shared" si="5"/>
        <v>12.482142857142856</v>
      </c>
      <c r="P18" s="24">
        <f t="shared" si="6"/>
        <v>3.0535714285714288</v>
      </c>
      <c r="Q18">
        <v>4720</v>
      </c>
      <c r="R18">
        <v>117</v>
      </c>
      <c r="S18">
        <v>323</v>
      </c>
      <c r="T18" s="2">
        <f t="shared" si="7"/>
        <v>247.56079801951358</v>
      </c>
      <c r="U18" s="2">
        <f t="shared" si="8"/>
        <v>1888.8888888888887</v>
      </c>
      <c r="V18" s="2">
        <f t="shared" si="9"/>
        <v>755.94457966672906</v>
      </c>
      <c r="W18" s="2">
        <f t="shared" si="10"/>
        <v>5767.8571428571431</v>
      </c>
      <c r="X18" s="2">
        <f t="shared" si="11"/>
        <v>462.08869814020034</v>
      </c>
      <c r="Y18" s="2">
        <f t="shared" si="12"/>
        <v>60.562083635675009</v>
      </c>
      <c r="Z18" s="2">
        <f t="shared" si="13"/>
        <v>1722.6785099999997</v>
      </c>
      <c r="AA18">
        <v>0.31</v>
      </c>
      <c r="AB18">
        <v>9.5</v>
      </c>
      <c r="AC18" s="1">
        <f t="shared" si="14"/>
        <v>2.9411764705882353E-2</v>
      </c>
      <c r="AD18">
        <v>9.9</v>
      </c>
    </row>
    <row r="19" spans="1:30">
      <c r="A19" s="18" t="s">
        <v>797</v>
      </c>
      <c r="B19" s="18" t="s">
        <v>798</v>
      </c>
      <c r="C19" s="4">
        <v>43612</v>
      </c>
      <c r="D19" s="4">
        <v>43399</v>
      </c>
      <c r="E19" s="3">
        <f t="shared" si="0"/>
        <v>0.58356164383561648</v>
      </c>
      <c r="F19" t="s">
        <v>778</v>
      </c>
      <c r="G19" s="24">
        <v>9.14</v>
      </c>
      <c r="H19" s="24">
        <v>0.115</v>
      </c>
      <c r="I19" s="24">
        <f t="shared" si="1"/>
        <v>1.0511000000000001</v>
      </c>
      <c r="J19" s="24">
        <v>0.74399999999999999</v>
      </c>
      <c r="K19" s="24">
        <f t="shared" si="2"/>
        <v>6.80016</v>
      </c>
      <c r="L19" s="24">
        <f t="shared" si="3"/>
        <v>0.15456989247311831</v>
      </c>
      <c r="M19" s="24">
        <v>8.2000000000000003E-2</v>
      </c>
      <c r="N19" s="24">
        <f t="shared" si="4"/>
        <v>0.74948000000000004</v>
      </c>
      <c r="O19" s="24">
        <f t="shared" si="5"/>
        <v>9.0731707317073162</v>
      </c>
      <c r="P19" s="24">
        <f t="shared" si="6"/>
        <v>1.402439024390244</v>
      </c>
      <c r="Q19">
        <v>4480</v>
      </c>
      <c r="R19">
        <v>119</v>
      </c>
      <c r="S19">
        <v>298</v>
      </c>
      <c r="T19" s="2">
        <f t="shared" si="7"/>
        <v>283.51251070307291</v>
      </c>
      <c r="U19" s="2">
        <f t="shared" si="8"/>
        <v>2591.304347826087</v>
      </c>
      <c r="V19" s="2">
        <f t="shared" si="9"/>
        <v>397.60900891284621</v>
      </c>
      <c r="W19" s="2">
        <f t="shared" si="10"/>
        <v>3634.1463414634145</v>
      </c>
      <c r="X19" s="2">
        <f t="shared" si="11"/>
        <v>400.53763440860217</v>
      </c>
      <c r="Y19" s="2">
        <f t="shared" si="12"/>
        <v>43.822498294157782</v>
      </c>
      <c r="Z19" s="2">
        <f t="shared" si="13"/>
        <v>2026.44768</v>
      </c>
      <c r="AA19">
        <v>0.27</v>
      </c>
      <c r="AB19">
        <v>9.1999999999999993</v>
      </c>
      <c r="AC19" s="1">
        <f t="shared" si="14"/>
        <v>3.0872483221476506E-2</v>
      </c>
      <c r="AD19">
        <v>9.1</v>
      </c>
    </row>
    <row r="20" spans="1:30">
      <c r="A20" s="18" t="s">
        <v>799</v>
      </c>
      <c r="B20" s="18" t="s">
        <v>800</v>
      </c>
      <c r="C20" s="4">
        <v>43672</v>
      </c>
      <c r="D20" s="4">
        <v>43455</v>
      </c>
      <c r="E20" s="3">
        <f t="shared" si="0"/>
        <v>0.59452054794520548</v>
      </c>
      <c r="F20" t="s">
        <v>778</v>
      </c>
      <c r="G20" s="24">
        <v>9.2200000000000006</v>
      </c>
      <c r="H20" s="24">
        <v>0.44800000000000001</v>
      </c>
      <c r="I20" s="24">
        <f t="shared" si="1"/>
        <v>4.13056</v>
      </c>
      <c r="J20" s="24">
        <v>0.443</v>
      </c>
      <c r="K20" s="24">
        <f t="shared" si="2"/>
        <v>4.08446</v>
      </c>
      <c r="L20" s="24">
        <f t="shared" si="3"/>
        <v>1.0112866817155757</v>
      </c>
      <c r="M20" s="24">
        <v>0.1</v>
      </c>
      <c r="N20" s="24">
        <f t="shared" si="4"/>
        <v>0.92200000000000015</v>
      </c>
      <c r="O20" s="24">
        <f t="shared" si="5"/>
        <v>4.4299999999999988</v>
      </c>
      <c r="P20" s="24">
        <f t="shared" si="6"/>
        <v>4.4799999999999995</v>
      </c>
      <c r="Q20">
        <v>4610</v>
      </c>
      <c r="R20">
        <v>128</v>
      </c>
      <c r="S20">
        <v>228</v>
      </c>
      <c r="T20" s="2">
        <f t="shared" si="7"/>
        <v>55.198326619150912</v>
      </c>
      <c r="U20" s="2">
        <f t="shared" si="8"/>
        <v>508.92857142857144</v>
      </c>
      <c r="V20" s="2">
        <f t="shared" si="9"/>
        <v>247.28850325379605</v>
      </c>
      <c r="W20" s="2">
        <f t="shared" si="10"/>
        <v>2280</v>
      </c>
      <c r="X20" s="2">
        <f t="shared" si="11"/>
        <v>514.67268623024825</v>
      </c>
      <c r="Y20" s="2">
        <f t="shared" si="12"/>
        <v>55.821332562933655</v>
      </c>
      <c r="Z20" s="2">
        <f t="shared" si="13"/>
        <v>931.25688000000002</v>
      </c>
      <c r="AA20">
        <v>0.2</v>
      </c>
      <c r="AB20">
        <v>8.6999999999999993</v>
      </c>
      <c r="AC20" s="1">
        <f t="shared" si="14"/>
        <v>3.8157894736842099E-2</v>
      </c>
      <c r="AD20">
        <v>9.6999999999999993</v>
      </c>
    </row>
    <row r="21" spans="1:30">
      <c r="A21" s="18" t="s">
        <v>801</v>
      </c>
      <c r="B21" s="18" t="s">
        <v>802</v>
      </c>
      <c r="C21" s="4">
        <v>43790</v>
      </c>
      <c r="D21" s="4">
        <v>43559</v>
      </c>
      <c r="E21" s="3">
        <f t="shared" si="0"/>
        <v>0.63287671232876708</v>
      </c>
      <c r="F21" t="s">
        <v>786</v>
      </c>
      <c r="G21" s="24">
        <v>10.029999999999999</v>
      </c>
      <c r="H21" s="24">
        <v>0.19</v>
      </c>
      <c r="I21" s="24">
        <f t="shared" si="1"/>
        <v>1.9056999999999999</v>
      </c>
      <c r="J21" s="24">
        <v>0.70399999999999996</v>
      </c>
      <c r="K21" s="24">
        <f t="shared" si="2"/>
        <v>7.061119999999999</v>
      </c>
      <c r="L21" s="24">
        <f t="shared" si="3"/>
        <v>0.26988636363636365</v>
      </c>
      <c r="M21" s="24">
        <v>6.0999999999999999E-2</v>
      </c>
      <c r="N21" s="24">
        <f t="shared" si="4"/>
        <v>0.61182999999999998</v>
      </c>
      <c r="O21" s="24">
        <f t="shared" si="5"/>
        <v>11.540983606557376</v>
      </c>
      <c r="P21" s="24">
        <f t="shared" si="6"/>
        <v>3.1147540983606556</v>
      </c>
      <c r="Q21">
        <v>4750</v>
      </c>
      <c r="R21">
        <v>127</v>
      </c>
      <c r="S21">
        <v>542</v>
      </c>
      <c r="T21" s="2">
        <f t="shared" si="7"/>
        <v>284.40992811040564</v>
      </c>
      <c r="U21" s="2">
        <f t="shared" si="8"/>
        <v>2852.6315789473683</v>
      </c>
      <c r="V21" s="2">
        <f t="shared" si="9"/>
        <v>885.86698919634546</v>
      </c>
      <c r="W21" s="2">
        <f t="shared" si="10"/>
        <v>8885.2459016393441</v>
      </c>
      <c r="X21" s="2">
        <f t="shared" si="11"/>
        <v>769.88636363636363</v>
      </c>
      <c r="Y21" s="2">
        <f t="shared" si="12"/>
        <v>76.758361279796986</v>
      </c>
      <c r="Z21" s="2">
        <f t="shared" si="13"/>
        <v>3827.1270399999994</v>
      </c>
      <c r="AA21">
        <v>0.47</v>
      </c>
      <c r="AB21">
        <v>8.6999999999999993</v>
      </c>
      <c r="AC21" s="1">
        <f t="shared" si="14"/>
        <v>1.6051660516605164E-2</v>
      </c>
      <c r="AD21">
        <v>9.1999999999999993</v>
      </c>
    </row>
    <row r="22" spans="1:30">
      <c r="A22" s="18" t="s">
        <v>803</v>
      </c>
      <c r="B22" s="18" t="s">
        <v>804</v>
      </c>
      <c r="C22" s="4">
        <v>43644</v>
      </c>
      <c r="D22" s="4">
        <v>43401</v>
      </c>
      <c r="E22" s="3">
        <f t="shared" si="0"/>
        <v>0.66575342465753429</v>
      </c>
      <c r="F22" t="s">
        <v>778</v>
      </c>
      <c r="G22" s="24">
        <v>12.43</v>
      </c>
      <c r="H22" s="24">
        <v>0.187</v>
      </c>
      <c r="I22" s="24">
        <f t="shared" si="1"/>
        <v>2.3244099999999999</v>
      </c>
      <c r="J22" s="24">
        <v>0.68799999999999994</v>
      </c>
      <c r="K22" s="24">
        <f t="shared" si="2"/>
        <v>8.5518399999999986</v>
      </c>
      <c r="L22" s="24">
        <f t="shared" si="3"/>
        <v>0.27180232558139539</v>
      </c>
      <c r="M22" s="24">
        <v>7.0000000000000007E-2</v>
      </c>
      <c r="N22" s="24">
        <f t="shared" si="4"/>
        <v>0.8701000000000001</v>
      </c>
      <c r="O22" s="24">
        <f t="shared" si="5"/>
        <v>9.8285714285714256</v>
      </c>
      <c r="P22" s="24">
        <f t="shared" si="6"/>
        <v>2.6714285714285708</v>
      </c>
      <c r="Q22">
        <v>4410</v>
      </c>
      <c r="R22">
        <v>117</v>
      </c>
      <c r="S22">
        <v>439</v>
      </c>
      <c r="T22" s="2">
        <f t="shared" si="7"/>
        <v>188.8651313666694</v>
      </c>
      <c r="U22" s="2">
        <f t="shared" si="8"/>
        <v>2347.5935828877004</v>
      </c>
      <c r="V22" s="2">
        <f t="shared" si="9"/>
        <v>504.53970807953101</v>
      </c>
      <c r="W22" s="2">
        <f t="shared" si="10"/>
        <v>6271.4285714285706</v>
      </c>
      <c r="X22" s="2">
        <f t="shared" si="11"/>
        <v>638.0813953488373</v>
      </c>
      <c r="Y22" s="2">
        <f t="shared" si="12"/>
        <v>51.333981926696488</v>
      </c>
      <c r="Z22" s="2">
        <f t="shared" si="13"/>
        <v>3754.2577599999995</v>
      </c>
      <c r="AA22">
        <v>0.37</v>
      </c>
      <c r="AB22">
        <v>8.5</v>
      </c>
      <c r="AC22" s="1">
        <f t="shared" si="14"/>
        <v>1.9362186788154899E-2</v>
      </c>
      <c r="AD22">
        <v>8.3000000000000007</v>
      </c>
    </row>
    <row r="23" spans="1:30">
      <c r="A23" s="18" t="s">
        <v>805</v>
      </c>
      <c r="B23" s="18">
        <v>11411304496</v>
      </c>
      <c r="C23" s="4">
        <v>43650</v>
      </c>
      <c r="D23" s="4">
        <v>43407</v>
      </c>
      <c r="E23" s="3">
        <f t="shared" si="0"/>
        <v>0.66575342465753429</v>
      </c>
      <c r="F23" t="s">
        <v>778</v>
      </c>
      <c r="G23" s="24">
        <v>8.66</v>
      </c>
      <c r="H23" s="24">
        <v>0.17599999999999999</v>
      </c>
      <c r="I23" s="24">
        <f t="shared" si="1"/>
        <v>1.52416</v>
      </c>
      <c r="J23" s="24">
        <v>0.73699999999999999</v>
      </c>
      <c r="K23" s="24">
        <f t="shared" si="2"/>
        <v>6.3824199999999998</v>
      </c>
      <c r="L23" s="24">
        <f t="shared" si="3"/>
        <v>0.23880597014925373</v>
      </c>
      <c r="M23" s="24">
        <v>5.0999999999999997E-2</v>
      </c>
      <c r="N23" s="24">
        <f t="shared" si="4"/>
        <v>0.44166</v>
      </c>
      <c r="O23" s="24">
        <f t="shared" si="5"/>
        <v>14.450980392156863</v>
      </c>
      <c r="P23" s="24">
        <f t="shared" si="6"/>
        <v>3.4509803921568625</v>
      </c>
      <c r="Q23">
        <v>4300</v>
      </c>
      <c r="R23">
        <v>122</v>
      </c>
      <c r="S23">
        <v>388</v>
      </c>
      <c r="T23" s="2">
        <f t="shared" si="7"/>
        <v>254.56644971656519</v>
      </c>
      <c r="U23" s="2">
        <f t="shared" si="8"/>
        <v>2204.5454545454545</v>
      </c>
      <c r="V23" s="2">
        <f t="shared" si="9"/>
        <v>878.50382647285244</v>
      </c>
      <c r="W23" s="2">
        <f t="shared" si="10"/>
        <v>7607.8431372549021</v>
      </c>
      <c r="X23" s="2">
        <f t="shared" si="11"/>
        <v>526.45861601085483</v>
      </c>
      <c r="Y23" s="2">
        <f t="shared" si="12"/>
        <v>60.791987992015571</v>
      </c>
      <c r="Z23" s="2">
        <f t="shared" si="13"/>
        <v>2476.37896</v>
      </c>
      <c r="AA23">
        <v>0.34</v>
      </c>
      <c r="AB23">
        <v>8.6999999999999993</v>
      </c>
      <c r="AC23" s="1">
        <f t="shared" si="14"/>
        <v>2.2422680412371131E-2</v>
      </c>
      <c r="AD23">
        <v>9.1999999999999993</v>
      </c>
    </row>
    <row r="24" spans="1:30">
      <c r="A24" s="18" t="s">
        <v>806</v>
      </c>
      <c r="B24" s="18">
        <v>16249336</v>
      </c>
      <c r="C24" s="4">
        <v>43622</v>
      </c>
      <c r="D24" s="4">
        <v>43374</v>
      </c>
      <c r="E24" s="3">
        <f t="shared" si="0"/>
        <v>0.67945205479452053</v>
      </c>
      <c r="F24" t="s">
        <v>786</v>
      </c>
      <c r="G24" s="24">
        <v>10.17</v>
      </c>
      <c r="H24" s="24">
        <v>0.251</v>
      </c>
      <c r="I24" s="24">
        <f t="shared" si="1"/>
        <v>2.55267</v>
      </c>
      <c r="J24" s="24">
        <v>0.65100000000000002</v>
      </c>
      <c r="K24" s="24">
        <f t="shared" si="2"/>
        <v>6.6206700000000005</v>
      </c>
      <c r="L24" s="24">
        <f t="shared" si="3"/>
        <v>0.38556067588325649</v>
      </c>
      <c r="M24" s="24">
        <v>7.0000000000000007E-2</v>
      </c>
      <c r="N24" s="24">
        <f t="shared" si="4"/>
        <v>0.71190000000000009</v>
      </c>
      <c r="O24" s="24">
        <f t="shared" si="5"/>
        <v>9.2999999999999989</v>
      </c>
      <c r="P24" s="24">
        <f t="shared" si="6"/>
        <v>3.5857142857142854</v>
      </c>
      <c r="Q24">
        <v>4640</v>
      </c>
      <c r="R24">
        <v>124</v>
      </c>
      <c r="S24">
        <v>511</v>
      </c>
      <c r="T24" s="2">
        <f t="shared" si="7"/>
        <v>200.18255395331164</v>
      </c>
      <c r="U24" s="2">
        <f t="shared" si="8"/>
        <v>2035.8565737051792</v>
      </c>
      <c r="V24" s="2">
        <f t="shared" si="9"/>
        <v>717.79744346116024</v>
      </c>
      <c r="W24" s="2">
        <f t="shared" si="10"/>
        <v>7299.9999999999991</v>
      </c>
      <c r="X24" s="2">
        <f t="shared" si="11"/>
        <v>784.94623655913972</v>
      </c>
      <c r="Y24" s="2">
        <f t="shared" si="12"/>
        <v>77.182520802275292</v>
      </c>
      <c r="Z24" s="2">
        <f t="shared" si="13"/>
        <v>3383.1623700000005</v>
      </c>
      <c r="AA24">
        <v>0.46</v>
      </c>
      <c r="AB24">
        <v>9.1</v>
      </c>
      <c r="AC24" s="1">
        <f t="shared" si="14"/>
        <v>1.7808219178082191E-2</v>
      </c>
      <c r="AD24">
        <v>9.1999999999999993</v>
      </c>
    </row>
    <row r="25" spans="1:30">
      <c r="A25" s="18" t="s">
        <v>1084</v>
      </c>
      <c r="B25" s="18">
        <v>16183787</v>
      </c>
      <c r="C25" s="4">
        <v>43581</v>
      </c>
      <c r="D25" s="4">
        <v>43326</v>
      </c>
      <c r="E25" s="3">
        <f t="shared" si="0"/>
        <v>0.69863013698630139</v>
      </c>
      <c r="F25" t="s">
        <v>786</v>
      </c>
      <c r="G25" s="24">
        <v>8.81</v>
      </c>
      <c r="H25" s="24">
        <v>0.218</v>
      </c>
      <c r="I25" s="24">
        <f t="shared" si="1"/>
        <v>1.9205800000000002</v>
      </c>
      <c r="J25" s="24">
        <v>0.64</v>
      </c>
      <c r="K25" s="24">
        <f t="shared" si="2"/>
        <v>5.6384000000000007</v>
      </c>
      <c r="L25" s="24">
        <f t="shared" si="3"/>
        <v>0.34062500000000001</v>
      </c>
      <c r="M25" s="24">
        <v>7.5999999999999998E-2</v>
      </c>
      <c r="N25" s="24">
        <f t="shared" si="4"/>
        <v>0.66956000000000004</v>
      </c>
      <c r="O25" s="24">
        <f t="shared" si="5"/>
        <v>8.4210526315789487</v>
      </c>
      <c r="P25" s="24">
        <f t="shared" si="6"/>
        <v>2.8684210526315792</v>
      </c>
      <c r="Q25">
        <v>4690</v>
      </c>
      <c r="R25">
        <v>128</v>
      </c>
      <c r="S25">
        <v>401</v>
      </c>
      <c r="T25" s="2">
        <f t="shared" si="7"/>
        <v>208.79109435691299</v>
      </c>
      <c r="U25" s="2">
        <f t="shared" si="8"/>
        <v>1839.4495412844037</v>
      </c>
      <c r="V25" s="2">
        <f t="shared" si="9"/>
        <v>598.9007706553557</v>
      </c>
      <c r="W25" s="2">
        <f t="shared" si="10"/>
        <v>5276.3157894736842</v>
      </c>
      <c r="X25" s="2">
        <f t="shared" si="11"/>
        <v>626.5625</v>
      </c>
      <c r="Y25" s="2">
        <f t="shared" si="12"/>
        <v>71.119466515323481</v>
      </c>
      <c r="Z25" s="2">
        <f t="shared" si="13"/>
        <v>2260.9984000000004</v>
      </c>
      <c r="AA25">
        <v>0.42</v>
      </c>
      <c r="AB25">
        <v>10.5</v>
      </c>
      <c r="AC25" s="1">
        <f t="shared" si="14"/>
        <v>2.6184538653366583E-2</v>
      </c>
      <c r="AD25">
        <v>12.6</v>
      </c>
    </row>
    <row r="26" spans="1:30">
      <c r="A26" s="18" t="s">
        <v>807</v>
      </c>
      <c r="B26" s="18">
        <v>11411421282</v>
      </c>
      <c r="C26" s="4">
        <v>43651</v>
      </c>
      <c r="D26" s="4">
        <v>43381</v>
      </c>
      <c r="E26" s="3">
        <f t="shared" si="0"/>
        <v>0.73972602739726023</v>
      </c>
      <c r="F26" t="s">
        <v>786</v>
      </c>
      <c r="G26" s="24">
        <v>12.3</v>
      </c>
      <c r="H26" s="24">
        <v>0.24</v>
      </c>
      <c r="I26" s="24">
        <f t="shared" si="1"/>
        <v>2.952</v>
      </c>
      <c r="J26" s="24">
        <v>0.66900000000000004</v>
      </c>
      <c r="K26" s="24">
        <f t="shared" si="2"/>
        <v>8.2287000000000017</v>
      </c>
      <c r="L26" s="24">
        <f t="shared" si="3"/>
        <v>0.35874439461883401</v>
      </c>
      <c r="M26" s="24">
        <v>6.3E-2</v>
      </c>
      <c r="N26" s="24">
        <f t="shared" si="4"/>
        <v>0.77490000000000003</v>
      </c>
      <c r="O26" s="24">
        <f t="shared" si="5"/>
        <v>10.61904761904762</v>
      </c>
      <c r="P26" s="24">
        <f t="shared" si="6"/>
        <v>3.8095238095238093</v>
      </c>
      <c r="Q26">
        <v>4610</v>
      </c>
      <c r="R26">
        <v>117</v>
      </c>
      <c r="S26">
        <v>358</v>
      </c>
      <c r="T26" s="2">
        <f t="shared" si="7"/>
        <v>121.27371273712737</v>
      </c>
      <c r="U26" s="2">
        <f t="shared" si="8"/>
        <v>1491.6666666666667</v>
      </c>
      <c r="V26" s="2">
        <f t="shared" si="9"/>
        <v>461.99509614143756</v>
      </c>
      <c r="W26" s="2">
        <f t="shared" si="10"/>
        <v>5682.5396825396829</v>
      </c>
      <c r="X26" s="2">
        <f t="shared" si="11"/>
        <v>535.12705530642745</v>
      </c>
      <c r="Y26" s="2">
        <f t="shared" si="12"/>
        <v>43.506264659059141</v>
      </c>
      <c r="Z26" s="2">
        <f t="shared" si="13"/>
        <v>2945.8746000000006</v>
      </c>
      <c r="AA26">
        <v>0.32</v>
      </c>
      <c r="AB26">
        <v>8.9</v>
      </c>
      <c r="AC26" s="1">
        <f t="shared" si="14"/>
        <v>2.4860335195530728E-2</v>
      </c>
      <c r="AD26">
        <v>8.6</v>
      </c>
    </row>
    <row r="27" spans="1:30">
      <c r="A27" s="18" t="s">
        <v>789</v>
      </c>
      <c r="B27" s="18">
        <v>11411456357</v>
      </c>
      <c r="C27" s="4">
        <v>43679</v>
      </c>
      <c r="D27" s="4">
        <v>43407</v>
      </c>
      <c r="E27" s="3">
        <f t="shared" si="0"/>
        <v>0.74520547945205484</v>
      </c>
      <c r="F27" t="s">
        <v>786</v>
      </c>
      <c r="G27" s="24">
        <v>6.65</v>
      </c>
      <c r="H27" s="24">
        <v>0.222</v>
      </c>
      <c r="I27" s="24">
        <f t="shared" si="1"/>
        <v>1.4763000000000002</v>
      </c>
      <c r="J27" s="24">
        <v>0.65100000000000002</v>
      </c>
      <c r="K27" s="24">
        <f t="shared" si="2"/>
        <v>4.3291500000000003</v>
      </c>
      <c r="L27" s="24">
        <f t="shared" si="3"/>
        <v>0.34101382488479265</v>
      </c>
      <c r="M27" s="24">
        <v>9.1999999999999998E-2</v>
      </c>
      <c r="N27" s="24">
        <f t="shared" si="4"/>
        <v>0.61180000000000001</v>
      </c>
      <c r="O27" s="24">
        <f t="shared" si="5"/>
        <v>7.0760869565217392</v>
      </c>
      <c r="P27" s="24">
        <f t="shared" si="6"/>
        <v>2.4130434782608696</v>
      </c>
      <c r="Q27">
        <v>4180</v>
      </c>
      <c r="R27">
        <v>110</v>
      </c>
      <c r="S27">
        <v>325</v>
      </c>
      <c r="T27" s="2">
        <f t="shared" si="7"/>
        <v>220.14495698706222</v>
      </c>
      <c r="U27" s="2">
        <f t="shared" si="8"/>
        <v>1463.963963963964</v>
      </c>
      <c r="V27" s="2">
        <f t="shared" si="9"/>
        <v>531.21935272965015</v>
      </c>
      <c r="W27" s="2">
        <f t="shared" si="10"/>
        <v>3532.608695652174</v>
      </c>
      <c r="X27" s="2">
        <f t="shared" si="11"/>
        <v>499.23195084485405</v>
      </c>
      <c r="Y27" s="2">
        <f t="shared" si="12"/>
        <v>75.072473811256245</v>
      </c>
      <c r="Z27" s="2">
        <f t="shared" si="13"/>
        <v>1406.9737500000001</v>
      </c>
      <c r="AA27">
        <v>0.31</v>
      </c>
      <c r="AB27">
        <v>9.5</v>
      </c>
      <c r="AC27" s="1">
        <f t="shared" si="14"/>
        <v>2.923076923076923E-2</v>
      </c>
      <c r="AD27">
        <v>9.6</v>
      </c>
    </row>
    <row r="28" spans="1:30">
      <c r="A28" s="18" t="s">
        <v>808</v>
      </c>
      <c r="B28" s="18">
        <v>11411395161</v>
      </c>
      <c r="C28" s="4">
        <v>43602</v>
      </c>
      <c r="D28" s="4">
        <v>43328</v>
      </c>
      <c r="E28" s="3">
        <f t="shared" si="0"/>
        <v>0.75068493150684934</v>
      </c>
      <c r="F28" t="s">
        <v>778</v>
      </c>
      <c r="G28" s="24">
        <v>8.4700000000000006</v>
      </c>
      <c r="H28" s="24">
        <v>0.17199999999999999</v>
      </c>
      <c r="I28" s="24">
        <f t="shared" si="1"/>
        <v>1.4568399999999999</v>
      </c>
      <c r="J28" s="24">
        <v>0.65100000000000002</v>
      </c>
      <c r="K28" s="24">
        <f t="shared" si="2"/>
        <v>5.5139700000000005</v>
      </c>
      <c r="L28" s="24">
        <f t="shared" si="3"/>
        <v>0.26420890937019964</v>
      </c>
      <c r="M28" s="24">
        <v>0.13</v>
      </c>
      <c r="N28" s="24">
        <f t="shared" si="4"/>
        <v>1.1011000000000002</v>
      </c>
      <c r="O28" s="24">
        <f t="shared" si="5"/>
        <v>5.0076923076923077</v>
      </c>
      <c r="P28" s="24">
        <f t="shared" si="6"/>
        <v>1.3230769230769228</v>
      </c>
      <c r="Q28">
        <v>4710</v>
      </c>
      <c r="R28">
        <v>109</v>
      </c>
      <c r="S28">
        <v>288</v>
      </c>
      <c r="T28" s="2">
        <f t="shared" si="7"/>
        <v>197.68814694818926</v>
      </c>
      <c r="U28" s="2">
        <f t="shared" si="8"/>
        <v>1674.4186046511629</v>
      </c>
      <c r="V28" s="2">
        <f t="shared" si="9"/>
        <v>261.5566251929888</v>
      </c>
      <c r="W28" s="2">
        <f t="shared" si="10"/>
        <v>2215.3846153846152</v>
      </c>
      <c r="X28" s="2">
        <f t="shared" si="11"/>
        <v>442.39631336405529</v>
      </c>
      <c r="Y28" s="2">
        <f t="shared" si="12"/>
        <v>52.230969700596845</v>
      </c>
      <c r="Z28" s="2">
        <f t="shared" si="13"/>
        <v>1588.0233600000001</v>
      </c>
      <c r="AA28">
        <v>0.28999999999999998</v>
      </c>
      <c r="AB28">
        <v>10.1</v>
      </c>
      <c r="AC28" s="1">
        <f t="shared" si="14"/>
        <v>3.5069444444444445E-2</v>
      </c>
      <c r="AD28">
        <v>10.7</v>
      </c>
    </row>
    <row r="29" spans="1:30">
      <c r="A29" s="18" t="s">
        <v>809</v>
      </c>
      <c r="B29" s="18">
        <v>11411601237</v>
      </c>
      <c r="C29" s="4">
        <v>43756</v>
      </c>
      <c r="D29" s="4">
        <v>43472</v>
      </c>
      <c r="E29" s="3">
        <f t="shared" si="0"/>
        <v>0.77808219178082194</v>
      </c>
      <c r="F29" t="s">
        <v>786</v>
      </c>
      <c r="G29" s="24">
        <v>6.36</v>
      </c>
      <c r="H29" s="24">
        <v>0.224</v>
      </c>
      <c r="I29" s="24">
        <f t="shared" si="1"/>
        <v>1.4246400000000001</v>
      </c>
      <c r="J29" s="24">
        <v>0.63800000000000001</v>
      </c>
      <c r="K29" s="24">
        <f t="shared" si="2"/>
        <v>4.0576800000000004</v>
      </c>
      <c r="L29" s="24">
        <f t="shared" si="3"/>
        <v>0.35109717868338558</v>
      </c>
      <c r="M29" s="24">
        <v>0.104</v>
      </c>
      <c r="N29" s="24">
        <f t="shared" si="4"/>
        <v>0.66144000000000003</v>
      </c>
      <c r="O29" s="24">
        <f t="shared" si="5"/>
        <v>6.134615384615385</v>
      </c>
      <c r="P29" s="24">
        <f t="shared" si="6"/>
        <v>2.1538461538461537</v>
      </c>
      <c r="Q29">
        <v>4620</v>
      </c>
      <c r="R29">
        <v>121</v>
      </c>
      <c r="S29">
        <v>300</v>
      </c>
      <c r="T29" s="2">
        <f t="shared" si="7"/>
        <v>210.57951482479783</v>
      </c>
      <c r="U29" s="2">
        <f t="shared" si="8"/>
        <v>1339.2857142857142</v>
      </c>
      <c r="V29" s="2">
        <f t="shared" si="9"/>
        <v>453.55587808417994</v>
      </c>
      <c r="W29" s="2">
        <f t="shared" si="10"/>
        <v>2884.6153846153848</v>
      </c>
      <c r="X29" s="2">
        <f t="shared" si="11"/>
        <v>470.2194357366771</v>
      </c>
      <c r="Y29" s="2">
        <f t="shared" si="12"/>
        <v>73.933873543502685</v>
      </c>
      <c r="Z29" s="2">
        <f t="shared" si="13"/>
        <v>1217.3040000000001</v>
      </c>
      <c r="AA29">
        <v>0.27</v>
      </c>
      <c r="AB29">
        <v>9</v>
      </c>
      <c r="AC29" s="1">
        <f t="shared" si="14"/>
        <v>0.03</v>
      </c>
      <c r="AD29">
        <v>8.9</v>
      </c>
    </row>
    <row r="30" spans="1:30">
      <c r="A30" s="18" t="s">
        <v>810</v>
      </c>
      <c r="B30" s="18">
        <v>17562346</v>
      </c>
      <c r="C30" s="4">
        <v>43795</v>
      </c>
      <c r="D30" s="4">
        <v>43505</v>
      </c>
      <c r="E30" s="3">
        <f t="shared" si="0"/>
        <v>0.79452054794520544</v>
      </c>
      <c r="F30" t="s">
        <v>786</v>
      </c>
      <c r="G30" s="24">
        <v>9.58</v>
      </c>
      <c r="H30" s="24">
        <v>0.23899999999999999</v>
      </c>
      <c r="I30" s="24">
        <f t="shared" si="1"/>
        <v>2.2896199999999998</v>
      </c>
      <c r="J30" s="24">
        <v>0.57999999999999996</v>
      </c>
      <c r="K30" s="24">
        <f t="shared" si="2"/>
        <v>5.5564</v>
      </c>
      <c r="L30" s="24">
        <f t="shared" si="3"/>
        <v>0.41206896551724131</v>
      </c>
      <c r="M30" s="24">
        <v>0.156</v>
      </c>
      <c r="N30" s="24">
        <f t="shared" si="4"/>
        <v>1.49448</v>
      </c>
      <c r="O30" s="24">
        <f t="shared" si="5"/>
        <v>3.7179487179487181</v>
      </c>
      <c r="P30" s="24">
        <f t="shared" si="6"/>
        <v>1.5320512820512819</v>
      </c>
      <c r="Q30">
        <v>5040</v>
      </c>
      <c r="R30">
        <v>133</v>
      </c>
      <c r="S30">
        <v>438</v>
      </c>
      <c r="T30" s="2">
        <f t="shared" si="7"/>
        <v>191.29811933858022</v>
      </c>
      <c r="U30" s="2">
        <f t="shared" si="8"/>
        <v>1832.6359832635983</v>
      </c>
      <c r="V30" s="2">
        <f t="shared" si="9"/>
        <v>293.07852898667096</v>
      </c>
      <c r="W30" s="2">
        <f t="shared" si="10"/>
        <v>2807.6923076923076</v>
      </c>
      <c r="X30" s="2">
        <f t="shared" si="11"/>
        <v>755.17241379310349</v>
      </c>
      <c r="Y30" s="2">
        <f t="shared" si="12"/>
        <v>78.828018141242538</v>
      </c>
      <c r="Z30" s="2">
        <f t="shared" si="13"/>
        <v>2433.7031999999999</v>
      </c>
      <c r="AA30">
        <v>0.45</v>
      </c>
      <c r="AB30">
        <v>10.3</v>
      </c>
      <c r="AC30" s="1">
        <f t="shared" si="14"/>
        <v>2.351598173515982E-2</v>
      </c>
      <c r="AD30">
        <v>12.2</v>
      </c>
    </row>
    <row r="31" spans="1:30">
      <c r="A31" s="18" t="s">
        <v>811</v>
      </c>
      <c r="B31" s="18">
        <v>11411562710</v>
      </c>
      <c r="C31" s="4">
        <v>43683</v>
      </c>
      <c r="D31" s="4">
        <v>43389</v>
      </c>
      <c r="E31" s="3">
        <f t="shared" si="0"/>
        <v>0.80547945205479454</v>
      </c>
      <c r="F31" t="s">
        <v>786</v>
      </c>
      <c r="G31" s="24">
        <v>10.55</v>
      </c>
      <c r="H31" s="24">
        <v>0.38100000000000001</v>
      </c>
      <c r="I31" s="24">
        <f t="shared" si="1"/>
        <v>4.0195500000000006</v>
      </c>
      <c r="J31" s="24">
        <v>0.499</v>
      </c>
      <c r="K31" s="24">
        <f t="shared" si="2"/>
        <v>5.2644500000000001</v>
      </c>
      <c r="L31" s="24">
        <f t="shared" si="3"/>
        <v>0.76352705410821653</v>
      </c>
      <c r="M31" s="24">
        <v>6.8000000000000005E-2</v>
      </c>
      <c r="N31" s="24">
        <f t="shared" si="4"/>
        <v>0.71740000000000015</v>
      </c>
      <c r="O31" s="24">
        <f t="shared" si="5"/>
        <v>7.3382352941176459</v>
      </c>
      <c r="P31" s="24">
        <f t="shared" si="6"/>
        <v>5.6029411764705879</v>
      </c>
      <c r="Q31">
        <v>4340</v>
      </c>
      <c r="R31">
        <v>121</v>
      </c>
      <c r="S31">
        <v>377</v>
      </c>
      <c r="T31" s="2">
        <f t="shared" si="7"/>
        <v>93.791593586346721</v>
      </c>
      <c r="U31" s="2">
        <f t="shared" si="8"/>
        <v>989.501312335958</v>
      </c>
      <c r="V31" s="2">
        <f t="shared" si="9"/>
        <v>525.50878171173667</v>
      </c>
      <c r="W31" s="2">
        <f t="shared" si="10"/>
        <v>5544.1176470588234</v>
      </c>
      <c r="X31" s="2">
        <f t="shared" si="11"/>
        <v>755.51102204408812</v>
      </c>
      <c r="Y31" s="2">
        <f t="shared" si="12"/>
        <v>71.612419151098408</v>
      </c>
      <c r="Z31" s="2">
        <f t="shared" si="13"/>
        <v>1984.6976500000001</v>
      </c>
      <c r="AA31">
        <v>0.34</v>
      </c>
      <c r="AB31">
        <v>9.1</v>
      </c>
      <c r="AC31" s="1">
        <f t="shared" si="14"/>
        <v>2.4137931034482758E-2</v>
      </c>
      <c r="AD31">
        <v>9.6999999999999993</v>
      </c>
    </row>
    <row r="32" spans="1:30">
      <c r="A32" s="18" t="s">
        <v>812</v>
      </c>
      <c r="B32" s="18">
        <v>16330422</v>
      </c>
      <c r="C32" s="4">
        <v>43720</v>
      </c>
      <c r="D32" s="4">
        <v>43408</v>
      </c>
      <c r="E32" s="3">
        <f t="shared" si="0"/>
        <v>0.85479452054794525</v>
      </c>
      <c r="F32" t="s">
        <v>786</v>
      </c>
      <c r="G32" s="24">
        <v>11.74</v>
      </c>
      <c r="H32" s="24">
        <v>0.23200000000000001</v>
      </c>
      <c r="I32" s="24">
        <f t="shared" si="1"/>
        <v>2.7236800000000003</v>
      </c>
      <c r="J32" s="24">
        <v>0.69199999999999995</v>
      </c>
      <c r="K32" s="24">
        <f t="shared" si="2"/>
        <v>8.1240799999999993</v>
      </c>
      <c r="L32" s="24">
        <f t="shared" si="3"/>
        <v>0.33526011560693647</v>
      </c>
      <c r="M32" s="24">
        <v>4.5999999999999999E-2</v>
      </c>
      <c r="N32" s="24">
        <f t="shared" si="4"/>
        <v>0.54003999999999996</v>
      </c>
      <c r="O32" s="24">
        <f t="shared" si="5"/>
        <v>15.043478260869565</v>
      </c>
      <c r="P32" s="24">
        <f t="shared" si="6"/>
        <v>5.0434782608695663</v>
      </c>
      <c r="Q32">
        <v>4860</v>
      </c>
      <c r="R32">
        <v>121</v>
      </c>
      <c r="S32">
        <v>433</v>
      </c>
      <c r="T32" s="2">
        <f t="shared" si="7"/>
        <v>158.97609117076894</v>
      </c>
      <c r="U32" s="2">
        <f t="shared" si="8"/>
        <v>1866.3793103448274</v>
      </c>
      <c r="V32" s="2">
        <f t="shared" si="9"/>
        <v>801.79245981779138</v>
      </c>
      <c r="W32" s="2">
        <f t="shared" si="10"/>
        <v>9413.04347826087</v>
      </c>
      <c r="X32" s="2">
        <f t="shared" si="11"/>
        <v>625.72254335260118</v>
      </c>
      <c r="Y32" s="2">
        <f t="shared" si="12"/>
        <v>53.298342704650871</v>
      </c>
      <c r="Z32" s="2">
        <f t="shared" si="13"/>
        <v>3517.7266399999999</v>
      </c>
      <c r="AA32">
        <v>0.4</v>
      </c>
      <c r="AB32">
        <v>9.1999999999999993</v>
      </c>
      <c r="AC32" s="1">
        <f t="shared" si="14"/>
        <v>2.1247113163972285E-2</v>
      </c>
      <c r="AD32">
        <v>10.1</v>
      </c>
    </row>
    <row r="33" spans="1:31">
      <c r="A33" s="18" t="s">
        <v>813</v>
      </c>
      <c r="B33" s="18">
        <v>11411939854</v>
      </c>
      <c r="C33" s="4">
        <v>43801</v>
      </c>
      <c r="D33" s="4">
        <v>43476</v>
      </c>
      <c r="E33" s="3">
        <f t="shared" si="0"/>
        <v>0.8904109589041096</v>
      </c>
      <c r="F33" t="s">
        <v>786</v>
      </c>
      <c r="G33" s="24">
        <v>9.25</v>
      </c>
      <c r="H33" s="24">
        <v>0.18</v>
      </c>
      <c r="I33" s="24">
        <f t="shared" si="1"/>
        <v>1.665</v>
      </c>
      <c r="J33" s="24">
        <v>0.71899999999999997</v>
      </c>
      <c r="K33" s="24">
        <f t="shared" si="2"/>
        <v>6.6507499999999995</v>
      </c>
      <c r="L33" s="24">
        <f t="shared" si="3"/>
        <v>0.25034770514603616</v>
      </c>
      <c r="M33" s="24">
        <v>2.1000000000000001E-2</v>
      </c>
      <c r="N33" s="24">
        <f t="shared" si="4"/>
        <v>0.19425000000000001</v>
      </c>
      <c r="O33" s="24">
        <f t="shared" si="5"/>
        <v>34.238095238095234</v>
      </c>
      <c r="P33" s="24">
        <f t="shared" si="6"/>
        <v>8.5714285714285712</v>
      </c>
      <c r="Q33">
        <v>4010</v>
      </c>
      <c r="R33">
        <v>113</v>
      </c>
      <c r="S33">
        <v>207</v>
      </c>
      <c r="T33" s="2">
        <f t="shared" si="7"/>
        <v>124.32432432432432</v>
      </c>
      <c r="U33" s="2">
        <f t="shared" si="8"/>
        <v>1150</v>
      </c>
      <c r="V33" s="2">
        <f t="shared" si="9"/>
        <v>1065.6370656370657</v>
      </c>
      <c r="W33" s="2">
        <f t="shared" si="10"/>
        <v>9857.1428571428569</v>
      </c>
      <c r="X33" s="2">
        <f t="shared" si="11"/>
        <v>287.89986091794162</v>
      </c>
      <c r="Y33" s="2">
        <f t="shared" si="12"/>
        <v>31.124309288426119</v>
      </c>
      <c r="Z33" s="2">
        <f t="shared" si="13"/>
        <v>1376.70525</v>
      </c>
      <c r="AA33">
        <v>0.2</v>
      </c>
      <c r="AB33">
        <v>9.6</v>
      </c>
      <c r="AC33" s="1">
        <f t="shared" si="14"/>
        <v>4.6376811594202899E-2</v>
      </c>
      <c r="AD33">
        <v>11.2</v>
      </c>
    </row>
    <row r="34" spans="1:31">
      <c r="A34" s="18" t="s">
        <v>1085</v>
      </c>
      <c r="B34" s="18">
        <v>16169750</v>
      </c>
      <c r="C34" s="4">
        <v>43612</v>
      </c>
      <c r="D34" s="4">
        <v>43275</v>
      </c>
      <c r="E34" s="3">
        <f t="shared" si="0"/>
        <v>0.92328767123287669</v>
      </c>
      <c r="F34" t="s">
        <v>778</v>
      </c>
      <c r="G34" s="24">
        <v>8.9</v>
      </c>
      <c r="H34" s="24">
        <v>0.14599999999999999</v>
      </c>
      <c r="I34" s="24">
        <f t="shared" si="1"/>
        <v>1.2993999999999999</v>
      </c>
      <c r="J34" s="24">
        <v>0.745</v>
      </c>
      <c r="K34" s="24">
        <f t="shared" si="2"/>
        <v>6.6305000000000005</v>
      </c>
      <c r="L34" s="24">
        <f t="shared" si="3"/>
        <v>0.19597315436241608</v>
      </c>
      <c r="M34" s="24">
        <v>8.6999999999999994E-2</v>
      </c>
      <c r="N34" s="24">
        <f t="shared" si="4"/>
        <v>0.77429999999999999</v>
      </c>
      <c r="O34" s="24">
        <f t="shared" si="5"/>
        <v>8.5632183908045985</v>
      </c>
      <c r="P34" s="24">
        <f t="shared" si="6"/>
        <v>1.6781609195402298</v>
      </c>
      <c r="Q34">
        <v>4720</v>
      </c>
      <c r="R34">
        <v>133</v>
      </c>
      <c r="S34">
        <v>253</v>
      </c>
      <c r="T34" s="2">
        <f t="shared" si="7"/>
        <v>194.70524857626597</v>
      </c>
      <c r="U34" s="2">
        <f t="shared" si="8"/>
        <v>1732.8767123287673</v>
      </c>
      <c r="V34" s="2">
        <f t="shared" si="9"/>
        <v>326.74673899005552</v>
      </c>
      <c r="W34" s="2">
        <f t="shared" si="10"/>
        <v>2908.0459770114944</v>
      </c>
      <c r="X34" s="2">
        <f t="shared" si="11"/>
        <v>339.59731543624162</v>
      </c>
      <c r="Y34" s="2">
        <f t="shared" si="12"/>
        <v>38.157001734409164</v>
      </c>
      <c r="Z34" s="2">
        <f t="shared" si="13"/>
        <v>1677.5165000000002</v>
      </c>
      <c r="AA34">
        <v>0.24</v>
      </c>
      <c r="AB34">
        <v>9.5</v>
      </c>
      <c r="AC34" s="1">
        <f t="shared" si="14"/>
        <v>3.7549407114624504E-2</v>
      </c>
      <c r="AD34">
        <v>10.1</v>
      </c>
    </row>
    <row r="35" spans="1:31">
      <c r="A35" s="18" t="s">
        <v>814</v>
      </c>
      <c r="B35" s="18">
        <v>11411090317</v>
      </c>
      <c r="C35" s="4">
        <v>43602</v>
      </c>
      <c r="D35" s="4">
        <v>43262</v>
      </c>
      <c r="E35" s="3">
        <f t="shared" si="0"/>
        <v>0.93150684931506844</v>
      </c>
      <c r="F35" t="s">
        <v>786</v>
      </c>
      <c r="G35" s="24">
        <v>7.37</v>
      </c>
      <c r="H35" s="24">
        <v>0.25800000000000001</v>
      </c>
      <c r="I35" s="24">
        <f t="shared" si="1"/>
        <v>1.9014600000000002</v>
      </c>
      <c r="J35" s="24">
        <v>0.58599999999999997</v>
      </c>
      <c r="K35" s="24">
        <f t="shared" si="2"/>
        <v>4.3188199999999997</v>
      </c>
      <c r="L35" s="24">
        <f t="shared" si="3"/>
        <v>0.44027303754266217</v>
      </c>
      <c r="M35" s="24">
        <v>9.5000000000000001E-2</v>
      </c>
      <c r="N35" s="24">
        <f t="shared" si="4"/>
        <v>0.70015000000000005</v>
      </c>
      <c r="O35" s="24">
        <f t="shared" si="5"/>
        <v>6.1684210526315777</v>
      </c>
      <c r="P35" s="24">
        <f t="shared" si="6"/>
        <v>2.7157894736842105</v>
      </c>
      <c r="Q35">
        <v>4870</v>
      </c>
      <c r="R35">
        <v>121</v>
      </c>
      <c r="S35">
        <v>432</v>
      </c>
      <c r="T35" s="2">
        <f t="shared" si="7"/>
        <v>227.19384052254583</v>
      </c>
      <c r="U35" s="2">
        <f t="shared" si="8"/>
        <v>1674.4186046511627</v>
      </c>
      <c r="V35" s="2">
        <f t="shared" si="9"/>
        <v>617.01064057701922</v>
      </c>
      <c r="W35" s="2">
        <f t="shared" si="10"/>
        <v>4547.3684210526317</v>
      </c>
      <c r="X35" s="2">
        <f t="shared" si="11"/>
        <v>737.20136518771335</v>
      </c>
      <c r="Y35" s="2">
        <f t="shared" si="12"/>
        <v>100.02732227784442</v>
      </c>
      <c r="Z35" s="2">
        <f t="shared" si="13"/>
        <v>1865.7302399999999</v>
      </c>
      <c r="AA35">
        <v>0.39</v>
      </c>
      <c r="AB35">
        <v>9</v>
      </c>
      <c r="AC35" s="1">
        <f t="shared" si="14"/>
        <v>2.0833333333333332E-2</v>
      </c>
      <c r="AD35">
        <v>8.4</v>
      </c>
    </row>
    <row r="36" spans="1:31">
      <c r="A36" s="18" t="s">
        <v>815</v>
      </c>
      <c r="B36" s="18">
        <v>11411160222</v>
      </c>
      <c r="C36" s="4">
        <v>43637</v>
      </c>
      <c r="D36" s="4">
        <v>43297</v>
      </c>
      <c r="E36" s="3">
        <f t="shared" si="0"/>
        <v>0.93150684931506844</v>
      </c>
      <c r="F36" t="s">
        <v>778</v>
      </c>
      <c r="G36" s="24">
        <v>8.14</v>
      </c>
      <c r="H36" s="24">
        <v>0.214</v>
      </c>
      <c r="I36" s="24">
        <f t="shared" si="1"/>
        <v>1.7419600000000002</v>
      </c>
      <c r="J36" s="24">
        <v>0.66300000000000003</v>
      </c>
      <c r="K36" s="24">
        <f t="shared" si="2"/>
        <v>5.3968200000000008</v>
      </c>
      <c r="L36" s="24">
        <f t="shared" si="3"/>
        <v>0.3227752639517345</v>
      </c>
      <c r="M36" s="24">
        <v>6.5000000000000002E-2</v>
      </c>
      <c r="N36" s="24">
        <f t="shared" si="4"/>
        <v>0.52910000000000001</v>
      </c>
      <c r="O36" s="24">
        <f t="shared" si="5"/>
        <v>10.200000000000001</v>
      </c>
      <c r="P36" s="24">
        <f t="shared" si="6"/>
        <v>3.2923076923076926</v>
      </c>
      <c r="Q36">
        <v>4690</v>
      </c>
      <c r="R36">
        <v>121</v>
      </c>
      <c r="S36">
        <v>526</v>
      </c>
      <c r="T36" s="2">
        <f t="shared" si="7"/>
        <v>301.95871317366641</v>
      </c>
      <c r="U36" s="2">
        <f t="shared" si="8"/>
        <v>2457.9439252336451</v>
      </c>
      <c r="V36" s="2">
        <f t="shared" si="9"/>
        <v>994.14099414099417</v>
      </c>
      <c r="W36" s="2">
        <f t="shared" si="10"/>
        <v>8092.3076923076924</v>
      </c>
      <c r="X36" s="2">
        <f t="shared" si="11"/>
        <v>793.36349924585215</v>
      </c>
      <c r="Y36" s="2">
        <f t="shared" si="12"/>
        <v>97.464803347156277</v>
      </c>
      <c r="Z36" s="2">
        <f t="shared" si="13"/>
        <v>2838.7273200000004</v>
      </c>
      <c r="AA36">
        <v>0.44</v>
      </c>
      <c r="AB36">
        <v>8.4</v>
      </c>
      <c r="AC36" s="1">
        <f t="shared" si="14"/>
        <v>1.596958174904943E-2</v>
      </c>
      <c r="AD36">
        <v>7.9</v>
      </c>
    </row>
    <row r="37" spans="1:31">
      <c r="A37" s="18" t="s">
        <v>816</v>
      </c>
      <c r="B37" s="18">
        <v>11411970515</v>
      </c>
      <c r="C37" s="4">
        <v>43773</v>
      </c>
      <c r="D37" s="4">
        <v>43410</v>
      </c>
      <c r="E37" s="3">
        <f t="shared" si="0"/>
        <v>0.9945205479452055</v>
      </c>
      <c r="F37" t="s">
        <v>778</v>
      </c>
      <c r="G37" s="24">
        <v>13.41</v>
      </c>
      <c r="H37" s="24">
        <v>0.185</v>
      </c>
      <c r="I37" s="24">
        <f t="shared" si="1"/>
        <v>2.4808499999999998</v>
      </c>
      <c r="J37" s="24">
        <v>0.75600000000000001</v>
      </c>
      <c r="K37" s="24">
        <f t="shared" si="2"/>
        <v>10.13796</v>
      </c>
      <c r="L37" s="24">
        <f t="shared" si="3"/>
        <v>0.24470899470899471</v>
      </c>
      <c r="M37" s="24">
        <v>4.4999999999999998E-2</v>
      </c>
      <c r="N37" s="24">
        <f t="shared" si="4"/>
        <v>0.60344999999999993</v>
      </c>
      <c r="O37" s="24">
        <f t="shared" si="5"/>
        <v>16.8</v>
      </c>
      <c r="P37" s="24">
        <f t="shared" si="6"/>
        <v>4.1111111111111116</v>
      </c>
      <c r="Q37">
        <v>5370</v>
      </c>
      <c r="R37">
        <v>129</v>
      </c>
      <c r="S37">
        <v>425</v>
      </c>
      <c r="T37" s="2">
        <f t="shared" si="7"/>
        <v>171.31225184916462</v>
      </c>
      <c r="U37" s="2">
        <f t="shared" si="8"/>
        <v>2297.2972972972975</v>
      </c>
      <c r="V37" s="2">
        <f t="shared" si="9"/>
        <v>704.28370204656562</v>
      </c>
      <c r="W37" s="2">
        <f t="shared" si="10"/>
        <v>9444.4444444444453</v>
      </c>
      <c r="X37" s="2">
        <f t="shared" si="11"/>
        <v>562.16931216931221</v>
      </c>
      <c r="Y37" s="2">
        <f t="shared" si="12"/>
        <v>41.921648931343192</v>
      </c>
      <c r="Z37" s="2">
        <f t="shared" si="13"/>
        <v>4308.6329999999998</v>
      </c>
      <c r="AA37">
        <v>0.37</v>
      </c>
      <c r="AB37">
        <v>8.6999999999999993</v>
      </c>
      <c r="AC37" s="1">
        <f t="shared" si="14"/>
        <v>2.0470588235294115E-2</v>
      </c>
      <c r="AD37">
        <v>9.5</v>
      </c>
    </row>
    <row r="38" spans="1:31">
      <c r="A38" s="21" t="s">
        <v>817</v>
      </c>
      <c r="B38" s="18" t="s">
        <v>818</v>
      </c>
      <c r="C38" s="4">
        <v>43700</v>
      </c>
      <c r="D38" s="4">
        <v>43335</v>
      </c>
      <c r="E38" s="3">
        <f t="shared" si="0"/>
        <v>1</v>
      </c>
      <c r="F38" t="s">
        <v>786</v>
      </c>
      <c r="G38" s="24">
        <v>6.28</v>
      </c>
      <c r="H38" s="24">
        <v>0.27200000000000002</v>
      </c>
      <c r="I38" s="24">
        <f t="shared" si="1"/>
        <v>1.7081600000000001</v>
      </c>
      <c r="J38" s="24">
        <v>0.63400000000000001</v>
      </c>
      <c r="K38" s="24">
        <f t="shared" si="2"/>
        <v>3.9815200000000002</v>
      </c>
      <c r="L38" s="24">
        <f t="shared" si="3"/>
        <v>0.42902208201892744</v>
      </c>
      <c r="M38" s="24">
        <v>5.3999999999999999E-2</v>
      </c>
      <c r="N38" s="24">
        <f t="shared" si="4"/>
        <v>0.33912000000000003</v>
      </c>
      <c r="O38" s="24">
        <f t="shared" si="5"/>
        <v>11.74074074074074</v>
      </c>
      <c r="P38" s="24">
        <f t="shared" si="6"/>
        <v>5.0370370370370372</v>
      </c>
      <c r="Q38">
        <v>4650</v>
      </c>
      <c r="R38">
        <v>110</v>
      </c>
      <c r="S38">
        <v>302</v>
      </c>
      <c r="T38" s="2">
        <f t="shared" si="7"/>
        <v>176.79842637692019</v>
      </c>
      <c r="U38" s="2">
        <f t="shared" si="8"/>
        <v>1110.2941176470588</v>
      </c>
      <c r="V38" s="2">
        <f t="shared" si="9"/>
        <v>890.5402217504128</v>
      </c>
      <c r="W38" s="2">
        <f t="shared" si="10"/>
        <v>5592.5925925925931</v>
      </c>
      <c r="X38" s="2">
        <f t="shared" si="11"/>
        <v>476.34069400630915</v>
      </c>
      <c r="Y38" s="2">
        <f t="shared" si="12"/>
        <v>75.850428981896357</v>
      </c>
      <c r="Z38" s="2">
        <f t="shared" si="13"/>
        <v>1202.41904</v>
      </c>
      <c r="AA38">
        <v>0.3</v>
      </c>
      <c r="AB38">
        <v>9.9</v>
      </c>
      <c r="AC38" s="1">
        <f t="shared" si="14"/>
        <v>3.2781456953642388E-2</v>
      </c>
      <c r="AD38">
        <v>10.6</v>
      </c>
    </row>
    <row r="39" spans="1:31" s="6" customFormat="1">
      <c r="A39" s="18" t="s">
        <v>819</v>
      </c>
      <c r="B39" s="18">
        <v>11411361005</v>
      </c>
      <c r="C39" s="4">
        <v>43692</v>
      </c>
      <c r="D39" s="4">
        <v>43327</v>
      </c>
      <c r="E39" s="3">
        <f t="shared" si="0"/>
        <v>1</v>
      </c>
      <c r="F39" t="s">
        <v>786</v>
      </c>
      <c r="G39" s="24">
        <v>7.84</v>
      </c>
      <c r="H39" s="24">
        <v>0.26600000000000001</v>
      </c>
      <c r="I39" s="24">
        <f t="shared" si="1"/>
        <v>2.0854400000000002</v>
      </c>
      <c r="J39" s="24">
        <v>0.60699999999999998</v>
      </c>
      <c r="K39" s="24">
        <f t="shared" si="2"/>
        <v>4.7588799999999996</v>
      </c>
      <c r="L39" s="24">
        <f t="shared" si="3"/>
        <v>0.43822075782537073</v>
      </c>
      <c r="M39" s="24">
        <v>0.08</v>
      </c>
      <c r="N39" s="24">
        <f t="shared" si="4"/>
        <v>0.62719999999999998</v>
      </c>
      <c r="O39" s="24">
        <f t="shared" si="5"/>
        <v>7.5874999999999995</v>
      </c>
      <c r="P39" s="24">
        <f t="shared" si="6"/>
        <v>3.3250000000000002</v>
      </c>
      <c r="Q39">
        <v>4410</v>
      </c>
      <c r="R39">
        <v>123</v>
      </c>
      <c r="S39">
        <v>300</v>
      </c>
      <c r="T39" s="2">
        <f t="shared" si="7"/>
        <v>143.85453429492097</v>
      </c>
      <c r="U39" s="2">
        <f t="shared" si="8"/>
        <v>1127.8195488721803</v>
      </c>
      <c r="V39" s="2">
        <f t="shared" si="9"/>
        <v>478.31632653061229</v>
      </c>
      <c r="W39" s="2">
        <f t="shared" si="10"/>
        <v>3750</v>
      </c>
      <c r="X39" s="2">
        <f t="shared" si="11"/>
        <v>494.23393739703459</v>
      </c>
      <c r="Y39" s="2">
        <f t="shared" si="12"/>
        <v>63.040043035336055</v>
      </c>
      <c r="Z39" s="2">
        <f t="shared" si="13"/>
        <v>1427.6639999999998</v>
      </c>
      <c r="AA39">
        <v>0.26</v>
      </c>
      <c r="AB39">
        <v>8.8000000000000007</v>
      </c>
      <c r="AC39" s="1">
        <f t="shared" si="14"/>
        <v>2.9333333333333336E-2</v>
      </c>
      <c r="AD39">
        <v>9.1</v>
      </c>
      <c r="AE39"/>
    </row>
    <row r="40" spans="1:31">
      <c r="E40" s="3">
        <f>AVERAGE(E2:E39)</f>
        <v>0.6304253785147802</v>
      </c>
      <c r="G40">
        <f t="shared" ref="G40:AD40" si="15">AVERAGE(G2:G39)</f>
        <v>9.1439473684210526</v>
      </c>
      <c r="H40">
        <f t="shared" si="15"/>
        <v>0.19747368421052636</v>
      </c>
      <c r="I40" s="1">
        <f t="shared" si="15"/>
        <v>1.773004210526316</v>
      </c>
      <c r="J40">
        <f t="shared" si="15"/>
        <v>0.68139473684210528</v>
      </c>
      <c r="K40" s="1">
        <f t="shared" si="15"/>
        <v>6.2777573684210513</v>
      </c>
      <c r="L40" s="1">
        <f t="shared" si="15"/>
        <v>0.30977952155463973</v>
      </c>
      <c r="M40">
        <f t="shared" si="15"/>
        <v>7.2236842105263169E-2</v>
      </c>
      <c r="N40" s="1">
        <f t="shared" si="15"/>
        <v>0.6495373684210527</v>
      </c>
      <c r="O40" s="2">
        <f t="shared" si="15"/>
        <v>10.857549620823207</v>
      </c>
      <c r="P40" s="1">
        <f t="shared" si="15"/>
        <v>3.0473393297530094</v>
      </c>
      <c r="Q40" s="1">
        <f t="shared" si="15"/>
        <v>4440.644210526315</v>
      </c>
      <c r="R40" s="1">
        <f t="shared" si="15"/>
        <v>120.26315789473684</v>
      </c>
      <c r="S40" s="1">
        <f t="shared" si="15"/>
        <v>366.39473684210526</v>
      </c>
      <c r="T40">
        <f t="shared" si="15"/>
        <v>276.45349464821589</v>
      </c>
      <c r="U40">
        <f t="shared" si="15"/>
        <v>2562.6160439460346</v>
      </c>
      <c r="V40">
        <f t="shared" si="15"/>
        <v>623.4379026553155</v>
      </c>
      <c r="W40">
        <f t="shared" si="15"/>
        <v>5665.5950359771259</v>
      </c>
      <c r="X40">
        <f t="shared" si="15"/>
        <v>542.65472827675774</v>
      </c>
      <c r="Y40">
        <f t="shared" si="15"/>
        <v>61.135586575870079</v>
      </c>
      <c r="Z40">
        <f t="shared" si="15"/>
        <v>2379.3935244736845</v>
      </c>
      <c r="AA40">
        <f t="shared" si="15"/>
        <v>0.34421052631578936</v>
      </c>
      <c r="AB40">
        <f t="shared" si="15"/>
        <v>9.4473684210526301</v>
      </c>
      <c r="AC40">
        <f t="shared" si="15"/>
        <v>2.7571833550257059E-2</v>
      </c>
      <c r="AD40">
        <f t="shared" si="15"/>
        <v>10.005263157894735</v>
      </c>
    </row>
    <row r="41" spans="1:31">
      <c r="C41" t="s">
        <v>1109</v>
      </c>
      <c r="D41">
        <f>COUNTIF(F2:F39,"男")</f>
        <v>21</v>
      </c>
      <c r="E41" s="3"/>
      <c r="I41" s="1"/>
      <c r="K41" s="1"/>
      <c r="L41" s="1"/>
      <c r="N41" s="1"/>
      <c r="O41" s="2"/>
      <c r="P41" s="1"/>
      <c r="Q41" s="1"/>
      <c r="R41" s="1"/>
      <c r="S41" s="1"/>
    </row>
    <row r="42" spans="1:31">
      <c r="C42" t="s">
        <v>1110</v>
      </c>
      <c r="D42">
        <f>COUNTIF(F2:F39,"女")</f>
        <v>17</v>
      </c>
      <c r="E42" s="3"/>
      <c r="I42" s="1"/>
      <c r="K42" s="1"/>
      <c r="L42" s="1"/>
      <c r="N42" s="1"/>
      <c r="O42" s="2"/>
      <c r="P42" s="1"/>
      <c r="Q42" s="1"/>
      <c r="R42" s="1"/>
      <c r="S42" s="1"/>
    </row>
    <row r="43" spans="1:31">
      <c r="C43" t="s">
        <v>1111</v>
      </c>
      <c r="D43">
        <f>D41+D42</f>
        <v>38</v>
      </c>
      <c r="E43" s="3"/>
      <c r="I43" s="1"/>
      <c r="K43" s="1"/>
      <c r="L43" s="1"/>
      <c r="N43" s="1"/>
      <c r="O43" s="2"/>
      <c r="P43" s="1"/>
      <c r="Q43" s="1"/>
      <c r="R43" s="1"/>
      <c r="S43" s="1"/>
    </row>
    <row r="44" spans="1:31">
      <c r="E44" s="3"/>
      <c r="I44" s="1"/>
      <c r="K44" s="1"/>
      <c r="L44" s="1"/>
      <c r="N44" s="1"/>
      <c r="O44" s="2"/>
      <c r="P44" s="1"/>
      <c r="Q44" s="1"/>
      <c r="R44" s="1"/>
      <c r="S44" s="1"/>
    </row>
    <row r="45" spans="1:31">
      <c r="A45" s="17" t="s">
        <v>1086</v>
      </c>
      <c r="B45" s="17" t="s">
        <v>1064</v>
      </c>
      <c r="C45" t="s">
        <v>238</v>
      </c>
      <c r="D45" t="s">
        <v>237</v>
      </c>
      <c r="E45" s="7" t="s">
        <v>236</v>
      </c>
      <c r="F45" t="s">
        <v>235</v>
      </c>
      <c r="G45" t="s">
        <v>233</v>
      </c>
      <c r="H45" t="s">
        <v>232</v>
      </c>
      <c r="I45" t="s">
        <v>1065</v>
      </c>
      <c r="J45" t="s">
        <v>1068</v>
      </c>
      <c r="K45" t="s">
        <v>1066</v>
      </c>
      <c r="L45" t="s">
        <v>1078</v>
      </c>
      <c r="M45" t="s">
        <v>1069</v>
      </c>
      <c r="N45" t="s">
        <v>1067</v>
      </c>
      <c r="O45" t="s">
        <v>1070</v>
      </c>
      <c r="P45" t="s">
        <v>1071</v>
      </c>
      <c r="Q45" t="s">
        <v>1072</v>
      </c>
      <c r="R45" t="s">
        <v>1073</v>
      </c>
      <c r="S45" t="s">
        <v>1074</v>
      </c>
      <c r="T45" t="s">
        <v>1075</v>
      </c>
      <c r="U45" t="s">
        <v>772</v>
      </c>
      <c r="V45" t="s">
        <v>773</v>
      </c>
      <c r="W45" t="s">
        <v>774</v>
      </c>
      <c r="X45" t="s">
        <v>775</v>
      </c>
      <c r="Y45" t="s">
        <v>776</v>
      </c>
      <c r="Z45" t="s">
        <v>222</v>
      </c>
      <c r="AA45" t="s">
        <v>221</v>
      </c>
      <c r="AB45" t="s">
        <v>1076</v>
      </c>
      <c r="AC45" t="s">
        <v>219</v>
      </c>
      <c r="AD45" t="s">
        <v>1077</v>
      </c>
    </row>
    <row r="46" spans="1:31">
      <c r="A46" s="18" t="s">
        <v>820</v>
      </c>
      <c r="B46" s="18">
        <v>11411224239</v>
      </c>
      <c r="C46" s="4">
        <v>43598</v>
      </c>
      <c r="D46" s="4">
        <v>43232</v>
      </c>
      <c r="E46" s="3">
        <f t="shared" ref="E46:E63" si="16">(C46-D46)/365</f>
        <v>1.0027397260273974</v>
      </c>
      <c r="F46" t="s">
        <v>786</v>
      </c>
      <c r="G46" s="24">
        <v>8.31</v>
      </c>
      <c r="H46" s="24">
        <v>0.255</v>
      </c>
      <c r="I46" s="24">
        <f t="shared" ref="I46:I77" si="17">G46*H46</f>
        <v>2.1190500000000001</v>
      </c>
      <c r="J46" s="24">
        <v>0.63400000000000001</v>
      </c>
      <c r="K46" s="24">
        <f t="shared" ref="K46:K77" si="18">G46*J46</f>
        <v>5.2685400000000007</v>
      </c>
      <c r="L46" s="24">
        <f t="shared" ref="L46:L77" si="19">I46/K46</f>
        <v>0.40220820189274442</v>
      </c>
      <c r="M46" s="24">
        <v>8.6999999999999994E-2</v>
      </c>
      <c r="N46" s="24">
        <f t="shared" ref="N46:N77" si="20">G46*M46</f>
        <v>0.72297</v>
      </c>
      <c r="O46" s="24">
        <f t="shared" ref="O46:O77" si="21">K46/N46</f>
        <v>7.2873563218390816</v>
      </c>
      <c r="P46" s="24">
        <f t="shared" ref="P46:P77" si="22">I46/N46</f>
        <v>2.931034482758621</v>
      </c>
      <c r="Q46">
        <v>4910</v>
      </c>
      <c r="R46">
        <v>127</v>
      </c>
      <c r="S46">
        <v>322</v>
      </c>
      <c r="T46" s="24">
        <f t="shared" ref="T46:T77" si="23">S46/I46</f>
        <v>151.95488544394894</v>
      </c>
      <c r="U46" s="24">
        <f t="shared" ref="U46:U77" si="24">S46/H46</f>
        <v>1262.7450980392157</v>
      </c>
      <c r="V46" s="24">
        <f t="shared" ref="V46:V77" si="25">S46/N46</f>
        <v>445.38500905985035</v>
      </c>
      <c r="W46" s="24">
        <f t="shared" ref="W46:W77" si="26">S46/M46</f>
        <v>3701.1494252873567</v>
      </c>
      <c r="X46" s="24">
        <f t="shared" ref="X46:X77" si="27">S46/J46</f>
        <v>507.8864353312303</v>
      </c>
      <c r="Y46" s="24">
        <f t="shared" ref="Y46:Y77" si="28">S46/K46</f>
        <v>61.117501243228666</v>
      </c>
      <c r="Z46" s="24">
        <f t="shared" ref="Z46:Z77" si="29">S46*K46</f>
        <v>1696.4698800000001</v>
      </c>
      <c r="AA46">
        <v>0.28000000000000003</v>
      </c>
      <c r="AB46">
        <v>8.6</v>
      </c>
      <c r="AC46" s="1">
        <f t="shared" ref="AC46:AC77" si="30">AB46/S46</f>
        <v>2.6708074534161491E-2</v>
      </c>
      <c r="AD46">
        <v>8.6</v>
      </c>
    </row>
    <row r="47" spans="1:31">
      <c r="A47" s="18" t="s">
        <v>822</v>
      </c>
      <c r="B47" s="18">
        <v>11411939210</v>
      </c>
      <c r="C47" s="4">
        <v>43837</v>
      </c>
      <c r="D47" s="4">
        <v>43418</v>
      </c>
      <c r="E47" s="3">
        <f t="shared" si="16"/>
        <v>1.1479452054794521</v>
      </c>
      <c r="F47" t="s">
        <v>778</v>
      </c>
      <c r="G47" s="24">
        <v>8.61</v>
      </c>
      <c r="H47" s="24">
        <v>0.24</v>
      </c>
      <c r="I47" s="24">
        <f t="shared" si="17"/>
        <v>2.0663999999999998</v>
      </c>
      <c r="J47" s="24">
        <v>0.66800000000000004</v>
      </c>
      <c r="K47" s="24">
        <f t="shared" si="18"/>
        <v>5.7514799999999999</v>
      </c>
      <c r="L47" s="24">
        <f t="shared" si="19"/>
        <v>0.35928143712574845</v>
      </c>
      <c r="M47" s="24">
        <v>6.9000000000000006E-2</v>
      </c>
      <c r="N47" s="24">
        <f t="shared" si="20"/>
        <v>0.59409000000000001</v>
      </c>
      <c r="O47" s="24">
        <f t="shared" si="21"/>
        <v>9.6811594202898554</v>
      </c>
      <c r="P47" s="24">
        <f t="shared" si="22"/>
        <v>3.4782608695652169</v>
      </c>
      <c r="Q47">
        <v>5020</v>
      </c>
      <c r="R47">
        <v>133</v>
      </c>
      <c r="S47">
        <v>275</v>
      </c>
      <c r="T47" s="24">
        <f t="shared" si="23"/>
        <v>133.08168795973674</v>
      </c>
      <c r="U47" s="24">
        <f t="shared" si="24"/>
        <v>1145.8333333333335</v>
      </c>
      <c r="V47" s="24">
        <f t="shared" si="25"/>
        <v>462.89282768604085</v>
      </c>
      <c r="W47" s="24">
        <f t="shared" si="26"/>
        <v>3985.5072463768111</v>
      </c>
      <c r="X47" s="24">
        <f t="shared" si="27"/>
        <v>411.67664670658678</v>
      </c>
      <c r="Y47" s="24">
        <f t="shared" si="28"/>
        <v>47.81378010529464</v>
      </c>
      <c r="Z47" s="24">
        <f t="shared" si="29"/>
        <v>1581.6569999999999</v>
      </c>
      <c r="AA47">
        <v>0.21</v>
      </c>
      <c r="AB47">
        <v>7.8</v>
      </c>
      <c r="AC47" s="1">
        <f t="shared" si="30"/>
        <v>2.8363636363636362E-2</v>
      </c>
      <c r="AD47">
        <v>7.7</v>
      </c>
    </row>
    <row r="48" spans="1:31">
      <c r="A48" s="18" t="s">
        <v>823</v>
      </c>
      <c r="B48" s="18">
        <v>11411838189</v>
      </c>
      <c r="C48" s="4">
        <v>43651</v>
      </c>
      <c r="D48" s="4">
        <v>43214</v>
      </c>
      <c r="E48" s="3">
        <f t="shared" si="16"/>
        <v>1.1972602739726028</v>
      </c>
      <c r="F48" t="s">
        <v>778</v>
      </c>
      <c r="G48" s="24">
        <v>8.48</v>
      </c>
      <c r="H48" s="24">
        <v>0.29799999999999999</v>
      </c>
      <c r="I48" s="24">
        <f t="shared" si="17"/>
        <v>2.52704</v>
      </c>
      <c r="J48" s="24">
        <v>0.59099999999999997</v>
      </c>
      <c r="K48" s="24">
        <f t="shared" si="18"/>
        <v>5.0116800000000001</v>
      </c>
      <c r="L48" s="24">
        <f t="shared" si="19"/>
        <v>0.50423011844331644</v>
      </c>
      <c r="M48" s="24">
        <v>6.5000000000000002E-2</v>
      </c>
      <c r="N48" s="24">
        <f t="shared" si="20"/>
        <v>0.55120000000000002</v>
      </c>
      <c r="O48" s="24">
        <f t="shared" si="21"/>
        <v>9.092307692307692</v>
      </c>
      <c r="P48" s="24">
        <f t="shared" si="22"/>
        <v>4.5846153846153843</v>
      </c>
      <c r="Q48">
        <v>4370</v>
      </c>
      <c r="R48">
        <v>110</v>
      </c>
      <c r="S48">
        <v>395</v>
      </c>
      <c r="T48" s="24">
        <f t="shared" si="23"/>
        <v>156.30935798404457</v>
      </c>
      <c r="U48" s="24">
        <f t="shared" si="24"/>
        <v>1325.5033557046982</v>
      </c>
      <c r="V48" s="24">
        <f t="shared" si="25"/>
        <v>716.61828737300436</v>
      </c>
      <c r="W48" s="24">
        <f t="shared" si="26"/>
        <v>6076.9230769230771</v>
      </c>
      <c r="X48" s="24">
        <f t="shared" si="27"/>
        <v>668.35871404399325</v>
      </c>
      <c r="Y48" s="24">
        <f t="shared" si="28"/>
        <v>78.815886090093542</v>
      </c>
      <c r="Z48" s="24">
        <f t="shared" si="29"/>
        <v>1979.6136000000001</v>
      </c>
      <c r="AA48">
        <v>0.38</v>
      </c>
      <c r="AB48">
        <v>9.5</v>
      </c>
      <c r="AC48" s="1">
        <f t="shared" si="30"/>
        <v>2.4050632911392405E-2</v>
      </c>
      <c r="AD48">
        <v>10.3</v>
      </c>
    </row>
    <row r="49" spans="1:31">
      <c r="A49" s="18" t="s">
        <v>824</v>
      </c>
      <c r="B49" s="18">
        <v>15493849</v>
      </c>
      <c r="C49" s="4">
        <v>43598</v>
      </c>
      <c r="D49" s="4">
        <v>43147</v>
      </c>
      <c r="E49" s="3">
        <f t="shared" si="16"/>
        <v>1.2356164383561643</v>
      </c>
      <c r="F49" t="s">
        <v>778</v>
      </c>
      <c r="G49" s="24">
        <v>7.52</v>
      </c>
      <c r="H49" s="24">
        <v>0.215</v>
      </c>
      <c r="I49" s="24">
        <f t="shared" si="17"/>
        <v>1.6167999999999998</v>
      </c>
      <c r="J49" s="24">
        <v>0.65400000000000003</v>
      </c>
      <c r="K49" s="24">
        <f t="shared" si="18"/>
        <v>4.9180799999999998</v>
      </c>
      <c r="L49" s="24">
        <f t="shared" si="19"/>
        <v>0.32874617737003053</v>
      </c>
      <c r="M49" s="24">
        <v>7.6999999999999999E-2</v>
      </c>
      <c r="N49" s="24">
        <f t="shared" si="20"/>
        <v>0.57904</v>
      </c>
      <c r="O49" s="24">
        <f t="shared" si="21"/>
        <v>8.4935064935064926</v>
      </c>
      <c r="P49" s="24">
        <f t="shared" si="22"/>
        <v>2.7922077922077917</v>
      </c>
      <c r="Q49">
        <v>4650</v>
      </c>
      <c r="R49">
        <v>126</v>
      </c>
      <c r="S49">
        <v>253</v>
      </c>
      <c r="T49" s="24">
        <f t="shared" si="23"/>
        <v>156.48193963384466</v>
      </c>
      <c r="U49" s="24">
        <f t="shared" si="24"/>
        <v>1176.7441860465117</v>
      </c>
      <c r="V49" s="24">
        <f t="shared" si="25"/>
        <v>436.93009118541033</v>
      </c>
      <c r="W49" s="24">
        <f t="shared" si="26"/>
        <v>3285.7142857142858</v>
      </c>
      <c r="X49" s="24">
        <f t="shared" si="27"/>
        <v>386.85015290519874</v>
      </c>
      <c r="Y49" s="24">
        <f t="shared" si="28"/>
        <v>51.442839482074305</v>
      </c>
      <c r="Z49" s="24">
        <f t="shared" si="29"/>
        <v>1244.27424</v>
      </c>
      <c r="AA49">
        <v>0.22</v>
      </c>
      <c r="AB49">
        <v>8.8000000000000007</v>
      </c>
      <c r="AC49" s="1">
        <f t="shared" si="30"/>
        <v>3.4782608695652174E-2</v>
      </c>
      <c r="AD49">
        <v>8.6</v>
      </c>
    </row>
    <row r="50" spans="1:31">
      <c r="A50" s="18" t="s">
        <v>825</v>
      </c>
      <c r="B50" s="18" t="s">
        <v>826</v>
      </c>
      <c r="C50" s="4">
        <v>43689</v>
      </c>
      <c r="D50" s="4">
        <v>43237</v>
      </c>
      <c r="E50" s="3">
        <f t="shared" si="16"/>
        <v>1.2383561643835617</v>
      </c>
      <c r="F50" t="s">
        <v>786</v>
      </c>
      <c r="G50" s="24">
        <v>10.27</v>
      </c>
      <c r="H50" s="24">
        <v>0.159</v>
      </c>
      <c r="I50" s="24">
        <f t="shared" si="17"/>
        <v>1.63293</v>
      </c>
      <c r="J50" s="24">
        <v>0.746</v>
      </c>
      <c r="K50" s="24">
        <f t="shared" si="18"/>
        <v>7.6614199999999997</v>
      </c>
      <c r="L50" s="24">
        <f t="shared" si="19"/>
        <v>0.21313672922252011</v>
      </c>
      <c r="M50" s="24">
        <v>6.3E-2</v>
      </c>
      <c r="N50" s="24">
        <f t="shared" si="20"/>
        <v>0.64700999999999997</v>
      </c>
      <c r="O50" s="24">
        <f t="shared" si="21"/>
        <v>11.841269841269842</v>
      </c>
      <c r="P50" s="24">
        <f t="shared" si="22"/>
        <v>2.5238095238095237</v>
      </c>
      <c r="Q50">
        <v>5040</v>
      </c>
      <c r="R50">
        <v>119</v>
      </c>
      <c r="S50">
        <v>238</v>
      </c>
      <c r="T50" s="24">
        <f t="shared" si="23"/>
        <v>145.75027710924533</v>
      </c>
      <c r="U50" s="24">
        <f t="shared" si="24"/>
        <v>1496.8553459119496</v>
      </c>
      <c r="V50" s="24">
        <f t="shared" si="25"/>
        <v>367.84593746619066</v>
      </c>
      <c r="W50" s="24">
        <f t="shared" si="26"/>
        <v>3777.7777777777778</v>
      </c>
      <c r="X50" s="24">
        <f t="shared" si="27"/>
        <v>319.03485254691691</v>
      </c>
      <c r="Y50" s="24">
        <f t="shared" si="28"/>
        <v>31.064737346340497</v>
      </c>
      <c r="Z50" s="24">
        <f t="shared" si="29"/>
        <v>1823.41796</v>
      </c>
      <c r="AA50">
        <v>0.23</v>
      </c>
      <c r="AB50">
        <v>9.8000000000000007</v>
      </c>
      <c r="AC50" s="1">
        <f t="shared" si="30"/>
        <v>4.11764705882353E-2</v>
      </c>
      <c r="AD50">
        <v>10.7</v>
      </c>
    </row>
    <row r="51" spans="1:31">
      <c r="A51" s="18" t="s">
        <v>827</v>
      </c>
      <c r="B51" s="18">
        <v>11411270533</v>
      </c>
      <c r="C51" s="4">
        <v>43692</v>
      </c>
      <c r="D51" s="4">
        <v>43233</v>
      </c>
      <c r="E51" s="3">
        <f t="shared" si="16"/>
        <v>1.2575342465753425</v>
      </c>
      <c r="F51" t="s">
        <v>786</v>
      </c>
      <c r="G51" s="24">
        <v>9.67</v>
      </c>
      <c r="H51" s="24">
        <v>0.16300000000000001</v>
      </c>
      <c r="I51" s="24">
        <f t="shared" si="17"/>
        <v>1.5762100000000001</v>
      </c>
      <c r="J51" s="24">
        <v>0.70399999999999996</v>
      </c>
      <c r="K51" s="24">
        <f t="shared" si="18"/>
        <v>6.8076799999999995</v>
      </c>
      <c r="L51" s="24">
        <f t="shared" si="19"/>
        <v>0.23153409090909094</v>
      </c>
      <c r="M51" s="24">
        <v>5.0999999999999997E-2</v>
      </c>
      <c r="N51" s="24">
        <f t="shared" si="20"/>
        <v>0.49316999999999994</v>
      </c>
      <c r="O51" s="24">
        <f t="shared" si="21"/>
        <v>13.803921568627452</v>
      </c>
      <c r="P51" s="24">
        <f t="shared" si="22"/>
        <v>3.1960784313725497</v>
      </c>
      <c r="Q51">
        <v>4730</v>
      </c>
      <c r="R51">
        <v>124</v>
      </c>
      <c r="S51">
        <v>342</v>
      </c>
      <c r="T51" s="24">
        <f t="shared" si="23"/>
        <v>216.97616434358363</v>
      </c>
      <c r="U51" s="24">
        <f t="shared" si="24"/>
        <v>2098.159509202454</v>
      </c>
      <c r="V51" s="24">
        <f t="shared" si="25"/>
        <v>693.4728389804734</v>
      </c>
      <c r="W51" s="24">
        <f t="shared" si="26"/>
        <v>6705.8823529411766</v>
      </c>
      <c r="X51" s="24">
        <f t="shared" si="27"/>
        <v>485.79545454545456</v>
      </c>
      <c r="Y51" s="24">
        <f t="shared" si="28"/>
        <v>50.237378960233151</v>
      </c>
      <c r="Z51" s="24">
        <f t="shared" si="29"/>
        <v>2328.2265599999996</v>
      </c>
      <c r="AA51">
        <v>0.36</v>
      </c>
      <c r="AB51">
        <v>10.5</v>
      </c>
      <c r="AC51" s="1">
        <f t="shared" si="30"/>
        <v>3.0701754385964911E-2</v>
      </c>
      <c r="AD51">
        <v>12.5</v>
      </c>
    </row>
    <row r="52" spans="1:31">
      <c r="A52" s="18" t="s">
        <v>828</v>
      </c>
      <c r="B52" s="18">
        <v>11411180459</v>
      </c>
      <c r="C52" s="4">
        <v>43598</v>
      </c>
      <c r="D52" s="4">
        <v>43136</v>
      </c>
      <c r="E52" s="3">
        <f t="shared" si="16"/>
        <v>1.2657534246575342</v>
      </c>
      <c r="F52" t="s">
        <v>778</v>
      </c>
      <c r="G52" s="24">
        <v>6.41</v>
      </c>
      <c r="H52" s="24">
        <v>0.28799999999999998</v>
      </c>
      <c r="I52" s="24">
        <f t="shared" si="17"/>
        <v>1.8460799999999999</v>
      </c>
      <c r="J52" s="24">
        <v>0.61299999999999999</v>
      </c>
      <c r="K52" s="24">
        <f t="shared" si="18"/>
        <v>3.9293300000000002</v>
      </c>
      <c r="L52" s="24">
        <f t="shared" si="19"/>
        <v>0.46982055464926586</v>
      </c>
      <c r="M52" s="24">
        <v>0.08</v>
      </c>
      <c r="N52" s="24">
        <f t="shared" si="20"/>
        <v>0.51280000000000003</v>
      </c>
      <c r="O52" s="24">
        <f t="shared" si="21"/>
        <v>7.6624999999999996</v>
      </c>
      <c r="P52" s="24">
        <f t="shared" si="22"/>
        <v>3.5999999999999996</v>
      </c>
      <c r="Q52">
        <v>4760</v>
      </c>
      <c r="R52">
        <v>124</v>
      </c>
      <c r="S52">
        <v>343</v>
      </c>
      <c r="T52" s="24">
        <f t="shared" si="23"/>
        <v>185.79909863061189</v>
      </c>
      <c r="U52" s="24">
        <f t="shared" si="24"/>
        <v>1190.9722222222224</v>
      </c>
      <c r="V52" s="24">
        <f t="shared" si="25"/>
        <v>668.87675507020276</v>
      </c>
      <c r="W52" s="24">
        <f t="shared" si="26"/>
        <v>4287.5</v>
      </c>
      <c r="X52" s="24">
        <f t="shared" si="27"/>
        <v>559.54323001631326</v>
      </c>
      <c r="Y52" s="24">
        <f t="shared" si="28"/>
        <v>87.292235571967737</v>
      </c>
      <c r="Z52" s="24">
        <f t="shared" si="29"/>
        <v>1347.76019</v>
      </c>
      <c r="AA52">
        <v>0.28999999999999998</v>
      </c>
      <c r="AB52">
        <v>8.6</v>
      </c>
      <c r="AC52" s="1">
        <f t="shared" si="30"/>
        <v>2.5072886297376092E-2</v>
      </c>
      <c r="AD52">
        <v>8.6</v>
      </c>
    </row>
    <row r="53" spans="1:31">
      <c r="A53" s="18" t="s">
        <v>829</v>
      </c>
      <c r="B53" s="18">
        <v>11411820683</v>
      </c>
      <c r="C53" s="4">
        <v>43637</v>
      </c>
      <c r="D53" s="4">
        <v>43175</v>
      </c>
      <c r="E53" s="3">
        <f t="shared" si="16"/>
        <v>1.2657534246575342</v>
      </c>
      <c r="F53" t="s">
        <v>786</v>
      </c>
      <c r="G53" s="24">
        <v>10.34</v>
      </c>
      <c r="H53" s="24">
        <v>0.26400000000000001</v>
      </c>
      <c r="I53" s="24">
        <f t="shared" si="17"/>
        <v>2.7297600000000002</v>
      </c>
      <c r="J53" s="24">
        <v>0.66500000000000004</v>
      </c>
      <c r="K53" s="24">
        <f t="shared" si="18"/>
        <v>6.8761000000000001</v>
      </c>
      <c r="L53" s="24">
        <f t="shared" si="19"/>
        <v>0.39699248120300756</v>
      </c>
      <c r="M53" s="24">
        <v>5.0999999999999997E-2</v>
      </c>
      <c r="N53" s="24">
        <f t="shared" si="20"/>
        <v>0.52733999999999992</v>
      </c>
      <c r="O53" s="24">
        <f t="shared" si="21"/>
        <v>13.039215686274511</v>
      </c>
      <c r="P53" s="24">
        <f t="shared" si="22"/>
        <v>5.1764705882352953</v>
      </c>
      <c r="Q53">
        <v>4720</v>
      </c>
      <c r="R53">
        <v>129</v>
      </c>
      <c r="S53">
        <v>271</v>
      </c>
      <c r="T53" s="24">
        <f t="shared" si="23"/>
        <v>99.276126838989498</v>
      </c>
      <c r="U53" s="24">
        <f t="shared" si="24"/>
        <v>1026.5151515151515</v>
      </c>
      <c r="V53" s="24">
        <f t="shared" si="25"/>
        <v>513.89995069594579</v>
      </c>
      <c r="W53" s="24">
        <f t="shared" si="26"/>
        <v>5313.7254901960787</v>
      </c>
      <c r="X53" s="24">
        <f t="shared" si="27"/>
        <v>407.51879699248116</v>
      </c>
      <c r="Y53" s="24">
        <f t="shared" si="28"/>
        <v>39.41187591803493</v>
      </c>
      <c r="Z53" s="24">
        <f t="shared" si="29"/>
        <v>1863.4231</v>
      </c>
      <c r="AA53">
        <v>0.26</v>
      </c>
      <c r="AB53">
        <v>9.5</v>
      </c>
      <c r="AC53" s="1">
        <f t="shared" si="30"/>
        <v>3.5055350553505532E-2</v>
      </c>
      <c r="AD53">
        <v>9.1</v>
      </c>
    </row>
    <row r="54" spans="1:31">
      <c r="A54" s="18" t="s">
        <v>830</v>
      </c>
      <c r="B54" s="18">
        <v>11411156676</v>
      </c>
      <c r="C54" s="4">
        <v>43651</v>
      </c>
      <c r="D54" s="4">
        <v>43173</v>
      </c>
      <c r="E54" s="3">
        <f t="shared" si="16"/>
        <v>1.3095890410958904</v>
      </c>
      <c r="F54" t="s">
        <v>778</v>
      </c>
      <c r="G54" s="24">
        <v>7.33</v>
      </c>
      <c r="H54" s="24">
        <v>0.44400000000000001</v>
      </c>
      <c r="I54" s="24">
        <f t="shared" si="17"/>
        <v>3.2545199999999999</v>
      </c>
      <c r="J54" s="24">
        <v>0.35499999999999998</v>
      </c>
      <c r="K54" s="24">
        <f t="shared" si="18"/>
        <v>2.60215</v>
      </c>
      <c r="L54" s="24">
        <f t="shared" si="19"/>
        <v>1.2507042253521126</v>
      </c>
      <c r="M54" s="24">
        <v>0.18</v>
      </c>
      <c r="N54" s="24">
        <f t="shared" si="20"/>
        <v>1.3193999999999999</v>
      </c>
      <c r="O54" s="24">
        <f t="shared" si="21"/>
        <v>1.9722222222222223</v>
      </c>
      <c r="P54" s="24">
        <f t="shared" si="22"/>
        <v>2.4666666666666668</v>
      </c>
      <c r="Q54">
        <v>3990</v>
      </c>
      <c r="R54">
        <v>114</v>
      </c>
      <c r="S54">
        <v>291</v>
      </c>
      <c r="T54" s="24">
        <f t="shared" si="23"/>
        <v>89.414107149441392</v>
      </c>
      <c r="U54" s="24">
        <f t="shared" si="24"/>
        <v>655.40540540540542</v>
      </c>
      <c r="V54" s="24">
        <f t="shared" si="25"/>
        <v>220.55479763528879</v>
      </c>
      <c r="W54" s="24">
        <f t="shared" si="26"/>
        <v>1616.6666666666667</v>
      </c>
      <c r="X54" s="24">
        <f t="shared" si="27"/>
        <v>819.71830985915494</v>
      </c>
      <c r="Y54" s="24">
        <f t="shared" si="28"/>
        <v>111.8306016178929</v>
      </c>
      <c r="Z54" s="24">
        <f t="shared" si="29"/>
        <v>757.22564999999997</v>
      </c>
      <c r="AA54">
        <v>0.27</v>
      </c>
      <c r="AB54">
        <v>9.3000000000000007</v>
      </c>
      <c r="AC54" s="1">
        <f t="shared" si="30"/>
        <v>3.1958762886597943E-2</v>
      </c>
      <c r="AD54">
        <v>10</v>
      </c>
    </row>
    <row r="55" spans="1:31">
      <c r="A55" s="18" t="s">
        <v>831</v>
      </c>
      <c r="B55" s="18">
        <v>11411858224</v>
      </c>
      <c r="C55" s="4">
        <v>43685</v>
      </c>
      <c r="D55" s="4">
        <v>43175</v>
      </c>
      <c r="E55" s="3">
        <f t="shared" si="16"/>
        <v>1.3972602739726028</v>
      </c>
      <c r="F55" t="s">
        <v>778</v>
      </c>
      <c r="G55" s="24">
        <v>7.35</v>
      </c>
      <c r="H55" s="24">
        <v>0.16800000000000001</v>
      </c>
      <c r="I55" s="24">
        <f t="shared" si="17"/>
        <v>1.2348000000000001</v>
      </c>
      <c r="J55" s="24">
        <v>0.748</v>
      </c>
      <c r="K55" s="24">
        <f t="shared" si="18"/>
        <v>5.4977999999999998</v>
      </c>
      <c r="L55" s="24">
        <f t="shared" si="19"/>
        <v>0.22459893048128346</v>
      </c>
      <c r="M55" s="24">
        <v>5.6000000000000001E-2</v>
      </c>
      <c r="N55" s="24">
        <f t="shared" si="20"/>
        <v>0.41159999999999997</v>
      </c>
      <c r="O55" s="24">
        <f t="shared" si="21"/>
        <v>13.357142857142858</v>
      </c>
      <c r="P55" s="24">
        <f t="shared" si="22"/>
        <v>3.0000000000000004</v>
      </c>
      <c r="Q55">
        <v>4570</v>
      </c>
      <c r="R55">
        <v>121</v>
      </c>
      <c r="S55">
        <v>221</v>
      </c>
      <c r="T55" s="24">
        <f t="shared" si="23"/>
        <v>178.97635244574019</v>
      </c>
      <c r="U55" s="24">
        <f t="shared" si="24"/>
        <v>1315.4761904761904</v>
      </c>
      <c r="V55" s="24">
        <f t="shared" si="25"/>
        <v>536.92905733722068</v>
      </c>
      <c r="W55" s="24">
        <f t="shared" si="26"/>
        <v>3946.4285714285716</v>
      </c>
      <c r="X55" s="24">
        <f t="shared" si="27"/>
        <v>295.45454545454544</v>
      </c>
      <c r="Y55" s="24">
        <f t="shared" si="28"/>
        <v>40.197897340754487</v>
      </c>
      <c r="Z55" s="24">
        <f t="shared" si="29"/>
        <v>1215.0137999999999</v>
      </c>
      <c r="AA55">
        <v>0.22</v>
      </c>
      <c r="AB55">
        <v>9.8000000000000007</v>
      </c>
      <c r="AC55" s="1">
        <f t="shared" si="30"/>
        <v>4.4343891402714934E-2</v>
      </c>
      <c r="AD55">
        <v>11.6</v>
      </c>
    </row>
    <row r="56" spans="1:31">
      <c r="A56" s="18" t="s">
        <v>833</v>
      </c>
      <c r="B56" s="18" t="s">
        <v>834</v>
      </c>
      <c r="C56" s="4">
        <v>43711</v>
      </c>
      <c r="D56" s="4">
        <v>43153</v>
      </c>
      <c r="E56" s="3">
        <f t="shared" si="16"/>
        <v>1.5287671232876712</v>
      </c>
      <c r="F56" t="s">
        <v>778</v>
      </c>
      <c r="G56" s="24">
        <v>8.74</v>
      </c>
      <c r="H56" s="24">
        <v>0.26400000000000001</v>
      </c>
      <c r="I56" s="24">
        <f t="shared" si="17"/>
        <v>2.3073600000000001</v>
      </c>
      <c r="J56" s="24">
        <v>0.57799999999999996</v>
      </c>
      <c r="K56" s="24">
        <f t="shared" si="18"/>
        <v>5.0517199999999995</v>
      </c>
      <c r="L56" s="24">
        <f t="shared" si="19"/>
        <v>0.45674740484429072</v>
      </c>
      <c r="M56" s="24">
        <v>0.108</v>
      </c>
      <c r="N56" s="24">
        <f t="shared" si="20"/>
        <v>0.94391999999999998</v>
      </c>
      <c r="O56" s="24">
        <f t="shared" si="21"/>
        <v>5.3518518518518512</v>
      </c>
      <c r="P56" s="24">
        <f t="shared" si="22"/>
        <v>2.4444444444444446</v>
      </c>
      <c r="Q56">
        <v>5380</v>
      </c>
      <c r="R56">
        <v>126</v>
      </c>
      <c r="S56">
        <v>447</v>
      </c>
      <c r="T56" s="24">
        <f t="shared" si="23"/>
        <v>193.72789681714167</v>
      </c>
      <c r="U56" s="24">
        <f t="shared" si="24"/>
        <v>1693.181818181818</v>
      </c>
      <c r="V56" s="24">
        <f t="shared" si="25"/>
        <v>473.55708110856852</v>
      </c>
      <c r="W56" s="24">
        <f t="shared" si="26"/>
        <v>4138.8888888888887</v>
      </c>
      <c r="X56" s="24">
        <f t="shared" si="27"/>
        <v>773.35640138408314</v>
      </c>
      <c r="Y56" s="24">
        <f t="shared" si="28"/>
        <v>88.484714117171976</v>
      </c>
      <c r="Z56" s="24">
        <f t="shared" si="29"/>
        <v>2258.1188399999996</v>
      </c>
      <c r="AA56">
        <v>0.41</v>
      </c>
      <c r="AB56">
        <v>9.1</v>
      </c>
      <c r="AC56" s="1">
        <f t="shared" si="30"/>
        <v>2.0357941834451901E-2</v>
      </c>
      <c r="AD56">
        <v>9.1</v>
      </c>
    </row>
    <row r="57" spans="1:31" s="6" customFormat="1">
      <c r="A57" s="18" t="s">
        <v>832</v>
      </c>
      <c r="B57" s="18">
        <v>11411772091</v>
      </c>
      <c r="C57" s="4">
        <v>43668</v>
      </c>
      <c r="D57" s="4">
        <v>43153</v>
      </c>
      <c r="E57" s="3">
        <f t="shared" si="16"/>
        <v>1.4109589041095891</v>
      </c>
      <c r="F57" t="s">
        <v>778</v>
      </c>
      <c r="G57" s="24">
        <v>8.08</v>
      </c>
      <c r="H57" s="24">
        <v>0.29699999999999999</v>
      </c>
      <c r="I57" s="24">
        <f t="shared" si="17"/>
        <v>2.3997600000000001</v>
      </c>
      <c r="J57" s="24">
        <v>0.61899999999999999</v>
      </c>
      <c r="K57" s="24">
        <f t="shared" si="18"/>
        <v>5.0015200000000002</v>
      </c>
      <c r="L57" s="24">
        <f t="shared" si="19"/>
        <v>0.47980613893376411</v>
      </c>
      <c r="M57" s="24">
        <v>6.8000000000000005E-2</v>
      </c>
      <c r="N57" s="24">
        <f t="shared" si="20"/>
        <v>0.54944000000000004</v>
      </c>
      <c r="O57" s="24">
        <f t="shared" si="21"/>
        <v>9.1029411764705888</v>
      </c>
      <c r="P57" s="24">
        <f t="shared" si="22"/>
        <v>4.367647058823529</v>
      </c>
      <c r="Q57">
        <v>4700</v>
      </c>
      <c r="R57">
        <v>132</v>
      </c>
      <c r="S57">
        <v>300</v>
      </c>
      <c r="T57" s="24">
        <f t="shared" si="23"/>
        <v>125.01250125012501</v>
      </c>
      <c r="U57" s="24">
        <f t="shared" si="24"/>
        <v>1010.1010101010102</v>
      </c>
      <c r="V57" s="24">
        <f t="shared" si="25"/>
        <v>546.01048340128125</v>
      </c>
      <c r="W57" s="24">
        <f t="shared" si="26"/>
        <v>4411.7647058823522</v>
      </c>
      <c r="X57" s="24">
        <f t="shared" si="27"/>
        <v>484.65266558966073</v>
      </c>
      <c r="Y57" s="24">
        <f t="shared" si="28"/>
        <v>59.98176554327484</v>
      </c>
      <c r="Z57" s="24">
        <f t="shared" si="29"/>
        <v>1500.4560000000001</v>
      </c>
      <c r="AA57">
        <v>0.28999999999999998</v>
      </c>
      <c r="AB57">
        <v>9.5</v>
      </c>
      <c r="AC57" s="1">
        <f t="shared" si="30"/>
        <v>3.1666666666666669E-2</v>
      </c>
      <c r="AD57">
        <v>11</v>
      </c>
      <c r="AE57"/>
    </row>
    <row r="58" spans="1:31">
      <c r="A58" s="18" t="s">
        <v>835</v>
      </c>
      <c r="B58" s="18">
        <v>11411540391</v>
      </c>
      <c r="C58" s="4">
        <v>43692</v>
      </c>
      <c r="D58" s="4">
        <v>43128</v>
      </c>
      <c r="E58" s="3">
        <f t="shared" si="16"/>
        <v>1.5452054794520549</v>
      </c>
      <c r="F58" t="s">
        <v>778</v>
      </c>
      <c r="G58" s="24">
        <v>7.43</v>
      </c>
      <c r="H58" s="24">
        <v>0.182</v>
      </c>
      <c r="I58" s="24">
        <f t="shared" si="17"/>
        <v>1.35226</v>
      </c>
      <c r="J58" s="24">
        <v>0.74</v>
      </c>
      <c r="K58" s="24">
        <f t="shared" si="18"/>
        <v>5.4981999999999998</v>
      </c>
      <c r="L58" s="24">
        <f t="shared" si="19"/>
        <v>0.24594594594594596</v>
      </c>
      <c r="M58" s="24">
        <v>5.5E-2</v>
      </c>
      <c r="N58" s="24">
        <f t="shared" si="20"/>
        <v>0.40865000000000001</v>
      </c>
      <c r="O58" s="24">
        <f t="shared" si="21"/>
        <v>13.454545454545453</v>
      </c>
      <c r="P58" s="24">
        <f t="shared" si="22"/>
        <v>3.3090909090909091</v>
      </c>
      <c r="Q58">
        <v>4580</v>
      </c>
      <c r="R58">
        <v>121</v>
      </c>
      <c r="S58">
        <v>325</v>
      </c>
      <c r="T58" s="24">
        <f t="shared" si="23"/>
        <v>240.33839646221881</v>
      </c>
      <c r="U58" s="24">
        <f t="shared" si="24"/>
        <v>1785.7142857142858</v>
      </c>
      <c r="V58" s="24">
        <f t="shared" si="25"/>
        <v>795.30160283861494</v>
      </c>
      <c r="W58" s="24">
        <f t="shared" si="26"/>
        <v>5909.090909090909</v>
      </c>
      <c r="X58" s="24">
        <f t="shared" si="27"/>
        <v>439.18918918918922</v>
      </c>
      <c r="Y58" s="24">
        <f t="shared" si="28"/>
        <v>59.110254265032196</v>
      </c>
      <c r="Z58" s="24">
        <f t="shared" si="29"/>
        <v>1786.915</v>
      </c>
      <c r="AA58">
        <v>0.3</v>
      </c>
      <c r="AB58">
        <v>9.3000000000000007</v>
      </c>
      <c r="AC58" s="1">
        <f t="shared" si="30"/>
        <v>2.8615384615384619E-2</v>
      </c>
      <c r="AD58">
        <v>10.9</v>
      </c>
    </row>
    <row r="59" spans="1:31">
      <c r="A59" s="18" t="s">
        <v>836</v>
      </c>
      <c r="B59" s="18">
        <v>11410749858</v>
      </c>
      <c r="C59" s="4">
        <v>43592</v>
      </c>
      <c r="D59" s="4">
        <v>43027</v>
      </c>
      <c r="E59" s="3">
        <f t="shared" si="16"/>
        <v>1.547945205479452</v>
      </c>
      <c r="F59" t="s">
        <v>778</v>
      </c>
      <c r="G59" s="24">
        <v>11.1</v>
      </c>
      <c r="H59" s="24">
        <v>0.38400000000000001</v>
      </c>
      <c r="I59" s="24">
        <f t="shared" si="17"/>
        <v>4.2623999999999995</v>
      </c>
      <c r="J59" s="24">
        <v>0.50800000000000001</v>
      </c>
      <c r="K59" s="24">
        <f t="shared" si="18"/>
        <v>5.6387999999999998</v>
      </c>
      <c r="L59" s="24">
        <f t="shared" si="19"/>
        <v>0.75590551181102361</v>
      </c>
      <c r="M59" s="24">
        <v>8.4000000000000005E-2</v>
      </c>
      <c r="N59" s="24">
        <f t="shared" si="20"/>
        <v>0.93240000000000001</v>
      </c>
      <c r="O59" s="24">
        <f t="shared" si="21"/>
        <v>6.0476190476190474</v>
      </c>
      <c r="P59" s="24">
        <f t="shared" si="22"/>
        <v>4.5714285714285712</v>
      </c>
      <c r="Q59">
        <v>4460</v>
      </c>
      <c r="R59">
        <v>126</v>
      </c>
      <c r="S59">
        <v>402</v>
      </c>
      <c r="T59" s="24">
        <f t="shared" si="23"/>
        <v>94.313063063063069</v>
      </c>
      <c r="U59" s="24">
        <f t="shared" si="24"/>
        <v>1046.875</v>
      </c>
      <c r="V59" s="24">
        <f t="shared" si="25"/>
        <v>431.14543114543113</v>
      </c>
      <c r="W59" s="24">
        <f t="shared" si="26"/>
        <v>4785.7142857142853</v>
      </c>
      <c r="X59" s="24">
        <f t="shared" si="27"/>
        <v>791.33858267716539</v>
      </c>
      <c r="Y59" s="24">
        <f t="shared" si="28"/>
        <v>71.291764205150031</v>
      </c>
      <c r="Z59" s="24">
        <f t="shared" si="29"/>
        <v>2266.7975999999999</v>
      </c>
      <c r="AA59">
        <v>0.38</v>
      </c>
      <c r="AB59">
        <v>9.3000000000000007</v>
      </c>
      <c r="AC59" s="1">
        <f t="shared" si="30"/>
        <v>2.3134328358208958E-2</v>
      </c>
      <c r="AD59">
        <v>10.199999999999999</v>
      </c>
    </row>
    <row r="60" spans="1:31">
      <c r="A60" s="18" t="s">
        <v>837</v>
      </c>
      <c r="B60" s="18">
        <v>11411231007</v>
      </c>
      <c r="C60" s="4">
        <v>43846</v>
      </c>
      <c r="D60" s="4">
        <v>43224</v>
      </c>
      <c r="E60" s="3">
        <f t="shared" si="16"/>
        <v>1.704109589041096</v>
      </c>
      <c r="F60" t="s">
        <v>786</v>
      </c>
      <c r="G60" s="24">
        <v>7.17</v>
      </c>
      <c r="H60" s="24">
        <v>0.34</v>
      </c>
      <c r="I60" s="24">
        <f t="shared" si="17"/>
        <v>2.4378000000000002</v>
      </c>
      <c r="J60" s="24">
        <v>0.54300000000000004</v>
      </c>
      <c r="K60" s="24">
        <f t="shared" si="18"/>
        <v>3.89331</v>
      </c>
      <c r="L60" s="24">
        <f t="shared" si="19"/>
        <v>0.62615101289134445</v>
      </c>
      <c r="M60" s="24">
        <v>8.4000000000000005E-2</v>
      </c>
      <c r="N60" s="24">
        <f t="shared" si="20"/>
        <v>0.60228000000000004</v>
      </c>
      <c r="O60" s="24">
        <f t="shared" si="21"/>
        <v>6.4642857142857135</v>
      </c>
      <c r="P60" s="24">
        <f t="shared" si="22"/>
        <v>4.0476190476190474</v>
      </c>
      <c r="Q60">
        <v>4800</v>
      </c>
      <c r="R60">
        <v>131</v>
      </c>
      <c r="S60">
        <v>233</v>
      </c>
      <c r="T60" s="24">
        <f t="shared" si="23"/>
        <v>95.577980146033298</v>
      </c>
      <c r="U60" s="24">
        <f t="shared" si="24"/>
        <v>685.29411764705878</v>
      </c>
      <c r="V60" s="24">
        <f t="shared" si="25"/>
        <v>386.86325297203956</v>
      </c>
      <c r="W60" s="24">
        <f t="shared" si="26"/>
        <v>2773.8095238095239</v>
      </c>
      <c r="X60" s="24">
        <f t="shared" si="27"/>
        <v>429.09760589318597</v>
      </c>
      <c r="Y60" s="24">
        <f t="shared" si="28"/>
        <v>59.846249078547558</v>
      </c>
      <c r="Z60" s="24">
        <f t="shared" si="29"/>
        <v>907.14123000000006</v>
      </c>
      <c r="AA60">
        <v>0.23</v>
      </c>
      <c r="AB60">
        <v>9.6999999999999993</v>
      </c>
      <c r="AC60" s="1">
        <f t="shared" si="30"/>
        <v>4.1630901287553645E-2</v>
      </c>
      <c r="AD60">
        <v>9.4</v>
      </c>
    </row>
    <row r="61" spans="1:31">
      <c r="A61" s="18" t="s">
        <v>838</v>
      </c>
      <c r="B61" s="18">
        <v>11411804873</v>
      </c>
      <c r="C61" s="4">
        <v>43577</v>
      </c>
      <c r="D61" s="4">
        <v>42896</v>
      </c>
      <c r="E61" s="3">
        <f t="shared" si="16"/>
        <v>1.8657534246575342</v>
      </c>
      <c r="F61" t="s">
        <v>778</v>
      </c>
      <c r="G61" s="24">
        <v>7.6</v>
      </c>
      <c r="H61" s="24">
        <v>0.38600000000000001</v>
      </c>
      <c r="I61" s="24">
        <f t="shared" si="17"/>
        <v>2.9335999999999998</v>
      </c>
      <c r="J61" s="24">
        <v>0.48399999999999999</v>
      </c>
      <c r="K61" s="24">
        <f t="shared" si="18"/>
        <v>3.6783999999999999</v>
      </c>
      <c r="L61" s="24">
        <f t="shared" si="19"/>
        <v>0.7975206611570248</v>
      </c>
      <c r="M61" s="24">
        <v>0.104</v>
      </c>
      <c r="N61" s="24">
        <f t="shared" si="20"/>
        <v>0.79039999999999988</v>
      </c>
      <c r="O61" s="24">
        <f t="shared" si="21"/>
        <v>4.6538461538461542</v>
      </c>
      <c r="P61" s="24">
        <f t="shared" si="22"/>
        <v>3.7115384615384617</v>
      </c>
      <c r="Q61">
        <v>4500</v>
      </c>
      <c r="R61">
        <v>123</v>
      </c>
      <c r="S61">
        <v>314</v>
      </c>
      <c r="T61" s="24">
        <f t="shared" si="23"/>
        <v>107.03572402508864</v>
      </c>
      <c r="U61" s="24">
        <f t="shared" si="24"/>
        <v>813.47150259067359</v>
      </c>
      <c r="V61" s="24">
        <f t="shared" si="25"/>
        <v>397.26720647773283</v>
      </c>
      <c r="W61" s="24">
        <f t="shared" si="26"/>
        <v>3019.2307692307695</v>
      </c>
      <c r="X61" s="24">
        <f t="shared" si="27"/>
        <v>648.76033057851237</v>
      </c>
      <c r="Y61" s="24">
        <f t="shared" si="28"/>
        <v>85.363201391909527</v>
      </c>
      <c r="Z61" s="24">
        <f t="shared" si="29"/>
        <v>1155.0175999999999</v>
      </c>
      <c r="AA61">
        <v>0.3</v>
      </c>
      <c r="AB61">
        <v>9.6</v>
      </c>
      <c r="AC61" s="1">
        <f t="shared" si="30"/>
        <v>3.0573248407643312E-2</v>
      </c>
      <c r="AD61">
        <v>10.7</v>
      </c>
    </row>
    <row r="62" spans="1:31">
      <c r="A62" s="18" t="s">
        <v>839</v>
      </c>
      <c r="B62" s="18">
        <v>11412002987</v>
      </c>
      <c r="C62" s="4">
        <v>43797</v>
      </c>
      <c r="D62" s="4">
        <v>43106</v>
      </c>
      <c r="E62" s="3">
        <f t="shared" si="16"/>
        <v>1.893150684931507</v>
      </c>
      <c r="F62" t="s">
        <v>778</v>
      </c>
      <c r="G62" s="24">
        <v>7.61</v>
      </c>
      <c r="H62" s="24">
        <v>0.21</v>
      </c>
      <c r="I62" s="24">
        <f t="shared" si="17"/>
        <v>1.5981000000000001</v>
      </c>
      <c r="J62" s="24">
        <v>0.63500000000000001</v>
      </c>
      <c r="K62" s="24">
        <f t="shared" si="18"/>
        <v>4.8323499999999999</v>
      </c>
      <c r="L62" s="24">
        <f t="shared" si="19"/>
        <v>0.33070866141732286</v>
      </c>
      <c r="M62" s="24">
        <v>9.1999999999999998E-2</v>
      </c>
      <c r="N62" s="24">
        <f t="shared" si="20"/>
        <v>0.70011999999999996</v>
      </c>
      <c r="O62" s="24">
        <f t="shared" si="21"/>
        <v>6.9021739130434785</v>
      </c>
      <c r="P62" s="24">
        <f t="shared" si="22"/>
        <v>2.2826086956521743</v>
      </c>
      <c r="Q62">
        <v>4880</v>
      </c>
      <c r="R62">
        <v>131</v>
      </c>
      <c r="S62">
        <v>200</v>
      </c>
      <c r="T62" s="24">
        <f t="shared" si="23"/>
        <v>125.14861397910018</v>
      </c>
      <c r="U62" s="24">
        <f t="shared" si="24"/>
        <v>952.38095238095241</v>
      </c>
      <c r="V62" s="24">
        <f t="shared" si="25"/>
        <v>285.66531451751132</v>
      </c>
      <c r="W62" s="24">
        <f t="shared" si="26"/>
        <v>2173.913043478261</v>
      </c>
      <c r="X62" s="24">
        <f t="shared" si="27"/>
        <v>314.96062992125985</v>
      </c>
      <c r="Y62" s="24">
        <f t="shared" si="28"/>
        <v>41.387730607261481</v>
      </c>
      <c r="Z62" s="24">
        <f t="shared" si="29"/>
        <v>966.47</v>
      </c>
      <c r="AA62">
        <v>0.23</v>
      </c>
      <c r="AB62">
        <v>11.3</v>
      </c>
      <c r="AC62" s="1">
        <f t="shared" si="30"/>
        <v>5.6500000000000002E-2</v>
      </c>
      <c r="AD62">
        <v>13.7</v>
      </c>
    </row>
    <row r="63" spans="1:31">
      <c r="A63" s="18" t="s">
        <v>840</v>
      </c>
      <c r="B63" s="18">
        <v>11411796257</v>
      </c>
      <c r="C63" s="4">
        <v>43645</v>
      </c>
      <c r="D63" s="4">
        <v>42917</v>
      </c>
      <c r="E63" s="3">
        <f t="shared" si="16"/>
        <v>1.9945205479452055</v>
      </c>
      <c r="F63" t="s">
        <v>786</v>
      </c>
      <c r="G63" s="24">
        <v>9.42</v>
      </c>
      <c r="H63" s="24">
        <v>0.47899999999999998</v>
      </c>
      <c r="I63" s="24">
        <f t="shared" si="17"/>
        <v>4.5121799999999999</v>
      </c>
      <c r="J63" s="24">
        <v>0.432</v>
      </c>
      <c r="K63" s="24">
        <f t="shared" si="18"/>
        <v>4.0694400000000002</v>
      </c>
      <c r="L63" s="24">
        <f t="shared" si="19"/>
        <v>1.1087962962962963</v>
      </c>
      <c r="M63" s="24">
        <v>6.8000000000000005E-2</v>
      </c>
      <c r="N63" s="24">
        <f t="shared" si="20"/>
        <v>0.64056000000000002</v>
      </c>
      <c r="O63" s="24">
        <f t="shared" si="21"/>
        <v>6.3529411764705888</v>
      </c>
      <c r="P63" s="24">
        <f t="shared" si="22"/>
        <v>7.0441176470588234</v>
      </c>
      <c r="Q63">
        <v>4370</v>
      </c>
      <c r="R63">
        <v>119</v>
      </c>
      <c r="S63">
        <v>419</v>
      </c>
      <c r="T63" s="24">
        <f t="shared" si="23"/>
        <v>92.859770665177365</v>
      </c>
      <c r="U63" s="24">
        <f t="shared" si="24"/>
        <v>874.73903966597084</v>
      </c>
      <c r="V63" s="24">
        <f t="shared" si="25"/>
        <v>654.1151492444111</v>
      </c>
      <c r="W63" s="24">
        <f t="shared" si="26"/>
        <v>6161.7647058823522</v>
      </c>
      <c r="X63" s="24">
        <f t="shared" si="27"/>
        <v>969.90740740740739</v>
      </c>
      <c r="Y63" s="24">
        <f t="shared" si="28"/>
        <v>102.96256978847212</v>
      </c>
      <c r="Z63" s="24">
        <f t="shared" si="29"/>
        <v>1705.09536</v>
      </c>
      <c r="AA63">
        <v>0.38</v>
      </c>
      <c r="AB63">
        <v>9.1</v>
      </c>
      <c r="AC63" s="1">
        <f t="shared" si="30"/>
        <v>2.1718377088305488E-2</v>
      </c>
      <c r="AD63">
        <v>10.5</v>
      </c>
    </row>
    <row r="64" spans="1:31">
      <c r="A64" s="18" t="s">
        <v>841</v>
      </c>
      <c r="B64" s="18">
        <v>11411771239</v>
      </c>
      <c r="C64" s="4">
        <v>43746</v>
      </c>
      <c r="D64" s="4">
        <v>43016</v>
      </c>
      <c r="E64" s="3">
        <f t="shared" ref="E64:E95" si="31">(C64-D64)/365</f>
        <v>2</v>
      </c>
      <c r="F64" t="s">
        <v>821</v>
      </c>
      <c r="G64" s="24">
        <v>7.85</v>
      </c>
      <c r="H64" s="24">
        <v>0.24399999999999999</v>
      </c>
      <c r="I64" s="24">
        <f t="shared" si="17"/>
        <v>1.9153999999999998</v>
      </c>
      <c r="J64" s="24">
        <v>0.68500000000000005</v>
      </c>
      <c r="K64" s="24">
        <f t="shared" si="18"/>
        <v>5.3772500000000001</v>
      </c>
      <c r="L64" s="24">
        <f t="shared" si="19"/>
        <v>0.35620437956204376</v>
      </c>
      <c r="M64" s="24">
        <v>4.4999999999999998E-2</v>
      </c>
      <c r="N64" s="24">
        <f t="shared" si="20"/>
        <v>0.35324999999999995</v>
      </c>
      <c r="O64" s="24">
        <f t="shared" si="21"/>
        <v>15.222222222222225</v>
      </c>
      <c r="P64" s="24">
        <f t="shared" si="22"/>
        <v>5.4222222222222225</v>
      </c>
      <c r="Q64">
        <v>4340</v>
      </c>
      <c r="R64">
        <v>119</v>
      </c>
      <c r="S64">
        <v>416</v>
      </c>
      <c r="T64" s="24">
        <f t="shared" si="23"/>
        <v>217.18701054610005</v>
      </c>
      <c r="U64" s="24">
        <f t="shared" si="24"/>
        <v>1704.9180327868853</v>
      </c>
      <c r="V64" s="24">
        <f t="shared" si="25"/>
        <v>1177.6362349610758</v>
      </c>
      <c r="W64" s="24">
        <f t="shared" si="26"/>
        <v>9244.4444444444453</v>
      </c>
      <c r="X64" s="24">
        <f t="shared" si="27"/>
        <v>607.29927007299261</v>
      </c>
      <c r="Y64" s="24">
        <f t="shared" si="28"/>
        <v>77.362964340508626</v>
      </c>
      <c r="Z64" s="24">
        <f t="shared" si="29"/>
        <v>2236.9360000000001</v>
      </c>
      <c r="AA64">
        <v>0.36</v>
      </c>
      <c r="AB64">
        <v>8.6</v>
      </c>
      <c r="AC64" s="1">
        <f t="shared" si="30"/>
        <v>2.0673076923076922E-2</v>
      </c>
      <c r="AD64">
        <v>9.1</v>
      </c>
    </row>
    <row r="65" spans="1:30">
      <c r="A65" s="18" t="s">
        <v>1087</v>
      </c>
      <c r="B65" s="18">
        <v>14050935</v>
      </c>
      <c r="C65" s="4">
        <v>43668</v>
      </c>
      <c r="D65" s="4">
        <v>42933</v>
      </c>
      <c r="E65" s="3">
        <f t="shared" si="31"/>
        <v>2.0136986301369864</v>
      </c>
      <c r="F65" t="s">
        <v>786</v>
      </c>
      <c r="G65" s="24">
        <v>8.8800000000000008</v>
      </c>
      <c r="H65" s="24">
        <v>0.29599999999999999</v>
      </c>
      <c r="I65" s="24">
        <f t="shared" si="17"/>
        <v>2.6284800000000001</v>
      </c>
      <c r="J65" s="24">
        <v>0.625</v>
      </c>
      <c r="K65" s="24">
        <f t="shared" si="18"/>
        <v>5.5500000000000007</v>
      </c>
      <c r="L65" s="24">
        <f t="shared" si="19"/>
        <v>0.47359999999999997</v>
      </c>
      <c r="M65" s="24">
        <v>5.2999999999999999E-2</v>
      </c>
      <c r="N65" s="24">
        <f t="shared" si="20"/>
        <v>0.47064</v>
      </c>
      <c r="O65" s="24">
        <f t="shared" si="21"/>
        <v>11.792452830188681</v>
      </c>
      <c r="P65" s="24">
        <f t="shared" si="22"/>
        <v>5.584905660377359</v>
      </c>
      <c r="Q65">
        <v>4340</v>
      </c>
      <c r="R65">
        <v>118</v>
      </c>
      <c r="S65">
        <v>209</v>
      </c>
      <c r="T65" s="24">
        <f t="shared" si="23"/>
        <v>79.513635256878501</v>
      </c>
      <c r="U65" s="24">
        <f t="shared" si="24"/>
        <v>706.08108108108115</v>
      </c>
      <c r="V65" s="24">
        <f t="shared" si="25"/>
        <v>444.07615162332144</v>
      </c>
      <c r="W65" s="24">
        <f t="shared" si="26"/>
        <v>3943.3962264150946</v>
      </c>
      <c r="X65" s="24">
        <f t="shared" si="27"/>
        <v>334.4</v>
      </c>
      <c r="Y65" s="24">
        <f t="shared" si="28"/>
        <v>37.657657657657651</v>
      </c>
      <c r="Z65" s="24">
        <f t="shared" si="29"/>
        <v>1159.95</v>
      </c>
      <c r="AA65">
        <v>0.18</v>
      </c>
      <c r="AB65">
        <v>8.6999999999999993</v>
      </c>
      <c r="AC65" s="1">
        <f t="shared" si="30"/>
        <v>4.16267942583732E-2</v>
      </c>
      <c r="AD65">
        <v>9.3000000000000007</v>
      </c>
    </row>
    <row r="66" spans="1:30">
      <c r="A66" s="18" t="s">
        <v>842</v>
      </c>
      <c r="B66" s="18">
        <v>14820563</v>
      </c>
      <c r="C66" s="4">
        <v>43627</v>
      </c>
      <c r="D66" s="4">
        <v>42889</v>
      </c>
      <c r="E66" s="3">
        <f t="shared" si="31"/>
        <v>2.021917808219178</v>
      </c>
      <c r="F66" t="s">
        <v>778</v>
      </c>
      <c r="G66" s="24">
        <v>8.75</v>
      </c>
      <c r="H66" s="24">
        <v>0.31</v>
      </c>
      <c r="I66" s="24">
        <f t="shared" si="17"/>
        <v>2.7124999999999999</v>
      </c>
      <c r="J66" s="24">
        <v>0.57499999999999996</v>
      </c>
      <c r="K66" s="24">
        <f t="shared" si="18"/>
        <v>5.03125</v>
      </c>
      <c r="L66" s="24">
        <f t="shared" si="19"/>
        <v>0.53913043478260869</v>
      </c>
      <c r="M66" s="24">
        <v>7.6999999999999999E-2</v>
      </c>
      <c r="N66" s="24">
        <f t="shared" si="20"/>
        <v>0.67374999999999996</v>
      </c>
      <c r="O66" s="24">
        <f t="shared" si="21"/>
        <v>7.4675324675324681</v>
      </c>
      <c r="P66" s="24">
        <f t="shared" si="22"/>
        <v>4.0259740259740262</v>
      </c>
      <c r="Q66">
        <v>4820</v>
      </c>
      <c r="R66">
        <v>131</v>
      </c>
      <c r="S66">
        <v>280</v>
      </c>
      <c r="T66" s="24">
        <f t="shared" si="23"/>
        <v>103.22580645161291</v>
      </c>
      <c r="U66" s="24">
        <f t="shared" si="24"/>
        <v>903.22580645161293</v>
      </c>
      <c r="V66" s="24">
        <f t="shared" si="25"/>
        <v>415.58441558441558</v>
      </c>
      <c r="W66" s="24">
        <f t="shared" si="26"/>
        <v>3636.3636363636365</v>
      </c>
      <c r="X66" s="24">
        <f t="shared" si="27"/>
        <v>486.95652173913049</v>
      </c>
      <c r="Y66" s="24">
        <f t="shared" si="28"/>
        <v>55.652173913043477</v>
      </c>
      <c r="Z66" s="24">
        <f t="shared" si="29"/>
        <v>1408.75</v>
      </c>
      <c r="AA66">
        <v>0.24</v>
      </c>
      <c r="AB66">
        <v>8.6</v>
      </c>
      <c r="AC66" s="1">
        <f t="shared" si="30"/>
        <v>3.0714285714285711E-2</v>
      </c>
      <c r="AD66">
        <v>9.3000000000000007</v>
      </c>
    </row>
    <row r="67" spans="1:30">
      <c r="A67" s="18" t="s">
        <v>843</v>
      </c>
      <c r="B67" s="18">
        <v>11410933039</v>
      </c>
      <c r="C67" s="4">
        <v>43685</v>
      </c>
      <c r="D67" s="4">
        <v>42946</v>
      </c>
      <c r="E67" s="3">
        <f t="shared" si="31"/>
        <v>2.0246575342465754</v>
      </c>
      <c r="F67" t="s">
        <v>778</v>
      </c>
      <c r="G67" s="24">
        <v>8.2100000000000009</v>
      </c>
      <c r="H67" s="24">
        <v>0.32400000000000001</v>
      </c>
      <c r="I67" s="24">
        <f t="shared" si="17"/>
        <v>2.6600400000000004</v>
      </c>
      <c r="J67" s="24">
        <v>0.54</v>
      </c>
      <c r="K67" s="24">
        <f t="shared" si="18"/>
        <v>4.4334000000000007</v>
      </c>
      <c r="L67" s="24">
        <f t="shared" si="19"/>
        <v>0.6</v>
      </c>
      <c r="M67" s="24">
        <v>9.0999999999999998E-2</v>
      </c>
      <c r="N67" s="24">
        <f t="shared" si="20"/>
        <v>0.74711000000000005</v>
      </c>
      <c r="O67" s="24">
        <f t="shared" si="21"/>
        <v>5.9340659340659343</v>
      </c>
      <c r="P67" s="24">
        <f t="shared" si="22"/>
        <v>3.5604395604395607</v>
      </c>
      <c r="Q67">
        <v>4660</v>
      </c>
      <c r="R67">
        <v>134</v>
      </c>
      <c r="S67">
        <v>389</v>
      </c>
      <c r="T67" s="24">
        <f t="shared" si="23"/>
        <v>146.23840243003863</v>
      </c>
      <c r="U67" s="24">
        <f t="shared" si="24"/>
        <v>1200.6172839506173</v>
      </c>
      <c r="V67" s="24">
        <f t="shared" si="25"/>
        <v>520.67299326739032</v>
      </c>
      <c r="W67" s="24">
        <f t="shared" si="26"/>
        <v>4274.7252747252751</v>
      </c>
      <c r="X67" s="24">
        <f t="shared" si="27"/>
        <v>720.37037037037032</v>
      </c>
      <c r="Y67" s="24">
        <f t="shared" si="28"/>
        <v>87.743041458023171</v>
      </c>
      <c r="Z67" s="24">
        <f t="shared" si="29"/>
        <v>1724.5926000000002</v>
      </c>
      <c r="AA67">
        <v>0.35</v>
      </c>
      <c r="AB67">
        <v>9</v>
      </c>
      <c r="AC67" s="1">
        <f t="shared" si="30"/>
        <v>2.313624678663239E-2</v>
      </c>
      <c r="AD67">
        <v>9.6</v>
      </c>
    </row>
    <row r="68" spans="1:30">
      <c r="A68" s="18" t="s">
        <v>844</v>
      </c>
      <c r="B68" s="18">
        <v>11411542978</v>
      </c>
      <c r="C68" s="4">
        <v>43622</v>
      </c>
      <c r="D68" s="4">
        <v>42854</v>
      </c>
      <c r="E68" s="3">
        <f t="shared" si="31"/>
        <v>2.1041095890410957</v>
      </c>
      <c r="F68" t="s">
        <v>786</v>
      </c>
      <c r="G68" s="24">
        <v>10.02</v>
      </c>
      <c r="H68" s="24">
        <v>0.314</v>
      </c>
      <c r="I68" s="24">
        <f t="shared" si="17"/>
        <v>3.14628</v>
      </c>
      <c r="J68" s="24">
        <v>0.60599999999999998</v>
      </c>
      <c r="K68" s="24">
        <f t="shared" si="18"/>
        <v>6.07212</v>
      </c>
      <c r="L68" s="24">
        <f t="shared" si="19"/>
        <v>0.51815181518151809</v>
      </c>
      <c r="M68" s="24">
        <v>6.0999999999999999E-2</v>
      </c>
      <c r="N68" s="24">
        <f t="shared" si="20"/>
        <v>0.61121999999999999</v>
      </c>
      <c r="O68" s="24">
        <f t="shared" si="21"/>
        <v>9.9344262295081975</v>
      </c>
      <c r="P68" s="24">
        <f t="shared" si="22"/>
        <v>5.1475409836065573</v>
      </c>
      <c r="Q68">
        <v>4320</v>
      </c>
      <c r="R68">
        <v>122</v>
      </c>
      <c r="S68">
        <v>273</v>
      </c>
      <c r="T68" s="24">
        <f t="shared" si="23"/>
        <v>86.769136885464746</v>
      </c>
      <c r="U68" s="24">
        <f t="shared" si="24"/>
        <v>869.42675159235671</v>
      </c>
      <c r="V68" s="24">
        <f t="shared" si="25"/>
        <v>446.64768823009717</v>
      </c>
      <c r="W68" s="24">
        <f t="shared" si="26"/>
        <v>4475.4098360655735</v>
      </c>
      <c r="X68" s="24">
        <f t="shared" si="27"/>
        <v>450.49504950495049</v>
      </c>
      <c r="Y68" s="24">
        <f t="shared" si="28"/>
        <v>44.959585778937175</v>
      </c>
      <c r="Z68" s="24">
        <f t="shared" si="29"/>
        <v>1657.68876</v>
      </c>
      <c r="AA68">
        <v>0.27</v>
      </c>
      <c r="AB68">
        <v>9.8000000000000007</v>
      </c>
      <c r="AC68" s="1">
        <f t="shared" si="30"/>
        <v>3.5897435897435902E-2</v>
      </c>
      <c r="AD68">
        <v>10.8</v>
      </c>
    </row>
    <row r="69" spans="1:30">
      <c r="A69" s="18" t="s">
        <v>845</v>
      </c>
      <c r="B69" s="18" t="s">
        <v>846</v>
      </c>
      <c r="C69" s="4">
        <v>43746</v>
      </c>
      <c r="D69" s="4">
        <v>42960</v>
      </c>
      <c r="E69" s="3">
        <f t="shared" si="31"/>
        <v>2.1534246575342464</v>
      </c>
      <c r="F69" t="s">
        <v>778</v>
      </c>
      <c r="G69" s="24">
        <v>9.67</v>
      </c>
      <c r="H69" s="24">
        <v>0.24099999999999999</v>
      </c>
      <c r="I69" s="24">
        <f t="shared" si="17"/>
        <v>2.33047</v>
      </c>
      <c r="J69" s="24">
        <v>0.66</v>
      </c>
      <c r="K69" s="24">
        <f t="shared" si="18"/>
        <v>6.3822000000000001</v>
      </c>
      <c r="L69" s="24">
        <f t="shared" si="19"/>
        <v>0.36515151515151517</v>
      </c>
      <c r="M69" s="24">
        <v>7.8E-2</v>
      </c>
      <c r="N69" s="24">
        <f t="shared" si="20"/>
        <v>0.75426000000000004</v>
      </c>
      <c r="O69" s="24">
        <f t="shared" si="21"/>
        <v>8.4615384615384617</v>
      </c>
      <c r="P69" s="24">
        <f t="shared" si="22"/>
        <v>3.0897435897435894</v>
      </c>
      <c r="Q69">
        <v>4360</v>
      </c>
      <c r="R69">
        <v>122</v>
      </c>
      <c r="S69">
        <v>372</v>
      </c>
      <c r="T69" s="24">
        <f t="shared" si="23"/>
        <v>159.62445343643128</v>
      </c>
      <c r="U69" s="24">
        <f t="shared" si="24"/>
        <v>1543.5684647302905</v>
      </c>
      <c r="V69" s="24">
        <f t="shared" si="25"/>
        <v>493.19863177153763</v>
      </c>
      <c r="W69" s="24">
        <f t="shared" si="26"/>
        <v>4769.2307692307695</v>
      </c>
      <c r="X69" s="24">
        <f t="shared" si="27"/>
        <v>563.63636363636363</v>
      </c>
      <c r="Y69" s="24">
        <f t="shared" si="28"/>
        <v>58.287111027545357</v>
      </c>
      <c r="Z69" s="24">
        <f t="shared" si="29"/>
        <v>2374.1784000000002</v>
      </c>
      <c r="AA69">
        <v>0.33</v>
      </c>
      <c r="AB69">
        <v>8.9</v>
      </c>
      <c r="AC69" s="1">
        <f t="shared" si="30"/>
        <v>2.39247311827957E-2</v>
      </c>
      <c r="AD69">
        <v>9.5</v>
      </c>
    </row>
    <row r="70" spans="1:30">
      <c r="A70" s="18" t="s">
        <v>847</v>
      </c>
      <c r="B70" s="18">
        <v>11411801273</v>
      </c>
      <c r="C70" s="4">
        <v>43630</v>
      </c>
      <c r="D70" s="4">
        <v>42823</v>
      </c>
      <c r="E70" s="3">
        <f t="shared" si="31"/>
        <v>2.2109589041095892</v>
      </c>
      <c r="F70" t="s">
        <v>786</v>
      </c>
      <c r="G70" s="24">
        <v>5.88</v>
      </c>
      <c r="H70" s="24">
        <v>0.32200000000000001</v>
      </c>
      <c r="I70" s="24">
        <f t="shared" si="17"/>
        <v>1.8933599999999999</v>
      </c>
      <c r="J70" s="24">
        <v>0.55300000000000005</v>
      </c>
      <c r="K70" s="24">
        <f t="shared" si="18"/>
        <v>3.2516400000000001</v>
      </c>
      <c r="L70" s="24">
        <f t="shared" si="19"/>
        <v>0.58227848101265822</v>
      </c>
      <c r="M70" s="24">
        <v>0.08</v>
      </c>
      <c r="N70" s="24">
        <f t="shared" si="20"/>
        <v>0.47039999999999998</v>
      </c>
      <c r="O70" s="24">
        <f t="shared" si="21"/>
        <v>6.9125000000000005</v>
      </c>
      <c r="P70" s="24">
        <f t="shared" si="22"/>
        <v>4.0250000000000004</v>
      </c>
      <c r="Q70">
        <v>4680</v>
      </c>
      <c r="R70">
        <v>115</v>
      </c>
      <c r="S70">
        <v>259</v>
      </c>
      <c r="T70" s="24">
        <f t="shared" si="23"/>
        <v>136.79384797397219</v>
      </c>
      <c r="U70" s="24">
        <f t="shared" si="24"/>
        <v>804.3478260869565</v>
      </c>
      <c r="V70" s="24">
        <f t="shared" si="25"/>
        <v>550.59523809523807</v>
      </c>
      <c r="W70" s="24">
        <f t="shared" si="26"/>
        <v>3237.5</v>
      </c>
      <c r="X70" s="24">
        <f t="shared" si="27"/>
        <v>468.35443037974682</v>
      </c>
      <c r="Y70" s="24">
        <f t="shared" si="28"/>
        <v>79.652114010161029</v>
      </c>
      <c r="Z70" s="24">
        <f t="shared" si="29"/>
        <v>842.17475999999999</v>
      </c>
      <c r="AA70">
        <v>0.27</v>
      </c>
      <c r="AB70">
        <v>10.4</v>
      </c>
      <c r="AC70" s="1">
        <f t="shared" si="30"/>
        <v>4.0154440154440155E-2</v>
      </c>
      <c r="AD70">
        <v>12</v>
      </c>
    </row>
    <row r="71" spans="1:30">
      <c r="A71" s="18" t="s">
        <v>848</v>
      </c>
      <c r="B71" s="18">
        <v>11410606937</v>
      </c>
      <c r="C71" s="4">
        <v>43658</v>
      </c>
      <c r="D71" s="4">
        <v>42839</v>
      </c>
      <c r="E71" s="3">
        <f t="shared" si="31"/>
        <v>2.2438356164383562</v>
      </c>
      <c r="F71" t="s">
        <v>778</v>
      </c>
      <c r="G71" s="24">
        <v>10.49</v>
      </c>
      <c r="H71" s="24">
        <v>0.35099999999999998</v>
      </c>
      <c r="I71" s="24">
        <f t="shared" si="17"/>
        <v>3.6819899999999999</v>
      </c>
      <c r="J71" s="24">
        <v>0.55200000000000005</v>
      </c>
      <c r="K71" s="24">
        <f t="shared" si="18"/>
        <v>5.7904800000000005</v>
      </c>
      <c r="L71" s="24">
        <f t="shared" si="19"/>
        <v>0.63586956521739124</v>
      </c>
      <c r="M71" s="24">
        <v>6.6000000000000003E-2</v>
      </c>
      <c r="N71" s="24">
        <f t="shared" si="20"/>
        <v>0.69234000000000007</v>
      </c>
      <c r="O71" s="24">
        <f t="shared" si="21"/>
        <v>8.3636363636363633</v>
      </c>
      <c r="P71" s="24">
        <f t="shared" si="22"/>
        <v>5.3181818181818175</v>
      </c>
      <c r="Q71">
        <v>4780</v>
      </c>
      <c r="R71">
        <v>132</v>
      </c>
      <c r="S71">
        <v>278</v>
      </c>
      <c r="T71" s="24">
        <f t="shared" si="23"/>
        <v>75.502649382534997</v>
      </c>
      <c r="U71" s="24">
        <f t="shared" si="24"/>
        <v>792.02279202279203</v>
      </c>
      <c r="V71" s="24">
        <f t="shared" si="25"/>
        <v>401.5368171707542</v>
      </c>
      <c r="W71" s="24">
        <f t="shared" si="26"/>
        <v>4212.121212121212</v>
      </c>
      <c r="X71" s="24">
        <f t="shared" si="27"/>
        <v>503.62318840579707</v>
      </c>
      <c r="Y71" s="24">
        <f t="shared" si="28"/>
        <v>48.009836835633656</v>
      </c>
      <c r="Z71" s="24">
        <f t="shared" si="29"/>
        <v>1609.7534400000002</v>
      </c>
      <c r="AA71">
        <v>0.26</v>
      </c>
      <c r="AB71">
        <v>9.3000000000000007</v>
      </c>
      <c r="AC71" s="1">
        <f t="shared" si="30"/>
        <v>3.3453237410071945E-2</v>
      </c>
      <c r="AD71">
        <v>9.4</v>
      </c>
    </row>
    <row r="72" spans="1:30">
      <c r="A72" s="18" t="s">
        <v>849</v>
      </c>
      <c r="B72" s="18">
        <v>96691225</v>
      </c>
      <c r="C72" s="4">
        <v>43675</v>
      </c>
      <c r="D72" s="4">
        <v>42854</v>
      </c>
      <c r="E72" s="3">
        <f t="shared" si="31"/>
        <v>2.2493150684931509</v>
      </c>
      <c r="F72" t="s">
        <v>778</v>
      </c>
      <c r="G72" s="24">
        <v>7.78</v>
      </c>
      <c r="H72" s="24">
        <v>0.34699999999999998</v>
      </c>
      <c r="I72" s="24">
        <f t="shared" si="17"/>
        <v>2.6996599999999997</v>
      </c>
      <c r="J72" s="24">
        <v>0.51400000000000001</v>
      </c>
      <c r="K72" s="24">
        <f t="shared" si="18"/>
        <v>3.99892</v>
      </c>
      <c r="L72" s="24">
        <f t="shared" si="19"/>
        <v>0.67509727626459137</v>
      </c>
      <c r="M72" s="24">
        <v>7.1999999999999995E-2</v>
      </c>
      <c r="N72" s="24">
        <f t="shared" si="20"/>
        <v>0.56015999999999999</v>
      </c>
      <c r="O72" s="24">
        <f t="shared" si="21"/>
        <v>7.1388888888888893</v>
      </c>
      <c r="P72" s="24">
        <f t="shared" si="22"/>
        <v>4.8194444444444438</v>
      </c>
      <c r="Q72">
        <v>4390</v>
      </c>
      <c r="R72">
        <v>121</v>
      </c>
      <c r="S72">
        <v>262</v>
      </c>
      <c r="T72" s="24">
        <f t="shared" si="23"/>
        <v>97.04925805471801</v>
      </c>
      <c r="U72" s="24">
        <f t="shared" si="24"/>
        <v>755.04322766570613</v>
      </c>
      <c r="V72" s="24">
        <f t="shared" si="25"/>
        <v>467.72350756926591</v>
      </c>
      <c r="W72" s="24">
        <f t="shared" si="26"/>
        <v>3638.8888888888891</v>
      </c>
      <c r="X72" s="24">
        <f t="shared" si="27"/>
        <v>509.72762645914395</v>
      </c>
      <c r="Y72" s="24">
        <f t="shared" si="28"/>
        <v>65.517689776239578</v>
      </c>
      <c r="Z72" s="24">
        <f t="shared" si="29"/>
        <v>1047.71704</v>
      </c>
      <c r="AA72">
        <v>0.25</v>
      </c>
      <c r="AB72">
        <v>9.6999999999999993</v>
      </c>
      <c r="AC72" s="1">
        <f t="shared" si="30"/>
        <v>3.7022900763358776E-2</v>
      </c>
      <c r="AD72">
        <v>10.199999999999999</v>
      </c>
    </row>
    <row r="73" spans="1:30">
      <c r="A73" s="18" t="s">
        <v>850</v>
      </c>
      <c r="B73" s="18">
        <v>11410590505</v>
      </c>
      <c r="C73" s="4">
        <v>43641</v>
      </c>
      <c r="D73" s="4">
        <v>42806</v>
      </c>
      <c r="E73" s="3">
        <f t="shared" si="31"/>
        <v>2.2876712328767121</v>
      </c>
      <c r="F73" t="s">
        <v>786</v>
      </c>
      <c r="G73" s="24">
        <v>5.88</v>
      </c>
      <c r="H73" s="24">
        <v>0.152</v>
      </c>
      <c r="I73" s="24">
        <f t="shared" si="17"/>
        <v>0.89376</v>
      </c>
      <c r="J73" s="24">
        <v>0.70099999999999996</v>
      </c>
      <c r="K73" s="24">
        <f t="shared" si="18"/>
        <v>4.12188</v>
      </c>
      <c r="L73" s="24">
        <f t="shared" si="19"/>
        <v>0.21683309557774608</v>
      </c>
      <c r="M73" s="24">
        <v>7.0999999999999994E-2</v>
      </c>
      <c r="N73" s="24">
        <f t="shared" si="20"/>
        <v>0.41747999999999996</v>
      </c>
      <c r="O73" s="24">
        <f t="shared" si="21"/>
        <v>9.8732394366197198</v>
      </c>
      <c r="P73" s="24">
        <f t="shared" si="22"/>
        <v>2.1408450704225355</v>
      </c>
      <c r="Q73">
        <v>4730</v>
      </c>
      <c r="R73">
        <v>126</v>
      </c>
      <c r="S73">
        <v>355</v>
      </c>
      <c r="T73" s="24">
        <f t="shared" si="23"/>
        <v>397.19835302542072</v>
      </c>
      <c r="U73" s="24">
        <f t="shared" si="24"/>
        <v>2335.5263157894738</v>
      </c>
      <c r="V73" s="24">
        <f t="shared" si="25"/>
        <v>850.34013605442181</v>
      </c>
      <c r="W73" s="24">
        <f t="shared" si="26"/>
        <v>5000</v>
      </c>
      <c r="X73" s="24">
        <f t="shared" si="27"/>
        <v>506.41940085592017</v>
      </c>
      <c r="Y73" s="24">
        <f t="shared" si="28"/>
        <v>86.12574844488438</v>
      </c>
      <c r="Z73" s="24">
        <f t="shared" si="29"/>
        <v>1463.2674</v>
      </c>
      <c r="AA73">
        <v>0.35</v>
      </c>
      <c r="AB73">
        <v>9.6999999999999993</v>
      </c>
      <c r="AC73" s="1">
        <f t="shared" si="30"/>
        <v>2.7323943661971828E-2</v>
      </c>
      <c r="AD73">
        <v>10.6</v>
      </c>
    </row>
    <row r="74" spans="1:30">
      <c r="A74" s="18" t="s">
        <v>851</v>
      </c>
      <c r="B74" s="18">
        <v>11410845247</v>
      </c>
      <c r="C74" s="4">
        <v>43767</v>
      </c>
      <c r="D74" s="4">
        <v>42891</v>
      </c>
      <c r="E74" s="3">
        <f t="shared" si="31"/>
        <v>2.4</v>
      </c>
      <c r="F74" t="s">
        <v>786</v>
      </c>
      <c r="G74" s="24">
        <v>6.7</v>
      </c>
      <c r="H74" s="24">
        <v>0.26700000000000002</v>
      </c>
      <c r="I74" s="24">
        <f t="shared" si="17"/>
        <v>1.7889000000000002</v>
      </c>
      <c r="J74" s="24">
        <v>0.66100000000000003</v>
      </c>
      <c r="K74" s="24">
        <f t="shared" si="18"/>
        <v>4.4287000000000001</v>
      </c>
      <c r="L74" s="24">
        <f t="shared" si="19"/>
        <v>0.40393343419062028</v>
      </c>
      <c r="M74" s="24">
        <v>5.5E-2</v>
      </c>
      <c r="N74" s="24">
        <f t="shared" si="20"/>
        <v>0.36849999999999999</v>
      </c>
      <c r="O74" s="24">
        <f t="shared" si="21"/>
        <v>12.018181818181819</v>
      </c>
      <c r="P74" s="24">
        <f t="shared" si="22"/>
        <v>4.8545454545454554</v>
      </c>
      <c r="Q74">
        <v>4540</v>
      </c>
      <c r="R74">
        <v>133</v>
      </c>
      <c r="S74">
        <v>303</v>
      </c>
      <c r="T74" s="24">
        <f t="shared" si="23"/>
        <v>169.37782995136675</v>
      </c>
      <c r="U74" s="24">
        <f t="shared" si="24"/>
        <v>1134.8314606741571</v>
      </c>
      <c r="V74" s="24">
        <f t="shared" si="25"/>
        <v>822.25237449118049</v>
      </c>
      <c r="W74" s="24">
        <f t="shared" si="26"/>
        <v>5509.090909090909</v>
      </c>
      <c r="X74" s="24">
        <f t="shared" si="27"/>
        <v>458.39636913767015</v>
      </c>
      <c r="Y74" s="24">
        <f t="shared" si="28"/>
        <v>68.417368528010471</v>
      </c>
      <c r="Z74" s="24">
        <f t="shared" si="29"/>
        <v>1341.8960999999999</v>
      </c>
      <c r="AA74">
        <v>0.28999999999999998</v>
      </c>
      <c r="AB74">
        <v>9.6</v>
      </c>
      <c r="AC74" s="1">
        <f t="shared" si="30"/>
        <v>3.1683168316831684E-2</v>
      </c>
      <c r="AD74">
        <v>10.7</v>
      </c>
    </row>
    <row r="75" spans="1:30">
      <c r="A75" s="18" t="s">
        <v>852</v>
      </c>
      <c r="B75" s="18">
        <v>11410469292</v>
      </c>
      <c r="C75" s="4">
        <v>43588</v>
      </c>
      <c r="D75" s="4">
        <v>42706</v>
      </c>
      <c r="E75" s="3">
        <f t="shared" si="31"/>
        <v>2.4164383561643836</v>
      </c>
      <c r="F75" t="s">
        <v>786</v>
      </c>
      <c r="G75" s="24">
        <v>7.85</v>
      </c>
      <c r="H75" s="24">
        <v>0.41899999999999998</v>
      </c>
      <c r="I75" s="24">
        <f t="shared" si="17"/>
        <v>3.2891499999999998</v>
      </c>
      <c r="J75" s="24">
        <v>0.47899999999999998</v>
      </c>
      <c r="K75" s="24">
        <f t="shared" si="18"/>
        <v>3.7601499999999999</v>
      </c>
      <c r="L75" s="24">
        <f t="shared" si="19"/>
        <v>0.87473903966597077</v>
      </c>
      <c r="M75" s="24">
        <v>8.2000000000000003E-2</v>
      </c>
      <c r="N75" s="24">
        <f t="shared" si="20"/>
        <v>0.64370000000000005</v>
      </c>
      <c r="O75" s="24">
        <f t="shared" si="21"/>
        <v>5.8414634146341458</v>
      </c>
      <c r="P75" s="24">
        <f t="shared" si="22"/>
        <v>5.1097560975609753</v>
      </c>
      <c r="Q75">
        <v>4730</v>
      </c>
      <c r="R75">
        <v>128</v>
      </c>
      <c r="S75">
        <v>375</v>
      </c>
      <c r="T75" s="24">
        <f t="shared" si="23"/>
        <v>114.01121870392048</v>
      </c>
      <c r="U75" s="24">
        <f t="shared" si="24"/>
        <v>894.98806682577572</v>
      </c>
      <c r="V75" s="24">
        <f t="shared" si="25"/>
        <v>582.5695199627155</v>
      </c>
      <c r="W75" s="24">
        <f t="shared" si="26"/>
        <v>4573.1707317073169</v>
      </c>
      <c r="X75" s="24">
        <f t="shared" si="27"/>
        <v>782.88100208768276</v>
      </c>
      <c r="Y75" s="24">
        <f t="shared" si="28"/>
        <v>99.730063960214352</v>
      </c>
      <c r="Z75" s="24">
        <f t="shared" si="29"/>
        <v>1410.0562499999999</v>
      </c>
      <c r="AA75">
        <v>0.37</v>
      </c>
      <c r="AB75">
        <v>10</v>
      </c>
      <c r="AC75" s="1">
        <f t="shared" si="30"/>
        <v>2.6666666666666668E-2</v>
      </c>
      <c r="AD75">
        <v>10.1</v>
      </c>
    </row>
    <row r="76" spans="1:30">
      <c r="A76" s="18" t="s">
        <v>853</v>
      </c>
      <c r="B76" s="18">
        <v>79140215</v>
      </c>
      <c r="C76" s="4">
        <v>43690</v>
      </c>
      <c r="D76" s="4">
        <v>42791</v>
      </c>
      <c r="E76" s="3">
        <f t="shared" si="31"/>
        <v>2.463013698630137</v>
      </c>
      <c r="F76" t="s">
        <v>854</v>
      </c>
      <c r="G76" s="24">
        <v>8.1199999999999992</v>
      </c>
      <c r="H76" s="24">
        <v>0.25</v>
      </c>
      <c r="I76" s="24">
        <f t="shared" si="17"/>
        <v>2.0299999999999998</v>
      </c>
      <c r="J76" s="24">
        <v>0.58599999999999997</v>
      </c>
      <c r="K76" s="24">
        <f t="shared" si="18"/>
        <v>4.7583199999999994</v>
      </c>
      <c r="L76" s="24">
        <f t="shared" si="19"/>
        <v>0.42662116040955633</v>
      </c>
      <c r="M76" s="24">
        <v>7.0999999999999994E-2</v>
      </c>
      <c r="N76" s="24">
        <f t="shared" si="20"/>
        <v>0.57651999999999992</v>
      </c>
      <c r="O76" s="24">
        <f t="shared" si="21"/>
        <v>8.2535211267605639</v>
      </c>
      <c r="P76" s="24">
        <f t="shared" si="22"/>
        <v>3.5211267605633805</v>
      </c>
      <c r="Q76">
        <v>5050</v>
      </c>
      <c r="R76">
        <v>143</v>
      </c>
      <c r="S76">
        <v>263</v>
      </c>
      <c r="T76" s="24">
        <f t="shared" si="23"/>
        <v>129.55665024630542</v>
      </c>
      <c r="U76" s="24">
        <f t="shared" si="24"/>
        <v>1052</v>
      </c>
      <c r="V76" s="24">
        <f t="shared" si="25"/>
        <v>456.1853881912163</v>
      </c>
      <c r="W76" s="24">
        <f t="shared" si="26"/>
        <v>3704.2253521126763</v>
      </c>
      <c r="X76" s="24">
        <f t="shared" si="27"/>
        <v>448.80546075085329</v>
      </c>
      <c r="Y76" s="24">
        <f t="shared" si="28"/>
        <v>55.271608466853856</v>
      </c>
      <c r="Z76" s="24">
        <f t="shared" si="29"/>
        <v>1251.4381599999999</v>
      </c>
      <c r="AA76">
        <v>0.26</v>
      </c>
      <c r="AB76">
        <v>9.9</v>
      </c>
      <c r="AC76" s="1">
        <f t="shared" si="30"/>
        <v>3.76425855513308E-2</v>
      </c>
      <c r="AD76">
        <v>10.6</v>
      </c>
    </row>
    <row r="77" spans="1:30">
      <c r="A77" s="18" t="s">
        <v>855</v>
      </c>
      <c r="B77" s="18">
        <v>79140214</v>
      </c>
      <c r="C77" s="4">
        <v>43690</v>
      </c>
      <c r="D77" s="4">
        <v>42791</v>
      </c>
      <c r="E77" s="3">
        <f t="shared" si="31"/>
        <v>2.463013698630137</v>
      </c>
      <c r="F77" t="s">
        <v>854</v>
      </c>
      <c r="G77" s="24">
        <v>4.8499999999999996</v>
      </c>
      <c r="H77" s="24">
        <v>0.26200000000000001</v>
      </c>
      <c r="I77" s="24">
        <f t="shared" si="17"/>
        <v>1.2706999999999999</v>
      </c>
      <c r="J77" s="24">
        <v>0.621</v>
      </c>
      <c r="K77" s="24">
        <f t="shared" si="18"/>
        <v>3.0118499999999999</v>
      </c>
      <c r="L77" s="24">
        <f t="shared" si="19"/>
        <v>0.4219001610305958</v>
      </c>
      <c r="M77" s="24">
        <v>6.6000000000000003E-2</v>
      </c>
      <c r="N77" s="24">
        <f t="shared" si="20"/>
        <v>0.3201</v>
      </c>
      <c r="O77" s="24">
        <f t="shared" si="21"/>
        <v>9.4090909090909083</v>
      </c>
      <c r="P77" s="24">
        <f t="shared" si="22"/>
        <v>3.9696969696969697</v>
      </c>
      <c r="Q77">
        <v>4570</v>
      </c>
      <c r="R77">
        <v>129</v>
      </c>
      <c r="S77">
        <v>287</v>
      </c>
      <c r="T77" s="24">
        <f t="shared" si="23"/>
        <v>225.85976233572049</v>
      </c>
      <c r="U77" s="24">
        <f t="shared" si="24"/>
        <v>1095.4198473282443</v>
      </c>
      <c r="V77" s="24">
        <f t="shared" si="25"/>
        <v>896.59481412058733</v>
      </c>
      <c r="W77" s="24">
        <f t="shared" si="26"/>
        <v>4348.484848484848</v>
      </c>
      <c r="X77" s="24">
        <f t="shared" si="27"/>
        <v>462.15780998389693</v>
      </c>
      <c r="Y77" s="24">
        <f t="shared" si="28"/>
        <v>95.29027009977257</v>
      </c>
      <c r="Z77" s="24">
        <f t="shared" si="29"/>
        <v>864.40094999999997</v>
      </c>
      <c r="AA77">
        <v>0.28000000000000003</v>
      </c>
      <c r="AB77">
        <v>9.8000000000000007</v>
      </c>
      <c r="AC77" s="1">
        <f t="shared" si="30"/>
        <v>3.4146341463414637E-2</v>
      </c>
      <c r="AD77">
        <v>10.6</v>
      </c>
    </row>
    <row r="78" spans="1:30">
      <c r="A78" s="18" t="s">
        <v>856</v>
      </c>
      <c r="B78" s="18">
        <v>11410490415</v>
      </c>
      <c r="C78" s="4">
        <v>43690</v>
      </c>
      <c r="D78" s="4">
        <v>42780</v>
      </c>
      <c r="E78" s="3">
        <f t="shared" si="31"/>
        <v>2.493150684931507</v>
      </c>
      <c r="F78" t="s">
        <v>854</v>
      </c>
      <c r="G78" s="24">
        <v>9.83</v>
      </c>
      <c r="H78" s="24">
        <v>0.30199999999999999</v>
      </c>
      <c r="I78" s="24">
        <f t="shared" ref="I78:I107" si="32">G78*H78</f>
        <v>2.9686599999999999</v>
      </c>
      <c r="J78" s="24">
        <v>0.58699999999999997</v>
      </c>
      <c r="K78" s="24">
        <f t="shared" ref="K78:K100" si="33">G78*J78</f>
        <v>5.7702099999999996</v>
      </c>
      <c r="L78" s="24">
        <f t="shared" ref="L78:L96" si="34">I78/K78</f>
        <v>0.51448040885860302</v>
      </c>
      <c r="M78" s="24">
        <v>9.0999999999999998E-2</v>
      </c>
      <c r="N78" s="24">
        <f t="shared" ref="N78:N96" si="35">G78*M78</f>
        <v>0.89452999999999994</v>
      </c>
      <c r="O78" s="24">
        <f t="shared" ref="O78:O96" si="36">K78/N78</f>
        <v>6.4505494505494507</v>
      </c>
      <c r="P78" s="24">
        <f t="shared" ref="P78:P96" si="37">I78/N78</f>
        <v>3.3186813186813189</v>
      </c>
      <c r="Q78">
        <v>4840</v>
      </c>
      <c r="R78">
        <v>132</v>
      </c>
      <c r="S78">
        <v>353</v>
      </c>
      <c r="T78" s="24">
        <f t="shared" ref="T78:T96" si="38">S78/I78</f>
        <v>118.9088679741028</v>
      </c>
      <c r="U78" s="24">
        <f t="shared" ref="U78:U96" si="39">S78/H78</f>
        <v>1168.8741721854306</v>
      </c>
      <c r="V78" s="24">
        <f t="shared" ref="V78:V96" si="40">S78/N78</f>
        <v>394.62063877119829</v>
      </c>
      <c r="W78" s="24">
        <f t="shared" ref="W78:W96" si="41">S78/M78</f>
        <v>3879.1208791208792</v>
      </c>
      <c r="X78" s="24">
        <f t="shared" ref="X78:X96" si="42">S78/J78</f>
        <v>601.36286201022153</v>
      </c>
      <c r="Y78" s="24">
        <f t="shared" ref="Y78:Y96" si="43">S78/K78</f>
        <v>61.176283012230058</v>
      </c>
      <c r="Z78" s="24">
        <f t="shared" ref="Z78:Z96" si="44">S78*K78</f>
        <v>2036.8841299999999</v>
      </c>
      <c r="AA78">
        <v>0.31</v>
      </c>
      <c r="AB78">
        <v>8.8000000000000007</v>
      </c>
      <c r="AC78" s="1">
        <f t="shared" ref="AC78:AC96" si="45">AB78/S78</f>
        <v>2.492917847025496E-2</v>
      </c>
      <c r="AD78">
        <v>9.4</v>
      </c>
    </row>
    <row r="79" spans="1:30">
      <c r="A79" s="18" t="s">
        <v>857</v>
      </c>
      <c r="B79" s="18">
        <v>15187347</v>
      </c>
      <c r="C79" s="4">
        <v>43570</v>
      </c>
      <c r="D79" s="4">
        <v>42657</v>
      </c>
      <c r="E79" s="3">
        <f t="shared" si="31"/>
        <v>2.5013698630136987</v>
      </c>
      <c r="F79" t="s">
        <v>858</v>
      </c>
      <c r="G79" s="24">
        <v>5.23</v>
      </c>
      <c r="H79" s="24">
        <v>0.3</v>
      </c>
      <c r="I79" s="24">
        <f t="shared" si="32"/>
        <v>1.5690000000000002</v>
      </c>
      <c r="J79" s="24">
        <v>0.58099999999999996</v>
      </c>
      <c r="K79" s="24">
        <f t="shared" si="33"/>
        <v>3.0386299999999999</v>
      </c>
      <c r="L79" s="24">
        <f t="shared" si="34"/>
        <v>0.51635111876075734</v>
      </c>
      <c r="M79" s="24">
        <v>9.4E-2</v>
      </c>
      <c r="N79" s="24">
        <f t="shared" si="35"/>
        <v>0.49162000000000006</v>
      </c>
      <c r="O79" s="24">
        <f t="shared" si="36"/>
        <v>6.1808510638297864</v>
      </c>
      <c r="P79" s="24">
        <f t="shared" si="37"/>
        <v>3.1914893617021276</v>
      </c>
      <c r="Q79">
        <v>4370</v>
      </c>
      <c r="R79">
        <v>127</v>
      </c>
      <c r="S79">
        <v>286</v>
      </c>
      <c r="T79" s="24">
        <f t="shared" si="38"/>
        <v>182.28170809432757</v>
      </c>
      <c r="U79" s="24">
        <f t="shared" si="39"/>
        <v>953.33333333333337</v>
      </c>
      <c r="V79" s="24">
        <f t="shared" si="40"/>
        <v>581.75013221593906</v>
      </c>
      <c r="W79" s="24">
        <f t="shared" si="41"/>
        <v>3042.5531914893618</v>
      </c>
      <c r="X79" s="24">
        <f t="shared" si="42"/>
        <v>492.25473321858868</v>
      </c>
      <c r="Y79" s="24">
        <f t="shared" si="43"/>
        <v>94.121363904127847</v>
      </c>
      <c r="Z79" s="24">
        <f t="shared" si="44"/>
        <v>869.04818</v>
      </c>
      <c r="AA79">
        <v>0.28000000000000003</v>
      </c>
      <c r="AB79">
        <v>9.8000000000000007</v>
      </c>
      <c r="AC79" s="1">
        <f t="shared" si="45"/>
        <v>3.4265734265734267E-2</v>
      </c>
      <c r="AD79">
        <v>11.3</v>
      </c>
    </row>
    <row r="80" spans="1:30">
      <c r="A80" s="18" t="s">
        <v>860</v>
      </c>
      <c r="B80" s="18" t="s">
        <v>861</v>
      </c>
      <c r="C80" s="4">
        <v>43657</v>
      </c>
      <c r="D80" s="4">
        <v>42716</v>
      </c>
      <c r="E80" s="3">
        <f t="shared" si="31"/>
        <v>2.5780821917808221</v>
      </c>
      <c r="F80" t="s">
        <v>858</v>
      </c>
      <c r="G80" s="24">
        <v>7.88</v>
      </c>
      <c r="H80" s="24">
        <v>0.27300000000000002</v>
      </c>
      <c r="I80" s="24">
        <f t="shared" si="32"/>
        <v>2.15124</v>
      </c>
      <c r="J80" s="24">
        <v>0.55300000000000005</v>
      </c>
      <c r="K80" s="24">
        <f t="shared" si="33"/>
        <v>4.35764</v>
      </c>
      <c r="L80" s="24">
        <f t="shared" si="34"/>
        <v>0.49367088607594939</v>
      </c>
      <c r="M80" s="24">
        <v>7.5999999999999998E-2</v>
      </c>
      <c r="N80" s="24">
        <f t="shared" si="35"/>
        <v>0.59887999999999997</v>
      </c>
      <c r="O80" s="24">
        <f t="shared" si="36"/>
        <v>7.276315789473685</v>
      </c>
      <c r="P80" s="24">
        <f t="shared" si="37"/>
        <v>3.5921052631578951</v>
      </c>
      <c r="Q80">
        <v>4210</v>
      </c>
      <c r="R80">
        <v>115</v>
      </c>
      <c r="S80">
        <v>320</v>
      </c>
      <c r="T80" s="24">
        <f t="shared" si="38"/>
        <v>148.75141778695078</v>
      </c>
      <c r="U80" s="24">
        <f t="shared" si="39"/>
        <v>1172.1611721611721</v>
      </c>
      <c r="V80" s="24">
        <f t="shared" si="40"/>
        <v>534.33075073470479</v>
      </c>
      <c r="W80" s="24">
        <f t="shared" si="41"/>
        <v>4210.5263157894742</v>
      </c>
      <c r="X80" s="24">
        <f t="shared" si="42"/>
        <v>578.66184448462923</v>
      </c>
      <c r="Y80" s="24">
        <f t="shared" si="43"/>
        <v>73.434244223937725</v>
      </c>
      <c r="Z80" s="24">
        <f t="shared" si="44"/>
        <v>1394.4448</v>
      </c>
      <c r="AA80">
        <v>0.31</v>
      </c>
      <c r="AB80">
        <v>9.8000000000000007</v>
      </c>
      <c r="AC80" s="1">
        <f t="shared" si="45"/>
        <v>3.0625000000000003E-2</v>
      </c>
      <c r="AD80">
        <v>10.5</v>
      </c>
    </row>
    <row r="81" spans="1:31">
      <c r="A81" s="18" t="s">
        <v>862</v>
      </c>
      <c r="B81" s="18">
        <v>11410453869</v>
      </c>
      <c r="C81" s="4">
        <v>43634</v>
      </c>
      <c r="D81" s="4">
        <v>42681</v>
      </c>
      <c r="E81" s="3">
        <f t="shared" si="31"/>
        <v>2.6109589041095891</v>
      </c>
      <c r="F81" t="s">
        <v>858</v>
      </c>
      <c r="G81" s="24">
        <v>6.26</v>
      </c>
      <c r="H81" s="24">
        <v>0.34499999999999997</v>
      </c>
      <c r="I81" s="24">
        <f t="shared" si="32"/>
        <v>2.1597</v>
      </c>
      <c r="J81" s="24">
        <v>0.54</v>
      </c>
      <c r="K81" s="24">
        <f t="shared" si="33"/>
        <v>3.3804000000000003</v>
      </c>
      <c r="L81" s="24">
        <f t="shared" si="34"/>
        <v>0.63888888888888884</v>
      </c>
      <c r="M81" s="24">
        <v>6.4000000000000001E-2</v>
      </c>
      <c r="N81" s="24">
        <f t="shared" si="35"/>
        <v>0.40064</v>
      </c>
      <c r="O81" s="24">
        <f t="shared" si="36"/>
        <v>8.4375</v>
      </c>
      <c r="P81" s="24">
        <f t="shared" si="37"/>
        <v>5.390625</v>
      </c>
      <c r="Q81">
        <v>4490</v>
      </c>
      <c r="R81">
        <v>126</v>
      </c>
      <c r="S81">
        <v>331</v>
      </c>
      <c r="T81" s="24">
        <f t="shared" si="38"/>
        <v>153.26202713339816</v>
      </c>
      <c r="U81" s="24">
        <f t="shared" si="39"/>
        <v>959.4202898550725</v>
      </c>
      <c r="V81" s="24">
        <f t="shared" si="40"/>
        <v>826.17811501597441</v>
      </c>
      <c r="W81" s="24">
        <f t="shared" si="41"/>
        <v>5171.875</v>
      </c>
      <c r="X81" s="24">
        <f t="shared" si="42"/>
        <v>612.96296296296293</v>
      </c>
      <c r="Y81" s="24">
        <f t="shared" si="43"/>
        <v>97.917406224115481</v>
      </c>
      <c r="Z81" s="24">
        <f t="shared" si="44"/>
        <v>1118.9124000000002</v>
      </c>
      <c r="AA81">
        <v>0.28000000000000003</v>
      </c>
      <c r="AB81">
        <v>8.4</v>
      </c>
      <c r="AC81" s="1">
        <f t="shared" si="45"/>
        <v>2.5377643504531724E-2</v>
      </c>
      <c r="AD81">
        <v>7.9</v>
      </c>
    </row>
    <row r="82" spans="1:31">
      <c r="A82" s="21" t="s">
        <v>863</v>
      </c>
      <c r="B82" s="18">
        <v>78631328</v>
      </c>
      <c r="C82" s="4">
        <v>43658</v>
      </c>
      <c r="D82" s="4">
        <v>42683</v>
      </c>
      <c r="E82" s="3">
        <f t="shared" si="31"/>
        <v>2.6712328767123288</v>
      </c>
      <c r="F82" t="s">
        <v>858</v>
      </c>
      <c r="G82" s="24">
        <v>9.06</v>
      </c>
      <c r="H82" s="24">
        <v>0.3</v>
      </c>
      <c r="I82" s="24">
        <f t="shared" si="32"/>
        <v>2.718</v>
      </c>
      <c r="J82" s="24">
        <v>0.60899999999999999</v>
      </c>
      <c r="K82" s="24">
        <f t="shared" si="33"/>
        <v>5.5175400000000003</v>
      </c>
      <c r="L82" s="24">
        <f t="shared" si="34"/>
        <v>0.4926108374384236</v>
      </c>
      <c r="M82" s="24">
        <v>6.7000000000000004E-2</v>
      </c>
      <c r="N82" s="24">
        <f t="shared" si="35"/>
        <v>0.60702000000000012</v>
      </c>
      <c r="O82" s="24">
        <f t="shared" si="36"/>
        <v>9.0895522388059682</v>
      </c>
      <c r="P82" s="24">
        <f t="shared" si="37"/>
        <v>4.4776119402985062</v>
      </c>
      <c r="Q82">
        <v>5270</v>
      </c>
      <c r="R82">
        <v>128</v>
      </c>
      <c r="S82">
        <v>369</v>
      </c>
      <c r="T82" s="24">
        <f t="shared" si="38"/>
        <v>135.76158940397352</v>
      </c>
      <c r="U82" s="24">
        <f t="shared" si="39"/>
        <v>1230</v>
      </c>
      <c r="V82" s="24">
        <f t="shared" si="40"/>
        <v>607.88771374913506</v>
      </c>
      <c r="W82" s="24">
        <f t="shared" si="41"/>
        <v>5507.4626865671635</v>
      </c>
      <c r="X82" s="24">
        <f t="shared" si="42"/>
        <v>605.9113300492611</v>
      </c>
      <c r="Y82" s="24">
        <f t="shared" si="43"/>
        <v>66.877630248262804</v>
      </c>
      <c r="Z82" s="24">
        <f t="shared" si="44"/>
        <v>2035.9722600000002</v>
      </c>
      <c r="AA82">
        <v>0.33</v>
      </c>
      <c r="AB82">
        <v>8.9</v>
      </c>
      <c r="AC82" s="1">
        <f t="shared" si="45"/>
        <v>2.4119241192411926E-2</v>
      </c>
      <c r="AD82">
        <v>9</v>
      </c>
    </row>
    <row r="83" spans="1:31">
      <c r="A83" s="18" t="s">
        <v>864</v>
      </c>
      <c r="B83" s="18">
        <v>11410455908</v>
      </c>
      <c r="C83" s="4">
        <v>43669</v>
      </c>
      <c r="D83" s="4">
        <v>42691</v>
      </c>
      <c r="E83" s="3">
        <f t="shared" si="31"/>
        <v>2.6794520547945204</v>
      </c>
      <c r="F83" t="s">
        <v>858</v>
      </c>
      <c r="G83" s="24">
        <v>8.77</v>
      </c>
      <c r="H83" s="24">
        <v>0.39</v>
      </c>
      <c r="I83" s="24">
        <f t="shared" si="32"/>
        <v>3.4203000000000001</v>
      </c>
      <c r="J83" s="24">
        <v>0.53600000000000003</v>
      </c>
      <c r="K83" s="24">
        <f t="shared" si="33"/>
        <v>4.7007200000000005</v>
      </c>
      <c r="L83" s="24">
        <f t="shared" si="34"/>
        <v>0.7276119402985074</v>
      </c>
      <c r="M83" s="24">
        <v>5.0999999999999997E-2</v>
      </c>
      <c r="N83" s="24">
        <f t="shared" si="35"/>
        <v>0.44726999999999995</v>
      </c>
      <c r="O83" s="24">
        <f t="shared" si="36"/>
        <v>10.509803921568629</v>
      </c>
      <c r="P83" s="24">
        <f t="shared" si="37"/>
        <v>7.647058823529413</v>
      </c>
      <c r="Q83">
        <v>4420</v>
      </c>
      <c r="R83">
        <v>128</v>
      </c>
      <c r="S83">
        <v>408</v>
      </c>
      <c r="T83" s="24">
        <f t="shared" si="38"/>
        <v>119.28778177352864</v>
      </c>
      <c r="U83" s="24">
        <f t="shared" si="39"/>
        <v>1046.1538461538462</v>
      </c>
      <c r="V83" s="24">
        <f t="shared" si="40"/>
        <v>912.20068415051321</v>
      </c>
      <c r="W83" s="24">
        <f t="shared" si="41"/>
        <v>8000.0000000000009</v>
      </c>
      <c r="X83" s="24">
        <f t="shared" si="42"/>
        <v>761.19402985074623</v>
      </c>
      <c r="Y83" s="24">
        <f t="shared" si="43"/>
        <v>86.795214350142103</v>
      </c>
      <c r="Z83" s="24">
        <f t="shared" si="44"/>
        <v>1917.8937600000002</v>
      </c>
      <c r="AA83">
        <v>0.32</v>
      </c>
      <c r="AB83">
        <v>7.9</v>
      </c>
      <c r="AC83" s="1">
        <f t="shared" si="45"/>
        <v>1.9362745098039216E-2</v>
      </c>
      <c r="AD83">
        <v>7.1</v>
      </c>
    </row>
    <row r="84" spans="1:31">
      <c r="A84" s="18" t="s">
        <v>865</v>
      </c>
      <c r="B84" s="18">
        <v>16463656</v>
      </c>
      <c r="C84" s="4">
        <v>43647</v>
      </c>
      <c r="D84" s="4">
        <v>42663</v>
      </c>
      <c r="E84" s="3">
        <f t="shared" si="31"/>
        <v>2.6958904109589041</v>
      </c>
      <c r="F84" t="s">
        <v>858</v>
      </c>
      <c r="G84" s="24">
        <v>5.09</v>
      </c>
      <c r="H84" s="24">
        <v>0.34399999999999997</v>
      </c>
      <c r="I84" s="24">
        <f t="shared" si="32"/>
        <v>1.7509599999999998</v>
      </c>
      <c r="J84" s="24">
        <v>0.58499999999999996</v>
      </c>
      <c r="K84" s="24">
        <f t="shared" si="33"/>
        <v>2.9776499999999997</v>
      </c>
      <c r="L84" s="24">
        <f t="shared" si="34"/>
        <v>0.58803418803418805</v>
      </c>
      <c r="M84" s="24">
        <v>5.7000000000000002E-2</v>
      </c>
      <c r="N84" s="24">
        <f t="shared" si="35"/>
        <v>0.29013</v>
      </c>
      <c r="O84" s="24">
        <f t="shared" si="36"/>
        <v>10.263157894736841</v>
      </c>
      <c r="P84" s="24">
        <f t="shared" si="37"/>
        <v>6.0350877192982448</v>
      </c>
      <c r="Q84">
        <v>4610</v>
      </c>
      <c r="R84">
        <v>140</v>
      </c>
      <c r="S84">
        <v>182</v>
      </c>
      <c r="T84" s="24">
        <f t="shared" si="38"/>
        <v>103.94297985105314</v>
      </c>
      <c r="U84" s="24">
        <f t="shared" si="39"/>
        <v>529.06976744186056</v>
      </c>
      <c r="V84" s="24">
        <f t="shared" si="40"/>
        <v>627.30500120635577</v>
      </c>
      <c r="W84" s="24">
        <f t="shared" si="41"/>
        <v>3192.9824561403507</v>
      </c>
      <c r="X84" s="24">
        <f t="shared" si="42"/>
        <v>311.11111111111114</v>
      </c>
      <c r="Y84" s="24">
        <f t="shared" si="43"/>
        <v>61.122025758568007</v>
      </c>
      <c r="Z84" s="24">
        <f t="shared" si="44"/>
        <v>541.93229999999994</v>
      </c>
      <c r="AA84">
        <v>0.2</v>
      </c>
      <c r="AB84">
        <v>10.8</v>
      </c>
      <c r="AC84" s="1">
        <f t="shared" si="45"/>
        <v>5.9340659340659345E-2</v>
      </c>
      <c r="AD84">
        <v>13.4</v>
      </c>
    </row>
    <row r="85" spans="1:31">
      <c r="A85" s="18" t="s">
        <v>866</v>
      </c>
      <c r="B85" s="18">
        <v>11410530840</v>
      </c>
      <c r="C85" s="4">
        <v>43837</v>
      </c>
      <c r="D85" s="4">
        <v>42840</v>
      </c>
      <c r="E85" s="3">
        <f t="shared" si="31"/>
        <v>2.7315068493150685</v>
      </c>
      <c r="F85" t="s">
        <v>858</v>
      </c>
      <c r="G85" s="24">
        <v>6.27</v>
      </c>
      <c r="H85" s="24">
        <v>0.27100000000000002</v>
      </c>
      <c r="I85" s="24">
        <f t="shared" si="32"/>
        <v>1.6991700000000001</v>
      </c>
      <c r="J85" s="24">
        <v>0.65200000000000002</v>
      </c>
      <c r="K85" s="24">
        <f t="shared" si="33"/>
        <v>4.0880399999999995</v>
      </c>
      <c r="L85" s="24">
        <f t="shared" si="34"/>
        <v>0.4156441717791412</v>
      </c>
      <c r="M85" s="24">
        <v>6.0999999999999999E-2</v>
      </c>
      <c r="N85" s="24">
        <f t="shared" si="35"/>
        <v>0.38246999999999998</v>
      </c>
      <c r="O85" s="24">
        <f t="shared" si="36"/>
        <v>10.688524590163933</v>
      </c>
      <c r="P85" s="24">
        <f t="shared" si="37"/>
        <v>4.4426229508196728</v>
      </c>
      <c r="Q85">
        <v>4570</v>
      </c>
      <c r="R85">
        <v>124</v>
      </c>
      <c r="S85">
        <v>274</v>
      </c>
      <c r="T85" s="24">
        <f t="shared" si="38"/>
        <v>161.25520106875709</v>
      </c>
      <c r="U85" s="24">
        <f t="shared" si="39"/>
        <v>1011.070110701107</v>
      </c>
      <c r="V85" s="24">
        <f t="shared" si="40"/>
        <v>716.39605720710131</v>
      </c>
      <c r="W85" s="24">
        <f t="shared" si="41"/>
        <v>4491.8032786885251</v>
      </c>
      <c r="X85" s="24">
        <f t="shared" si="42"/>
        <v>420.24539877300612</v>
      </c>
      <c r="Y85" s="24">
        <f t="shared" si="43"/>
        <v>67.02478449330242</v>
      </c>
      <c r="Z85" s="24">
        <f t="shared" si="44"/>
        <v>1120.1229599999999</v>
      </c>
      <c r="AA85">
        <v>0.28999999999999998</v>
      </c>
      <c r="AB85">
        <v>9.1</v>
      </c>
      <c r="AC85" s="1">
        <f t="shared" si="45"/>
        <v>3.3211678832116787E-2</v>
      </c>
      <c r="AD85">
        <v>8.6</v>
      </c>
    </row>
    <row r="86" spans="1:31">
      <c r="A86" s="18" t="s">
        <v>867</v>
      </c>
      <c r="B86" s="18">
        <v>11411802064</v>
      </c>
      <c r="C86" s="4">
        <v>43664</v>
      </c>
      <c r="D86" s="4">
        <v>42649</v>
      </c>
      <c r="E86" s="3">
        <f t="shared" si="31"/>
        <v>2.7808219178082192</v>
      </c>
      <c r="F86" t="s">
        <v>858</v>
      </c>
      <c r="G86" s="24">
        <v>7.57</v>
      </c>
      <c r="H86" s="24">
        <v>0.42</v>
      </c>
      <c r="I86" s="24">
        <f t="shared" si="32"/>
        <v>3.1793999999999998</v>
      </c>
      <c r="J86" s="24">
        <v>0.49399999999999999</v>
      </c>
      <c r="K86" s="24">
        <f t="shared" si="33"/>
        <v>3.7395800000000001</v>
      </c>
      <c r="L86" s="24">
        <f t="shared" si="34"/>
        <v>0.85020242914979749</v>
      </c>
      <c r="M86" s="24">
        <v>7.0000000000000007E-2</v>
      </c>
      <c r="N86" s="24">
        <f t="shared" si="35"/>
        <v>0.52990000000000004</v>
      </c>
      <c r="O86" s="24">
        <f t="shared" si="36"/>
        <v>7.0571428571428569</v>
      </c>
      <c r="P86" s="24">
        <f t="shared" si="37"/>
        <v>5.9999999999999991</v>
      </c>
      <c r="Q86">
        <v>4100</v>
      </c>
      <c r="R86">
        <v>113</v>
      </c>
      <c r="S86">
        <v>257</v>
      </c>
      <c r="T86" s="24">
        <f t="shared" si="38"/>
        <v>80.832861546203688</v>
      </c>
      <c r="U86" s="24">
        <f t="shared" si="39"/>
        <v>611.90476190476193</v>
      </c>
      <c r="V86" s="24">
        <f t="shared" si="40"/>
        <v>484.9971692772221</v>
      </c>
      <c r="W86" s="24">
        <f t="shared" si="41"/>
        <v>3671.4285714285711</v>
      </c>
      <c r="X86" s="24">
        <f t="shared" si="42"/>
        <v>520.24291497975707</v>
      </c>
      <c r="Y86" s="24">
        <f t="shared" si="43"/>
        <v>68.72429524171163</v>
      </c>
      <c r="Z86" s="24">
        <f t="shared" si="44"/>
        <v>961.07206000000008</v>
      </c>
      <c r="AA86">
        <v>0.24</v>
      </c>
      <c r="AB86">
        <v>9.4</v>
      </c>
      <c r="AC86" s="1">
        <f t="shared" si="45"/>
        <v>3.6575875486381325E-2</v>
      </c>
      <c r="AD86">
        <v>10.7</v>
      </c>
    </row>
    <row r="87" spans="1:31">
      <c r="A87" s="18" t="s">
        <v>868</v>
      </c>
      <c r="B87" s="18">
        <v>11411372564</v>
      </c>
      <c r="C87" s="4">
        <v>43846</v>
      </c>
      <c r="D87" s="4">
        <v>42810</v>
      </c>
      <c r="E87" s="3">
        <f t="shared" si="31"/>
        <v>2.8383561643835615</v>
      </c>
      <c r="F87" t="s">
        <v>854</v>
      </c>
      <c r="G87" s="24">
        <v>8.56</v>
      </c>
      <c r="H87" s="24">
        <v>0.22500000000000001</v>
      </c>
      <c r="I87" s="24">
        <f t="shared" si="32"/>
        <v>1.9260000000000002</v>
      </c>
      <c r="J87" s="24">
        <v>0.70899999999999996</v>
      </c>
      <c r="K87" s="24">
        <f t="shared" si="33"/>
        <v>6.0690400000000002</v>
      </c>
      <c r="L87" s="24">
        <f t="shared" si="34"/>
        <v>0.31734837799717913</v>
      </c>
      <c r="M87" s="24">
        <v>0.05</v>
      </c>
      <c r="N87" s="24">
        <f t="shared" si="35"/>
        <v>0.42800000000000005</v>
      </c>
      <c r="O87" s="24">
        <f t="shared" si="36"/>
        <v>14.18</v>
      </c>
      <c r="P87" s="24">
        <f t="shared" si="37"/>
        <v>4.5</v>
      </c>
      <c r="Q87">
        <v>4650</v>
      </c>
      <c r="R87">
        <v>131</v>
      </c>
      <c r="S87">
        <v>314</v>
      </c>
      <c r="T87" s="24">
        <f t="shared" si="38"/>
        <v>163.03219106957422</v>
      </c>
      <c r="U87" s="24">
        <f t="shared" si="39"/>
        <v>1395.5555555555554</v>
      </c>
      <c r="V87" s="24">
        <f t="shared" si="40"/>
        <v>733.64485981308405</v>
      </c>
      <c r="W87" s="24">
        <f t="shared" si="41"/>
        <v>6280</v>
      </c>
      <c r="X87" s="24">
        <f t="shared" si="42"/>
        <v>442.87729196050776</v>
      </c>
      <c r="Y87" s="24">
        <f t="shared" si="43"/>
        <v>51.73800139725558</v>
      </c>
      <c r="Z87" s="24">
        <f t="shared" si="44"/>
        <v>1905.6785600000001</v>
      </c>
      <c r="AA87">
        <v>0.35</v>
      </c>
      <c r="AB87">
        <v>11.3</v>
      </c>
      <c r="AC87" s="1">
        <f t="shared" si="45"/>
        <v>3.5987261146496814E-2</v>
      </c>
      <c r="AD87">
        <v>13.3</v>
      </c>
    </row>
    <row r="88" spans="1:31">
      <c r="A88" s="18" t="s">
        <v>869</v>
      </c>
      <c r="B88" s="18">
        <v>11411222445</v>
      </c>
      <c r="C88" s="4">
        <v>43746</v>
      </c>
      <c r="D88" s="4">
        <v>42703</v>
      </c>
      <c r="E88" s="3">
        <f t="shared" si="31"/>
        <v>2.8575342465753426</v>
      </c>
      <c r="F88" t="s">
        <v>854</v>
      </c>
      <c r="G88" s="24">
        <v>9.68</v>
      </c>
      <c r="H88" s="24">
        <v>0.31</v>
      </c>
      <c r="I88" s="24">
        <f t="shared" si="32"/>
        <v>3.0007999999999999</v>
      </c>
      <c r="J88" s="24">
        <v>0.58799999999999997</v>
      </c>
      <c r="K88" s="24">
        <f t="shared" si="33"/>
        <v>5.6918399999999991</v>
      </c>
      <c r="L88" s="24">
        <f t="shared" si="34"/>
        <v>0.52721088435374153</v>
      </c>
      <c r="M88" s="24">
        <v>4.2999999999999997E-2</v>
      </c>
      <c r="N88" s="24">
        <f t="shared" si="35"/>
        <v>0.41623999999999994</v>
      </c>
      <c r="O88" s="24">
        <f t="shared" si="36"/>
        <v>13.674418604651162</v>
      </c>
      <c r="P88" s="24">
        <f t="shared" si="37"/>
        <v>7.2093023255813957</v>
      </c>
      <c r="Q88">
        <v>4500</v>
      </c>
      <c r="R88">
        <v>120</v>
      </c>
      <c r="S88">
        <v>259</v>
      </c>
      <c r="T88" s="24">
        <f t="shared" si="38"/>
        <v>86.310317248733668</v>
      </c>
      <c r="U88" s="24">
        <f t="shared" si="39"/>
        <v>835.48387096774195</v>
      </c>
      <c r="V88" s="24">
        <f t="shared" si="40"/>
        <v>622.23717086296381</v>
      </c>
      <c r="W88" s="24">
        <f t="shared" si="41"/>
        <v>6023.2558139534885</v>
      </c>
      <c r="X88" s="24">
        <f t="shared" si="42"/>
        <v>440.47619047619048</v>
      </c>
      <c r="Y88" s="24">
        <f t="shared" si="43"/>
        <v>45.503738685556876</v>
      </c>
      <c r="Z88" s="24">
        <f t="shared" si="44"/>
        <v>1474.1865599999999</v>
      </c>
      <c r="AA88">
        <v>0.23</v>
      </c>
      <c r="AB88">
        <v>8.9</v>
      </c>
      <c r="AC88" s="1">
        <f t="shared" si="45"/>
        <v>3.4362934362934361E-2</v>
      </c>
      <c r="AD88">
        <v>9.4</v>
      </c>
    </row>
    <row r="89" spans="1:31">
      <c r="A89" s="18" t="s">
        <v>870</v>
      </c>
      <c r="B89" s="18">
        <v>11410023367</v>
      </c>
      <c r="C89" s="4">
        <v>43606</v>
      </c>
      <c r="D89" s="4">
        <v>42531</v>
      </c>
      <c r="E89" s="3">
        <f t="shared" si="31"/>
        <v>2.9452054794520546</v>
      </c>
      <c r="F89" t="s">
        <v>854</v>
      </c>
      <c r="G89" s="24">
        <v>10.3</v>
      </c>
      <c r="H89" s="24">
        <v>0.56000000000000005</v>
      </c>
      <c r="I89" s="24">
        <f t="shared" si="32"/>
        <v>5.7680000000000007</v>
      </c>
      <c r="J89" s="24">
        <v>0.35699999999999998</v>
      </c>
      <c r="K89" s="24">
        <f t="shared" si="33"/>
        <v>3.6771000000000003</v>
      </c>
      <c r="L89" s="24">
        <f t="shared" si="34"/>
        <v>1.5686274509803921</v>
      </c>
      <c r="M89" s="24">
        <v>5.6000000000000001E-2</v>
      </c>
      <c r="N89" s="24">
        <f t="shared" si="35"/>
        <v>0.57680000000000009</v>
      </c>
      <c r="O89" s="24">
        <f t="shared" si="36"/>
        <v>6.3749999999999991</v>
      </c>
      <c r="P89" s="24">
        <f t="shared" si="37"/>
        <v>10</v>
      </c>
      <c r="Q89">
        <v>4630</v>
      </c>
      <c r="R89">
        <v>126</v>
      </c>
      <c r="S89">
        <v>392</v>
      </c>
      <c r="T89" s="24">
        <f t="shared" si="38"/>
        <v>67.961165048543677</v>
      </c>
      <c r="U89" s="24">
        <f t="shared" si="39"/>
        <v>699.99999999999989</v>
      </c>
      <c r="V89" s="24">
        <f t="shared" si="40"/>
        <v>679.61165048543683</v>
      </c>
      <c r="W89" s="24">
        <f t="shared" si="41"/>
        <v>7000</v>
      </c>
      <c r="X89" s="24">
        <f t="shared" si="42"/>
        <v>1098.0392156862745</v>
      </c>
      <c r="Y89" s="24">
        <f t="shared" si="43"/>
        <v>106.6057490957548</v>
      </c>
      <c r="Z89" s="24">
        <f t="shared" si="44"/>
        <v>1441.4232000000002</v>
      </c>
      <c r="AA89">
        <v>0.37</v>
      </c>
      <c r="AB89">
        <v>9.5</v>
      </c>
      <c r="AC89" s="1">
        <f t="shared" si="45"/>
        <v>2.423469387755102E-2</v>
      </c>
      <c r="AD89">
        <v>10.9</v>
      </c>
    </row>
    <row r="90" spans="1:31">
      <c r="A90" s="18" t="s">
        <v>871</v>
      </c>
      <c r="B90" s="18">
        <v>11411558662</v>
      </c>
      <c r="C90" s="4">
        <v>43655</v>
      </c>
      <c r="D90" s="4">
        <v>42562</v>
      </c>
      <c r="E90" s="3">
        <f t="shared" si="31"/>
        <v>2.9945205479452053</v>
      </c>
      <c r="F90" t="s">
        <v>858</v>
      </c>
      <c r="G90" s="24">
        <v>8.3699999999999992</v>
      </c>
      <c r="H90" s="24">
        <v>0.58099999999999996</v>
      </c>
      <c r="I90" s="24">
        <f t="shared" si="32"/>
        <v>4.8629699999999989</v>
      </c>
      <c r="J90" s="24">
        <v>0.28999999999999998</v>
      </c>
      <c r="K90" s="24">
        <f t="shared" si="33"/>
        <v>2.4272999999999998</v>
      </c>
      <c r="L90" s="24">
        <f t="shared" si="34"/>
        <v>2.0034482758620689</v>
      </c>
      <c r="M90" s="24">
        <v>8.5000000000000006E-2</v>
      </c>
      <c r="N90" s="24">
        <f t="shared" si="35"/>
        <v>0.71145000000000003</v>
      </c>
      <c r="O90" s="24">
        <f t="shared" si="36"/>
        <v>3.4117647058823524</v>
      </c>
      <c r="P90" s="24">
        <f t="shared" si="37"/>
        <v>6.8352941176470567</v>
      </c>
      <c r="Q90">
        <v>4120</v>
      </c>
      <c r="R90">
        <v>124</v>
      </c>
      <c r="S90">
        <v>225</v>
      </c>
      <c r="T90" s="24">
        <f t="shared" si="38"/>
        <v>46.268021394333104</v>
      </c>
      <c r="U90" s="24">
        <f t="shared" si="39"/>
        <v>387.26333907056801</v>
      </c>
      <c r="V90" s="24">
        <f t="shared" si="40"/>
        <v>316.25553447185325</v>
      </c>
      <c r="W90" s="24">
        <f t="shared" si="41"/>
        <v>2647.0588235294117</v>
      </c>
      <c r="X90" s="24">
        <f t="shared" si="42"/>
        <v>775.86206896551732</v>
      </c>
      <c r="Y90" s="24">
        <f t="shared" si="43"/>
        <v>92.69558769002596</v>
      </c>
      <c r="Z90" s="24">
        <f t="shared" si="44"/>
        <v>546.14249999999993</v>
      </c>
      <c r="AA90">
        <v>0.25</v>
      </c>
      <c r="AB90">
        <v>11.1</v>
      </c>
      <c r="AC90" s="1">
        <f t="shared" si="45"/>
        <v>4.9333333333333333E-2</v>
      </c>
      <c r="AD90">
        <v>13.9</v>
      </c>
    </row>
    <row r="91" spans="1:31">
      <c r="A91" s="18" t="s">
        <v>872</v>
      </c>
      <c r="B91" s="18">
        <v>11411688023</v>
      </c>
      <c r="C91" s="4">
        <v>43811</v>
      </c>
      <c r="D91" s="4">
        <v>42718</v>
      </c>
      <c r="E91" s="3">
        <f t="shared" si="31"/>
        <v>2.9945205479452053</v>
      </c>
      <c r="F91" t="s">
        <v>858</v>
      </c>
      <c r="G91" s="24">
        <v>7.63</v>
      </c>
      <c r="H91" s="24">
        <v>0.55800000000000005</v>
      </c>
      <c r="I91" s="24">
        <f t="shared" si="32"/>
        <v>4.2575400000000005</v>
      </c>
      <c r="J91" s="24">
        <v>0.36799999999999999</v>
      </c>
      <c r="K91" s="24">
        <f t="shared" si="33"/>
        <v>2.8078400000000001</v>
      </c>
      <c r="L91" s="24">
        <f t="shared" si="34"/>
        <v>1.5163043478260871</v>
      </c>
      <c r="M91" s="24">
        <v>6.9000000000000006E-2</v>
      </c>
      <c r="N91" s="24">
        <f t="shared" si="35"/>
        <v>0.52646999999999999</v>
      </c>
      <c r="O91" s="24">
        <f t="shared" si="36"/>
        <v>5.3333333333333339</v>
      </c>
      <c r="P91" s="24">
        <f t="shared" si="37"/>
        <v>8.0869565217391308</v>
      </c>
      <c r="Q91">
        <v>4600</v>
      </c>
      <c r="R91">
        <v>124</v>
      </c>
      <c r="S91">
        <v>249</v>
      </c>
      <c r="T91" s="24">
        <f t="shared" si="38"/>
        <v>58.484476951479017</v>
      </c>
      <c r="U91" s="24">
        <f t="shared" si="39"/>
        <v>446.2365591397849</v>
      </c>
      <c r="V91" s="24">
        <f t="shared" si="40"/>
        <v>472.96142230326512</v>
      </c>
      <c r="W91" s="24">
        <f t="shared" si="41"/>
        <v>3608.6956521739125</v>
      </c>
      <c r="X91" s="24">
        <f t="shared" si="42"/>
        <v>676.63043478260875</v>
      </c>
      <c r="Y91" s="24">
        <f t="shared" si="43"/>
        <v>88.680266681862207</v>
      </c>
      <c r="Z91" s="24">
        <f t="shared" si="44"/>
        <v>699.15215999999998</v>
      </c>
      <c r="AA91">
        <v>0.24</v>
      </c>
      <c r="AB91">
        <v>9.6999999999999993</v>
      </c>
      <c r="AC91" s="1">
        <f t="shared" si="45"/>
        <v>3.8955823293172688E-2</v>
      </c>
      <c r="AD91">
        <v>10.8</v>
      </c>
    </row>
    <row r="92" spans="1:31">
      <c r="A92" s="18" t="s">
        <v>873</v>
      </c>
      <c r="B92" s="18">
        <v>11411800513</v>
      </c>
      <c r="C92" s="4">
        <v>43636</v>
      </c>
      <c r="D92" s="4">
        <v>42542</v>
      </c>
      <c r="E92" s="3">
        <f t="shared" si="31"/>
        <v>2.9972602739726026</v>
      </c>
      <c r="F92" t="s">
        <v>854</v>
      </c>
      <c r="G92" s="24">
        <v>10.5</v>
      </c>
      <c r="H92" s="24">
        <v>0.59799999999999998</v>
      </c>
      <c r="I92" s="24">
        <f t="shared" si="32"/>
        <v>6.2789999999999999</v>
      </c>
      <c r="J92" s="24">
        <v>0.28999999999999998</v>
      </c>
      <c r="K92" s="24">
        <f t="shared" si="33"/>
        <v>3.0449999999999999</v>
      </c>
      <c r="L92" s="24">
        <f t="shared" si="34"/>
        <v>2.0620689655172413</v>
      </c>
      <c r="M92" s="24">
        <v>5.5E-2</v>
      </c>
      <c r="N92" s="24">
        <f t="shared" si="35"/>
        <v>0.57750000000000001</v>
      </c>
      <c r="O92" s="24">
        <f t="shared" si="36"/>
        <v>5.2727272727272725</v>
      </c>
      <c r="P92" s="24">
        <f t="shared" si="37"/>
        <v>10.872727272727273</v>
      </c>
      <c r="Q92">
        <v>4320</v>
      </c>
      <c r="R92">
        <v>124</v>
      </c>
      <c r="S92">
        <v>333</v>
      </c>
      <c r="T92" s="24">
        <f t="shared" si="38"/>
        <v>53.033922599139991</v>
      </c>
      <c r="U92" s="24">
        <f t="shared" si="39"/>
        <v>556.85618729096996</v>
      </c>
      <c r="V92" s="24">
        <f t="shared" si="40"/>
        <v>576.62337662337666</v>
      </c>
      <c r="W92" s="24">
        <f t="shared" si="41"/>
        <v>6054.545454545455</v>
      </c>
      <c r="X92" s="24">
        <f t="shared" si="42"/>
        <v>1148.2758620689656</v>
      </c>
      <c r="Y92" s="24">
        <f t="shared" si="43"/>
        <v>109.35960591133005</v>
      </c>
      <c r="Z92" s="24">
        <f t="shared" si="44"/>
        <v>1013.985</v>
      </c>
      <c r="AA92">
        <v>0.28999999999999998</v>
      </c>
      <c r="AB92">
        <v>8.6999999999999993</v>
      </c>
      <c r="AC92" s="1">
        <f t="shared" si="45"/>
        <v>2.6126126126126123E-2</v>
      </c>
      <c r="AD92">
        <v>9.3000000000000007</v>
      </c>
    </row>
    <row r="93" spans="1:31">
      <c r="A93" s="18" t="s">
        <v>874</v>
      </c>
      <c r="B93" s="18">
        <v>11411534242</v>
      </c>
      <c r="C93" s="4">
        <v>43753</v>
      </c>
      <c r="D93" s="4">
        <v>42650</v>
      </c>
      <c r="E93" s="3">
        <f t="shared" si="31"/>
        <v>3.021917808219178</v>
      </c>
      <c r="F93" t="s">
        <v>854</v>
      </c>
      <c r="G93" s="24">
        <v>7.32</v>
      </c>
      <c r="H93" s="24">
        <v>0.318</v>
      </c>
      <c r="I93" s="24">
        <f t="shared" si="32"/>
        <v>2.3277600000000001</v>
      </c>
      <c r="J93" s="24">
        <v>0.55300000000000005</v>
      </c>
      <c r="K93" s="24">
        <f t="shared" si="33"/>
        <v>4.0479600000000007</v>
      </c>
      <c r="L93" s="24">
        <f t="shared" si="34"/>
        <v>0.5750452079566003</v>
      </c>
      <c r="M93" s="24">
        <v>8.6999999999999994E-2</v>
      </c>
      <c r="N93" s="24">
        <f t="shared" si="35"/>
        <v>0.63683999999999996</v>
      </c>
      <c r="O93" s="24">
        <f t="shared" si="36"/>
        <v>6.3563218390804614</v>
      </c>
      <c r="P93" s="24">
        <f t="shared" si="37"/>
        <v>3.6551724137931036</v>
      </c>
      <c r="Q93">
        <v>4500</v>
      </c>
      <c r="R93">
        <v>124</v>
      </c>
      <c r="S93">
        <v>295</v>
      </c>
      <c r="T93" s="24">
        <f t="shared" si="38"/>
        <v>126.73127813863972</v>
      </c>
      <c r="U93" s="24">
        <f t="shared" si="39"/>
        <v>927.67295597484281</v>
      </c>
      <c r="V93" s="24">
        <f t="shared" si="40"/>
        <v>463.22467181709692</v>
      </c>
      <c r="W93" s="24">
        <f t="shared" si="41"/>
        <v>3390.8045977011498</v>
      </c>
      <c r="X93" s="24">
        <f t="shared" si="42"/>
        <v>533.4538878842676</v>
      </c>
      <c r="Y93" s="24">
        <f t="shared" si="43"/>
        <v>72.876214191839821</v>
      </c>
      <c r="Z93" s="24">
        <f t="shared" si="44"/>
        <v>1194.1482000000001</v>
      </c>
      <c r="AA93">
        <v>0.26</v>
      </c>
      <c r="AB93">
        <v>8.8000000000000007</v>
      </c>
      <c r="AC93" s="1">
        <f t="shared" si="45"/>
        <v>2.9830508474576273E-2</v>
      </c>
      <c r="AD93">
        <v>9.3000000000000007</v>
      </c>
    </row>
    <row r="94" spans="1:31">
      <c r="A94" s="19" t="s">
        <v>859</v>
      </c>
      <c r="B94" s="19">
        <v>11410514828</v>
      </c>
      <c r="C94" s="20">
        <v>43832</v>
      </c>
      <c r="D94" s="20">
        <v>42728</v>
      </c>
      <c r="E94" s="3">
        <f t="shared" si="31"/>
        <v>3.0246575342465754</v>
      </c>
      <c r="F94" s="6" t="s">
        <v>854</v>
      </c>
      <c r="G94" s="25">
        <v>5.76</v>
      </c>
      <c r="H94" s="25">
        <v>0.23699999999999999</v>
      </c>
      <c r="I94" s="24">
        <f t="shared" si="32"/>
        <v>1.3651199999999999</v>
      </c>
      <c r="J94" s="25">
        <v>0.67400000000000004</v>
      </c>
      <c r="K94" s="24">
        <f t="shared" si="33"/>
        <v>3.8822399999999999</v>
      </c>
      <c r="L94" s="24">
        <f t="shared" si="34"/>
        <v>0.35163204747774479</v>
      </c>
      <c r="M94" s="25">
        <v>7.4999999999999997E-2</v>
      </c>
      <c r="N94" s="24">
        <f t="shared" si="35"/>
        <v>0.432</v>
      </c>
      <c r="O94" s="24">
        <f t="shared" si="36"/>
        <v>8.9866666666666664</v>
      </c>
      <c r="P94" s="24">
        <f t="shared" si="37"/>
        <v>3.1599999999999997</v>
      </c>
      <c r="Q94" s="6">
        <v>4950</v>
      </c>
      <c r="R94" s="6">
        <v>132</v>
      </c>
      <c r="S94" s="6">
        <v>462</v>
      </c>
      <c r="T94" s="24">
        <f t="shared" si="38"/>
        <v>338.43178621659638</v>
      </c>
      <c r="U94" s="24">
        <f t="shared" si="39"/>
        <v>1949.367088607595</v>
      </c>
      <c r="V94" s="24">
        <f t="shared" si="40"/>
        <v>1069.4444444444443</v>
      </c>
      <c r="W94" s="24">
        <f t="shared" si="41"/>
        <v>6160</v>
      </c>
      <c r="X94" s="24">
        <f t="shared" si="42"/>
        <v>685.459940652819</v>
      </c>
      <c r="Y94" s="24">
        <f t="shared" si="43"/>
        <v>119.00346191889219</v>
      </c>
      <c r="Z94" s="24">
        <f t="shared" si="44"/>
        <v>1793.5948799999999</v>
      </c>
      <c r="AA94" s="6">
        <v>0.43</v>
      </c>
      <c r="AB94" s="6">
        <v>9.1999999999999993</v>
      </c>
      <c r="AC94" s="1">
        <f t="shared" si="45"/>
        <v>1.9913419913419911E-2</v>
      </c>
      <c r="AD94" s="6">
        <v>10.3</v>
      </c>
      <c r="AE94" s="6"/>
    </row>
    <row r="95" spans="1:31">
      <c r="A95" s="18" t="s">
        <v>875</v>
      </c>
      <c r="B95" s="18">
        <v>78230323</v>
      </c>
      <c r="C95" s="4">
        <v>43672</v>
      </c>
      <c r="D95" s="4">
        <v>42559</v>
      </c>
      <c r="E95" s="3">
        <f t="shared" si="31"/>
        <v>3.0493150684931507</v>
      </c>
      <c r="F95" t="s">
        <v>854</v>
      </c>
      <c r="G95" s="24">
        <v>11.89</v>
      </c>
      <c r="H95" s="24">
        <v>0.52100000000000002</v>
      </c>
      <c r="I95" s="24">
        <f t="shared" si="32"/>
        <v>6.1946900000000005</v>
      </c>
      <c r="J95" s="24">
        <v>0.41899999999999998</v>
      </c>
      <c r="K95" s="24">
        <f t="shared" si="33"/>
        <v>4.9819100000000001</v>
      </c>
      <c r="L95" s="24">
        <f t="shared" si="34"/>
        <v>1.2434367541766111</v>
      </c>
      <c r="M95" s="24">
        <v>4.4999999999999998E-2</v>
      </c>
      <c r="N95" s="24">
        <f t="shared" si="35"/>
        <v>0.53505000000000003</v>
      </c>
      <c r="O95" s="24">
        <f t="shared" si="36"/>
        <v>9.31111111111111</v>
      </c>
      <c r="P95" s="24">
        <f t="shared" si="37"/>
        <v>11.577777777777778</v>
      </c>
      <c r="Q95">
        <v>4670</v>
      </c>
      <c r="R95">
        <v>124</v>
      </c>
      <c r="S95">
        <v>225</v>
      </c>
      <c r="T95" s="24">
        <f t="shared" si="38"/>
        <v>36.321430128061287</v>
      </c>
      <c r="U95" s="24">
        <f t="shared" si="39"/>
        <v>431.86180422264874</v>
      </c>
      <c r="V95" s="24">
        <f t="shared" si="40"/>
        <v>420.52144659377626</v>
      </c>
      <c r="W95" s="24">
        <f t="shared" si="41"/>
        <v>5000</v>
      </c>
      <c r="X95" s="24">
        <f t="shared" si="42"/>
        <v>536.99284009546545</v>
      </c>
      <c r="Y95" s="24">
        <f t="shared" si="43"/>
        <v>45.1634011854891</v>
      </c>
      <c r="Z95" s="24">
        <f t="shared" si="44"/>
        <v>1120.92975</v>
      </c>
      <c r="AA95">
        <v>0.23</v>
      </c>
      <c r="AB95">
        <v>10.3</v>
      </c>
      <c r="AC95" s="1">
        <f t="shared" si="45"/>
        <v>4.5777777777777778E-2</v>
      </c>
      <c r="AD95">
        <v>11.5</v>
      </c>
    </row>
    <row r="96" spans="1:31">
      <c r="A96" s="18" t="s">
        <v>876</v>
      </c>
      <c r="B96" s="18">
        <v>11410172638</v>
      </c>
      <c r="C96" s="4">
        <v>43669</v>
      </c>
      <c r="D96" s="4">
        <v>42511</v>
      </c>
      <c r="E96" s="3">
        <f t="shared" ref="E96:E127" si="46">(C96-D96)/365</f>
        <v>3.1726027397260275</v>
      </c>
      <c r="F96" t="s">
        <v>854</v>
      </c>
      <c r="G96" s="24">
        <v>8.2799999999999994</v>
      </c>
      <c r="H96" s="24">
        <v>0.23300000000000001</v>
      </c>
      <c r="I96" s="24">
        <f t="shared" si="32"/>
        <v>1.9292400000000001</v>
      </c>
      <c r="J96" s="24">
        <v>0.60299999999999998</v>
      </c>
      <c r="K96" s="24">
        <f t="shared" si="33"/>
        <v>4.9928399999999993</v>
      </c>
      <c r="L96" s="24">
        <f t="shared" si="34"/>
        <v>0.38640132669983424</v>
      </c>
      <c r="M96" s="24">
        <v>7.4999999999999997E-2</v>
      </c>
      <c r="N96" s="24">
        <f t="shared" si="35"/>
        <v>0.62099999999999989</v>
      </c>
      <c r="O96" s="24">
        <f t="shared" si="36"/>
        <v>8.0400000000000009</v>
      </c>
      <c r="P96" s="24">
        <f t="shared" si="37"/>
        <v>3.1066666666666674</v>
      </c>
      <c r="Q96">
        <v>4710</v>
      </c>
      <c r="R96">
        <v>128</v>
      </c>
      <c r="S96">
        <v>301</v>
      </c>
      <c r="T96" s="24">
        <f t="shared" si="38"/>
        <v>156.01998714519706</v>
      </c>
      <c r="U96" s="24">
        <f t="shared" si="39"/>
        <v>1291.8454935622317</v>
      </c>
      <c r="V96" s="24">
        <f t="shared" si="40"/>
        <v>484.70209339774567</v>
      </c>
      <c r="W96" s="24">
        <f t="shared" si="41"/>
        <v>4013.3333333333335</v>
      </c>
      <c r="X96" s="24">
        <f t="shared" si="42"/>
        <v>499.17081260364841</v>
      </c>
      <c r="Y96" s="24">
        <f t="shared" si="43"/>
        <v>60.28633002459523</v>
      </c>
      <c r="Z96" s="24">
        <f t="shared" si="44"/>
        <v>1502.8448399999997</v>
      </c>
      <c r="AA96">
        <v>0.27</v>
      </c>
      <c r="AB96">
        <v>9.1</v>
      </c>
      <c r="AC96" s="1">
        <f t="shared" si="45"/>
        <v>3.0232558139534883E-2</v>
      </c>
      <c r="AD96">
        <v>9.1999999999999993</v>
      </c>
    </row>
    <row r="97" spans="1:31">
      <c r="A97" s="18" t="s">
        <v>877</v>
      </c>
      <c r="B97" s="18">
        <v>11411539189</v>
      </c>
      <c r="C97" s="4">
        <v>43580</v>
      </c>
      <c r="D97" s="4">
        <v>42413</v>
      </c>
      <c r="E97" s="3">
        <f t="shared" si="46"/>
        <v>3.1972602739726028</v>
      </c>
      <c r="F97" t="s">
        <v>858</v>
      </c>
      <c r="G97" s="24">
        <v>6.79</v>
      </c>
      <c r="H97" s="24">
        <v>0.50600000000000001</v>
      </c>
      <c r="I97" s="24">
        <f t="shared" si="32"/>
        <v>3.43574</v>
      </c>
      <c r="J97" s="24">
        <v>0.38100000000000001</v>
      </c>
      <c r="K97" s="24">
        <f t="shared" si="33"/>
        <v>2.5869900000000001</v>
      </c>
      <c r="L97" s="24">
        <f t="shared" ref="L97:L160" si="47">I97/K97</f>
        <v>1.3280839895013123</v>
      </c>
      <c r="M97" s="24">
        <v>8.2000000000000003E-2</v>
      </c>
      <c r="N97" s="24">
        <f t="shared" ref="N97:N160" si="48">G97*M97</f>
        <v>0.55678000000000005</v>
      </c>
      <c r="O97" s="24">
        <f t="shared" ref="O97:O160" si="49">K97/N97</f>
        <v>4.6463414634146343</v>
      </c>
      <c r="P97" s="24">
        <f t="shared" ref="P97:P160" si="50">I97/N97</f>
        <v>6.1707317073170724</v>
      </c>
      <c r="Q97">
        <v>4390</v>
      </c>
      <c r="R97">
        <v>118</v>
      </c>
      <c r="S97">
        <v>316</v>
      </c>
      <c r="T97" s="24">
        <f t="shared" ref="T97:T160" si="51">S97/I97</f>
        <v>91.974363601436664</v>
      </c>
      <c r="U97" s="24">
        <f t="shared" ref="U97:U160" si="52">S97/H97</f>
        <v>624.50592885375488</v>
      </c>
      <c r="V97" s="24">
        <f t="shared" ref="V97:V160" si="53">S97/N97</f>
        <v>567.54912173569448</v>
      </c>
      <c r="W97" s="24">
        <f t="shared" ref="W97:W160" si="54">S97/M97</f>
        <v>3853.6585365853657</v>
      </c>
      <c r="X97" s="24">
        <f t="shared" ref="X97:X160" si="55">S97/J97</f>
        <v>829.39632545931761</v>
      </c>
      <c r="Y97" s="24">
        <f t="shared" ref="Y97:Y160" si="56">S97/K97</f>
        <v>122.14967974364029</v>
      </c>
      <c r="Z97" s="24">
        <f t="shared" ref="Z97:Z160" si="57">S97*K97</f>
        <v>817.48883999999998</v>
      </c>
      <c r="AA97">
        <v>0.28000000000000003</v>
      </c>
      <c r="AB97">
        <v>8.8000000000000007</v>
      </c>
      <c r="AC97" s="1">
        <f t="shared" ref="AC97:AC160" si="58">AB97/S97</f>
        <v>2.7848101265822787E-2</v>
      </c>
      <c r="AD97">
        <v>9.6</v>
      </c>
    </row>
    <row r="98" spans="1:31">
      <c r="A98" s="18" t="s">
        <v>878</v>
      </c>
      <c r="B98" s="18" t="s">
        <v>879</v>
      </c>
      <c r="C98" s="4">
        <v>43756</v>
      </c>
      <c r="D98" s="4">
        <v>42549</v>
      </c>
      <c r="E98" s="3">
        <f t="shared" si="46"/>
        <v>3.3068493150684932</v>
      </c>
      <c r="F98" t="s">
        <v>858</v>
      </c>
      <c r="G98" s="24">
        <v>9.73</v>
      </c>
      <c r="H98" s="24">
        <v>0.29799999999999999</v>
      </c>
      <c r="I98" s="24">
        <f t="shared" si="32"/>
        <v>2.89954</v>
      </c>
      <c r="J98" s="24">
        <v>0.64900000000000002</v>
      </c>
      <c r="K98" s="24">
        <f t="shared" si="33"/>
        <v>6.3147700000000002</v>
      </c>
      <c r="L98" s="24">
        <f t="shared" si="47"/>
        <v>0.4591679506933744</v>
      </c>
      <c r="M98" s="24">
        <v>4.2000000000000003E-2</v>
      </c>
      <c r="N98" s="24">
        <f t="shared" si="48"/>
        <v>0.40866000000000002</v>
      </c>
      <c r="O98" s="24">
        <f t="shared" si="49"/>
        <v>15.452380952380953</v>
      </c>
      <c r="P98" s="24">
        <f t="shared" si="50"/>
        <v>7.0952380952380949</v>
      </c>
      <c r="Q98">
        <v>4940</v>
      </c>
      <c r="R98">
        <v>144</v>
      </c>
      <c r="S98">
        <v>278</v>
      </c>
      <c r="T98" s="24">
        <f t="shared" si="51"/>
        <v>95.877277085330775</v>
      </c>
      <c r="U98" s="24">
        <f t="shared" si="52"/>
        <v>932.88590604026854</v>
      </c>
      <c r="V98" s="24">
        <f t="shared" si="53"/>
        <v>680.27210884353735</v>
      </c>
      <c r="W98" s="24">
        <f t="shared" si="54"/>
        <v>6619.0476190476184</v>
      </c>
      <c r="X98" s="24">
        <f t="shared" si="55"/>
        <v>428.35130970724191</v>
      </c>
      <c r="Y98" s="24">
        <f t="shared" si="56"/>
        <v>44.02377283733216</v>
      </c>
      <c r="Z98" s="24">
        <f t="shared" si="57"/>
        <v>1755.5060600000002</v>
      </c>
      <c r="AA98">
        <v>0.26</v>
      </c>
      <c r="AB98">
        <v>9.4</v>
      </c>
      <c r="AC98" s="1">
        <f t="shared" si="58"/>
        <v>3.3812949640287769E-2</v>
      </c>
      <c r="AD98">
        <v>9.3000000000000007</v>
      </c>
    </row>
    <row r="99" spans="1:31">
      <c r="A99" s="18" t="s">
        <v>880</v>
      </c>
      <c r="B99" s="18">
        <v>11410258919</v>
      </c>
      <c r="C99" s="4">
        <v>43719</v>
      </c>
      <c r="D99" s="4">
        <v>42506</v>
      </c>
      <c r="E99" s="3">
        <f t="shared" si="46"/>
        <v>3.3232876712328765</v>
      </c>
      <c r="F99" t="s">
        <v>858</v>
      </c>
      <c r="G99" s="24">
        <v>8.1999999999999993</v>
      </c>
      <c r="H99" s="24">
        <v>0.39100000000000001</v>
      </c>
      <c r="I99" s="24">
        <f t="shared" si="32"/>
        <v>3.2061999999999999</v>
      </c>
      <c r="J99" s="24">
        <v>0.49</v>
      </c>
      <c r="K99" s="24">
        <f t="shared" si="33"/>
        <v>4.0179999999999998</v>
      </c>
      <c r="L99" s="24">
        <f t="shared" si="47"/>
        <v>0.79795918367346941</v>
      </c>
      <c r="M99" s="24">
        <v>7.2999999999999995E-2</v>
      </c>
      <c r="N99" s="24">
        <f t="shared" si="48"/>
        <v>0.59859999999999991</v>
      </c>
      <c r="O99" s="24">
        <f t="shared" si="49"/>
        <v>6.7123287671232887</v>
      </c>
      <c r="P99" s="24">
        <f t="shared" si="50"/>
        <v>5.3561643835616444</v>
      </c>
      <c r="Q99">
        <v>4730</v>
      </c>
      <c r="R99">
        <v>133</v>
      </c>
      <c r="S99">
        <v>323</v>
      </c>
      <c r="T99" s="24">
        <f t="shared" si="51"/>
        <v>100.7423117709438</v>
      </c>
      <c r="U99" s="24">
        <f t="shared" si="52"/>
        <v>826.08695652173913</v>
      </c>
      <c r="V99" s="24">
        <f t="shared" si="53"/>
        <v>539.59238222519218</v>
      </c>
      <c r="W99" s="24">
        <f t="shared" si="54"/>
        <v>4424.6575342465758</v>
      </c>
      <c r="X99" s="24">
        <f t="shared" si="55"/>
        <v>659.18367346938771</v>
      </c>
      <c r="Y99" s="24">
        <f t="shared" si="56"/>
        <v>80.388252862120467</v>
      </c>
      <c r="Z99" s="24">
        <f t="shared" si="57"/>
        <v>1297.8139999999999</v>
      </c>
      <c r="AA99">
        <v>0.3</v>
      </c>
      <c r="AB99">
        <v>9.1999999999999993</v>
      </c>
      <c r="AC99" s="1">
        <f t="shared" si="58"/>
        <v>2.8482972136222907E-2</v>
      </c>
      <c r="AD99">
        <v>9.4</v>
      </c>
    </row>
    <row r="100" spans="1:31">
      <c r="A100" s="18" t="s">
        <v>881</v>
      </c>
      <c r="B100" s="18">
        <v>11302306783</v>
      </c>
      <c r="C100" s="4">
        <v>43624</v>
      </c>
      <c r="D100" s="4">
        <v>42390</v>
      </c>
      <c r="E100" s="3">
        <f t="shared" si="46"/>
        <v>3.3808219178082193</v>
      </c>
      <c r="F100" t="s">
        <v>882</v>
      </c>
      <c r="G100" s="24">
        <v>9.0299999999999994</v>
      </c>
      <c r="H100" s="24">
        <v>0.3</v>
      </c>
      <c r="I100" s="24">
        <f t="shared" si="32"/>
        <v>2.7089999999999996</v>
      </c>
      <c r="J100" s="24">
        <v>0.57899999999999996</v>
      </c>
      <c r="K100" s="24">
        <f t="shared" si="33"/>
        <v>5.2283699999999991</v>
      </c>
      <c r="L100" s="24">
        <f t="shared" si="47"/>
        <v>0.5181347150259068</v>
      </c>
      <c r="M100" s="24">
        <v>8.8999999999999996E-2</v>
      </c>
      <c r="N100" s="24">
        <f t="shared" si="48"/>
        <v>0.80366999999999988</v>
      </c>
      <c r="O100" s="24">
        <f t="shared" si="49"/>
        <v>6.5056179775280896</v>
      </c>
      <c r="P100" s="24">
        <f t="shared" si="50"/>
        <v>3.3707865168539328</v>
      </c>
      <c r="Q100">
        <v>4760</v>
      </c>
      <c r="R100">
        <v>130</v>
      </c>
      <c r="S100">
        <v>299</v>
      </c>
      <c r="T100" s="24">
        <f t="shared" si="51"/>
        <v>110.37283130306388</v>
      </c>
      <c r="U100" s="24">
        <f t="shared" si="52"/>
        <v>996.66666666666674</v>
      </c>
      <c r="V100" s="24">
        <f t="shared" si="53"/>
        <v>372.04325158336138</v>
      </c>
      <c r="W100" s="24">
        <f t="shared" si="54"/>
        <v>3359.5505617977528</v>
      </c>
      <c r="X100" s="24">
        <f t="shared" si="55"/>
        <v>516.40759930915374</v>
      </c>
      <c r="Y100" s="24">
        <f t="shared" si="56"/>
        <v>57.187995493815485</v>
      </c>
      <c r="Z100" s="24">
        <f t="shared" si="57"/>
        <v>1563.2826299999997</v>
      </c>
      <c r="AA100">
        <v>0.28000000000000003</v>
      </c>
      <c r="AB100">
        <v>9.4</v>
      </c>
      <c r="AC100" s="1">
        <f t="shared" si="58"/>
        <v>3.1438127090301006E-2</v>
      </c>
      <c r="AD100">
        <v>10.6</v>
      </c>
    </row>
    <row r="101" spans="1:31">
      <c r="A101" s="18" t="s">
        <v>883</v>
      </c>
      <c r="B101" s="18">
        <v>11411563154</v>
      </c>
      <c r="C101" s="4">
        <v>43658</v>
      </c>
      <c r="D101" s="4">
        <v>42419</v>
      </c>
      <c r="E101" s="3">
        <f t="shared" si="46"/>
        <v>3.3945205479452056</v>
      </c>
      <c r="F101" t="s">
        <v>882</v>
      </c>
      <c r="G101" s="24">
        <v>10.41</v>
      </c>
      <c r="H101" s="24">
        <v>0.46700000000000003</v>
      </c>
      <c r="I101" s="24">
        <f t="shared" si="32"/>
        <v>4.8614700000000006</v>
      </c>
      <c r="J101" s="24">
        <v>0.47599999999999998</v>
      </c>
      <c r="K101" s="24">
        <f t="shared" ref="K101:K161" si="59">G101*J101</f>
        <v>4.9551600000000002</v>
      </c>
      <c r="L101" s="24">
        <f t="shared" si="47"/>
        <v>0.98109243697478998</v>
      </c>
      <c r="M101" s="24">
        <v>4.2999999999999997E-2</v>
      </c>
      <c r="N101" s="24">
        <f t="shared" si="48"/>
        <v>0.44762999999999997</v>
      </c>
      <c r="O101" s="24">
        <f t="shared" si="49"/>
        <v>11.069767441860467</v>
      </c>
      <c r="P101" s="24">
        <f t="shared" si="50"/>
        <v>10.860465116279071</v>
      </c>
      <c r="Q101">
        <v>5290</v>
      </c>
      <c r="R101">
        <v>138</v>
      </c>
      <c r="S101">
        <v>332</v>
      </c>
      <c r="T101" s="24">
        <f t="shared" si="51"/>
        <v>68.292100948889939</v>
      </c>
      <c r="U101" s="24">
        <f t="shared" si="52"/>
        <v>710.92077087794428</v>
      </c>
      <c r="V101" s="24">
        <f t="shared" si="53"/>
        <v>741.68398007282804</v>
      </c>
      <c r="W101" s="24">
        <f t="shared" si="54"/>
        <v>7720.9302325581402</v>
      </c>
      <c r="X101" s="24">
        <f t="shared" si="55"/>
        <v>697.47899159663871</v>
      </c>
      <c r="Y101" s="24">
        <f t="shared" si="56"/>
        <v>67.000863746074799</v>
      </c>
      <c r="Z101" s="24">
        <f t="shared" si="57"/>
        <v>1645.11312</v>
      </c>
      <c r="AA101">
        <v>0.32</v>
      </c>
      <c r="AB101">
        <v>9.5</v>
      </c>
      <c r="AC101" s="1">
        <f t="shared" si="58"/>
        <v>2.86144578313253E-2</v>
      </c>
      <c r="AD101">
        <v>10.8</v>
      </c>
    </row>
    <row r="102" spans="1:31">
      <c r="A102" s="18" t="s">
        <v>884</v>
      </c>
      <c r="B102" s="18">
        <v>78321324</v>
      </c>
      <c r="C102" s="4">
        <v>43785</v>
      </c>
      <c r="D102" s="4">
        <v>42543</v>
      </c>
      <c r="E102" s="3">
        <f t="shared" si="46"/>
        <v>3.4027397260273973</v>
      </c>
      <c r="F102" t="s">
        <v>858</v>
      </c>
      <c r="G102" s="24">
        <v>8.5</v>
      </c>
      <c r="H102" s="24">
        <v>0.55000000000000004</v>
      </c>
      <c r="I102" s="24">
        <f t="shared" si="32"/>
        <v>4.6750000000000007</v>
      </c>
      <c r="J102" s="24">
        <v>0.34499999999999997</v>
      </c>
      <c r="K102" s="24">
        <f t="shared" si="59"/>
        <v>2.9324999999999997</v>
      </c>
      <c r="L102" s="24">
        <f t="shared" si="47"/>
        <v>1.5942028985507251</v>
      </c>
      <c r="M102" s="24">
        <v>9.0999999999999998E-2</v>
      </c>
      <c r="N102" s="24">
        <f t="shared" si="48"/>
        <v>0.77349999999999997</v>
      </c>
      <c r="O102" s="24">
        <f t="shared" si="49"/>
        <v>3.7912087912087911</v>
      </c>
      <c r="P102" s="24">
        <f t="shared" si="50"/>
        <v>6.0439560439560456</v>
      </c>
      <c r="Q102">
        <v>5350</v>
      </c>
      <c r="R102">
        <v>145</v>
      </c>
      <c r="S102">
        <v>323</v>
      </c>
      <c r="T102" s="24">
        <f t="shared" si="51"/>
        <v>69.090909090909079</v>
      </c>
      <c r="U102" s="24">
        <f t="shared" si="52"/>
        <v>587.27272727272725</v>
      </c>
      <c r="V102" s="24">
        <f t="shared" si="53"/>
        <v>417.58241758241758</v>
      </c>
      <c r="W102" s="24">
        <f t="shared" si="54"/>
        <v>3549.4505494505497</v>
      </c>
      <c r="X102" s="24">
        <f t="shared" si="55"/>
        <v>936.23188405797111</v>
      </c>
      <c r="Y102" s="24">
        <f t="shared" si="56"/>
        <v>110.14492753623189</v>
      </c>
      <c r="Z102" s="24">
        <f t="shared" si="57"/>
        <v>947.19749999999988</v>
      </c>
      <c r="AA102">
        <v>0.32</v>
      </c>
      <c r="AB102">
        <v>10</v>
      </c>
      <c r="AC102" s="1">
        <f t="shared" si="58"/>
        <v>3.0959752321981424E-2</v>
      </c>
      <c r="AD102">
        <v>11.2</v>
      </c>
    </row>
    <row r="103" spans="1:31">
      <c r="A103" s="21" t="s">
        <v>885</v>
      </c>
      <c r="B103" s="18" t="s">
        <v>886</v>
      </c>
      <c r="C103" s="4">
        <v>43846</v>
      </c>
      <c r="D103" s="4">
        <v>42599</v>
      </c>
      <c r="E103" s="3">
        <f t="shared" si="46"/>
        <v>3.4164383561643836</v>
      </c>
      <c r="F103" t="s">
        <v>882</v>
      </c>
      <c r="G103" s="24">
        <v>6.4</v>
      </c>
      <c r="H103" s="24">
        <v>0.39400000000000002</v>
      </c>
      <c r="I103" s="24">
        <f t="shared" si="32"/>
        <v>2.5216000000000003</v>
      </c>
      <c r="J103" s="24">
        <v>0.53100000000000003</v>
      </c>
      <c r="K103" s="24">
        <f t="shared" si="59"/>
        <v>3.3984000000000005</v>
      </c>
      <c r="L103" s="24">
        <f t="shared" si="47"/>
        <v>0.74199623352165722</v>
      </c>
      <c r="M103" s="24">
        <v>5.8999999999999997E-2</v>
      </c>
      <c r="N103" s="24">
        <f t="shared" si="48"/>
        <v>0.37759999999999999</v>
      </c>
      <c r="O103" s="24">
        <f t="shared" si="49"/>
        <v>9.0000000000000018</v>
      </c>
      <c r="P103" s="24">
        <f t="shared" si="50"/>
        <v>6.6779661016949161</v>
      </c>
      <c r="Q103">
        <v>4440</v>
      </c>
      <c r="R103">
        <v>122</v>
      </c>
      <c r="S103">
        <v>291</v>
      </c>
      <c r="T103" s="24">
        <f t="shared" si="51"/>
        <v>115.40291878172587</v>
      </c>
      <c r="U103" s="24">
        <f t="shared" si="52"/>
        <v>738.57868020304568</v>
      </c>
      <c r="V103" s="24">
        <f t="shared" si="53"/>
        <v>770.65677966101691</v>
      </c>
      <c r="W103" s="24">
        <f t="shared" si="54"/>
        <v>4932.203389830509</v>
      </c>
      <c r="X103" s="24">
        <f t="shared" si="55"/>
        <v>548.02259887005641</v>
      </c>
      <c r="Y103" s="24">
        <f t="shared" si="56"/>
        <v>85.628531073446311</v>
      </c>
      <c r="Z103" s="24">
        <f t="shared" si="57"/>
        <v>988.93440000000021</v>
      </c>
      <c r="AA103">
        <v>0.3</v>
      </c>
      <c r="AB103">
        <v>10.199999999999999</v>
      </c>
      <c r="AC103" s="1">
        <f t="shared" si="58"/>
        <v>3.5051546391752578E-2</v>
      </c>
      <c r="AD103">
        <v>11</v>
      </c>
    </row>
    <row r="104" spans="1:31">
      <c r="A104" s="18" t="s">
        <v>887</v>
      </c>
      <c r="B104" s="18">
        <v>11412000469</v>
      </c>
      <c r="C104" s="4">
        <v>43790</v>
      </c>
      <c r="D104" s="4">
        <v>42533</v>
      </c>
      <c r="E104" s="3">
        <f t="shared" si="46"/>
        <v>3.4438356164383563</v>
      </c>
      <c r="F104" t="s">
        <v>854</v>
      </c>
      <c r="G104" s="24">
        <v>8.7100000000000009</v>
      </c>
      <c r="H104" s="24">
        <v>0.46500000000000002</v>
      </c>
      <c r="I104" s="24">
        <f t="shared" si="32"/>
        <v>4.0501500000000004</v>
      </c>
      <c r="J104" s="24">
        <v>0.44800000000000001</v>
      </c>
      <c r="K104" s="24">
        <f t="shared" si="59"/>
        <v>3.9020800000000007</v>
      </c>
      <c r="L104" s="24">
        <f t="shared" si="47"/>
        <v>1.0379464285714284</v>
      </c>
      <c r="M104" s="24">
        <v>7.5999999999999998E-2</v>
      </c>
      <c r="N104" s="24">
        <f t="shared" si="48"/>
        <v>0.6619600000000001</v>
      </c>
      <c r="O104" s="24">
        <f t="shared" si="49"/>
        <v>5.8947368421052628</v>
      </c>
      <c r="P104" s="24">
        <f t="shared" si="50"/>
        <v>6.1184210526315788</v>
      </c>
      <c r="Q104">
        <v>4840</v>
      </c>
      <c r="R104">
        <v>127</v>
      </c>
      <c r="S104">
        <v>485</v>
      </c>
      <c r="T104" s="24">
        <f t="shared" si="51"/>
        <v>119.74865128452032</v>
      </c>
      <c r="U104" s="24">
        <f t="shared" si="52"/>
        <v>1043.010752688172</v>
      </c>
      <c r="V104" s="24">
        <f t="shared" si="53"/>
        <v>732.6726690434466</v>
      </c>
      <c r="W104" s="24">
        <f t="shared" si="54"/>
        <v>6381.5789473684208</v>
      </c>
      <c r="X104" s="24">
        <f t="shared" si="55"/>
        <v>1082.5892857142858</v>
      </c>
      <c r="Y104" s="24">
        <f t="shared" si="56"/>
        <v>124.29268492701327</v>
      </c>
      <c r="Z104" s="24">
        <f t="shared" si="57"/>
        <v>1892.5088000000003</v>
      </c>
      <c r="AA104">
        <v>0.43</v>
      </c>
      <c r="AB104">
        <v>8.8000000000000007</v>
      </c>
      <c r="AC104" s="1">
        <f t="shared" si="58"/>
        <v>1.8144329896907219E-2</v>
      </c>
      <c r="AD104">
        <v>9.3000000000000007</v>
      </c>
    </row>
    <row r="105" spans="1:31">
      <c r="A105" s="18" t="s">
        <v>1097</v>
      </c>
      <c r="B105" s="18">
        <v>11411077342</v>
      </c>
      <c r="C105" s="4">
        <v>43161</v>
      </c>
      <c r="D105" s="4">
        <v>41891</v>
      </c>
      <c r="E105" s="3">
        <f t="shared" si="46"/>
        <v>3.4794520547945207</v>
      </c>
      <c r="F105" t="s">
        <v>786</v>
      </c>
      <c r="G105" s="24">
        <v>6.97</v>
      </c>
      <c r="H105" s="24">
        <v>0.41099999999999998</v>
      </c>
      <c r="I105" s="24">
        <f t="shared" si="32"/>
        <v>2.8646699999999998</v>
      </c>
      <c r="J105" s="24">
        <v>0.48899999999999999</v>
      </c>
      <c r="K105" s="24">
        <f t="shared" si="59"/>
        <v>3.4083299999999999</v>
      </c>
      <c r="L105" s="24">
        <f t="shared" si="47"/>
        <v>0.8404907975460123</v>
      </c>
      <c r="M105" s="24">
        <v>8.3000000000000004E-2</v>
      </c>
      <c r="N105" s="24">
        <f t="shared" si="48"/>
        <v>0.57850999999999997</v>
      </c>
      <c r="O105" s="24">
        <f t="shared" si="49"/>
        <v>5.8915662650602414</v>
      </c>
      <c r="P105" s="24">
        <f t="shared" si="50"/>
        <v>4.9518072289156629</v>
      </c>
      <c r="Q105">
        <v>4520</v>
      </c>
      <c r="R105">
        <v>127</v>
      </c>
      <c r="S105">
        <v>459</v>
      </c>
      <c r="T105" s="24">
        <f t="shared" si="51"/>
        <v>160.22787965105928</v>
      </c>
      <c r="U105" s="24">
        <f t="shared" si="52"/>
        <v>1116.7883211678832</v>
      </c>
      <c r="V105" s="24">
        <f t="shared" si="53"/>
        <v>793.41757272994425</v>
      </c>
      <c r="W105" s="24">
        <f t="shared" si="54"/>
        <v>5530.1204819277109</v>
      </c>
      <c r="X105" s="24">
        <f t="shared" si="55"/>
        <v>938.65030674846628</v>
      </c>
      <c r="Y105" s="24">
        <f t="shared" si="56"/>
        <v>134.67005835702528</v>
      </c>
      <c r="Z105" s="24">
        <f t="shared" si="57"/>
        <v>1564.42347</v>
      </c>
      <c r="AA105">
        <v>0.38</v>
      </c>
      <c r="AB105">
        <v>8.3000000000000007</v>
      </c>
      <c r="AC105" s="1">
        <f t="shared" si="58"/>
        <v>1.8082788671023968E-2</v>
      </c>
      <c r="AD105">
        <v>8.5</v>
      </c>
    </row>
    <row r="106" spans="1:31">
      <c r="A106" s="18" t="s">
        <v>888</v>
      </c>
      <c r="B106" s="18">
        <v>78730945</v>
      </c>
      <c r="C106" s="4">
        <v>43720</v>
      </c>
      <c r="D106" s="4">
        <v>42438</v>
      </c>
      <c r="E106" s="3">
        <f t="shared" si="46"/>
        <v>3.5123287671232877</v>
      </c>
      <c r="F106" t="s">
        <v>854</v>
      </c>
      <c r="G106" s="24">
        <v>10.220000000000001</v>
      </c>
      <c r="H106" s="24">
        <v>0.59199999999999997</v>
      </c>
      <c r="I106" s="24">
        <f t="shared" si="32"/>
        <v>6.0502400000000005</v>
      </c>
      <c r="J106" s="24">
        <v>0.28999999999999998</v>
      </c>
      <c r="K106" s="24">
        <f t="shared" si="59"/>
        <v>2.9638</v>
      </c>
      <c r="L106" s="24">
        <f t="shared" si="47"/>
        <v>2.0413793103448277</v>
      </c>
      <c r="M106" s="24">
        <v>9.5000000000000001E-2</v>
      </c>
      <c r="N106" s="24">
        <f t="shared" si="48"/>
        <v>0.9709000000000001</v>
      </c>
      <c r="O106" s="24">
        <f t="shared" si="49"/>
        <v>3.0526315789473681</v>
      </c>
      <c r="P106" s="24">
        <f t="shared" si="50"/>
        <v>6.2315789473684209</v>
      </c>
      <c r="Q106">
        <v>4230</v>
      </c>
      <c r="R106">
        <v>121</v>
      </c>
      <c r="S106">
        <v>333</v>
      </c>
      <c r="T106" s="24">
        <f t="shared" si="51"/>
        <v>55.039138943248531</v>
      </c>
      <c r="U106" s="24">
        <f t="shared" si="52"/>
        <v>562.5</v>
      </c>
      <c r="V106" s="24">
        <f t="shared" si="53"/>
        <v>342.9807395200329</v>
      </c>
      <c r="W106" s="24">
        <f t="shared" si="54"/>
        <v>3505.2631578947367</v>
      </c>
      <c r="X106" s="24">
        <f t="shared" si="55"/>
        <v>1148.2758620689656</v>
      </c>
      <c r="Y106" s="24">
        <f t="shared" si="56"/>
        <v>112.35575949794183</v>
      </c>
      <c r="Z106" s="24">
        <f t="shared" si="57"/>
        <v>986.94539999999995</v>
      </c>
      <c r="AA106">
        <v>0.34</v>
      </c>
      <c r="AB106">
        <v>10.1</v>
      </c>
      <c r="AC106" s="1">
        <f t="shared" si="58"/>
        <v>3.0330330330330328E-2</v>
      </c>
      <c r="AD106">
        <v>11</v>
      </c>
    </row>
    <row r="107" spans="1:31">
      <c r="A107" s="18" t="s">
        <v>889</v>
      </c>
      <c r="B107" s="18">
        <v>11411559567</v>
      </c>
      <c r="C107" s="4">
        <v>43620</v>
      </c>
      <c r="D107" s="4">
        <v>42321</v>
      </c>
      <c r="E107" s="3">
        <f t="shared" si="46"/>
        <v>3.558904109589041</v>
      </c>
      <c r="F107" t="s">
        <v>854</v>
      </c>
      <c r="G107" s="24">
        <v>7.96</v>
      </c>
      <c r="H107" s="24">
        <v>0.221</v>
      </c>
      <c r="I107" s="24">
        <f t="shared" si="32"/>
        <v>1.7591600000000001</v>
      </c>
      <c r="J107" s="24">
        <v>0.69499999999999995</v>
      </c>
      <c r="K107" s="24">
        <f t="shared" si="59"/>
        <v>5.5321999999999996</v>
      </c>
      <c r="L107" s="24">
        <f t="shared" si="47"/>
        <v>0.31798561151079141</v>
      </c>
      <c r="M107" s="24">
        <v>5.7000000000000002E-2</v>
      </c>
      <c r="N107" s="24">
        <f t="shared" si="48"/>
        <v>0.45372000000000001</v>
      </c>
      <c r="O107" s="24">
        <f t="shared" si="49"/>
        <v>12.192982456140349</v>
      </c>
      <c r="P107" s="24">
        <f t="shared" si="50"/>
        <v>3.8771929824561404</v>
      </c>
      <c r="Q107">
        <v>4710</v>
      </c>
      <c r="R107">
        <v>137</v>
      </c>
      <c r="S107">
        <v>409</v>
      </c>
      <c r="T107" s="24">
        <f t="shared" si="51"/>
        <v>232.49732827031082</v>
      </c>
      <c r="U107" s="24">
        <f t="shared" si="52"/>
        <v>1850.6787330316743</v>
      </c>
      <c r="V107" s="24">
        <f t="shared" si="53"/>
        <v>901.43700960945068</v>
      </c>
      <c r="W107" s="24">
        <f t="shared" si="54"/>
        <v>7175.4385964912281</v>
      </c>
      <c r="X107" s="24">
        <f t="shared" si="55"/>
        <v>588.48920863309354</v>
      </c>
      <c r="Y107" s="24">
        <f t="shared" si="56"/>
        <v>73.930805104659996</v>
      </c>
      <c r="Z107" s="24">
        <f t="shared" si="57"/>
        <v>2262.6697999999997</v>
      </c>
      <c r="AA107">
        <v>0.33</v>
      </c>
      <c r="AB107">
        <v>8.1</v>
      </c>
      <c r="AC107" s="1">
        <f t="shared" si="58"/>
        <v>1.9804400977995108E-2</v>
      </c>
      <c r="AD107">
        <v>8.8000000000000007</v>
      </c>
    </row>
    <row r="108" spans="1:31" s="6" customFormat="1">
      <c r="A108" s="18" t="s">
        <v>891</v>
      </c>
      <c r="B108" s="18">
        <v>11411540363</v>
      </c>
      <c r="C108" s="4">
        <v>43594</v>
      </c>
      <c r="D108" s="4">
        <v>42242</v>
      </c>
      <c r="E108" s="3">
        <f t="shared" si="46"/>
        <v>3.7041095890410958</v>
      </c>
      <c r="F108" t="s">
        <v>854</v>
      </c>
      <c r="G108" s="24">
        <v>6.61</v>
      </c>
      <c r="H108" s="24">
        <v>0.48099999999999998</v>
      </c>
      <c r="I108" s="24">
        <f t="shared" ref="I108:I161" si="60">G108*H108</f>
        <v>3.1794099999999998</v>
      </c>
      <c r="J108" s="24">
        <v>0.433</v>
      </c>
      <c r="K108" s="24">
        <f t="shared" si="59"/>
        <v>2.8621300000000001</v>
      </c>
      <c r="L108" s="24">
        <f t="shared" si="47"/>
        <v>1.1108545034642032</v>
      </c>
      <c r="M108" s="24">
        <v>5.3999999999999999E-2</v>
      </c>
      <c r="N108" s="24">
        <f t="shared" si="48"/>
        <v>0.35694000000000004</v>
      </c>
      <c r="O108" s="24">
        <f t="shared" si="49"/>
        <v>8.0185185185185173</v>
      </c>
      <c r="P108" s="24">
        <f t="shared" si="50"/>
        <v>8.9074074074074066</v>
      </c>
      <c r="Q108">
        <v>4260</v>
      </c>
      <c r="R108">
        <v>120</v>
      </c>
      <c r="S108">
        <v>312</v>
      </c>
      <c r="T108" s="24">
        <f t="shared" si="51"/>
        <v>98.131414319008883</v>
      </c>
      <c r="U108" s="24">
        <f t="shared" si="52"/>
        <v>648.64864864864865</v>
      </c>
      <c r="V108" s="24">
        <f t="shared" si="53"/>
        <v>874.09648680450482</v>
      </c>
      <c r="W108" s="24">
        <f t="shared" si="54"/>
        <v>5777.7777777777783</v>
      </c>
      <c r="X108" s="24">
        <f t="shared" si="55"/>
        <v>720.55427251732101</v>
      </c>
      <c r="Y108" s="24">
        <f t="shared" si="56"/>
        <v>109.00972352758261</v>
      </c>
      <c r="Z108" s="24">
        <f t="shared" si="57"/>
        <v>892.98455999999999</v>
      </c>
      <c r="AA108">
        <v>0.28000000000000003</v>
      </c>
      <c r="AB108">
        <v>8.9</v>
      </c>
      <c r="AC108" s="1">
        <f t="shared" si="58"/>
        <v>2.8525641025641028E-2</v>
      </c>
      <c r="AD108">
        <v>9.4</v>
      </c>
      <c r="AE108"/>
    </row>
    <row r="109" spans="1:31">
      <c r="A109" s="18" t="s">
        <v>892</v>
      </c>
      <c r="B109" s="18">
        <v>11411914576</v>
      </c>
      <c r="C109" s="4">
        <v>43727</v>
      </c>
      <c r="D109" s="4">
        <v>42371</v>
      </c>
      <c r="E109" s="3">
        <f t="shared" si="46"/>
        <v>3.7150684931506848</v>
      </c>
      <c r="F109" t="s">
        <v>858</v>
      </c>
      <c r="G109" s="24">
        <v>7.4</v>
      </c>
      <c r="H109" s="24">
        <v>0.31900000000000001</v>
      </c>
      <c r="I109" s="24">
        <f t="shared" si="60"/>
        <v>2.3606000000000003</v>
      </c>
      <c r="J109" s="24">
        <v>0.57299999999999995</v>
      </c>
      <c r="K109" s="24">
        <f t="shared" si="59"/>
        <v>4.2401999999999997</v>
      </c>
      <c r="L109" s="24">
        <f t="shared" si="47"/>
        <v>0.5567190226876092</v>
      </c>
      <c r="M109" s="24">
        <v>8.2000000000000003E-2</v>
      </c>
      <c r="N109" s="24">
        <f t="shared" si="48"/>
        <v>0.60680000000000001</v>
      </c>
      <c r="O109" s="24">
        <f t="shared" si="49"/>
        <v>6.98780487804878</v>
      </c>
      <c r="P109" s="24">
        <f t="shared" si="50"/>
        <v>3.8902439024390247</v>
      </c>
      <c r="Q109">
        <v>4760</v>
      </c>
      <c r="R109">
        <v>121</v>
      </c>
      <c r="S109">
        <v>413</v>
      </c>
      <c r="T109" s="24">
        <f t="shared" si="51"/>
        <v>174.95551978310598</v>
      </c>
      <c r="U109" s="24">
        <f t="shared" si="52"/>
        <v>1294.6708463949842</v>
      </c>
      <c r="V109" s="24">
        <f t="shared" si="53"/>
        <v>680.61964403427817</v>
      </c>
      <c r="W109" s="24">
        <f t="shared" si="54"/>
        <v>5036.585365853658</v>
      </c>
      <c r="X109" s="24">
        <f t="shared" si="55"/>
        <v>720.76788830715543</v>
      </c>
      <c r="Y109" s="24">
        <f t="shared" si="56"/>
        <v>97.401065987453421</v>
      </c>
      <c r="Z109" s="24">
        <f t="shared" si="57"/>
        <v>1751.2025999999998</v>
      </c>
      <c r="AA109">
        <v>0.41</v>
      </c>
      <c r="AB109">
        <v>9.9</v>
      </c>
      <c r="AC109" s="1">
        <f t="shared" si="58"/>
        <v>2.3970944309927363E-2</v>
      </c>
      <c r="AD109">
        <v>11.7</v>
      </c>
    </row>
    <row r="110" spans="1:31">
      <c r="A110" s="18" t="s">
        <v>893</v>
      </c>
      <c r="B110" s="18">
        <v>11411801318</v>
      </c>
      <c r="C110" s="4">
        <v>43630</v>
      </c>
      <c r="D110" s="4">
        <v>42238</v>
      </c>
      <c r="E110" s="3">
        <f t="shared" si="46"/>
        <v>3.8136986301369862</v>
      </c>
      <c r="F110" t="s">
        <v>854</v>
      </c>
      <c r="G110" s="24">
        <v>8.15</v>
      </c>
      <c r="H110" s="24">
        <v>0.182</v>
      </c>
      <c r="I110" s="24">
        <f t="shared" si="60"/>
        <v>1.4833000000000001</v>
      </c>
      <c r="J110" s="24">
        <v>0.59899999999999998</v>
      </c>
      <c r="K110" s="24">
        <f t="shared" si="59"/>
        <v>4.88185</v>
      </c>
      <c r="L110" s="24">
        <f t="shared" si="47"/>
        <v>0.30383973288814692</v>
      </c>
      <c r="M110" s="24">
        <v>6.6000000000000003E-2</v>
      </c>
      <c r="N110" s="24">
        <f t="shared" si="48"/>
        <v>0.53790000000000004</v>
      </c>
      <c r="O110" s="24">
        <f t="shared" si="49"/>
        <v>9.0757575757575744</v>
      </c>
      <c r="P110" s="24">
        <f t="shared" si="50"/>
        <v>2.7575757575757573</v>
      </c>
      <c r="Q110">
        <v>5030</v>
      </c>
      <c r="R110">
        <v>133</v>
      </c>
      <c r="S110">
        <v>240</v>
      </c>
      <c r="T110" s="24">
        <f t="shared" si="51"/>
        <v>161.80138879525381</v>
      </c>
      <c r="U110" s="24">
        <f t="shared" si="52"/>
        <v>1318.6813186813188</v>
      </c>
      <c r="V110" s="24">
        <f t="shared" si="53"/>
        <v>446.17958728388174</v>
      </c>
      <c r="W110" s="24">
        <f t="shared" si="54"/>
        <v>3636.363636363636</v>
      </c>
      <c r="X110" s="24">
        <f t="shared" si="55"/>
        <v>400.66777963272119</v>
      </c>
      <c r="Y110" s="24">
        <f t="shared" si="56"/>
        <v>49.161690752481128</v>
      </c>
      <c r="Z110" s="24">
        <f t="shared" si="57"/>
        <v>1171.644</v>
      </c>
      <c r="AA110">
        <v>0.21</v>
      </c>
      <c r="AB110">
        <v>8.6</v>
      </c>
      <c r="AC110" s="1">
        <f t="shared" si="58"/>
        <v>3.5833333333333335E-2</v>
      </c>
      <c r="AD110">
        <v>9</v>
      </c>
    </row>
    <row r="111" spans="1:31">
      <c r="A111" s="21" t="s">
        <v>894</v>
      </c>
      <c r="B111" s="18" t="s">
        <v>895</v>
      </c>
      <c r="C111" s="4">
        <v>43658</v>
      </c>
      <c r="D111" s="4">
        <v>42266</v>
      </c>
      <c r="E111" s="3">
        <f t="shared" si="46"/>
        <v>3.8136986301369862</v>
      </c>
      <c r="F111" t="s">
        <v>854</v>
      </c>
      <c r="G111" s="24">
        <v>8.92</v>
      </c>
      <c r="H111" s="24">
        <v>0.439</v>
      </c>
      <c r="I111" s="24">
        <f t="shared" si="60"/>
        <v>3.91588</v>
      </c>
      <c r="J111" s="24">
        <v>0.46100000000000002</v>
      </c>
      <c r="K111" s="24">
        <f t="shared" si="59"/>
        <v>4.11212</v>
      </c>
      <c r="L111" s="24">
        <f t="shared" si="47"/>
        <v>0.95227765726681124</v>
      </c>
      <c r="M111" s="24">
        <v>7.0000000000000007E-2</v>
      </c>
      <c r="N111" s="24">
        <f t="shared" si="48"/>
        <v>0.62440000000000007</v>
      </c>
      <c r="O111" s="24">
        <f t="shared" si="49"/>
        <v>6.5857142857142854</v>
      </c>
      <c r="P111" s="24">
        <f t="shared" si="50"/>
        <v>6.2714285714285705</v>
      </c>
      <c r="Q111">
        <v>4820</v>
      </c>
      <c r="R111">
        <v>124</v>
      </c>
      <c r="S111">
        <v>314</v>
      </c>
      <c r="T111" s="24">
        <f t="shared" si="51"/>
        <v>80.186318273287227</v>
      </c>
      <c r="U111" s="24">
        <f t="shared" si="52"/>
        <v>715.2619589977221</v>
      </c>
      <c r="V111" s="24">
        <f t="shared" si="53"/>
        <v>502.88276745675842</v>
      </c>
      <c r="W111" s="24">
        <f t="shared" si="54"/>
        <v>4485.7142857142853</v>
      </c>
      <c r="X111" s="24">
        <f t="shared" si="55"/>
        <v>681.12798264642083</v>
      </c>
      <c r="Y111" s="24">
        <f t="shared" si="56"/>
        <v>76.35963931013687</v>
      </c>
      <c r="Z111" s="24">
        <f t="shared" si="57"/>
        <v>1291.20568</v>
      </c>
      <c r="AA111">
        <v>0.28999999999999998</v>
      </c>
      <c r="AB111">
        <v>9.3000000000000007</v>
      </c>
      <c r="AC111" s="1">
        <f t="shared" si="58"/>
        <v>2.9617834394904462E-2</v>
      </c>
      <c r="AD111">
        <v>10.1</v>
      </c>
    </row>
    <row r="112" spans="1:31">
      <c r="A112" s="17" t="s">
        <v>1095</v>
      </c>
      <c r="B112" s="18">
        <v>11410706101</v>
      </c>
      <c r="C112" s="4">
        <v>43157</v>
      </c>
      <c r="D112" s="4">
        <v>41706</v>
      </c>
      <c r="E112" s="3">
        <f t="shared" si="46"/>
        <v>3.9753424657534246</v>
      </c>
      <c r="F112" t="s">
        <v>778</v>
      </c>
      <c r="G112" s="24">
        <v>7.49</v>
      </c>
      <c r="H112" s="24">
        <v>0.39300000000000002</v>
      </c>
      <c r="I112" s="24">
        <f t="shared" si="60"/>
        <v>2.9435700000000002</v>
      </c>
      <c r="J112" s="24">
        <v>0.53</v>
      </c>
      <c r="K112" s="24">
        <f t="shared" si="59"/>
        <v>3.9697000000000005</v>
      </c>
      <c r="L112" s="24">
        <f t="shared" si="47"/>
        <v>0.7415094339622641</v>
      </c>
      <c r="M112" s="24">
        <v>6.0999999999999999E-2</v>
      </c>
      <c r="N112" s="24">
        <f t="shared" si="48"/>
        <v>0.45689000000000002</v>
      </c>
      <c r="O112" s="24">
        <f t="shared" si="49"/>
        <v>8.6885245901639347</v>
      </c>
      <c r="P112" s="24">
        <f t="shared" si="50"/>
        <v>6.4426229508196728</v>
      </c>
      <c r="Q112">
        <v>4530</v>
      </c>
      <c r="R112">
        <v>119</v>
      </c>
      <c r="S112">
        <v>296</v>
      </c>
      <c r="T112" s="24">
        <f t="shared" si="51"/>
        <v>100.55816576470068</v>
      </c>
      <c r="U112" s="24">
        <f t="shared" si="52"/>
        <v>753.18066157760813</v>
      </c>
      <c r="V112" s="24">
        <f t="shared" si="53"/>
        <v>647.85834664798961</v>
      </c>
      <c r="W112" s="24">
        <f t="shared" si="54"/>
        <v>4852.4590163934427</v>
      </c>
      <c r="X112" s="24">
        <f t="shared" si="55"/>
        <v>558.49056603773579</v>
      </c>
      <c r="Y112" s="24">
        <f t="shared" si="56"/>
        <v>74.564828576466724</v>
      </c>
      <c r="Z112" s="24">
        <f t="shared" si="57"/>
        <v>1175.0312000000001</v>
      </c>
      <c r="AA112">
        <v>0.26</v>
      </c>
      <c r="AB112">
        <v>8.6999999999999993</v>
      </c>
      <c r="AC112" s="1">
        <f t="shared" si="58"/>
        <v>2.939189189189189E-2</v>
      </c>
      <c r="AD112">
        <v>8.8000000000000007</v>
      </c>
    </row>
    <row r="113" spans="1:30">
      <c r="A113" s="18" t="s">
        <v>896</v>
      </c>
      <c r="B113" s="18">
        <v>11411940137</v>
      </c>
      <c r="C113" s="4">
        <v>43846</v>
      </c>
      <c r="D113" s="4">
        <v>42404</v>
      </c>
      <c r="E113" s="3">
        <f t="shared" si="46"/>
        <v>3.9506849315068493</v>
      </c>
      <c r="F113" t="s">
        <v>858</v>
      </c>
      <c r="G113" s="24">
        <v>12.17</v>
      </c>
      <c r="H113" s="24">
        <v>0.51600000000000001</v>
      </c>
      <c r="I113" s="24">
        <f t="shared" si="60"/>
        <v>6.2797200000000002</v>
      </c>
      <c r="J113" s="24">
        <v>0.38500000000000001</v>
      </c>
      <c r="K113" s="24">
        <f t="shared" si="59"/>
        <v>4.6854500000000003</v>
      </c>
      <c r="L113" s="24">
        <f t="shared" si="47"/>
        <v>1.3402597402597403</v>
      </c>
      <c r="M113" s="24">
        <v>0.09</v>
      </c>
      <c r="N113" s="24">
        <f t="shared" si="48"/>
        <v>1.0952999999999999</v>
      </c>
      <c r="O113" s="24">
        <f t="shared" si="49"/>
        <v>4.2777777777777786</v>
      </c>
      <c r="P113" s="24">
        <f t="shared" si="50"/>
        <v>5.7333333333333334</v>
      </c>
      <c r="Q113">
        <v>4660</v>
      </c>
      <c r="R113">
        <v>121</v>
      </c>
      <c r="S113">
        <v>320</v>
      </c>
      <c r="T113" s="24">
        <f t="shared" si="51"/>
        <v>50.957686011478216</v>
      </c>
      <c r="U113" s="24">
        <f t="shared" si="52"/>
        <v>620.15503875968989</v>
      </c>
      <c r="V113" s="24">
        <f t="shared" si="53"/>
        <v>292.15739979914179</v>
      </c>
      <c r="W113" s="24">
        <f t="shared" si="54"/>
        <v>3555.5555555555557</v>
      </c>
      <c r="X113" s="24">
        <f t="shared" si="55"/>
        <v>831.16883116883116</v>
      </c>
      <c r="Y113" s="24">
        <f t="shared" si="56"/>
        <v>68.296535017981199</v>
      </c>
      <c r="Z113" s="24">
        <f t="shared" si="57"/>
        <v>1499.3440000000001</v>
      </c>
      <c r="AA113">
        <v>0.34</v>
      </c>
      <c r="AB113">
        <v>10.5</v>
      </c>
      <c r="AC113" s="1">
        <f t="shared" si="58"/>
        <v>3.2812500000000001E-2</v>
      </c>
      <c r="AD113">
        <v>11.4</v>
      </c>
    </row>
    <row r="114" spans="1:30">
      <c r="A114" s="18" t="s">
        <v>897</v>
      </c>
      <c r="B114" s="18">
        <v>11411772977</v>
      </c>
      <c r="C114" s="4">
        <v>43683</v>
      </c>
      <c r="D114" s="4">
        <v>42227</v>
      </c>
      <c r="E114" s="3">
        <f t="shared" si="46"/>
        <v>3.989041095890411</v>
      </c>
      <c r="F114" t="s">
        <v>858</v>
      </c>
      <c r="G114" s="24">
        <v>8.01</v>
      </c>
      <c r="H114" s="24">
        <v>0.48499999999999999</v>
      </c>
      <c r="I114" s="24">
        <f t="shared" si="60"/>
        <v>3.8848499999999997</v>
      </c>
      <c r="J114" s="24">
        <v>0.40799999999999997</v>
      </c>
      <c r="K114" s="24">
        <f t="shared" si="59"/>
        <v>3.2680799999999999</v>
      </c>
      <c r="L114" s="24">
        <f t="shared" si="47"/>
        <v>1.1887254901960784</v>
      </c>
      <c r="M114" s="24">
        <v>7.9000000000000001E-2</v>
      </c>
      <c r="N114" s="24">
        <f t="shared" si="48"/>
        <v>0.63278999999999996</v>
      </c>
      <c r="O114" s="24">
        <f t="shared" si="49"/>
        <v>5.1645569620253164</v>
      </c>
      <c r="P114" s="24">
        <f t="shared" si="50"/>
        <v>6.1392405063291138</v>
      </c>
      <c r="Q114">
        <v>4770</v>
      </c>
      <c r="R114">
        <v>135</v>
      </c>
      <c r="S114">
        <v>373</v>
      </c>
      <c r="T114" s="24">
        <f t="shared" si="51"/>
        <v>96.014003114663382</v>
      </c>
      <c r="U114" s="24">
        <f t="shared" si="52"/>
        <v>769.07216494845363</v>
      </c>
      <c r="V114" s="24">
        <f t="shared" si="53"/>
        <v>589.45305709635113</v>
      </c>
      <c r="W114" s="24">
        <f t="shared" si="54"/>
        <v>4721.5189873417721</v>
      </c>
      <c r="X114" s="24">
        <f t="shared" si="55"/>
        <v>914.21568627450984</v>
      </c>
      <c r="Y114" s="24">
        <f t="shared" si="56"/>
        <v>114.13429291816603</v>
      </c>
      <c r="Z114" s="24">
        <f t="shared" si="57"/>
        <v>1218.9938399999999</v>
      </c>
      <c r="AA114">
        <v>0.37</v>
      </c>
      <c r="AB114">
        <v>9.8000000000000007</v>
      </c>
      <c r="AC114" s="1">
        <f t="shared" si="58"/>
        <v>2.6273458445040216E-2</v>
      </c>
      <c r="AD114">
        <v>11</v>
      </c>
    </row>
    <row r="115" spans="1:30">
      <c r="A115" s="18" t="s">
        <v>1088</v>
      </c>
      <c r="B115" s="18">
        <v>15188432</v>
      </c>
      <c r="C115" s="4">
        <v>43698</v>
      </c>
      <c r="D115" s="4">
        <v>42211</v>
      </c>
      <c r="E115" s="3">
        <f t="shared" si="46"/>
        <v>4.0739726027397261</v>
      </c>
      <c r="F115" t="s">
        <v>899</v>
      </c>
      <c r="G115" s="24">
        <v>5.07</v>
      </c>
      <c r="H115" s="24">
        <v>0.499</v>
      </c>
      <c r="I115" s="24">
        <f t="shared" si="60"/>
        <v>2.5299300000000002</v>
      </c>
      <c r="J115" s="24">
        <v>0.35699999999999998</v>
      </c>
      <c r="K115" s="24">
        <f t="shared" si="59"/>
        <v>1.80999</v>
      </c>
      <c r="L115" s="24">
        <f t="shared" si="47"/>
        <v>1.3977591036414567</v>
      </c>
      <c r="M115" s="24">
        <v>0.128</v>
      </c>
      <c r="N115" s="24">
        <f t="shared" si="48"/>
        <v>0.64896000000000009</v>
      </c>
      <c r="O115" s="24">
        <f t="shared" si="49"/>
        <v>2.7890624999999996</v>
      </c>
      <c r="P115" s="24">
        <f t="shared" si="50"/>
        <v>3.8984375</v>
      </c>
      <c r="Q115">
        <v>4530</v>
      </c>
      <c r="R115">
        <v>125</v>
      </c>
      <c r="S115">
        <v>236</v>
      </c>
      <c r="T115" s="24">
        <f t="shared" si="51"/>
        <v>93.283213369539865</v>
      </c>
      <c r="U115" s="24">
        <f t="shared" si="52"/>
        <v>472.94589178356716</v>
      </c>
      <c r="V115" s="24">
        <f t="shared" si="53"/>
        <v>363.65877712031551</v>
      </c>
      <c r="W115" s="24">
        <f t="shared" si="54"/>
        <v>1843.75</v>
      </c>
      <c r="X115" s="24">
        <f t="shared" si="55"/>
        <v>661.06442577030816</v>
      </c>
      <c r="Y115" s="24">
        <f t="shared" si="56"/>
        <v>130.38746070420279</v>
      </c>
      <c r="Z115" s="24">
        <f t="shared" si="57"/>
        <v>427.15764000000001</v>
      </c>
      <c r="AA115">
        <v>0.21</v>
      </c>
      <c r="AB115">
        <v>9</v>
      </c>
      <c r="AC115" s="1">
        <f t="shared" si="58"/>
        <v>3.8135593220338986E-2</v>
      </c>
      <c r="AD115">
        <v>8.8000000000000007</v>
      </c>
    </row>
    <row r="116" spans="1:30">
      <c r="A116" s="18" t="s">
        <v>900</v>
      </c>
      <c r="B116" s="18">
        <v>77638672</v>
      </c>
      <c r="C116" s="4">
        <v>43581</v>
      </c>
      <c r="D116" s="4">
        <v>42021</v>
      </c>
      <c r="E116" s="3">
        <f t="shared" si="46"/>
        <v>4.2739726027397262</v>
      </c>
      <c r="F116" t="s">
        <v>854</v>
      </c>
      <c r="G116" s="24">
        <v>8.8800000000000008</v>
      </c>
      <c r="H116" s="24">
        <v>0.41</v>
      </c>
      <c r="I116" s="24">
        <f t="shared" si="60"/>
        <v>3.6408</v>
      </c>
      <c r="J116" s="24">
        <v>0.435</v>
      </c>
      <c r="K116" s="24">
        <f t="shared" si="59"/>
        <v>3.8628000000000005</v>
      </c>
      <c r="L116" s="24">
        <f t="shared" si="47"/>
        <v>0.94252873563218376</v>
      </c>
      <c r="M116" s="24">
        <v>6.3E-2</v>
      </c>
      <c r="N116" s="24">
        <f t="shared" si="48"/>
        <v>0.55944000000000005</v>
      </c>
      <c r="O116" s="24">
        <f t="shared" si="49"/>
        <v>6.9047619047619051</v>
      </c>
      <c r="P116" s="24">
        <f t="shared" si="50"/>
        <v>6.507936507936507</v>
      </c>
      <c r="Q116">
        <v>4340</v>
      </c>
      <c r="R116">
        <v>123</v>
      </c>
      <c r="S116">
        <v>344</v>
      </c>
      <c r="T116" s="24">
        <f t="shared" si="51"/>
        <v>94.484728631070098</v>
      </c>
      <c r="U116" s="24">
        <f t="shared" si="52"/>
        <v>839.02439024390253</v>
      </c>
      <c r="V116" s="24">
        <f t="shared" si="53"/>
        <v>614.90061490061487</v>
      </c>
      <c r="W116" s="24">
        <f t="shared" si="54"/>
        <v>5460.3174603174602</v>
      </c>
      <c r="X116" s="24">
        <f t="shared" si="55"/>
        <v>790.80459770114942</v>
      </c>
      <c r="Y116" s="24">
        <f t="shared" si="56"/>
        <v>89.054571813192496</v>
      </c>
      <c r="Z116" s="24">
        <f t="shared" si="57"/>
        <v>1328.8032000000001</v>
      </c>
      <c r="AA116">
        <v>0.31</v>
      </c>
      <c r="AB116">
        <v>8.9</v>
      </c>
      <c r="AC116" s="1">
        <f t="shared" si="58"/>
        <v>2.5872093023255816E-2</v>
      </c>
      <c r="AD116">
        <v>8.9</v>
      </c>
    </row>
    <row r="117" spans="1:30">
      <c r="A117" s="18" t="s">
        <v>1096</v>
      </c>
      <c r="B117" s="17">
        <v>11410738399</v>
      </c>
      <c r="C117" s="4">
        <v>43157</v>
      </c>
      <c r="D117" s="4">
        <v>41590</v>
      </c>
      <c r="E117" s="3">
        <f t="shared" si="46"/>
        <v>4.2931506849315069</v>
      </c>
      <c r="F117" t="s">
        <v>778</v>
      </c>
      <c r="G117" s="24">
        <v>6.26</v>
      </c>
      <c r="H117" s="24">
        <v>0.39200000000000002</v>
      </c>
      <c r="I117" s="24">
        <f t="shared" si="60"/>
        <v>2.4539200000000001</v>
      </c>
      <c r="J117" s="24">
        <v>0.50600000000000001</v>
      </c>
      <c r="K117" s="24">
        <f t="shared" si="59"/>
        <v>3.1675599999999999</v>
      </c>
      <c r="L117" s="24">
        <f t="shared" si="47"/>
        <v>0.77470355731225304</v>
      </c>
      <c r="M117" s="24">
        <v>7.2999999999999995E-2</v>
      </c>
      <c r="N117" s="24">
        <f t="shared" si="48"/>
        <v>0.45697999999999994</v>
      </c>
      <c r="O117" s="24">
        <f t="shared" si="49"/>
        <v>6.9315068493150696</v>
      </c>
      <c r="P117" s="24">
        <f t="shared" si="50"/>
        <v>5.3698630136986312</v>
      </c>
      <c r="Q117">
        <v>5160</v>
      </c>
      <c r="R117">
        <v>136</v>
      </c>
      <c r="S117">
        <v>376</v>
      </c>
      <c r="T117" s="24">
        <f t="shared" si="51"/>
        <v>153.22422898872009</v>
      </c>
      <c r="U117" s="24">
        <f t="shared" si="52"/>
        <v>959.18367346938771</v>
      </c>
      <c r="V117" s="24">
        <f t="shared" si="53"/>
        <v>822.7931200490176</v>
      </c>
      <c r="W117" s="24">
        <f t="shared" si="54"/>
        <v>5150.6849315068494</v>
      </c>
      <c r="X117" s="24">
        <f t="shared" si="55"/>
        <v>743.08300395256913</v>
      </c>
      <c r="Y117" s="24">
        <f t="shared" si="56"/>
        <v>118.70335526398868</v>
      </c>
      <c r="Z117" s="24">
        <f t="shared" si="57"/>
        <v>1191.0025599999999</v>
      </c>
      <c r="AA117">
        <v>0.33</v>
      </c>
      <c r="AB117">
        <v>8.6999999999999993</v>
      </c>
      <c r="AC117" s="1">
        <f t="shared" si="58"/>
        <v>2.3138297872340424E-2</v>
      </c>
      <c r="AD117">
        <v>9</v>
      </c>
    </row>
    <row r="118" spans="1:30">
      <c r="A118" s="18" t="s">
        <v>901</v>
      </c>
      <c r="B118" s="18">
        <v>16794485</v>
      </c>
      <c r="C118" s="4">
        <v>43675</v>
      </c>
      <c r="D118" s="4">
        <v>42115</v>
      </c>
      <c r="E118" s="3">
        <f t="shared" si="46"/>
        <v>4.2739726027397262</v>
      </c>
      <c r="F118" t="s">
        <v>854</v>
      </c>
      <c r="G118" s="24">
        <v>6.7</v>
      </c>
      <c r="H118" s="24">
        <v>0.32</v>
      </c>
      <c r="I118" s="24">
        <f t="shared" si="60"/>
        <v>2.1440000000000001</v>
      </c>
      <c r="J118" s="24">
        <v>0.50700000000000001</v>
      </c>
      <c r="K118" s="24">
        <f t="shared" si="59"/>
        <v>3.3969</v>
      </c>
      <c r="L118" s="24">
        <f t="shared" si="47"/>
        <v>0.63116370808678501</v>
      </c>
      <c r="M118" s="24">
        <v>7.0000000000000007E-2</v>
      </c>
      <c r="N118" s="24">
        <f t="shared" si="48"/>
        <v>0.46900000000000008</v>
      </c>
      <c r="O118" s="24">
        <f t="shared" si="49"/>
        <v>7.242857142857142</v>
      </c>
      <c r="P118" s="24">
        <f t="shared" si="50"/>
        <v>4.5714285714285712</v>
      </c>
      <c r="Q118">
        <v>4380</v>
      </c>
      <c r="R118">
        <v>125</v>
      </c>
      <c r="S118">
        <v>293</v>
      </c>
      <c r="T118" s="24">
        <f t="shared" si="51"/>
        <v>136.66044776119404</v>
      </c>
      <c r="U118" s="24">
        <f t="shared" si="52"/>
        <v>915.625</v>
      </c>
      <c r="V118" s="24">
        <f t="shared" si="53"/>
        <v>624.73347547974402</v>
      </c>
      <c r="W118" s="24">
        <f t="shared" si="54"/>
        <v>4185.7142857142853</v>
      </c>
      <c r="X118" s="24">
        <f t="shared" si="55"/>
        <v>577.90927021696257</v>
      </c>
      <c r="Y118" s="24">
        <f t="shared" si="56"/>
        <v>86.255114957755595</v>
      </c>
      <c r="Z118" s="24">
        <f t="shared" si="57"/>
        <v>995.29169999999999</v>
      </c>
      <c r="AA118">
        <v>0.28999999999999998</v>
      </c>
      <c r="AB118">
        <v>9.8000000000000007</v>
      </c>
      <c r="AC118" s="1">
        <f t="shared" si="58"/>
        <v>3.3447098976109216E-2</v>
      </c>
      <c r="AD118">
        <v>11.3</v>
      </c>
    </row>
    <row r="119" spans="1:30">
      <c r="A119" s="18" t="s">
        <v>902</v>
      </c>
      <c r="B119" s="18">
        <v>11301928763</v>
      </c>
      <c r="C119" s="4">
        <v>43640</v>
      </c>
      <c r="D119" s="4">
        <v>42079</v>
      </c>
      <c r="E119" s="3">
        <f t="shared" si="46"/>
        <v>4.2767123287671236</v>
      </c>
      <c r="F119" t="s">
        <v>854</v>
      </c>
      <c r="G119" s="24">
        <v>9.6</v>
      </c>
      <c r="H119" s="24">
        <v>0.58899999999999997</v>
      </c>
      <c r="I119" s="24">
        <f t="shared" si="60"/>
        <v>5.6543999999999999</v>
      </c>
      <c r="J119" s="24">
        <v>0.24199999999999999</v>
      </c>
      <c r="K119" s="24">
        <f t="shared" si="59"/>
        <v>2.3231999999999999</v>
      </c>
      <c r="L119" s="24">
        <f t="shared" si="47"/>
        <v>2.4338842975206614</v>
      </c>
      <c r="M119" s="24">
        <v>7.0000000000000007E-2</v>
      </c>
      <c r="N119" s="24">
        <f t="shared" si="48"/>
        <v>0.67200000000000004</v>
      </c>
      <c r="O119" s="24">
        <f t="shared" si="49"/>
        <v>3.4571428571428569</v>
      </c>
      <c r="P119" s="24">
        <f t="shared" si="50"/>
        <v>8.4142857142857128</v>
      </c>
      <c r="Q119">
        <v>4560</v>
      </c>
      <c r="R119">
        <v>123</v>
      </c>
      <c r="S119">
        <v>212</v>
      </c>
      <c r="T119" s="24">
        <f t="shared" si="51"/>
        <v>37.492925863044711</v>
      </c>
      <c r="U119" s="24">
        <f t="shared" si="52"/>
        <v>359.93208828522921</v>
      </c>
      <c r="V119" s="24">
        <f t="shared" si="53"/>
        <v>315.47619047619048</v>
      </c>
      <c r="W119" s="24">
        <f t="shared" si="54"/>
        <v>3028.5714285714284</v>
      </c>
      <c r="X119" s="24">
        <f t="shared" si="55"/>
        <v>876.03305785123973</v>
      </c>
      <c r="Y119" s="24">
        <f t="shared" si="56"/>
        <v>91.253443526170798</v>
      </c>
      <c r="Z119" s="24">
        <f t="shared" si="57"/>
        <v>492.51839999999999</v>
      </c>
      <c r="AA119">
        <v>0.22</v>
      </c>
      <c r="AB119">
        <v>9.3000000000000007</v>
      </c>
      <c r="AC119" s="1">
        <f t="shared" si="58"/>
        <v>4.3867924528301891E-2</v>
      </c>
      <c r="AD119">
        <v>10.4</v>
      </c>
    </row>
    <row r="120" spans="1:30">
      <c r="A120" s="18" t="s">
        <v>317</v>
      </c>
      <c r="B120" s="18">
        <v>11411542939</v>
      </c>
      <c r="C120" s="4">
        <v>43612</v>
      </c>
      <c r="D120" s="4">
        <v>42008</v>
      </c>
      <c r="E120" s="3">
        <f t="shared" si="46"/>
        <v>4.3945205479452056</v>
      </c>
      <c r="F120" t="s">
        <v>854</v>
      </c>
      <c r="G120" s="24">
        <v>5.72</v>
      </c>
      <c r="H120" s="24">
        <v>0.34399999999999997</v>
      </c>
      <c r="I120" s="24">
        <f t="shared" si="60"/>
        <v>1.9676799999999997</v>
      </c>
      <c r="J120" s="24">
        <v>0.55900000000000005</v>
      </c>
      <c r="K120" s="24">
        <f t="shared" si="59"/>
        <v>3.1974800000000001</v>
      </c>
      <c r="L120" s="24">
        <f t="shared" si="47"/>
        <v>0.61538461538461531</v>
      </c>
      <c r="M120" s="24">
        <v>5.8000000000000003E-2</v>
      </c>
      <c r="N120" s="24">
        <f t="shared" si="48"/>
        <v>0.33176</v>
      </c>
      <c r="O120" s="24">
        <f t="shared" si="49"/>
        <v>9.6379310344827598</v>
      </c>
      <c r="P120" s="24">
        <f t="shared" si="50"/>
        <v>5.9310344827586192</v>
      </c>
      <c r="Q120">
        <v>4210</v>
      </c>
      <c r="R120">
        <v>124</v>
      </c>
      <c r="S120">
        <v>353</v>
      </c>
      <c r="T120" s="24">
        <f t="shared" si="51"/>
        <v>179.39908928281025</v>
      </c>
      <c r="U120" s="24">
        <f t="shared" si="52"/>
        <v>1026.1627906976746</v>
      </c>
      <c r="V120" s="24">
        <f t="shared" si="53"/>
        <v>1064.0221847118398</v>
      </c>
      <c r="W120" s="24">
        <f t="shared" si="54"/>
        <v>6086.2068965517237</v>
      </c>
      <c r="X120" s="24">
        <f t="shared" si="55"/>
        <v>631.48479427549194</v>
      </c>
      <c r="Y120" s="24">
        <f t="shared" si="56"/>
        <v>110.39943955865243</v>
      </c>
      <c r="Z120" s="24">
        <f t="shared" si="57"/>
        <v>1128.7104400000001</v>
      </c>
      <c r="AA120">
        <v>0.31</v>
      </c>
      <c r="AB120">
        <v>8.6999999999999993</v>
      </c>
      <c r="AC120" s="1">
        <f t="shared" si="58"/>
        <v>2.4645892351274786E-2</v>
      </c>
      <c r="AD120">
        <v>9.1</v>
      </c>
    </row>
    <row r="121" spans="1:30">
      <c r="A121" s="18" t="s">
        <v>1093</v>
      </c>
      <c r="B121" s="17" t="s">
        <v>1092</v>
      </c>
      <c r="C121" s="4">
        <v>43126</v>
      </c>
      <c r="D121" s="4">
        <v>41467</v>
      </c>
      <c r="E121" s="3">
        <f t="shared" si="46"/>
        <v>4.5452054794520551</v>
      </c>
      <c r="F121" t="s">
        <v>786</v>
      </c>
      <c r="G121" s="24">
        <v>7.43</v>
      </c>
      <c r="H121" s="24">
        <v>0.55800000000000005</v>
      </c>
      <c r="I121" s="24">
        <f t="shared" si="60"/>
        <v>4.1459400000000004</v>
      </c>
      <c r="J121" s="24">
        <v>0.36499999999999999</v>
      </c>
      <c r="K121" s="24">
        <f t="shared" si="59"/>
        <v>2.7119499999999999</v>
      </c>
      <c r="L121" s="24">
        <f t="shared" si="47"/>
        <v>1.5287671232876714</v>
      </c>
      <c r="M121" s="24">
        <v>5.7000000000000002E-2</v>
      </c>
      <c r="N121" s="24">
        <f t="shared" si="48"/>
        <v>0.42351</v>
      </c>
      <c r="O121" s="24">
        <f t="shared" si="49"/>
        <v>6.4035087719298245</v>
      </c>
      <c r="P121" s="24">
        <f t="shared" si="50"/>
        <v>9.7894736842105274</v>
      </c>
      <c r="Q121">
        <v>4770</v>
      </c>
      <c r="R121">
        <v>124</v>
      </c>
      <c r="S121">
        <v>310</v>
      </c>
      <c r="T121" s="24">
        <f t="shared" si="51"/>
        <v>74.771945566023618</v>
      </c>
      <c r="U121" s="24">
        <f t="shared" si="52"/>
        <v>555.55555555555554</v>
      </c>
      <c r="V121" s="24">
        <f t="shared" si="53"/>
        <v>731.97799343581028</v>
      </c>
      <c r="W121" s="24">
        <f t="shared" si="54"/>
        <v>5438.5964912280697</v>
      </c>
      <c r="X121" s="24">
        <f t="shared" si="55"/>
        <v>849.31506849315076</v>
      </c>
      <c r="Y121" s="24">
        <f t="shared" si="56"/>
        <v>114.30889212559229</v>
      </c>
      <c r="Z121" s="24">
        <f t="shared" si="57"/>
        <v>840.70449999999994</v>
      </c>
      <c r="AA121">
        <v>0.33</v>
      </c>
      <c r="AB121">
        <v>10.5</v>
      </c>
      <c r="AC121" s="1">
        <f t="shared" si="58"/>
        <v>3.3870967741935487E-2</v>
      </c>
      <c r="AD121">
        <v>12.2</v>
      </c>
    </row>
    <row r="122" spans="1:30">
      <c r="A122" s="18" t="s">
        <v>1081</v>
      </c>
      <c r="B122" s="18" t="s">
        <v>1079</v>
      </c>
      <c r="C122" s="4">
        <v>43777</v>
      </c>
      <c r="D122" s="4">
        <v>42133</v>
      </c>
      <c r="E122" s="3">
        <f t="shared" si="46"/>
        <v>4.5041095890410956</v>
      </c>
      <c r="F122" t="s">
        <v>786</v>
      </c>
      <c r="G122" s="24">
        <v>7.01</v>
      </c>
      <c r="H122" s="24">
        <v>0.42699999999999999</v>
      </c>
      <c r="I122" s="24">
        <f t="shared" si="60"/>
        <v>2.9932699999999999</v>
      </c>
      <c r="J122" s="24">
        <v>5.6000000000000001E-2</v>
      </c>
      <c r="K122" s="24">
        <f t="shared" si="59"/>
        <v>0.39256000000000002</v>
      </c>
      <c r="L122" s="24">
        <f t="shared" si="47"/>
        <v>7.6249999999999991</v>
      </c>
      <c r="M122" s="24">
        <v>5.6000000000000001E-2</v>
      </c>
      <c r="N122" s="24">
        <f t="shared" si="48"/>
        <v>0.39256000000000002</v>
      </c>
      <c r="O122" s="24">
        <f t="shared" si="49"/>
        <v>1</v>
      </c>
      <c r="P122" s="24">
        <f t="shared" si="50"/>
        <v>7.6249999999999991</v>
      </c>
      <c r="Q122">
        <v>4850</v>
      </c>
      <c r="R122">
        <v>134</v>
      </c>
      <c r="S122">
        <v>343</v>
      </c>
      <c r="T122" s="24">
        <f t="shared" si="51"/>
        <v>114.59039779238091</v>
      </c>
      <c r="U122" s="24">
        <f t="shared" si="52"/>
        <v>803.27868852459017</v>
      </c>
      <c r="V122" s="24">
        <f t="shared" si="53"/>
        <v>873.75178316690437</v>
      </c>
      <c r="W122" s="24">
        <f t="shared" si="54"/>
        <v>6125</v>
      </c>
      <c r="X122" s="24">
        <f t="shared" si="55"/>
        <v>6125</v>
      </c>
      <c r="Y122" s="24">
        <f t="shared" si="56"/>
        <v>873.75178316690437</v>
      </c>
      <c r="Z122" s="24">
        <f t="shared" si="57"/>
        <v>134.64807999999999</v>
      </c>
      <c r="AA122">
        <v>0.32</v>
      </c>
      <c r="AB122">
        <v>9.1999999999999993</v>
      </c>
      <c r="AC122" s="1">
        <f t="shared" si="58"/>
        <v>2.6822157434402329E-2</v>
      </c>
      <c r="AD122">
        <v>9.9</v>
      </c>
    </row>
    <row r="123" spans="1:30">
      <c r="A123" s="18" t="s">
        <v>890</v>
      </c>
      <c r="B123" s="18">
        <v>16532600</v>
      </c>
      <c r="C123" s="4">
        <v>43641</v>
      </c>
      <c r="D123" s="4">
        <v>41970</v>
      </c>
      <c r="E123" s="3">
        <f t="shared" si="46"/>
        <v>4.5780821917808217</v>
      </c>
      <c r="F123" t="s">
        <v>858</v>
      </c>
      <c r="G123" s="24">
        <v>7.96</v>
      </c>
      <c r="H123" s="24">
        <v>0.42699999999999999</v>
      </c>
      <c r="I123" s="24">
        <f t="shared" si="60"/>
        <v>3.3989199999999999</v>
      </c>
      <c r="J123" s="24">
        <v>0.48699999999999999</v>
      </c>
      <c r="K123" s="24">
        <f t="shared" si="59"/>
        <v>3.8765199999999997</v>
      </c>
      <c r="L123" s="24">
        <f t="shared" si="47"/>
        <v>0.8767967145790555</v>
      </c>
      <c r="M123" s="24">
        <v>4.2999999999999997E-2</v>
      </c>
      <c r="N123" s="24">
        <f t="shared" si="48"/>
        <v>0.34227999999999997</v>
      </c>
      <c r="O123" s="24">
        <f t="shared" si="49"/>
        <v>11.325581395348838</v>
      </c>
      <c r="P123" s="24">
        <f t="shared" si="50"/>
        <v>9.9302325581395348</v>
      </c>
      <c r="Q123">
        <v>4550</v>
      </c>
      <c r="R123">
        <v>126</v>
      </c>
      <c r="S123">
        <v>203</v>
      </c>
      <c r="T123" s="24">
        <f t="shared" si="51"/>
        <v>59.724853777082132</v>
      </c>
      <c r="U123" s="24">
        <f t="shared" si="52"/>
        <v>475.40983606557376</v>
      </c>
      <c r="V123" s="24">
        <f t="shared" si="53"/>
        <v>593.08168750730397</v>
      </c>
      <c r="W123" s="24">
        <f t="shared" si="54"/>
        <v>4720.9302325581402</v>
      </c>
      <c r="X123" s="24">
        <f t="shared" si="55"/>
        <v>416.83778234086242</v>
      </c>
      <c r="Y123" s="24">
        <f t="shared" si="56"/>
        <v>52.366555570460108</v>
      </c>
      <c r="Z123" s="24">
        <f t="shared" si="57"/>
        <v>786.93355999999994</v>
      </c>
      <c r="AA123">
        <v>0.25</v>
      </c>
      <c r="AB123">
        <v>12.2</v>
      </c>
      <c r="AC123" s="1">
        <f t="shared" si="58"/>
        <v>6.0098522167487678E-2</v>
      </c>
      <c r="AD123">
        <v>16.8</v>
      </c>
    </row>
    <row r="124" spans="1:30">
      <c r="A124" s="18" t="s">
        <v>903</v>
      </c>
      <c r="B124" s="18">
        <v>11411822892</v>
      </c>
      <c r="C124" s="4">
        <v>43630</v>
      </c>
      <c r="D124" s="4">
        <v>41929</v>
      </c>
      <c r="E124" s="3">
        <f t="shared" si="46"/>
        <v>4.6602739726027398</v>
      </c>
      <c r="F124" t="s">
        <v>854</v>
      </c>
      <c r="G124" s="24">
        <v>5.95</v>
      </c>
      <c r="H124" s="24">
        <v>0.44400000000000001</v>
      </c>
      <c r="I124" s="24">
        <f t="shared" si="60"/>
        <v>2.6417999999999999</v>
      </c>
      <c r="J124" s="24">
        <v>0.46100000000000002</v>
      </c>
      <c r="K124" s="24">
        <f t="shared" si="59"/>
        <v>2.74295</v>
      </c>
      <c r="L124" s="24">
        <f t="shared" si="47"/>
        <v>0.96312364425162689</v>
      </c>
      <c r="M124" s="24">
        <v>6.9000000000000006E-2</v>
      </c>
      <c r="N124" s="24">
        <f t="shared" si="48"/>
        <v>0.41055000000000003</v>
      </c>
      <c r="O124" s="24">
        <f t="shared" si="49"/>
        <v>6.6811594202898545</v>
      </c>
      <c r="P124" s="24">
        <f t="shared" si="50"/>
        <v>6.4347826086956514</v>
      </c>
      <c r="Q124">
        <v>4840</v>
      </c>
      <c r="R124">
        <v>132</v>
      </c>
      <c r="S124">
        <v>326</v>
      </c>
      <c r="T124" s="24">
        <f t="shared" si="51"/>
        <v>123.40071163600575</v>
      </c>
      <c r="U124" s="24">
        <f t="shared" si="52"/>
        <v>734.23423423423424</v>
      </c>
      <c r="V124" s="24">
        <f t="shared" si="53"/>
        <v>794.05675313603695</v>
      </c>
      <c r="W124" s="24">
        <f t="shared" si="54"/>
        <v>4724.63768115942</v>
      </c>
      <c r="X124" s="24">
        <f t="shared" si="55"/>
        <v>707.15835140997831</v>
      </c>
      <c r="Y124" s="24">
        <f t="shared" si="56"/>
        <v>118.850143094114</v>
      </c>
      <c r="Z124" s="24">
        <f t="shared" si="57"/>
        <v>894.20169999999996</v>
      </c>
      <c r="AA124">
        <v>0.28999999999999998</v>
      </c>
      <c r="AB124">
        <v>9</v>
      </c>
      <c r="AC124" s="1">
        <f t="shared" si="58"/>
        <v>2.7607361963190184E-2</v>
      </c>
      <c r="AD124">
        <v>10.199999999999999</v>
      </c>
    </row>
    <row r="125" spans="1:30">
      <c r="A125" s="18" t="s">
        <v>1106</v>
      </c>
      <c r="B125" s="18">
        <v>11411471453</v>
      </c>
      <c r="C125" s="4">
        <v>43322</v>
      </c>
      <c r="D125" s="4">
        <v>42193</v>
      </c>
      <c r="E125" s="3">
        <f t="shared" si="46"/>
        <v>3.0931506849315067</v>
      </c>
      <c r="F125" t="s">
        <v>786</v>
      </c>
      <c r="G125" s="24">
        <v>7.42</v>
      </c>
      <c r="H125" s="24">
        <v>0.40100000000000002</v>
      </c>
      <c r="I125" s="24">
        <f t="shared" si="60"/>
        <v>2.9754200000000002</v>
      </c>
      <c r="J125" s="24">
        <v>0.52</v>
      </c>
      <c r="K125" s="24">
        <f t="shared" si="59"/>
        <v>3.8584000000000001</v>
      </c>
      <c r="L125" s="24">
        <f t="shared" si="47"/>
        <v>0.77115384615384619</v>
      </c>
      <c r="M125" s="24">
        <v>6.6000000000000003E-2</v>
      </c>
      <c r="N125" s="24">
        <f t="shared" si="48"/>
        <v>0.48972000000000004</v>
      </c>
      <c r="O125" s="24">
        <f t="shared" si="49"/>
        <v>7.878787878787878</v>
      </c>
      <c r="P125" s="24">
        <f t="shared" si="50"/>
        <v>6.0757575757575752</v>
      </c>
      <c r="Q125">
        <v>4680</v>
      </c>
      <c r="R125">
        <v>131</v>
      </c>
      <c r="S125">
        <v>268</v>
      </c>
      <c r="T125" s="24">
        <f t="shared" si="51"/>
        <v>90.071317662716524</v>
      </c>
      <c r="U125" s="24">
        <f t="shared" si="52"/>
        <v>668.32917705735656</v>
      </c>
      <c r="V125" s="24">
        <f t="shared" si="53"/>
        <v>547.25149064771699</v>
      </c>
      <c r="W125" s="24">
        <f t="shared" si="54"/>
        <v>4060.6060606060605</v>
      </c>
      <c r="X125" s="24">
        <f t="shared" si="55"/>
        <v>515.38461538461536</v>
      </c>
      <c r="Y125" s="24">
        <f t="shared" si="56"/>
        <v>69.458843043748701</v>
      </c>
      <c r="Z125" s="24">
        <f t="shared" si="57"/>
        <v>1034.0512000000001</v>
      </c>
      <c r="AA125">
        <v>0.25</v>
      </c>
      <c r="AB125">
        <v>9.3000000000000007</v>
      </c>
      <c r="AC125" s="1">
        <f t="shared" si="58"/>
        <v>3.4701492537313437E-2</v>
      </c>
      <c r="AD125">
        <v>9.6</v>
      </c>
    </row>
    <row r="126" spans="1:30">
      <c r="A126" s="18" t="s">
        <v>1107</v>
      </c>
      <c r="B126" s="18">
        <v>15188182</v>
      </c>
      <c r="C126" s="4">
        <v>43343</v>
      </c>
      <c r="D126" s="4">
        <v>41435</v>
      </c>
      <c r="E126" s="3">
        <f t="shared" si="46"/>
        <v>5.2273972602739729</v>
      </c>
      <c r="F126" t="s">
        <v>786</v>
      </c>
      <c r="G126" s="24">
        <v>7.95</v>
      </c>
      <c r="H126" s="24">
        <v>0.40500000000000003</v>
      </c>
      <c r="I126" s="24">
        <f t="shared" si="60"/>
        <v>3.2197500000000003</v>
      </c>
      <c r="J126" s="24">
        <v>0.503</v>
      </c>
      <c r="K126" s="24">
        <f t="shared" si="59"/>
        <v>3.99885</v>
      </c>
      <c r="L126" s="24">
        <f t="shared" si="47"/>
        <v>0.80516898608349907</v>
      </c>
      <c r="M126" s="24">
        <v>6.3E-2</v>
      </c>
      <c r="N126" s="24">
        <f t="shared" si="48"/>
        <v>0.50085000000000002</v>
      </c>
      <c r="O126" s="24">
        <f t="shared" si="49"/>
        <v>7.9841269841269842</v>
      </c>
      <c r="P126" s="24">
        <f t="shared" si="50"/>
        <v>6.4285714285714288</v>
      </c>
      <c r="Q126">
        <v>4480</v>
      </c>
      <c r="R126">
        <v>133</v>
      </c>
      <c r="S126">
        <v>452</v>
      </c>
      <c r="T126" s="24">
        <f t="shared" si="51"/>
        <v>140.38357015296216</v>
      </c>
      <c r="U126" s="24">
        <f t="shared" si="52"/>
        <v>1116.0493827160494</v>
      </c>
      <c r="V126" s="24">
        <f t="shared" si="53"/>
        <v>902.46580812618549</v>
      </c>
      <c r="W126" s="24">
        <f t="shared" si="54"/>
        <v>7174.6031746031749</v>
      </c>
      <c r="X126" s="24">
        <f t="shared" si="55"/>
        <v>898.60834990059641</v>
      </c>
      <c r="Y126" s="24">
        <f t="shared" si="56"/>
        <v>113.03249684284232</v>
      </c>
      <c r="Z126" s="24">
        <f t="shared" si="57"/>
        <v>1807.4802</v>
      </c>
      <c r="AA126">
        <v>0.43</v>
      </c>
      <c r="AB126">
        <v>9.5</v>
      </c>
      <c r="AC126" s="1">
        <f t="shared" si="58"/>
        <v>2.1017699115044249E-2</v>
      </c>
      <c r="AD126">
        <v>10.4</v>
      </c>
    </row>
    <row r="127" spans="1:30">
      <c r="A127" s="18" t="s">
        <v>904</v>
      </c>
      <c r="B127" s="18">
        <v>11411560280</v>
      </c>
      <c r="C127" s="4">
        <v>43682</v>
      </c>
      <c r="D127" s="4">
        <v>41976</v>
      </c>
      <c r="E127" s="3">
        <f t="shared" si="46"/>
        <v>4.6739726027397257</v>
      </c>
      <c r="F127" t="s">
        <v>854</v>
      </c>
      <c r="G127" s="24">
        <v>7.01</v>
      </c>
      <c r="H127" s="24">
        <v>0.378</v>
      </c>
      <c r="I127" s="24">
        <f t="shared" si="60"/>
        <v>2.6497799999999998</v>
      </c>
      <c r="J127" s="24">
        <v>0.51200000000000001</v>
      </c>
      <c r="K127" s="24">
        <f t="shared" si="59"/>
        <v>3.5891199999999999</v>
      </c>
      <c r="L127" s="24">
        <f t="shared" si="47"/>
        <v>0.73828125</v>
      </c>
      <c r="M127" s="24">
        <v>6.6000000000000003E-2</v>
      </c>
      <c r="N127" s="24">
        <f t="shared" si="48"/>
        <v>0.46266000000000002</v>
      </c>
      <c r="O127" s="24">
        <f t="shared" si="49"/>
        <v>7.7575757575757569</v>
      </c>
      <c r="P127" s="24">
        <f t="shared" si="50"/>
        <v>5.7272727272727266</v>
      </c>
      <c r="Q127">
        <v>4420</v>
      </c>
      <c r="R127">
        <v>126</v>
      </c>
      <c r="S127">
        <v>299</v>
      </c>
      <c r="T127" s="24">
        <f t="shared" si="51"/>
        <v>112.83955649148233</v>
      </c>
      <c r="U127" s="24">
        <f t="shared" si="52"/>
        <v>791.00529100529104</v>
      </c>
      <c r="V127" s="24">
        <f t="shared" si="53"/>
        <v>646.26291445121683</v>
      </c>
      <c r="W127" s="24">
        <f t="shared" si="54"/>
        <v>4530.30303030303</v>
      </c>
      <c r="X127" s="24">
        <f t="shared" si="55"/>
        <v>583.984375</v>
      </c>
      <c r="Y127" s="24">
        <f t="shared" si="56"/>
        <v>83.307328815977172</v>
      </c>
      <c r="Z127" s="24">
        <f t="shared" si="57"/>
        <v>1073.14688</v>
      </c>
      <c r="AA127">
        <v>0.28999999999999998</v>
      </c>
      <c r="AB127">
        <v>9.6999999999999993</v>
      </c>
      <c r="AC127" s="1">
        <f t="shared" si="58"/>
        <v>3.2441471571906355E-2</v>
      </c>
      <c r="AD127">
        <v>11.2</v>
      </c>
    </row>
    <row r="128" spans="1:30">
      <c r="A128" s="18" t="s">
        <v>905</v>
      </c>
      <c r="B128" s="18">
        <v>11411560406</v>
      </c>
      <c r="C128" s="4">
        <v>43689</v>
      </c>
      <c r="D128" s="4">
        <v>41980</v>
      </c>
      <c r="E128" s="3">
        <f t="shared" ref="E128:E159" si="61">(C128-D128)/365</f>
        <v>4.6821917808219178</v>
      </c>
      <c r="F128" t="s">
        <v>858</v>
      </c>
      <c r="G128" s="24">
        <v>8.5399999999999991</v>
      </c>
      <c r="H128" s="24">
        <v>0.40300000000000002</v>
      </c>
      <c r="I128" s="24">
        <f t="shared" si="60"/>
        <v>3.4416199999999999</v>
      </c>
      <c r="J128" s="24">
        <v>0.496</v>
      </c>
      <c r="K128" s="24">
        <f t="shared" si="59"/>
        <v>4.2358399999999996</v>
      </c>
      <c r="L128" s="24">
        <f t="shared" si="47"/>
        <v>0.8125</v>
      </c>
      <c r="M128" s="24">
        <v>8.5000000000000006E-2</v>
      </c>
      <c r="N128" s="24">
        <f t="shared" si="48"/>
        <v>0.72589999999999999</v>
      </c>
      <c r="O128" s="24">
        <f t="shared" si="49"/>
        <v>5.8352941176470585</v>
      </c>
      <c r="P128" s="24">
        <f t="shared" si="50"/>
        <v>4.7411764705882353</v>
      </c>
      <c r="Q128">
        <v>4460</v>
      </c>
      <c r="R128">
        <v>130</v>
      </c>
      <c r="S128">
        <v>273</v>
      </c>
      <c r="T128" s="24">
        <f t="shared" si="51"/>
        <v>79.323109465891065</v>
      </c>
      <c r="U128" s="24">
        <f t="shared" si="52"/>
        <v>677.41935483870964</v>
      </c>
      <c r="V128" s="24">
        <f t="shared" si="53"/>
        <v>376.08486017357762</v>
      </c>
      <c r="W128" s="24">
        <f t="shared" si="54"/>
        <v>3211.7647058823527</v>
      </c>
      <c r="X128" s="24">
        <f t="shared" si="55"/>
        <v>550.40322580645159</v>
      </c>
      <c r="Y128" s="24">
        <f t="shared" si="56"/>
        <v>64.450026441036499</v>
      </c>
      <c r="Z128" s="24">
        <f t="shared" si="57"/>
        <v>1156.3843199999999</v>
      </c>
      <c r="AA128">
        <v>0.27</v>
      </c>
      <c r="AB128">
        <v>9.8000000000000007</v>
      </c>
      <c r="AC128" s="1">
        <f t="shared" si="58"/>
        <v>3.5897435897435902E-2</v>
      </c>
      <c r="AD128">
        <v>11</v>
      </c>
    </row>
    <row r="129" spans="1:30">
      <c r="A129" s="18" t="s">
        <v>906</v>
      </c>
      <c r="B129" s="18">
        <v>15188619</v>
      </c>
      <c r="C129" s="4">
        <v>43606</v>
      </c>
      <c r="D129" s="4">
        <v>41892</v>
      </c>
      <c r="E129" s="3">
        <f t="shared" si="61"/>
        <v>4.6958904109589037</v>
      </c>
      <c r="F129" t="s">
        <v>854</v>
      </c>
      <c r="G129" s="24">
        <v>7.21</v>
      </c>
      <c r="H129" s="24">
        <v>0.30099999999999999</v>
      </c>
      <c r="I129" s="24">
        <f t="shared" si="60"/>
        <v>2.17021</v>
      </c>
      <c r="J129" s="24">
        <v>0.621</v>
      </c>
      <c r="K129" s="24">
        <f t="shared" si="59"/>
        <v>4.4774099999999999</v>
      </c>
      <c r="L129" s="24">
        <f t="shared" si="47"/>
        <v>0.48470209339774556</v>
      </c>
      <c r="M129" s="24">
        <v>5.7000000000000002E-2</v>
      </c>
      <c r="N129" s="24">
        <f t="shared" si="48"/>
        <v>0.41097</v>
      </c>
      <c r="O129" s="24">
        <f t="shared" si="49"/>
        <v>10.894736842105264</v>
      </c>
      <c r="P129" s="24">
        <f t="shared" si="50"/>
        <v>5.2807017543859649</v>
      </c>
      <c r="Q129">
        <v>4880</v>
      </c>
      <c r="R129">
        <v>131</v>
      </c>
      <c r="S129">
        <v>449</v>
      </c>
      <c r="T129" s="24">
        <f t="shared" si="51"/>
        <v>206.89242054916346</v>
      </c>
      <c r="U129" s="24">
        <f t="shared" si="52"/>
        <v>1491.6943521594685</v>
      </c>
      <c r="V129" s="24">
        <f t="shared" si="53"/>
        <v>1092.5371681631264</v>
      </c>
      <c r="W129" s="24">
        <f t="shared" si="54"/>
        <v>7877.1929824561403</v>
      </c>
      <c r="X129" s="24">
        <f t="shared" si="55"/>
        <v>723.02737520128824</v>
      </c>
      <c r="Y129" s="24">
        <f t="shared" si="56"/>
        <v>100.28118934830628</v>
      </c>
      <c r="Z129" s="24">
        <f t="shared" si="57"/>
        <v>2010.35709</v>
      </c>
      <c r="AA129">
        <v>0.42</v>
      </c>
      <c r="AB129">
        <v>9.3000000000000007</v>
      </c>
      <c r="AC129" s="1">
        <f t="shared" si="58"/>
        <v>2.0712694877505568E-2</v>
      </c>
      <c r="AD129">
        <v>10.4</v>
      </c>
    </row>
    <row r="130" spans="1:30">
      <c r="A130" s="18" t="s">
        <v>907</v>
      </c>
      <c r="B130" s="18">
        <v>11411819631</v>
      </c>
      <c r="C130" s="4">
        <v>43643</v>
      </c>
      <c r="D130" s="4">
        <v>41839</v>
      </c>
      <c r="E130" s="3">
        <f t="shared" si="61"/>
        <v>4.9424657534246572</v>
      </c>
      <c r="F130" t="s">
        <v>858</v>
      </c>
      <c r="G130" s="24">
        <v>11</v>
      </c>
      <c r="H130" s="24">
        <v>0.33</v>
      </c>
      <c r="I130" s="24">
        <f t="shared" si="60"/>
        <v>3.6300000000000003</v>
      </c>
      <c r="J130" s="24">
        <v>0.52</v>
      </c>
      <c r="K130" s="24">
        <f t="shared" si="59"/>
        <v>5.7200000000000006</v>
      </c>
      <c r="L130" s="24">
        <f t="shared" si="47"/>
        <v>0.63461538461538458</v>
      </c>
      <c r="M130" s="24">
        <v>0.08</v>
      </c>
      <c r="N130" s="24">
        <f t="shared" si="48"/>
        <v>0.88</v>
      </c>
      <c r="O130" s="24">
        <f t="shared" si="49"/>
        <v>6.5000000000000009</v>
      </c>
      <c r="P130" s="24">
        <f t="shared" si="50"/>
        <v>4.125</v>
      </c>
      <c r="Q130">
        <v>4190</v>
      </c>
      <c r="R130">
        <v>119</v>
      </c>
      <c r="S130">
        <v>368</v>
      </c>
      <c r="T130" s="24">
        <f t="shared" si="51"/>
        <v>101.37741046831955</v>
      </c>
      <c r="U130" s="24">
        <f t="shared" si="52"/>
        <v>1115.151515151515</v>
      </c>
      <c r="V130" s="24">
        <f t="shared" si="53"/>
        <v>418.18181818181819</v>
      </c>
      <c r="W130" s="24">
        <f t="shared" si="54"/>
        <v>4600</v>
      </c>
      <c r="X130" s="24">
        <f t="shared" si="55"/>
        <v>707.69230769230762</v>
      </c>
      <c r="Y130" s="24">
        <f t="shared" si="56"/>
        <v>64.335664335664333</v>
      </c>
      <c r="Z130" s="24">
        <f t="shared" si="57"/>
        <v>2104.96</v>
      </c>
      <c r="AA130">
        <v>0.36</v>
      </c>
      <c r="AB130">
        <v>9.8000000000000007</v>
      </c>
      <c r="AC130" s="1">
        <f t="shared" si="58"/>
        <v>2.6630434782608698E-2</v>
      </c>
      <c r="AD130">
        <v>11.3</v>
      </c>
    </row>
    <row r="131" spans="1:30">
      <c r="A131" s="18" t="s">
        <v>1080</v>
      </c>
      <c r="B131" s="18" t="s">
        <v>1079</v>
      </c>
      <c r="C131" s="4">
        <v>43105</v>
      </c>
      <c r="D131" s="4">
        <v>41287</v>
      </c>
      <c r="E131" s="3">
        <f t="shared" si="61"/>
        <v>4.9808219178082194</v>
      </c>
      <c r="F131" t="s">
        <v>778</v>
      </c>
      <c r="G131" s="24">
        <v>8.7100000000000009</v>
      </c>
      <c r="H131" s="24">
        <v>0.50800000000000001</v>
      </c>
      <c r="I131" s="24">
        <f t="shared" si="60"/>
        <v>4.4246800000000004</v>
      </c>
      <c r="J131" s="24">
        <v>0.432</v>
      </c>
      <c r="K131" s="24">
        <f t="shared" si="59"/>
        <v>3.7627200000000003</v>
      </c>
      <c r="L131" s="24">
        <f t="shared" si="47"/>
        <v>1.175925925925926</v>
      </c>
      <c r="M131" s="24">
        <v>5.2999999999999999E-2</v>
      </c>
      <c r="N131" s="24">
        <f t="shared" si="48"/>
        <v>0.46163000000000004</v>
      </c>
      <c r="O131" s="24">
        <f t="shared" si="49"/>
        <v>8.1509433962264151</v>
      </c>
      <c r="P131" s="24">
        <f t="shared" si="50"/>
        <v>9.584905660377359</v>
      </c>
      <c r="Q131">
        <v>4490</v>
      </c>
      <c r="R131">
        <v>122</v>
      </c>
      <c r="S131">
        <v>341</v>
      </c>
      <c r="T131" s="24">
        <f t="shared" si="51"/>
        <v>77.067720151513768</v>
      </c>
      <c r="U131" s="24">
        <f t="shared" si="52"/>
        <v>671.25984251968498</v>
      </c>
      <c r="V131" s="24">
        <f t="shared" si="53"/>
        <v>738.68682711262261</v>
      </c>
      <c r="W131" s="24">
        <f t="shared" si="54"/>
        <v>6433.9622641509432</v>
      </c>
      <c r="X131" s="24">
        <f t="shared" si="55"/>
        <v>789.35185185185185</v>
      </c>
      <c r="Y131" s="24">
        <f t="shared" si="56"/>
        <v>90.625930178168971</v>
      </c>
      <c r="Z131" s="24">
        <f t="shared" si="57"/>
        <v>1283.08752</v>
      </c>
      <c r="AA131">
        <v>0.33</v>
      </c>
      <c r="AB131">
        <v>9.6999999999999993</v>
      </c>
      <c r="AC131" s="1">
        <f t="shared" si="58"/>
        <v>2.8445747800586507E-2</v>
      </c>
      <c r="AD131">
        <v>10.8</v>
      </c>
    </row>
    <row r="132" spans="1:30">
      <c r="A132" s="18" t="s">
        <v>908</v>
      </c>
      <c r="B132" s="18">
        <v>11411822005</v>
      </c>
      <c r="C132" s="4">
        <v>43644</v>
      </c>
      <c r="D132" s="4">
        <v>41812</v>
      </c>
      <c r="E132" s="3">
        <f t="shared" si="61"/>
        <v>5.0191780821917806</v>
      </c>
      <c r="F132" t="s">
        <v>854</v>
      </c>
      <c r="G132" s="24">
        <v>11.42</v>
      </c>
      <c r="H132" s="24">
        <v>0.53900000000000003</v>
      </c>
      <c r="I132" s="24">
        <f t="shared" si="60"/>
        <v>6.1553800000000001</v>
      </c>
      <c r="J132" s="24">
        <v>0.373</v>
      </c>
      <c r="K132" s="24">
        <f t="shared" si="59"/>
        <v>4.2596600000000002</v>
      </c>
      <c r="L132" s="24">
        <f t="shared" si="47"/>
        <v>1.4450402144772116</v>
      </c>
      <c r="M132" s="24">
        <v>7.0000000000000007E-2</v>
      </c>
      <c r="N132" s="24">
        <f t="shared" si="48"/>
        <v>0.79940000000000011</v>
      </c>
      <c r="O132" s="24">
        <f t="shared" si="49"/>
        <v>5.3285714285714283</v>
      </c>
      <c r="P132" s="24">
        <f t="shared" si="50"/>
        <v>7.6999999999999993</v>
      </c>
      <c r="Q132">
        <v>4730</v>
      </c>
      <c r="R132">
        <v>126</v>
      </c>
      <c r="S132">
        <v>269</v>
      </c>
      <c r="T132" s="24">
        <f t="shared" si="51"/>
        <v>43.701607374361942</v>
      </c>
      <c r="U132" s="24">
        <f t="shared" si="52"/>
        <v>499.07235621521335</v>
      </c>
      <c r="V132" s="24">
        <f t="shared" si="53"/>
        <v>336.50237678258691</v>
      </c>
      <c r="W132" s="24">
        <f t="shared" si="54"/>
        <v>3842.8571428571427</v>
      </c>
      <c r="X132" s="24">
        <f t="shared" si="55"/>
        <v>721.17962466487938</v>
      </c>
      <c r="Y132" s="24">
        <f t="shared" si="56"/>
        <v>63.150580093246873</v>
      </c>
      <c r="Z132" s="24">
        <f t="shared" si="57"/>
        <v>1145.84854</v>
      </c>
      <c r="AA132">
        <v>0.26</v>
      </c>
      <c r="AB132">
        <v>9.5</v>
      </c>
      <c r="AC132" s="1">
        <f t="shared" si="58"/>
        <v>3.5315985130111527E-2</v>
      </c>
      <c r="AD132">
        <v>10.9</v>
      </c>
    </row>
    <row r="133" spans="1:30">
      <c r="A133" s="18" t="s">
        <v>909</v>
      </c>
      <c r="B133" s="18">
        <v>11411758221</v>
      </c>
      <c r="C133" s="4">
        <v>43778</v>
      </c>
      <c r="D133" s="4">
        <v>41939</v>
      </c>
      <c r="E133" s="3">
        <f t="shared" si="61"/>
        <v>5.0383561643835613</v>
      </c>
      <c r="F133" t="s">
        <v>854</v>
      </c>
      <c r="G133" s="24">
        <v>9.5500000000000007</v>
      </c>
      <c r="H133" s="24">
        <v>0.26400000000000001</v>
      </c>
      <c r="I133" s="24">
        <f t="shared" si="60"/>
        <v>2.5212000000000003</v>
      </c>
      <c r="J133" s="24">
        <v>0.65200000000000002</v>
      </c>
      <c r="K133" s="24">
        <f t="shared" si="59"/>
        <v>6.2266000000000004</v>
      </c>
      <c r="L133" s="24">
        <f t="shared" si="47"/>
        <v>0.40490797546012275</v>
      </c>
      <c r="M133" s="24">
        <v>7.5999999999999998E-2</v>
      </c>
      <c r="N133" s="24">
        <f t="shared" si="48"/>
        <v>0.7258</v>
      </c>
      <c r="O133" s="24">
        <f t="shared" si="49"/>
        <v>8.5789473684210531</v>
      </c>
      <c r="P133" s="24">
        <f t="shared" si="50"/>
        <v>3.4736842105263164</v>
      </c>
      <c r="Q133">
        <v>4800</v>
      </c>
      <c r="R133">
        <v>134</v>
      </c>
      <c r="S133">
        <v>425</v>
      </c>
      <c r="T133" s="24">
        <f t="shared" si="51"/>
        <v>168.57052197366332</v>
      </c>
      <c r="U133" s="24">
        <f t="shared" si="52"/>
        <v>1609.8484848484848</v>
      </c>
      <c r="V133" s="24">
        <f t="shared" si="53"/>
        <v>585.56076054009372</v>
      </c>
      <c r="W133" s="24">
        <f t="shared" si="54"/>
        <v>5592.105263157895</v>
      </c>
      <c r="X133" s="24">
        <f t="shared" si="55"/>
        <v>651.84049079754595</v>
      </c>
      <c r="Y133" s="24">
        <f t="shared" si="56"/>
        <v>68.255548774612137</v>
      </c>
      <c r="Z133" s="24">
        <f t="shared" si="57"/>
        <v>2646.3050000000003</v>
      </c>
      <c r="AA133">
        <v>0.36</v>
      </c>
      <c r="AB133">
        <v>8.5</v>
      </c>
      <c r="AC133" s="1">
        <f t="shared" si="58"/>
        <v>0.02</v>
      </c>
      <c r="AD133">
        <v>8.9</v>
      </c>
    </row>
    <row r="134" spans="1:30">
      <c r="A134" s="18" t="s">
        <v>910</v>
      </c>
      <c r="B134" s="18">
        <v>11411853570</v>
      </c>
      <c r="C134" s="4">
        <v>43664</v>
      </c>
      <c r="D134" s="4">
        <v>41813</v>
      </c>
      <c r="E134" s="3">
        <f t="shared" si="61"/>
        <v>5.0712328767123287</v>
      </c>
      <c r="F134" t="s">
        <v>854</v>
      </c>
      <c r="G134" s="24">
        <v>7.13</v>
      </c>
      <c r="H134" s="24">
        <v>0.41499999999999998</v>
      </c>
      <c r="I134" s="24">
        <f t="shared" si="60"/>
        <v>2.9589499999999997</v>
      </c>
      <c r="J134" s="24">
        <v>0.48799999999999999</v>
      </c>
      <c r="K134" s="24">
        <f t="shared" si="59"/>
        <v>3.4794399999999999</v>
      </c>
      <c r="L134" s="24">
        <f t="shared" si="47"/>
        <v>0.85040983606557374</v>
      </c>
      <c r="M134" s="24">
        <v>7.3999999999999996E-2</v>
      </c>
      <c r="N134" s="24">
        <f t="shared" si="48"/>
        <v>0.52761999999999998</v>
      </c>
      <c r="O134" s="24">
        <f t="shared" si="49"/>
        <v>6.5945945945945947</v>
      </c>
      <c r="P134" s="24">
        <f t="shared" si="50"/>
        <v>5.6081081081081079</v>
      </c>
      <c r="Q134">
        <v>4010</v>
      </c>
      <c r="R134">
        <v>111</v>
      </c>
      <c r="S134">
        <v>426</v>
      </c>
      <c r="T134" s="24">
        <f t="shared" si="51"/>
        <v>143.96998935433177</v>
      </c>
      <c r="U134" s="24">
        <f t="shared" si="52"/>
        <v>1026.5060240963855</v>
      </c>
      <c r="V134" s="24">
        <f t="shared" si="53"/>
        <v>807.39926462226606</v>
      </c>
      <c r="W134" s="24">
        <f t="shared" si="54"/>
        <v>5756.7567567567567</v>
      </c>
      <c r="X134" s="24">
        <f t="shared" si="55"/>
        <v>872.95081967213116</v>
      </c>
      <c r="Y134" s="24">
        <f t="shared" si="56"/>
        <v>122.43349504517968</v>
      </c>
      <c r="Z134" s="24">
        <f t="shared" si="57"/>
        <v>1482.24144</v>
      </c>
      <c r="AA134">
        <v>0.4</v>
      </c>
      <c r="AB134">
        <v>9.5</v>
      </c>
      <c r="AC134" s="1">
        <f t="shared" si="58"/>
        <v>2.2300469483568074E-2</v>
      </c>
      <c r="AD134">
        <v>10.4</v>
      </c>
    </row>
    <row r="135" spans="1:30">
      <c r="A135" s="18" t="s">
        <v>911</v>
      </c>
      <c r="B135" s="18" t="s">
        <v>912</v>
      </c>
      <c r="C135" s="4">
        <v>43699</v>
      </c>
      <c r="D135" s="4">
        <v>41836</v>
      </c>
      <c r="E135" s="3">
        <f t="shared" si="61"/>
        <v>5.1041095890410961</v>
      </c>
      <c r="F135" t="s">
        <v>854</v>
      </c>
      <c r="G135" s="24">
        <v>5.85</v>
      </c>
      <c r="H135" s="24">
        <v>0.44</v>
      </c>
      <c r="I135" s="24">
        <f t="shared" si="60"/>
        <v>2.5739999999999998</v>
      </c>
      <c r="J135" s="24">
        <v>0.45</v>
      </c>
      <c r="K135" s="24">
        <f t="shared" si="59"/>
        <v>2.6324999999999998</v>
      </c>
      <c r="L135" s="24">
        <f t="shared" si="47"/>
        <v>0.97777777777777775</v>
      </c>
      <c r="M135" s="24">
        <v>9.0999999999999998E-2</v>
      </c>
      <c r="N135" s="24">
        <f t="shared" si="48"/>
        <v>0.53234999999999999</v>
      </c>
      <c r="O135" s="24">
        <f t="shared" si="49"/>
        <v>4.9450549450549453</v>
      </c>
      <c r="P135" s="24">
        <f t="shared" si="50"/>
        <v>4.8351648351648349</v>
      </c>
      <c r="Q135">
        <v>4640</v>
      </c>
      <c r="R135">
        <v>131</v>
      </c>
      <c r="S135">
        <v>387</v>
      </c>
      <c r="T135" s="24">
        <f t="shared" si="51"/>
        <v>150.34965034965035</v>
      </c>
      <c r="U135" s="24">
        <f t="shared" si="52"/>
        <v>879.5454545454545</v>
      </c>
      <c r="V135" s="24">
        <f t="shared" si="53"/>
        <v>726.96534234995772</v>
      </c>
      <c r="W135" s="24">
        <f t="shared" si="54"/>
        <v>4252.7472527472528</v>
      </c>
      <c r="X135" s="24">
        <f t="shared" si="55"/>
        <v>860</v>
      </c>
      <c r="Y135" s="24">
        <f t="shared" si="56"/>
        <v>147.00854700854703</v>
      </c>
      <c r="Z135" s="24">
        <f t="shared" si="57"/>
        <v>1018.7774999999999</v>
      </c>
      <c r="AA135">
        <v>0.39</v>
      </c>
      <c r="AB135">
        <v>10</v>
      </c>
      <c r="AC135" s="1">
        <f t="shared" si="58"/>
        <v>2.5839793281653745E-2</v>
      </c>
      <c r="AD135">
        <v>11.1</v>
      </c>
    </row>
    <row r="136" spans="1:30">
      <c r="A136" s="18" t="s">
        <v>913</v>
      </c>
      <c r="B136" s="18">
        <v>96263178</v>
      </c>
      <c r="C136" s="4">
        <v>43756</v>
      </c>
      <c r="D136" s="4">
        <v>41841</v>
      </c>
      <c r="E136" s="3">
        <f t="shared" si="61"/>
        <v>5.2465753424657535</v>
      </c>
      <c r="F136" t="s">
        <v>882</v>
      </c>
      <c r="G136" s="24">
        <v>4.37</v>
      </c>
      <c r="H136" s="24">
        <v>0.33</v>
      </c>
      <c r="I136" s="24">
        <f t="shared" si="60"/>
        <v>1.4421000000000002</v>
      </c>
      <c r="J136" s="24">
        <v>0.50800000000000001</v>
      </c>
      <c r="K136" s="24">
        <f t="shared" si="59"/>
        <v>2.2199599999999999</v>
      </c>
      <c r="L136" s="24">
        <f t="shared" si="47"/>
        <v>0.64960629921259849</v>
      </c>
      <c r="M136" s="24">
        <v>0.13300000000000001</v>
      </c>
      <c r="N136" s="24">
        <f t="shared" si="48"/>
        <v>0.58121</v>
      </c>
      <c r="O136" s="24">
        <f t="shared" si="49"/>
        <v>3.8195488721804511</v>
      </c>
      <c r="P136" s="24">
        <f t="shared" si="50"/>
        <v>2.4812030075187974</v>
      </c>
      <c r="Q136">
        <v>4770</v>
      </c>
      <c r="R136">
        <v>130</v>
      </c>
      <c r="S136">
        <v>247</v>
      </c>
      <c r="T136" s="24">
        <f t="shared" si="51"/>
        <v>171.27799736495388</v>
      </c>
      <c r="U136" s="24">
        <f t="shared" si="52"/>
        <v>748.4848484848485</v>
      </c>
      <c r="V136" s="24">
        <f t="shared" si="53"/>
        <v>424.97548218372015</v>
      </c>
      <c r="W136" s="24">
        <f t="shared" si="54"/>
        <v>1857.1428571428571</v>
      </c>
      <c r="X136" s="24">
        <f t="shared" si="55"/>
        <v>486.22047244094489</v>
      </c>
      <c r="Y136" s="24">
        <f t="shared" si="56"/>
        <v>111.26326600479288</v>
      </c>
      <c r="Z136" s="24">
        <f t="shared" si="57"/>
        <v>548.33011999999997</v>
      </c>
      <c r="AA136">
        <v>0.22</v>
      </c>
      <c r="AB136">
        <v>8.8000000000000007</v>
      </c>
      <c r="AC136" s="1">
        <f t="shared" si="58"/>
        <v>3.5627530364372474E-2</v>
      </c>
      <c r="AD136">
        <v>9.6</v>
      </c>
    </row>
    <row r="137" spans="1:30">
      <c r="A137" s="18" t="s">
        <v>1101</v>
      </c>
      <c r="B137" s="18">
        <v>11411161023</v>
      </c>
      <c r="C137" s="4">
        <v>43294</v>
      </c>
      <c r="D137" s="4">
        <v>41397</v>
      </c>
      <c r="E137" s="3">
        <f t="shared" si="61"/>
        <v>5.1972602739726028</v>
      </c>
      <c r="F137" t="s">
        <v>786</v>
      </c>
      <c r="G137" s="24">
        <v>5.71</v>
      </c>
      <c r="H137" s="24">
        <v>0.46600000000000003</v>
      </c>
      <c r="I137" s="24">
        <f t="shared" si="60"/>
        <v>2.66086</v>
      </c>
      <c r="J137" s="24">
        <v>0.46600000000000003</v>
      </c>
      <c r="K137" s="24">
        <f t="shared" si="59"/>
        <v>2.66086</v>
      </c>
      <c r="L137" s="24">
        <f t="shared" si="47"/>
        <v>1</v>
      </c>
      <c r="M137" s="24">
        <v>4.7E-2</v>
      </c>
      <c r="N137" s="24">
        <f t="shared" si="48"/>
        <v>0.26837</v>
      </c>
      <c r="O137" s="24">
        <f t="shared" si="49"/>
        <v>9.914893617021276</v>
      </c>
      <c r="P137" s="24">
        <f t="shared" si="50"/>
        <v>9.914893617021276</v>
      </c>
      <c r="Q137">
        <v>4520</v>
      </c>
      <c r="R137">
        <v>130</v>
      </c>
      <c r="S137">
        <v>400</v>
      </c>
      <c r="T137" s="24">
        <f t="shared" si="51"/>
        <v>150.32733777801161</v>
      </c>
      <c r="U137" s="24">
        <f t="shared" si="52"/>
        <v>858.36909871244632</v>
      </c>
      <c r="V137" s="24">
        <f t="shared" si="53"/>
        <v>1490.4795617990089</v>
      </c>
      <c r="W137" s="24">
        <f t="shared" si="54"/>
        <v>8510.6382978723395</v>
      </c>
      <c r="X137" s="24">
        <f t="shared" si="55"/>
        <v>858.36909871244632</v>
      </c>
      <c r="Y137" s="24">
        <f t="shared" si="56"/>
        <v>150.32733777801161</v>
      </c>
      <c r="Z137" s="24">
        <f t="shared" si="57"/>
        <v>1064.3440000000001</v>
      </c>
      <c r="AA137">
        <v>0.39</v>
      </c>
      <c r="AB137">
        <v>9.8000000000000007</v>
      </c>
      <c r="AC137" s="1">
        <f t="shared" si="58"/>
        <v>2.4500000000000001E-2</v>
      </c>
      <c r="AD137">
        <v>10.8</v>
      </c>
    </row>
    <row r="138" spans="1:30">
      <c r="A138" s="17" t="s">
        <v>1094</v>
      </c>
      <c r="B138" s="18">
        <v>11411097064</v>
      </c>
      <c r="C138" s="4">
        <v>43154</v>
      </c>
      <c r="D138" s="4">
        <v>41258</v>
      </c>
      <c r="E138" s="3">
        <f t="shared" si="61"/>
        <v>5.1945205479452055</v>
      </c>
      <c r="F138" t="s">
        <v>778</v>
      </c>
      <c r="G138" s="24">
        <v>11.26</v>
      </c>
      <c r="H138" s="24">
        <v>0.73699999999999999</v>
      </c>
      <c r="I138" s="24">
        <f t="shared" si="60"/>
        <v>8.2986199999999997</v>
      </c>
      <c r="J138" s="24">
        <v>0.184</v>
      </c>
      <c r="K138" s="24">
        <f t="shared" si="59"/>
        <v>2.0718399999999999</v>
      </c>
      <c r="L138" s="24">
        <f t="shared" si="47"/>
        <v>4.0054347826086953</v>
      </c>
      <c r="M138" s="24">
        <v>7.1999999999999995E-2</v>
      </c>
      <c r="N138" s="24">
        <f t="shared" si="48"/>
        <v>0.81071999999999989</v>
      </c>
      <c r="O138" s="24">
        <f t="shared" si="49"/>
        <v>2.5555555555555558</v>
      </c>
      <c r="P138" s="24">
        <f t="shared" si="50"/>
        <v>10.236111111111112</v>
      </c>
      <c r="Q138">
        <v>4490</v>
      </c>
      <c r="R138">
        <v>123</v>
      </c>
      <c r="S138">
        <v>341</v>
      </c>
      <c r="T138" s="24">
        <f t="shared" si="51"/>
        <v>41.091169375149121</v>
      </c>
      <c r="U138" s="24">
        <f t="shared" si="52"/>
        <v>462.68656716417911</v>
      </c>
      <c r="V138" s="24">
        <f t="shared" si="53"/>
        <v>420.61377540951258</v>
      </c>
      <c r="W138" s="24">
        <f t="shared" si="54"/>
        <v>4736.1111111111113</v>
      </c>
      <c r="X138" s="24">
        <f t="shared" si="55"/>
        <v>1853.2608695652175</v>
      </c>
      <c r="Y138" s="24">
        <f t="shared" si="56"/>
        <v>164.58799907328753</v>
      </c>
      <c r="Z138" s="24">
        <f t="shared" si="57"/>
        <v>706.49743999999998</v>
      </c>
      <c r="AA138">
        <v>0.28999999999999998</v>
      </c>
      <c r="AB138">
        <v>8.4</v>
      </c>
      <c r="AC138" s="1">
        <f t="shared" si="58"/>
        <v>2.463343108504399E-2</v>
      </c>
      <c r="AD138">
        <v>8.6999999999999993</v>
      </c>
    </row>
    <row r="139" spans="1:30">
      <c r="A139" s="18" t="s">
        <v>914</v>
      </c>
      <c r="B139" s="18">
        <v>99102765</v>
      </c>
      <c r="C139" s="4">
        <v>43792</v>
      </c>
      <c r="D139" s="4">
        <v>41872</v>
      </c>
      <c r="E139" s="3">
        <f t="shared" si="61"/>
        <v>5.2602739726027394</v>
      </c>
      <c r="F139" t="s">
        <v>858</v>
      </c>
      <c r="G139" s="24">
        <v>8.4600000000000009</v>
      </c>
      <c r="H139" s="24">
        <v>0.505</v>
      </c>
      <c r="I139" s="24">
        <f t="shared" si="60"/>
        <v>4.2723000000000004</v>
      </c>
      <c r="J139" s="24">
        <v>0.41</v>
      </c>
      <c r="K139" s="24">
        <f t="shared" si="59"/>
        <v>3.4686000000000003</v>
      </c>
      <c r="L139" s="24">
        <f t="shared" si="47"/>
        <v>1.2317073170731707</v>
      </c>
      <c r="M139" s="24">
        <v>5.8000000000000003E-2</v>
      </c>
      <c r="N139" s="24">
        <f t="shared" si="48"/>
        <v>0.49068000000000006</v>
      </c>
      <c r="O139" s="24">
        <f t="shared" si="49"/>
        <v>7.068965517241379</v>
      </c>
      <c r="P139" s="24">
        <f t="shared" si="50"/>
        <v>8.706896551724137</v>
      </c>
      <c r="Q139">
        <v>4280</v>
      </c>
      <c r="R139">
        <v>117</v>
      </c>
      <c r="S139">
        <v>412</v>
      </c>
      <c r="T139" s="24">
        <f t="shared" si="51"/>
        <v>96.43517543243685</v>
      </c>
      <c r="U139" s="24">
        <f t="shared" si="52"/>
        <v>815.8415841584158</v>
      </c>
      <c r="V139" s="24">
        <f t="shared" si="53"/>
        <v>839.65109643759672</v>
      </c>
      <c r="W139" s="24">
        <f t="shared" si="54"/>
        <v>7103.4482758620688</v>
      </c>
      <c r="X139" s="24">
        <f t="shared" si="55"/>
        <v>1004.8780487804879</v>
      </c>
      <c r="Y139" s="24">
        <f t="shared" si="56"/>
        <v>118.77991120336733</v>
      </c>
      <c r="Z139" s="24">
        <f t="shared" si="57"/>
        <v>1429.0632000000001</v>
      </c>
      <c r="AA139">
        <v>0.35</v>
      </c>
      <c r="AB139">
        <v>8.4</v>
      </c>
      <c r="AC139" s="1">
        <f t="shared" si="58"/>
        <v>2.0388349514563107E-2</v>
      </c>
      <c r="AD139">
        <v>8.9</v>
      </c>
    </row>
    <row r="140" spans="1:30">
      <c r="A140" s="18" t="s">
        <v>915</v>
      </c>
      <c r="B140" s="18">
        <v>11411840620</v>
      </c>
      <c r="C140" s="4">
        <v>43678</v>
      </c>
      <c r="D140" s="4">
        <v>41754</v>
      </c>
      <c r="E140" s="3">
        <f t="shared" si="61"/>
        <v>5.2712328767123289</v>
      </c>
      <c r="F140" t="s">
        <v>858</v>
      </c>
      <c r="G140" s="24">
        <v>6.72</v>
      </c>
      <c r="H140" s="24">
        <v>0.39100000000000001</v>
      </c>
      <c r="I140" s="24">
        <f t="shared" si="60"/>
        <v>2.6275200000000001</v>
      </c>
      <c r="J140" s="24">
        <v>0.53100000000000003</v>
      </c>
      <c r="K140" s="24">
        <f t="shared" si="59"/>
        <v>3.5683199999999999</v>
      </c>
      <c r="L140" s="24">
        <f t="shared" si="47"/>
        <v>0.73634651600753298</v>
      </c>
      <c r="M140" s="24">
        <v>7.6999999999999999E-2</v>
      </c>
      <c r="N140" s="24">
        <f t="shared" si="48"/>
        <v>0.51744000000000001</v>
      </c>
      <c r="O140" s="24">
        <f t="shared" si="49"/>
        <v>6.8961038961038961</v>
      </c>
      <c r="P140" s="24">
        <f t="shared" si="50"/>
        <v>5.0779220779220777</v>
      </c>
      <c r="Q140">
        <v>4560</v>
      </c>
      <c r="R140">
        <v>115</v>
      </c>
      <c r="S140">
        <v>516</v>
      </c>
      <c r="T140" s="24">
        <f t="shared" si="51"/>
        <v>196.38290098648153</v>
      </c>
      <c r="U140" s="24">
        <f t="shared" si="52"/>
        <v>1319.6930946291559</v>
      </c>
      <c r="V140" s="24">
        <f t="shared" si="53"/>
        <v>997.2170686456401</v>
      </c>
      <c r="W140" s="24">
        <f t="shared" si="54"/>
        <v>6701.2987012987014</v>
      </c>
      <c r="X140" s="24">
        <f t="shared" si="55"/>
        <v>971.75141242937843</v>
      </c>
      <c r="Y140" s="24">
        <f t="shared" si="56"/>
        <v>144.60586494484801</v>
      </c>
      <c r="Z140" s="24">
        <f t="shared" si="57"/>
        <v>1841.2531199999999</v>
      </c>
      <c r="AA140">
        <v>0.47</v>
      </c>
      <c r="AB140">
        <v>9.1999999999999993</v>
      </c>
      <c r="AC140" s="1">
        <f t="shared" si="58"/>
        <v>1.7829457364341085E-2</v>
      </c>
      <c r="AD140">
        <v>10</v>
      </c>
    </row>
    <row r="141" spans="1:30">
      <c r="A141" s="18" t="s">
        <v>916</v>
      </c>
      <c r="B141" s="18">
        <v>76796725</v>
      </c>
      <c r="C141" s="4">
        <v>43609</v>
      </c>
      <c r="D141" s="4">
        <v>41678</v>
      </c>
      <c r="E141" s="3">
        <f t="shared" si="61"/>
        <v>5.2904109589041095</v>
      </c>
      <c r="F141" t="s">
        <v>858</v>
      </c>
      <c r="G141" s="24">
        <v>5.44</v>
      </c>
      <c r="H141" s="24">
        <v>0.36</v>
      </c>
      <c r="I141" s="24">
        <f t="shared" si="60"/>
        <v>1.9584000000000001</v>
      </c>
      <c r="J141" s="24">
        <v>0.50600000000000001</v>
      </c>
      <c r="K141" s="24">
        <f t="shared" si="59"/>
        <v>2.7526400000000004</v>
      </c>
      <c r="L141" s="24">
        <f t="shared" si="47"/>
        <v>0.71146245059288526</v>
      </c>
      <c r="M141" s="24">
        <v>0.10100000000000001</v>
      </c>
      <c r="N141" s="24">
        <f t="shared" si="48"/>
        <v>0.54944000000000004</v>
      </c>
      <c r="O141" s="24">
        <f t="shared" si="49"/>
        <v>5.0099009900990099</v>
      </c>
      <c r="P141" s="24">
        <f t="shared" si="50"/>
        <v>3.5643564356435644</v>
      </c>
      <c r="Q141">
        <v>4600</v>
      </c>
      <c r="R141">
        <v>123</v>
      </c>
      <c r="S141">
        <v>313</v>
      </c>
      <c r="T141" s="24">
        <f t="shared" si="51"/>
        <v>159.82434640522874</v>
      </c>
      <c r="U141" s="24">
        <f t="shared" si="52"/>
        <v>869.44444444444446</v>
      </c>
      <c r="V141" s="24">
        <f t="shared" si="53"/>
        <v>569.67093768200345</v>
      </c>
      <c r="W141" s="24">
        <f t="shared" si="54"/>
        <v>3099.0099009900987</v>
      </c>
      <c r="X141" s="24">
        <f t="shared" si="55"/>
        <v>618.57707509881425</v>
      </c>
      <c r="Y141" s="24">
        <f t="shared" si="56"/>
        <v>113.70902115787024</v>
      </c>
      <c r="Z141" s="24">
        <f t="shared" si="57"/>
        <v>861.57632000000012</v>
      </c>
      <c r="AA141">
        <v>0.3</v>
      </c>
      <c r="AB141">
        <v>9.6999999999999993</v>
      </c>
      <c r="AC141" s="1">
        <f t="shared" si="58"/>
        <v>3.0990415335463258E-2</v>
      </c>
      <c r="AD141">
        <v>10.9</v>
      </c>
    </row>
    <row r="142" spans="1:30">
      <c r="A142" s="18" t="s">
        <v>917</v>
      </c>
      <c r="B142" s="18">
        <v>11411893629</v>
      </c>
      <c r="C142" s="4">
        <v>43748</v>
      </c>
      <c r="D142" s="4">
        <v>41803</v>
      </c>
      <c r="E142" s="3">
        <f t="shared" si="61"/>
        <v>5.3287671232876717</v>
      </c>
      <c r="F142" t="s">
        <v>858</v>
      </c>
      <c r="G142" s="24">
        <v>8.43</v>
      </c>
      <c r="H142" s="24">
        <v>0.47499999999999998</v>
      </c>
      <c r="I142" s="24">
        <f t="shared" si="60"/>
        <v>4.0042499999999999</v>
      </c>
      <c r="J142" s="24">
        <v>0.433</v>
      </c>
      <c r="K142" s="24">
        <f t="shared" si="59"/>
        <v>3.6501899999999998</v>
      </c>
      <c r="L142" s="24">
        <f t="shared" si="47"/>
        <v>1.0969976905311778</v>
      </c>
      <c r="M142" s="24">
        <v>7.9000000000000001E-2</v>
      </c>
      <c r="N142" s="24">
        <f t="shared" si="48"/>
        <v>0.66596999999999995</v>
      </c>
      <c r="O142" s="24">
        <f t="shared" si="49"/>
        <v>5.481012658227848</v>
      </c>
      <c r="P142" s="24">
        <f t="shared" si="50"/>
        <v>6.0126582278481013</v>
      </c>
      <c r="Q142">
        <v>4330</v>
      </c>
      <c r="R142">
        <v>117</v>
      </c>
      <c r="S142">
        <v>447</v>
      </c>
      <c r="T142" s="24">
        <f t="shared" si="51"/>
        <v>111.63139164637573</v>
      </c>
      <c r="U142" s="24">
        <f t="shared" si="52"/>
        <v>941.0526315789474</v>
      </c>
      <c r="V142" s="24">
        <f t="shared" si="53"/>
        <v>671.20140546871482</v>
      </c>
      <c r="W142" s="24">
        <f t="shared" si="54"/>
        <v>5658.2278481012654</v>
      </c>
      <c r="X142" s="24">
        <f t="shared" si="55"/>
        <v>1032.3325635103927</v>
      </c>
      <c r="Y142" s="24">
        <f t="shared" si="56"/>
        <v>122.4593788268556</v>
      </c>
      <c r="Z142" s="24">
        <f t="shared" si="57"/>
        <v>1631.6349299999999</v>
      </c>
      <c r="AA142">
        <v>0.4</v>
      </c>
      <c r="AB142">
        <v>8.8000000000000007</v>
      </c>
      <c r="AC142" s="1">
        <f t="shared" si="58"/>
        <v>1.9686800894854587E-2</v>
      </c>
      <c r="AD142">
        <v>9</v>
      </c>
    </row>
    <row r="143" spans="1:30">
      <c r="A143" s="18" t="s">
        <v>918</v>
      </c>
      <c r="B143" s="18" t="s">
        <v>919</v>
      </c>
      <c r="C143" s="4">
        <v>43620</v>
      </c>
      <c r="D143" s="4">
        <v>41663</v>
      </c>
      <c r="E143" s="3">
        <f t="shared" si="61"/>
        <v>5.3616438356164382</v>
      </c>
      <c r="F143" t="s">
        <v>854</v>
      </c>
      <c r="G143" s="24">
        <v>4.42</v>
      </c>
      <c r="H143" s="24">
        <v>0.442</v>
      </c>
      <c r="I143" s="24">
        <f t="shared" si="60"/>
        <v>1.95364</v>
      </c>
      <c r="J143" s="24">
        <v>0.46800000000000003</v>
      </c>
      <c r="K143" s="24">
        <f t="shared" si="59"/>
        <v>2.0685600000000002</v>
      </c>
      <c r="L143" s="24">
        <f t="shared" si="47"/>
        <v>0.94444444444444442</v>
      </c>
      <c r="M143" s="24">
        <v>7.0000000000000007E-2</v>
      </c>
      <c r="N143" s="24">
        <f t="shared" si="48"/>
        <v>0.30940000000000001</v>
      </c>
      <c r="O143" s="24">
        <f t="shared" si="49"/>
        <v>6.6857142857142859</v>
      </c>
      <c r="P143" s="24">
        <f t="shared" si="50"/>
        <v>6.3142857142857141</v>
      </c>
      <c r="Q143">
        <v>4120</v>
      </c>
      <c r="R143">
        <v>123</v>
      </c>
      <c r="S143">
        <v>268</v>
      </c>
      <c r="T143" s="24">
        <f t="shared" si="51"/>
        <v>137.17982842284147</v>
      </c>
      <c r="U143" s="24">
        <f t="shared" si="52"/>
        <v>606.33484162895923</v>
      </c>
      <c r="V143" s="24">
        <f t="shared" si="53"/>
        <v>866.19263089851324</v>
      </c>
      <c r="W143" s="24">
        <f t="shared" si="54"/>
        <v>3828.571428571428</v>
      </c>
      <c r="X143" s="24">
        <f t="shared" si="55"/>
        <v>572.64957264957263</v>
      </c>
      <c r="Y143" s="24">
        <f t="shared" si="56"/>
        <v>129.55872684379472</v>
      </c>
      <c r="Z143" s="24">
        <f t="shared" si="57"/>
        <v>554.37408000000005</v>
      </c>
      <c r="AA143">
        <v>0.24</v>
      </c>
      <c r="AB143">
        <v>8.8000000000000007</v>
      </c>
      <c r="AC143" s="1">
        <f t="shared" si="58"/>
        <v>3.2835820895522394E-2</v>
      </c>
      <c r="AD143">
        <v>9.5</v>
      </c>
    </row>
    <row r="144" spans="1:30">
      <c r="A144" s="18" t="s">
        <v>920</v>
      </c>
      <c r="B144" s="18" t="s">
        <v>921</v>
      </c>
      <c r="C144" s="4">
        <v>43699</v>
      </c>
      <c r="D144" s="4">
        <v>41706</v>
      </c>
      <c r="E144" s="3">
        <f t="shared" si="61"/>
        <v>5.4602739726027396</v>
      </c>
      <c r="F144" t="s">
        <v>854</v>
      </c>
      <c r="G144" s="24">
        <v>6.77</v>
      </c>
      <c r="H144" s="24">
        <v>0.41699999999999998</v>
      </c>
      <c r="I144" s="24">
        <f t="shared" si="60"/>
        <v>2.8230899999999997</v>
      </c>
      <c r="J144" s="24">
        <v>0.49</v>
      </c>
      <c r="K144" s="24">
        <f t="shared" si="59"/>
        <v>3.3172999999999999</v>
      </c>
      <c r="L144" s="24">
        <f t="shared" si="47"/>
        <v>0.85102040816326519</v>
      </c>
      <c r="M144" s="24">
        <v>7.0999999999999994E-2</v>
      </c>
      <c r="N144" s="24">
        <f t="shared" si="48"/>
        <v>0.48066999999999993</v>
      </c>
      <c r="O144" s="24">
        <f t="shared" si="49"/>
        <v>6.9014084507042259</v>
      </c>
      <c r="P144" s="24">
        <f t="shared" si="50"/>
        <v>5.873239436619718</v>
      </c>
      <c r="Q144">
        <v>5220</v>
      </c>
      <c r="R144">
        <v>124</v>
      </c>
      <c r="S144">
        <v>263</v>
      </c>
      <c r="T144" s="24">
        <f t="shared" si="51"/>
        <v>93.160331409909006</v>
      </c>
      <c r="U144" s="24">
        <f t="shared" si="52"/>
        <v>630.69544364508397</v>
      </c>
      <c r="V144" s="24">
        <f t="shared" si="53"/>
        <v>547.1529323652403</v>
      </c>
      <c r="W144" s="24">
        <f t="shared" si="54"/>
        <v>3704.2253521126763</v>
      </c>
      <c r="X144" s="24">
        <f t="shared" si="55"/>
        <v>536.73469387755108</v>
      </c>
      <c r="Y144" s="24">
        <f t="shared" si="56"/>
        <v>79.281343261085823</v>
      </c>
      <c r="Z144" s="24">
        <f t="shared" si="57"/>
        <v>872.44989999999996</v>
      </c>
      <c r="AA144">
        <v>0.27</v>
      </c>
      <c r="AB144">
        <v>10.4</v>
      </c>
      <c r="AC144" s="1">
        <f t="shared" si="58"/>
        <v>3.9543726235741448E-2</v>
      </c>
      <c r="AD144">
        <v>11.6</v>
      </c>
    </row>
    <row r="145" spans="1:30">
      <c r="A145" s="18" t="s">
        <v>266</v>
      </c>
      <c r="B145" s="18">
        <v>99072557</v>
      </c>
      <c r="C145" s="4">
        <v>43342</v>
      </c>
      <c r="D145" s="4">
        <v>41349</v>
      </c>
      <c r="E145" s="3">
        <f t="shared" si="61"/>
        <v>5.4602739726027396</v>
      </c>
      <c r="F145" t="s">
        <v>882</v>
      </c>
      <c r="G145" s="24">
        <v>7.26</v>
      </c>
      <c r="H145" s="24">
        <v>0.34200000000000003</v>
      </c>
      <c r="I145" s="24">
        <f t="shared" si="60"/>
        <v>2.48292</v>
      </c>
      <c r="J145" s="24">
        <v>0.55900000000000005</v>
      </c>
      <c r="K145" s="24">
        <f t="shared" si="59"/>
        <v>4.0583400000000003</v>
      </c>
      <c r="L145" s="24">
        <f t="shared" si="47"/>
        <v>0.61180679785330949</v>
      </c>
      <c r="M145" s="24">
        <v>0.04</v>
      </c>
      <c r="N145" s="24">
        <f t="shared" si="48"/>
        <v>0.29039999999999999</v>
      </c>
      <c r="O145" s="24">
        <f t="shared" si="49"/>
        <v>13.975000000000001</v>
      </c>
      <c r="P145" s="24">
        <f t="shared" si="50"/>
        <v>8.5500000000000007</v>
      </c>
      <c r="Q145">
        <v>4270</v>
      </c>
      <c r="R145">
        <v>121</v>
      </c>
      <c r="S145">
        <v>303</v>
      </c>
      <c r="T145" s="24">
        <f t="shared" si="51"/>
        <v>122.03373447392586</v>
      </c>
      <c r="U145" s="24">
        <f t="shared" si="52"/>
        <v>885.9649122807017</v>
      </c>
      <c r="V145" s="24">
        <f t="shared" si="53"/>
        <v>1043.3884297520663</v>
      </c>
      <c r="W145" s="24">
        <f t="shared" si="54"/>
        <v>7575</v>
      </c>
      <c r="X145" s="24">
        <f t="shared" si="55"/>
        <v>542.03935599284432</v>
      </c>
      <c r="Y145" s="24">
        <f t="shared" si="56"/>
        <v>74.661068318573598</v>
      </c>
      <c r="Z145" s="24">
        <f t="shared" si="57"/>
        <v>1229.6770200000001</v>
      </c>
      <c r="AA145">
        <v>0.28999999999999998</v>
      </c>
      <c r="AB145">
        <v>9.5</v>
      </c>
      <c r="AC145" s="1">
        <f t="shared" si="58"/>
        <v>3.1353135313531351E-2</v>
      </c>
      <c r="AD145">
        <v>10.5</v>
      </c>
    </row>
    <row r="146" spans="1:30">
      <c r="A146" s="18" t="s">
        <v>922</v>
      </c>
      <c r="B146" s="18">
        <v>76790076</v>
      </c>
      <c r="C146" s="4">
        <v>43682</v>
      </c>
      <c r="D146" s="4">
        <v>41671</v>
      </c>
      <c r="E146" s="3">
        <f t="shared" si="61"/>
        <v>5.5095890410958903</v>
      </c>
      <c r="F146" t="s">
        <v>854</v>
      </c>
      <c r="G146" s="24">
        <v>5.42</v>
      </c>
      <c r="H146" s="24">
        <v>0.38900000000000001</v>
      </c>
      <c r="I146" s="24">
        <f t="shared" si="60"/>
        <v>2.1083799999999999</v>
      </c>
      <c r="J146" s="24">
        <v>0.51100000000000001</v>
      </c>
      <c r="K146" s="24">
        <f t="shared" si="59"/>
        <v>2.7696200000000002</v>
      </c>
      <c r="L146" s="24">
        <f t="shared" si="47"/>
        <v>0.76125244618395294</v>
      </c>
      <c r="M146" s="24">
        <v>7.9000000000000001E-2</v>
      </c>
      <c r="N146" s="24">
        <f t="shared" si="48"/>
        <v>0.42818000000000001</v>
      </c>
      <c r="O146" s="24">
        <f t="shared" si="49"/>
        <v>6.4683544303797476</v>
      </c>
      <c r="P146" s="24">
        <f t="shared" si="50"/>
        <v>4.924050632911392</v>
      </c>
      <c r="Q146">
        <v>4580</v>
      </c>
      <c r="R146">
        <v>129</v>
      </c>
      <c r="S146">
        <v>312</v>
      </c>
      <c r="T146" s="24">
        <f t="shared" si="51"/>
        <v>147.98091425644333</v>
      </c>
      <c r="U146" s="24">
        <f t="shared" si="52"/>
        <v>802.05655526992291</v>
      </c>
      <c r="V146" s="24">
        <f t="shared" si="53"/>
        <v>728.6655145032463</v>
      </c>
      <c r="W146" s="24">
        <f t="shared" si="54"/>
        <v>3949.3670886075947</v>
      </c>
      <c r="X146" s="24">
        <f t="shared" si="55"/>
        <v>610.56751467710376</v>
      </c>
      <c r="Y146" s="24">
        <f t="shared" si="56"/>
        <v>112.65083296625529</v>
      </c>
      <c r="Z146" s="24">
        <f t="shared" si="57"/>
        <v>864.12144000000001</v>
      </c>
      <c r="AA146">
        <v>0.28000000000000003</v>
      </c>
      <c r="AB146">
        <v>8.9</v>
      </c>
      <c r="AC146" s="1">
        <f t="shared" si="58"/>
        <v>2.8525641025641028E-2</v>
      </c>
      <c r="AD146">
        <v>8.9</v>
      </c>
    </row>
    <row r="147" spans="1:30">
      <c r="A147" s="18" t="s">
        <v>923</v>
      </c>
      <c r="B147" s="18">
        <v>75871561</v>
      </c>
      <c r="C147" s="4">
        <v>43599</v>
      </c>
      <c r="D147" s="4">
        <v>41552</v>
      </c>
      <c r="E147" s="3">
        <f t="shared" si="61"/>
        <v>5.6082191780821917</v>
      </c>
      <c r="F147" t="s">
        <v>854</v>
      </c>
      <c r="G147" s="24">
        <v>5.98</v>
      </c>
      <c r="H147" s="24">
        <v>0.54800000000000004</v>
      </c>
      <c r="I147" s="24">
        <f t="shared" si="60"/>
        <v>3.2770400000000004</v>
      </c>
      <c r="J147" s="24">
        <v>0.32300000000000001</v>
      </c>
      <c r="K147" s="24">
        <f t="shared" si="59"/>
        <v>1.9315400000000003</v>
      </c>
      <c r="L147" s="24">
        <f t="shared" si="47"/>
        <v>1.6965944272445821</v>
      </c>
      <c r="M147" s="24">
        <v>0.122</v>
      </c>
      <c r="N147" s="24">
        <f t="shared" si="48"/>
        <v>0.72955999999999999</v>
      </c>
      <c r="O147" s="24">
        <f t="shared" si="49"/>
        <v>2.6475409836065578</v>
      </c>
      <c r="P147" s="24">
        <f t="shared" si="50"/>
        <v>4.4918032786885256</v>
      </c>
      <c r="Q147">
        <v>4500</v>
      </c>
      <c r="R147">
        <v>129</v>
      </c>
      <c r="S147">
        <v>283</v>
      </c>
      <c r="T147" s="24">
        <f t="shared" si="51"/>
        <v>86.358421014085877</v>
      </c>
      <c r="U147" s="24">
        <f t="shared" si="52"/>
        <v>516.42335766423355</v>
      </c>
      <c r="V147" s="24">
        <f t="shared" si="53"/>
        <v>387.90503865343493</v>
      </c>
      <c r="W147" s="24">
        <f t="shared" si="54"/>
        <v>2319.6721311475412</v>
      </c>
      <c r="X147" s="24">
        <f t="shared" si="55"/>
        <v>876.16099071207429</v>
      </c>
      <c r="Y147" s="24">
        <f t="shared" si="56"/>
        <v>146.51521583813948</v>
      </c>
      <c r="Z147" s="24">
        <f t="shared" si="57"/>
        <v>546.62582000000009</v>
      </c>
      <c r="AA147">
        <v>0.28999999999999998</v>
      </c>
      <c r="AB147">
        <v>10.1</v>
      </c>
      <c r="AC147" s="1">
        <f t="shared" si="58"/>
        <v>3.5689045936395755E-2</v>
      </c>
      <c r="AD147">
        <v>12</v>
      </c>
    </row>
    <row r="148" spans="1:30">
      <c r="A148" s="18" t="s">
        <v>1103</v>
      </c>
      <c r="B148" s="18" t="s">
        <v>1102</v>
      </c>
      <c r="C148" s="4">
        <v>43283</v>
      </c>
      <c r="D148" s="4">
        <v>41257</v>
      </c>
      <c r="E148" s="3">
        <f t="shared" si="61"/>
        <v>5.5506849315068489</v>
      </c>
      <c r="F148" t="s">
        <v>778</v>
      </c>
      <c r="G148" s="24">
        <v>7.01</v>
      </c>
      <c r="H148" s="24">
        <v>0.43</v>
      </c>
      <c r="I148" s="24">
        <f t="shared" si="60"/>
        <v>3.0143</v>
      </c>
      <c r="J148" s="24">
        <v>0.46500000000000002</v>
      </c>
      <c r="K148" s="24">
        <f t="shared" si="59"/>
        <v>3.2596500000000002</v>
      </c>
      <c r="L148" s="24">
        <f t="shared" si="47"/>
        <v>0.92473118279569888</v>
      </c>
      <c r="M148" s="24">
        <v>7.0999999999999994E-2</v>
      </c>
      <c r="N148" s="24">
        <f t="shared" si="48"/>
        <v>0.49770999999999993</v>
      </c>
      <c r="O148" s="24">
        <f t="shared" si="49"/>
        <v>6.5492957746478888</v>
      </c>
      <c r="P148" s="24">
        <f t="shared" si="50"/>
        <v>6.0563380281690149</v>
      </c>
      <c r="Q148">
        <v>4590</v>
      </c>
      <c r="R148">
        <v>123</v>
      </c>
      <c r="S148">
        <v>302</v>
      </c>
      <c r="T148" s="24">
        <f t="shared" si="51"/>
        <v>100.18909862986432</v>
      </c>
      <c r="U148" s="24">
        <f t="shared" si="52"/>
        <v>702.32558139534888</v>
      </c>
      <c r="V148" s="24">
        <f t="shared" si="53"/>
        <v>606.77904804002344</v>
      </c>
      <c r="W148" s="24">
        <f t="shared" si="54"/>
        <v>4253.5211267605637</v>
      </c>
      <c r="X148" s="24">
        <f t="shared" si="55"/>
        <v>649.46236559139777</v>
      </c>
      <c r="Y148" s="24">
        <f t="shared" si="56"/>
        <v>92.647983679229355</v>
      </c>
      <c r="Z148" s="24">
        <f t="shared" si="57"/>
        <v>984.41430000000003</v>
      </c>
      <c r="AA148">
        <v>0.33</v>
      </c>
      <c r="AB148">
        <v>11</v>
      </c>
      <c r="AC148" s="1">
        <f t="shared" si="58"/>
        <v>3.6423841059602648E-2</v>
      </c>
      <c r="AD148">
        <v>12.6</v>
      </c>
    </row>
    <row r="149" spans="1:30">
      <c r="A149" s="18" t="s">
        <v>924</v>
      </c>
      <c r="B149" s="18">
        <v>96653375</v>
      </c>
      <c r="C149" s="4">
        <v>43668</v>
      </c>
      <c r="D149" s="4">
        <v>41600</v>
      </c>
      <c r="E149" s="3">
        <f t="shared" si="61"/>
        <v>5.6657534246575345</v>
      </c>
      <c r="F149" t="s">
        <v>854</v>
      </c>
      <c r="G149" s="24">
        <v>6.31</v>
      </c>
      <c r="H149" s="24">
        <v>0.29299999999999998</v>
      </c>
      <c r="I149" s="24">
        <f t="shared" si="60"/>
        <v>1.8488299999999998</v>
      </c>
      <c r="J149" s="24">
        <v>0.59699999999999998</v>
      </c>
      <c r="K149" s="24">
        <f t="shared" si="59"/>
        <v>3.7670699999999995</v>
      </c>
      <c r="L149" s="24">
        <f t="shared" si="47"/>
        <v>0.49078726968174202</v>
      </c>
      <c r="M149" s="24">
        <v>7.2999999999999995E-2</v>
      </c>
      <c r="N149" s="24">
        <f t="shared" si="48"/>
        <v>0.46062999999999993</v>
      </c>
      <c r="O149" s="24">
        <f t="shared" si="49"/>
        <v>8.1780821917808222</v>
      </c>
      <c r="P149" s="24">
        <f t="shared" si="50"/>
        <v>4.0136986301369868</v>
      </c>
      <c r="Q149">
        <v>4580</v>
      </c>
      <c r="R149">
        <v>130</v>
      </c>
      <c r="S149">
        <v>320</v>
      </c>
      <c r="T149" s="24">
        <f t="shared" si="51"/>
        <v>173.08243591893253</v>
      </c>
      <c r="U149" s="24">
        <f t="shared" si="52"/>
        <v>1092.1501706484642</v>
      </c>
      <c r="V149" s="24">
        <f t="shared" si="53"/>
        <v>694.7007359485923</v>
      </c>
      <c r="W149" s="24">
        <f t="shared" si="54"/>
        <v>4383.5616438356165</v>
      </c>
      <c r="X149" s="24">
        <f t="shared" si="55"/>
        <v>536.01340033500844</v>
      </c>
      <c r="Y149" s="24">
        <f t="shared" si="56"/>
        <v>84.946656154517981</v>
      </c>
      <c r="Z149" s="24">
        <f t="shared" si="57"/>
        <v>1205.4623999999999</v>
      </c>
      <c r="AA149">
        <v>0.3</v>
      </c>
      <c r="AB149">
        <v>9.4</v>
      </c>
      <c r="AC149" s="1">
        <f t="shared" si="58"/>
        <v>2.9375000000000002E-2</v>
      </c>
      <c r="AD149">
        <v>10.4</v>
      </c>
    </row>
    <row r="150" spans="1:30">
      <c r="A150" s="18" t="s">
        <v>925</v>
      </c>
      <c r="B150" s="18" t="s">
        <v>926</v>
      </c>
      <c r="C150" s="4">
        <v>43717</v>
      </c>
      <c r="D150" s="4">
        <v>41640</v>
      </c>
      <c r="E150" s="3">
        <f t="shared" si="61"/>
        <v>5.6904109589041099</v>
      </c>
      <c r="F150" t="s">
        <v>858</v>
      </c>
      <c r="G150" s="24">
        <v>8.1300000000000008</v>
      </c>
      <c r="H150" s="24">
        <v>0.55300000000000005</v>
      </c>
      <c r="I150" s="24">
        <f t="shared" si="60"/>
        <v>4.4958900000000011</v>
      </c>
      <c r="J150" s="24">
        <v>0.311</v>
      </c>
      <c r="K150" s="24">
        <f t="shared" si="59"/>
        <v>2.5284300000000002</v>
      </c>
      <c r="L150" s="24">
        <f t="shared" si="47"/>
        <v>1.7781350482315115</v>
      </c>
      <c r="M150" s="24">
        <v>8.1000000000000003E-2</v>
      </c>
      <c r="N150" s="24">
        <f t="shared" si="48"/>
        <v>0.65853000000000006</v>
      </c>
      <c r="O150" s="24">
        <f t="shared" si="49"/>
        <v>3.8395061728395059</v>
      </c>
      <c r="P150" s="24">
        <f t="shared" si="50"/>
        <v>6.8271604938271615</v>
      </c>
      <c r="Q150">
        <v>4450</v>
      </c>
      <c r="R150">
        <v>120</v>
      </c>
      <c r="S150">
        <v>395</v>
      </c>
      <c r="T150" s="24">
        <f t="shared" si="51"/>
        <v>87.858021437357209</v>
      </c>
      <c r="U150" s="24">
        <f t="shared" si="52"/>
        <v>714.28571428571422</v>
      </c>
      <c r="V150" s="24">
        <f t="shared" si="53"/>
        <v>599.820813022945</v>
      </c>
      <c r="W150" s="24">
        <f t="shared" si="54"/>
        <v>4876.5432098765432</v>
      </c>
      <c r="X150" s="24">
        <f t="shared" si="55"/>
        <v>1270.096463022508</v>
      </c>
      <c r="Y150" s="24">
        <f t="shared" si="56"/>
        <v>156.22342718604034</v>
      </c>
      <c r="Z150" s="24">
        <f t="shared" si="57"/>
        <v>998.72985000000006</v>
      </c>
      <c r="AA150">
        <v>0.37</v>
      </c>
      <c r="AB150">
        <v>9.4</v>
      </c>
      <c r="AC150" s="1">
        <f t="shared" si="58"/>
        <v>2.379746835443038E-2</v>
      </c>
      <c r="AD150">
        <v>10.199999999999999</v>
      </c>
    </row>
    <row r="151" spans="1:30">
      <c r="A151" s="18" t="s">
        <v>927</v>
      </c>
      <c r="B151" s="18">
        <v>11411367426</v>
      </c>
      <c r="C151" s="4">
        <v>43798</v>
      </c>
      <c r="D151" s="4">
        <v>41718</v>
      </c>
      <c r="E151" s="3">
        <f t="shared" si="61"/>
        <v>5.6986301369863011</v>
      </c>
      <c r="F151" t="s">
        <v>854</v>
      </c>
      <c r="G151" s="24">
        <v>12.93</v>
      </c>
      <c r="H151" s="24">
        <v>0.46300000000000002</v>
      </c>
      <c r="I151" s="24">
        <f t="shared" si="60"/>
        <v>5.9865900000000005</v>
      </c>
      <c r="J151" s="24">
        <v>0.41899999999999998</v>
      </c>
      <c r="K151" s="24">
        <f t="shared" si="59"/>
        <v>5.4176699999999993</v>
      </c>
      <c r="L151" s="24">
        <f t="shared" si="47"/>
        <v>1.1050119331742245</v>
      </c>
      <c r="M151" s="24">
        <v>7.2999999999999995E-2</v>
      </c>
      <c r="N151" s="24">
        <f t="shared" si="48"/>
        <v>0.9438899999999999</v>
      </c>
      <c r="O151" s="24">
        <f t="shared" si="49"/>
        <v>5.7397260273972606</v>
      </c>
      <c r="P151" s="24">
        <f t="shared" si="50"/>
        <v>6.3424657534246585</v>
      </c>
      <c r="Q151">
        <v>5180</v>
      </c>
      <c r="R151">
        <v>137</v>
      </c>
      <c r="S151">
        <v>495</v>
      </c>
      <c r="T151" s="24">
        <f t="shared" si="51"/>
        <v>82.684800529182709</v>
      </c>
      <c r="U151" s="24">
        <f t="shared" si="52"/>
        <v>1069.1144708423326</v>
      </c>
      <c r="V151" s="24">
        <f t="shared" si="53"/>
        <v>524.42551568509043</v>
      </c>
      <c r="W151" s="24">
        <f t="shared" si="54"/>
        <v>6780.82191780822</v>
      </c>
      <c r="X151" s="24">
        <f t="shared" si="55"/>
        <v>1181.384248210024</v>
      </c>
      <c r="Y151" s="24">
        <f t="shared" si="56"/>
        <v>91.367691276877338</v>
      </c>
      <c r="Z151" s="24">
        <f t="shared" si="57"/>
        <v>2681.7466499999996</v>
      </c>
      <c r="AA151">
        <v>0.44</v>
      </c>
      <c r="AB151">
        <v>8.9</v>
      </c>
      <c r="AC151" s="1">
        <f t="shared" si="58"/>
        <v>1.7979797979797981E-2</v>
      </c>
      <c r="AD151">
        <v>9.4</v>
      </c>
    </row>
    <row r="152" spans="1:30">
      <c r="A152" s="18" t="s">
        <v>928</v>
      </c>
      <c r="B152" s="18">
        <v>99090470</v>
      </c>
      <c r="C152" s="4">
        <v>43783</v>
      </c>
      <c r="D152" s="4">
        <v>41700</v>
      </c>
      <c r="E152" s="3">
        <f t="shared" si="61"/>
        <v>5.7068493150684931</v>
      </c>
      <c r="F152" t="s">
        <v>854</v>
      </c>
      <c r="G152" s="24">
        <v>7.14</v>
      </c>
      <c r="H152" s="24">
        <v>0.51600000000000001</v>
      </c>
      <c r="I152" s="24">
        <f t="shared" si="60"/>
        <v>3.68424</v>
      </c>
      <c r="J152" s="24">
        <v>0.41599999999999998</v>
      </c>
      <c r="K152" s="24">
        <f t="shared" si="59"/>
        <v>2.9702399999999995</v>
      </c>
      <c r="L152" s="24">
        <f t="shared" si="47"/>
        <v>1.2403846153846156</v>
      </c>
      <c r="M152" s="24">
        <v>5.1999999999999998E-2</v>
      </c>
      <c r="N152" s="24">
        <f t="shared" si="48"/>
        <v>0.37127999999999994</v>
      </c>
      <c r="O152" s="24">
        <f t="shared" si="49"/>
        <v>8</v>
      </c>
      <c r="P152" s="24">
        <f t="shared" si="50"/>
        <v>9.9230769230769251</v>
      </c>
      <c r="Q152">
        <v>4960</v>
      </c>
      <c r="R152">
        <v>138</v>
      </c>
      <c r="S152">
        <v>366</v>
      </c>
      <c r="T152" s="24">
        <f t="shared" si="51"/>
        <v>99.342062406357897</v>
      </c>
      <c r="U152" s="24">
        <f t="shared" si="52"/>
        <v>709.30232558139528</v>
      </c>
      <c r="V152" s="24">
        <f t="shared" si="53"/>
        <v>985.77892695539765</v>
      </c>
      <c r="W152" s="24">
        <f t="shared" si="54"/>
        <v>7038.461538461539</v>
      </c>
      <c r="X152" s="24">
        <f t="shared" si="55"/>
        <v>879.80769230769238</v>
      </c>
      <c r="Y152" s="24">
        <f t="shared" si="56"/>
        <v>123.22236586942471</v>
      </c>
      <c r="Z152" s="24">
        <f t="shared" si="57"/>
        <v>1087.1078399999999</v>
      </c>
      <c r="AA152">
        <v>0.35</v>
      </c>
      <c r="AB152">
        <v>9.6</v>
      </c>
      <c r="AC152" s="1">
        <f t="shared" si="58"/>
        <v>2.6229508196721311E-2</v>
      </c>
      <c r="AD152">
        <v>11.2</v>
      </c>
    </row>
    <row r="153" spans="1:30">
      <c r="A153" s="21" t="s">
        <v>929</v>
      </c>
      <c r="B153" s="18" t="s">
        <v>930</v>
      </c>
      <c r="C153" s="4">
        <v>43686</v>
      </c>
      <c r="D153" s="4">
        <v>41598</v>
      </c>
      <c r="E153" s="3">
        <f t="shared" si="61"/>
        <v>5.720547945205479</v>
      </c>
      <c r="F153" t="s">
        <v>882</v>
      </c>
      <c r="G153" s="24">
        <v>7.33</v>
      </c>
      <c r="H153" s="24">
        <v>0.47</v>
      </c>
      <c r="I153" s="24">
        <f t="shared" si="60"/>
        <v>3.4451000000000001</v>
      </c>
      <c r="J153" s="24">
        <v>0.432</v>
      </c>
      <c r="K153" s="24">
        <f t="shared" si="59"/>
        <v>3.16656</v>
      </c>
      <c r="L153" s="24">
        <f t="shared" si="47"/>
        <v>1.087962962962963</v>
      </c>
      <c r="M153" s="24">
        <v>0.08</v>
      </c>
      <c r="N153" s="24">
        <f t="shared" si="48"/>
        <v>0.58640000000000003</v>
      </c>
      <c r="O153" s="24">
        <f t="shared" si="49"/>
        <v>5.3999999999999995</v>
      </c>
      <c r="P153" s="24">
        <f t="shared" si="50"/>
        <v>5.875</v>
      </c>
      <c r="Q153">
        <v>4620</v>
      </c>
      <c r="R153">
        <v>129</v>
      </c>
      <c r="S153">
        <v>300</v>
      </c>
      <c r="T153" s="24">
        <f t="shared" si="51"/>
        <v>87.080200864996655</v>
      </c>
      <c r="U153" s="24">
        <f t="shared" si="52"/>
        <v>638.29787234042556</v>
      </c>
      <c r="V153" s="24">
        <f t="shared" si="53"/>
        <v>511.59618008185538</v>
      </c>
      <c r="W153" s="24">
        <f t="shared" si="54"/>
        <v>3750</v>
      </c>
      <c r="X153" s="24">
        <f t="shared" si="55"/>
        <v>694.44444444444446</v>
      </c>
      <c r="Y153" s="24">
        <f t="shared" si="56"/>
        <v>94.740033348491735</v>
      </c>
      <c r="Z153" s="24">
        <f t="shared" si="57"/>
        <v>949.96799999999996</v>
      </c>
      <c r="AA153">
        <v>0.31</v>
      </c>
      <c r="AB153">
        <v>10.3</v>
      </c>
      <c r="AC153" s="1">
        <f t="shared" si="58"/>
        <v>3.4333333333333334E-2</v>
      </c>
      <c r="AD153">
        <v>12.1</v>
      </c>
    </row>
    <row r="154" spans="1:30">
      <c r="A154" s="21" t="s">
        <v>1098</v>
      </c>
      <c r="B154" s="18">
        <v>76000186</v>
      </c>
      <c r="C154" s="4">
        <v>43280</v>
      </c>
      <c r="D154" s="4">
        <v>41268</v>
      </c>
      <c r="E154" s="3">
        <f t="shared" si="61"/>
        <v>5.5123287671232877</v>
      </c>
      <c r="F154" t="s">
        <v>786</v>
      </c>
      <c r="G154" s="24">
        <v>6.51</v>
      </c>
      <c r="H154" s="24">
        <v>0.54100000000000004</v>
      </c>
      <c r="I154" s="24">
        <f t="shared" si="60"/>
        <v>3.5219100000000001</v>
      </c>
      <c r="J154" s="24">
        <v>0.38200000000000001</v>
      </c>
      <c r="K154" s="24">
        <f t="shared" si="59"/>
        <v>2.4868199999999998</v>
      </c>
      <c r="L154" s="24">
        <f t="shared" si="47"/>
        <v>1.4162303664921467</v>
      </c>
      <c r="M154" s="24">
        <v>5.7000000000000002E-2</v>
      </c>
      <c r="N154" s="24">
        <f t="shared" si="48"/>
        <v>0.37107000000000001</v>
      </c>
      <c r="O154" s="24">
        <f t="shared" si="49"/>
        <v>6.7017543859649118</v>
      </c>
      <c r="P154" s="24">
        <f t="shared" si="50"/>
        <v>9.4912280701754383</v>
      </c>
      <c r="Q154">
        <v>4390</v>
      </c>
      <c r="R154">
        <v>126</v>
      </c>
      <c r="S154">
        <v>260</v>
      </c>
      <c r="T154" s="24">
        <f t="shared" si="51"/>
        <v>73.82357868315772</v>
      </c>
      <c r="U154" s="24">
        <f t="shared" si="52"/>
        <v>480.59149722735674</v>
      </c>
      <c r="V154" s="24">
        <f t="shared" si="53"/>
        <v>700.67642223839164</v>
      </c>
      <c r="W154" s="24">
        <f t="shared" si="54"/>
        <v>4561.4035087719294</v>
      </c>
      <c r="X154" s="24">
        <f t="shared" si="55"/>
        <v>680.62827225130889</v>
      </c>
      <c r="Y154" s="24">
        <f t="shared" si="56"/>
        <v>104.55119389421029</v>
      </c>
      <c r="Z154" s="24">
        <f t="shared" si="57"/>
        <v>646.57319999999993</v>
      </c>
      <c r="AA154">
        <v>0.25</v>
      </c>
      <c r="AB154">
        <v>9.6</v>
      </c>
      <c r="AC154" s="1">
        <f t="shared" si="58"/>
        <v>3.692307692307692E-2</v>
      </c>
      <c r="AD154">
        <v>9.9</v>
      </c>
    </row>
    <row r="155" spans="1:30">
      <c r="A155" s="17" t="s">
        <v>1105</v>
      </c>
      <c r="B155" s="18">
        <v>11411254417</v>
      </c>
      <c r="C155" s="4">
        <v>43315</v>
      </c>
      <c r="D155" s="4">
        <v>41200</v>
      </c>
      <c r="E155" s="3">
        <f t="shared" si="61"/>
        <v>5.7945205479452051</v>
      </c>
      <c r="F155" t="s">
        <v>778</v>
      </c>
      <c r="G155" s="24">
        <v>9.8699999999999992</v>
      </c>
      <c r="H155" s="24">
        <v>0.54500000000000004</v>
      </c>
      <c r="I155" s="24">
        <f t="shared" si="60"/>
        <v>5.3791500000000001</v>
      </c>
      <c r="J155" s="24">
        <v>0.36399999999999999</v>
      </c>
      <c r="K155" s="24">
        <f t="shared" si="59"/>
        <v>3.5926799999999997</v>
      </c>
      <c r="L155" s="24">
        <f t="shared" si="47"/>
        <v>1.4972527472527475</v>
      </c>
      <c r="M155" s="24">
        <v>0.06</v>
      </c>
      <c r="N155" s="24">
        <f t="shared" si="48"/>
        <v>0.59219999999999995</v>
      </c>
      <c r="O155" s="24">
        <f t="shared" si="49"/>
        <v>6.0666666666666664</v>
      </c>
      <c r="P155" s="24">
        <f t="shared" si="50"/>
        <v>9.0833333333333339</v>
      </c>
      <c r="Q155">
        <v>4330</v>
      </c>
      <c r="R155">
        <v>123</v>
      </c>
      <c r="S155">
        <v>291</v>
      </c>
      <c r="T155" s="24">
        <f t="shared" si="51"/>
        <v>54.097766375728504</v>
      </c>
      <c r="U155" s="24">
        <f t="shared" si="52"/>
        <v>533.94495412844037</v>
      </c>
      <c r="V155" s="24">
        <f t="shared" si="53"/>
        <v>491.38804457953398</v>
      </c>
      <c r="W155" s="24">
        <f t="shared" si="54"/>
        <v>4850</v>
      </c>
      <c r="X155" s="24">
        <f t="shared" si="55"/>
        <v>799.45054945054949</v>
      </c>
      <c r="Y155" s="24">
        <f t="shared" si="56"/>
        <v>80.998029326296816</v>
      </c>
      <c r="Z155" s="24">
        <f t="shared" si="57"/>
        <v>1045.4698799999999</v>
      </c>
      <c r="AA155">
        <v>0.28999999999999998</v>
      </c>
      <c r="AB155">
        <v>10.1</v>
      </c>
      <c r="AC155" s="1">
        <f t="shared" si="58"/>
        <v>3.470790378006873E-2</v>
      </c>
      <c r="AD155">
        <v>11.5</v>
      </c>
    </row>
    <row r="156" spans="1:30">
      <c r="A156" s="18" t="s">
        <v>1104</v>
      </c>
      <c r="B156" s="18">
        <v>15188133</v>
      </c>
      <c r="C156" s="4">
        <v>43301</v>
      </c>
      <c r="D156" s="4">
        <v>41190</v>
      </c>
      <c r="E156" s="3">
        <f t="shared" si="61"/>
        <v>5.7835616438356166</v>
      </c>
      <c r="F156" t="s">
        <v>778</v>
      </c>
      <c r="G156" s="24">
        <v>5.47</v>
      </c>
      <c r="H156" s="24">
        <v>0.40200000000000002</v>
      </c>
      <c r="I156" s="24">
        <f t="shared" si="60"/>
        <v>2.1989399999999999</v>
      </c>
      <c r="J156" s="24">
        <v>0.47699999999999998</v>
      </c>
      <c r="K156" s="24">
        <f t="shared" si="59"/>
        <v>2.6091899999999999</v>
      </c>
      <c r="L156" s="24">
        <f t="shared" si="47"/>
        <v>0.84276729559748431</v>
      </c>
      <c r="M156" s="24">
        <v>0.106</v>
      </c>
      <c r="N156" s="24">
        <f t="shared" si="48"/>
        <v>0.57982</v>
      </c>
      <c r="O156" s="24">
        <f t="shared" si="49"/>
        <v>4.5</v>
      </c>
      <c r="P156" s="24">
        <f t="shared" si="50"/>
        <v>3.7924528301886791</v>
      </c>
      <c r="Q156">
        <v>4970</v>
      </c>
      <c r="R156">
        <v>132</v>
      </c>
      <c r="S156">
        <v>257</v>
      </c>
      <c r="T156" s="24">
        <f t="shared" si="51"/>
        <v>116.87449407441768</v>
      </c>
      <c r="U156" s="24">
        <f t="shared" si="52"/>
        <v>639.30348258706465</v>
      </c>
      <c r="V156" s="24">
        <f t="shared" si="53"/>
        <v>443.24100582939531</v>
      </c>
      <c r="W156" s="24">
        <f t="shared" si="54"/>
        <v>2424.5283018867926</v>
      </c>
      <c r="X156" s="24">
        <f t="shared" si="55"/>
        <v>538.78406708595389</v>
      </c>
      <c r="Y156" s="24">
        <f t="shared" si="56"/>
        <v>98.49800129542119</v>
      </c>
      <c r="Z156" s="24">
        <f t="shared" si="57"/>
        <v>670.56182999999999</v>
      </c>
      <c r="AA156">
        <v>0.28000000000000003</v>
      </c>
      <c r="AB156">
        <v>11.1</v>
      </c>
      <c r="AC156" s="1">
        <f t="shared" si="58"/>
        <v>4.3190661478599221E-2</v>
      </c>
      <c r="AD156">
        <v>13.7</v>
      </c>
    </row>
    <row r="157" spans="1:30">
      <c r="A157" s="18" t="s">
        <v>1100</v>
      </c>
      <c r="B157" s="18" t="s">
        <v>1099</v>
      </c>
      <c r="C157" s="4">
        <v>43280</v>
      </c>
      <c r="D157" s="4">
        <v>41150</v>
      </c>
      <c r="E157" s="3">
        <f t="shared" si="61"/>
        <v>5.8356164383561646</v>
      </c>
      <c r="F157" t="s">
        <v>778</v>
      </c>
      <c r="G157" s="24">
        <v>9.0299999999999994</v>
      </c>
      <c r="H157" s="24">
        <v>0.52700000000000002</v>
      </c>
      <c r="I157" s="24">
        <f t="shared" si="60"/>
        <v>4.7588099999999995</v>
      </c>
      <c r="J157" s="24">
        <v>0.38200000000000001</v>
      </c>
      <c r="K157" s="24">
        <f t="shared" si="59"/>
        <v>3.4494599999999997</v>
      </c>
      <c r="L157" s="24">
        <f t="shared" si="47"/>
        <v>1.3795811518324608</v>
      </c>
      <c r="M157" s="24">
        <v>6.2E-2</v>
      </c>
      <c r="N157" s="24">
        <f t="shared" si="48"/>
        <v>0.55985999999999991</v>
      </c>
      <c r="O157" s="24">
        <f t="shared" si="49"/>
        <v>6.1612903225806459</v>
      </c>
      <c r="P157" s="24">
        <f t="shared" si="50"/>
        <v>8.5</v>
      </c>
      <c r="Q157">
        <v>4700</v>
      </c>
      <c r="R157">
        <v>131</v>
      </c>
      <c r="S157">
        <v>398</v>
      </c>
      <c r="T157" s="24">
        <f t="shared" si="51"/>
        <v>83.634353966642934</v>
      </c>
      <c r="U157" s="24">
        <f t="shared" si="52"/>
        <v>755.21821631878549</v>
      </c>
      <c r="V157" s="24">
        <f t="shared" si="53"/>
        <v>710.89200871646494</v>
      </c>
      <c r="W157" s="24">
        <f t="shared" si="54"/>
        <v>6419.3548387096771</v>
      </c>
      <c r="X157" s="24">
        <f t="shared" si="55"/>
        <v>1041.8848167539268</v>
      </c>
      <c r="Y157" s="24">
        <f t="shared" si="56"/>
        <v>115.38037837806498</v>
      </c>
      <c r="Z157" s="24">
        <f t="shared" si="57"/>
        <v>1372.8850799999998</v>
      </c>
      <c r="AA157">
        <v>0.38</v>
      </c>
      <c r="AB157">
        <v>9.5</v>
      </c>
      <c r="AC157" s="1">
        <f t="shared" si="58"/>
        <v>2.3869346733668341E-2</v>
      </c>
      <c r="AD157">
        <v>10.5</v>
      </c>
    </row>
    <row r="158" spans="1:30">
      <c r="A158" s="18" t="s">
        <v>931</v>
      </c>
      <c r="B158" s="18">
        <v>11411845845</v>
      </c>
      <c r="C158" s="4">
        <v>43700</v>
      </c>
      <c r="D158" s="4">
        <v>41578</v>
      </c>
      <c r="E158" s="3">
        <f t="shared" si="61"/>
        <v>5.8136986301369866</v>
      </c>
      <c r="F158" t="s">
        <v>858</v>
      </c>
      <c r="G158" s="24">
        <v>7.04</v>
      </c>
      <c r="H158" s="24">
        <v>0.35499999999999998</v>
      </c>
      <c r="I158" s="24">
        <f t="shared" si="60"/>
        <v>2.4992000000000001</v>
      </c>
      <c r="J158" s="24">
        <v>0.55500000000000005</v>
      </c>
      <c r="K158" s="24">
        <f t="shared" si="59"/>
        <v>3.9072000000000005</v>
      </c>
      <c r="L158" s="24">
        <f t="shared" si="47"/>
        <v>0.63963963963963955</v>
      </c>
      <c r="M158" s="24">
        <v>5.0999999999999997E-2</v>
      </c>
      <c r="N158" s="24">
        <f t="shared" si="48"/>
        <v>0.35903999999999997</v>
      </c>
      <c r="O158" s="24">
        <f t="shared" si="49"/>
        <v>10.882352941176473</v>
      </c>
      <c r="P158" s="24">
        <f t="shared" si="50"/>
        <v>6.9607843137254912</v>
      </c>
      <c r="Q158">
        <v>4580</v>
      </c>
      <c r="R158">
        <v>126</v>
      </c>
      <c r="S158">
        <v>268</v>
      </c>
      <c r="T158" s="24">
        <f t="shared" si="51"/>
        <v>107.23431498079385</v>
      </c>
      <c r="U158" s="24">
        <f t="shared" si="52"/>
        <v>754.92957746478874</v>
      </c>
      <c r="V158" s="24">
        <f t="shared" si="53"/>
        <v>746.43493761140826</v>
      </c>
      <c r="W158" s="24">
        <f t="shared" si="54"/>
        <v>5254.9019607843138</v>
      </c>
      <c r="X158" s="24">
        <f t="shared" si="55"/>
        <v>482.88288288288283</v>
      </c>
      <c r="Y158" s="24">
        <f t="shared" si="56"/>
        <v>68.591318591318583</v>
      </c>
      <c r="Z158" s="24">
        <f t="shared" si="57"/>
        <v>1047.1296000000002</v>
      </c>
      <c r="AA158">
        <v>0.26</v>
      </c>
      <c r="AB158">
        <v>9.6</v>
      </c>
      <c r="AC158" s="1">
        <f t="shared" si="58"/>
        <v>3.5820895522388062E-2</v>
      </c>
      <c r="AD158">
        <v>10.9</v>
      </c>
    </row>
    <row r="159" spans="1:30">
      <c r="A159" s="18" t="s">
        <v>932</v>
      </c>
      <c r="B159" s="18">
        <v>11410961713</v>
      </c>
      <c r="C159" s="4">
        <v>43107</v>
      </c>
      <c r="D159" s="4">
        <v>40956</v>
      </c>
      <c r="E159" s="3">
        <f t="shared" si="61"/>
        <v>5.8931506849315065</v>
      </c>
      <c r="F159" t="s">
        <v>882</v>
      </c>
      <c r="G159" s="24">
        <v>11.7</v>
      </c>
      <c r="H159" s="24">
        <v>0.432</v>
      </c>
      <c r="I159" s="24">
        <f t="shared" si="60"/>
        <v>5.0543999999999993</v>
      </c>
      <c r="J159" s="24">
        <v>0.46899999999999997</v>
      </c>
      <c r="K159" s="24">
        <f t="shared" si="59"/>
        <v>5.4872999999999994</v>
      </c>
      <c r="L159" s="24">
        <f t="shared" si="47"/>
        <v>0.9211087420042644</v>
      </c>
      <c r="M159" s="24">
        <v>5.8000000000000003E-2</v>
      </c>
      <c r="N159" s="24">
        <f t="shared" si="48"/>
        <v>0.67859999999999998</v>
      </c>
      <c r="O159" s="24">
        <f t="shared" si="49"/>
        <v>8.0862068965517242</v>
      </c>
      <c r="P159" s="24">
        <f t="shared" si="50"/>
        <v>7.4482758620689644</v>
      </c>
      <c r="Q159">
        <v>4480</v>
      </c>
      <c r="R159">
        <v>119</v>
      </c>
      <c r="S159">
        <v>332</v>
      </c>
      <c r="T159" s="24">
        <f t="shared" si="51"/>
        <v>65.685343463121256</v>
      </c>
      <c r="U159" s="24">
        <f t="shared" si="52"/>
        <v>768.51851851851848</v>
      </c>
      <c r="V159" s="24">
        <f t="shared" si="53"/>
        <v>489.24255820807548</v>
      </c>
      <c r="W159" s="24">
        <f t="shared" si="54"/>
        <v>5724.1379310344828</v>
      </c>
      <c r="X159" s="24">
        <f t="shared" si="55"/>
        <v>707.88912579957355</v>
      </c>
      <c r="Y159" s="24">
        <f t="shared" si="56"/>
        <v>60.503344085433646</v>
      </c>
      <c r="Z159" s="24">
        <f t="shared" si="57"/>
        <v>1821.7835999999998</v>
      </c>
      <c r="AA159">
        <v>0.33</v>
      </c>
      <c r="AB159">
        <v>9.9</v>
      </c>
      <c r="AC159" s="1">
        <f t="shared" si="58"/>
        <v>2.9819277108433736E-2</v>
      </c>
      <c r="AD159">
        <v>11.6</v>
      </c>
    </row>
    <row r="160" spans="1:30">
      <c r="A160" s="18" t="s">
        <v>933</v>
      </c>
      <c r="B160" s="18" t="s">
        <v>934</v>
      </c>
      <c r="C160" s="4">
        <v>43778</v>
      </c>
      <c r="D160" s="4">
        <v>41606</v>
      </c>
      <c r="E160" s="3">
        <f t="shared" ref="E160" si="62">(C160-D160)/365</f>
        <v>5.9506849315068493</v>
      </c>
      <c r="F160" t="s">
        <v>854</v>
      </c>
      <c r="G160" s="24">
        <v>6.76</v>
      </c>
      <c r="H160" s="24">
        <v>0.53200000000000003</v>
      </c>
      <c r="I160" s="24">
        <f t="shared" si="60"/>
        <v>3.59632</v>
      </c>
      <c r="J160" s="24">
        <v>0.35399999999999998</v>
      </c>
      <c r="K160" s="24">
        <f t="shared" si="59"/>
        <v>2.3930399999999996</v>
      </c>
      <c r="L160" s="24">
        <f t="shared" si="47"/>
        <v>1.5028248587570623</v>
      </c>
      <c r="M160" s="24">
        <v>7.0000000000000007E-2</v>
      </c>
      <c r="N160" s="24">
        <f t="shared" si="48"/>
        <v>0.47320000000000001</v>
      </c>
      <c r="O160" s="24">
        <f t="shared" si="49"/>
        <v>5.0571428571428561</v>
      </c>
      <c r="P160" s="24">
        <f t="shared" si="50"/>
        <v>7.6</v>
      </c>
      <c r="Q160">
        <v>4730</v>
      </c>
      <c r="R160">
        <v>130</v>
      </c>
      <c r="S160">
        <v>246</v>
      </c>
      <c r="T160" s="24">
        <f t="shared" si="51"/>
        <v>68.403256662365976</v>
      </c>
      <c r="U160" s="24">
        <f t="shared" si="52"/>
        <v>462.40601503759399</v>
      </c>
      <c r="V160" s="24">
        <f t="shared" si="53"/>
        <v>519.86475063398143</v>
      </c>
      <c r="W160" s="24">
        <f t="shared" si="54"/>
        <v>3514.2857142857138</v>
      </c>
      <c r="X160" s="24">
        <f t="shared" si="55"/>
        <v>694.9152542372882</v>
      </c>
      <c r="Y160" s="24">
        <f t="shared" si="56"/>
        <v>102.79811453214323</v>
      </c>
      <c r="Z160" s="24">
        <f t="shared" si="57"/>
        <v>588.68783999999994</v>
      </c>
      <c r="AA160">
        <v>0.27</v>
      </c>
      <c r="AB160">
        <v>10.8</v>
      </c>
      <c r="AC160" s="1">
        <f t="shared" si="58"/>
        <v>4.3902439024390248E-2</v>
      </c>
      <c r="AD160">
        <v>12.8</v>
      </c>
    </row>
    <row r="161" spans="1:30">
      <c r="A161" s="18" t="s">
        <v>935</v>
      </c>
      <c r="B161" s="18">
        <v>11411907204</v>
      </c>
      <c r="C161" s="4">
        <v>43692</v>
      </c>
      <c r="D161" s="4">
        <v>41501</v>
      </c>
      <c r="E161" s="3">
        <f t="shared" ref="E161" si="63">(C161-D161)/365</f>
        <v>6.0027397260273974</v>
      </c>
      <c r="F161" t="s">
        <v>858</v>
      </c>
      <c r="G161" s="24">
        <v>4.84</v>
      </c>
      <c r="H161" s="24">
        <v>0.53800000000000003</v>
      </c>
      <c r="I161" s="24">
        <f t="shared" si="60"/>
        <v>2.60392</v>
      </c>
      <c r="J161" s="24">
        <v>0.34499999999999997</v>
      </c>
      <c r="K161" s="24">
        <f t="shared" si="59"/>
        <v>1.6697999999999997</v>
      </c>
      <c r="L161" s="24">
        <f t="shared" ref="L161" si="64">I161/K161</f>
        <v>1.5594202898550726</v>
      </c>
      <c r="M161" s="24">
        <v>7.3999999999999996E-2</v>
      </c>
      <c r="N161" s="24">
        <f t="shared" ref="N161" si="65">G161*M161</f>
        <v>0.35815999999999998</v>
      </c>
      <c r="O161" s="24">
        <f t="shared" ref="O161" si="66">K161/N161</f>
        <v>4.6621621621621614</v>
      </c>
      <c r="P161" s="24">
        <f t="shared" ref="P161" si="67">I161/N161</f>
        <v>7.2702702702702711</v>
      </c>
      <c r="Q161">
        <v>4680</v>
      </c>
      <c r="R161">
        <v>125</v>
      </c>
      <c r="S161">
        <v>307</v>
      </c>
      <c r="T161" s="24">
        <f t="shared" ref="T161" si="68">S161/I161</f>
        <v>117.89916740913699</v>
      </c>
      <c r="U161" s="24">
        <f t="shared" ref="U161" si="69">S161/H161</f>
        <v>570.63197026022306</v>
      </c>
      <c r="V161" s="24">
        <f t="shared" ref="V161" si="70">S161/N161</f>
        <v>857.15881170426633</v>
      </c>
      <c r="W161" s="24">
        <f t="shared" ref="W161" si="71">S161/M161</f>
        <v>4148.6486486486492</v>
      </c>
      <c r="X161" s="24">
        <f t="shared" ref="X161" si="72">S161/J161</f>
        <v>889.85507246376824</v>
      </c>
      <c r="Y161" s="24">
        <f t="shared" ref="Y161" si="73">S161/K161</f>
        <v>183.85435381482816</v>
      </c>
      <c r="Z161" s="24">
        <f t="shared" ref="Z161" si="74">S161*K161</f>
        <v>512.62859999999989</v>
      </c>
      <c r="AA161">
        <v>0.28000000000000003</v>
      </c>
      <c r="AB161">
        <v>9</v>
      </c>
      <c r="AC161" s="1">
        <f t="shared" ref="AC161" si="75">AB161/S161</f>
        <v>2.9315960912052116E-2</v>
      </c>
      <c r="AD161">
        <v>10.1</v>
      </c>
    </row>
    <row r="162" spans="1:30">
      <c r="E162" s="3">
        <f>AVERAGE(E46:E161)</f>
        <v>3.58696268304204</v>
      </c>
      <c r="G162" s="24">
        <f t="shared" ref="G162:P162" si="76">AVERAGE(G46:G161)</f>
        <v>7.9393965517241361</v>
      </c>
      <c r="H162" s="24">
        <f t="shared" si="76"/>
        <v>0.38296551724137923</v>
      </c>
      <c r="I162" s="24">
        <f t="shared" si="76"/>
        <v>3.0710668965517232</v>
      </c>
      <c r="J162" s="24">
        <f t="shared" si="76"/>
        <v>0.50796551724137928</v>
      </c>
      <c r="K162" s="24">
        <f t="shared" si="76"/>
        <v>4.0118543103448268</v>
      </c>
      <c r="L162" s="24">
        <f t="shared" si="76"/>
        <v>0.91798357806891784</v>
      </c>
      <c r="M162" s="24">
        <f t="shared" si="76"/>
        <v>7.2051724137931039E-2</v>
      </c>
      <c r="N162" s="24">
        <f t="shared" si="76"/>
        <v>0.56438405172413797</v>
      </c>
      <c r="O162" s="24">
        <f t="shared" si="76"/>
        <v>7.596179793129016</v>
      </c>
      <c r="P162" s="24">
        <f t="shared" si="76"/>
        <v>5.6335924424421426</v>
      </c>
      <c r="Q162">
        <f>AVERAGE(Q2:Q39)</f>
        <v>4440.644210526315</v>
      </c>
      <c r="R162" s="1">
        <f t="shared" ref="R162:Z162" si="77">AVERAGE(R46:R161)</f>
        <v>126.29310344827586</v>
      </c>
      <c r="S162" s="1">
        <f t="shared" si="77"/>
        <v>322.91379310344826</v>
      </c>
      <c r="T162" s="24">
        <f t="shared" si="77"/>
        <v>122.91243997088773</v>
      </c>
      <c r="U162" s="24">
        <f t="shared" si="77"/>
        <v>931.87053449048994</v>
      </c>
      <c r="V162" s="24">
        <f t="shared" si="77"/>
        <v>619.15894900300452</v>
      </c>
      <c r="W162" s="24">
        <f t="shared" si="77"/>
        <v>4760.5346165207711</v>
      </c>
      <c r="X162" s="24">
        <f t="shared" si="77"/>
        <v>717.43131302180382</v>
      </c>
      <c r="Y162" s="24">
        <f t="shared" si="77"/>
        <v>93.92698444686495</v>
      </c>
      <c r="Z162" s="24">
        <f t="shared" si="77"/>
        <v>1301.1401672413792</v>
      </c>
      <c r="AA162">
        <f>AVERAGE(AA2:AA39)</f>
        <v>0.34421052631578936</v>
      </c>
      <c r="AB162">
        <f>AVERAGE(AB2:AB39)</f>
        <v>9.4473684210526301</v>
      </c>
      <c r="AC162" s="1">
        <f>AVERAGE(AC46:AC161)</f>
        <v>3.0863235537467944E-2</v>
      </c>
      <c r="AD162">
        <f>AVERAGE(AD2:AD39)</f>
        <v>10.005263157894735</v>
      </c>
    </row>
    <row r="163" spans="1:30">
      <c r="C163" t="s">
        <v>1109</v>
      </c>
      <c r="D163">
        <f>COUNTIF(F46:F161,"男")</f>
        <v>62</v>
      </c>
      <c r="E163" s="3"/>
      <c r="I163" s="1"/>
      <c r="K163" s="1"/>
      <c r="L163" s="1"/>
      <c r="M163" s="1"/>
      <c r="N163" s="1"/>
      <c r="O163" s="1"/>
      <c r="P163" s="1"/>
      <c r="R163" s="1"/>
      <c r="S163" s="1"/>
      <c r="T163" s="1"/>
      <c r="U163" s="23"/>
      <c r="V163" s="24"/>
      <c r="W163" s="24"/>
      <c r="X163" s="24"/>
      <c r="Y163" s="24"/>
      <c r="Z163" s="24"/>
      <c r="AC163" s="1"/>
    </row>
    <row r="164" spans="1:30">
      <c r="C164" t="s">
        <v>1110</v>
      </c>
      <c r="D164">
        <f>COUNTIF(F46:F161,"女")</f>
        <v>54</v>
      </c>
      <c r="E164" s="3"/>
      <c r="I164" s="1"/>
      <c r="K164" s="1"/>
      <c r="L164" s="1"/>
      <c r="M164" s="1"/>
      <c r="N164" s="1"/>
      <c r="O164" s="1"/>
      <c r="P164" s="1"/>
      <c r="R164" s="1"/>
      <c r="S164" s="1"/>
      <c r="T164" s="1"/>
      <c r="U164" s="23"/>
      <c r="V164" s="24"/>
      <c r="W164" s="24"/>
      <c r="X164" s="24"/>
      <c r="Y164" s="24"/>
      <c r="Z164" s="24"/>
      <c r="AC164" s="1"/>
    </row>
    <row r="165" spans="1:30">
      <c r="C165" t="s">
        <v>1111</v>
      </c>
      <c r="D165">
        <f>D163+D164</f>
        <v>116</v>
      </c>
      <c r="E165" s="3"/>
      <c r="I165" s="1"/>
      <c r="K165" s="1"/>
      <c r="L165" s="1"/>
      <c r="M165" s="1"/>
      <c r="N165" s="1"/>
      <c r="O165" s="1"/>
      <c r="P165" s="1"/>
      <c r="R165" s="1"/>
      <c r="S165" s="1"/>
      <c r="T165" s="1"/>
      <c r="U165" s="23"/>
      <c r="V165" s="24"/>
      <c r="W165" s="24"/>
      <c r="X165" s="24"/>
      <c r="Y165" s="24"/>
      <c r="Z165" s="24"/>
      <c r="AC165" s="1"/>
    </row>
    <row r="166" spans="1:30">
      <c r="E166" s="3"/>
      <c r="AC166" s="1"/>
    </row>
    <row r="167" spans="1:30">
      <c r="A167" s="17" t="s">
        <v>1091</v>
      </c>
      <c r="B167" s="17" t="s">
        <v>1064</v>
      </c>
      <c r="C167" t="s">
        <v>238</v>
      </c>
      <c r="D167" t="s">
        <v>237</v>
      </c>
      <c r="E167" s="7" t="s">
        <v>236</v>
      </c>
      <c r="F167" t="s">
        <v>235</v>
      </c>
      <c r="G167" t="s">
        <v>233</v>
      </c>
      <c r="H167" t="s">
        <v>232</v>
      </c>
      <c r="I167" t="s">
        <v>1065</v>
      </c>
      <c r="J167" t="s">
        <v>1068</v>
      </c>
      <c r="K167" t="s">
        <v>1066</v>
      </c>
      <c r="L167" t="s">
        <v>1078</v>
      </c>
      <c r="M167" t="s">
        <v>1069</v>
      </c>
      <c r="N167" t="s">
        <v>1067</v>
      </c>
      <c r="O167" t="s">
        <v>1070</v>
      </c>
      <c r="P167" t="s">
        <v>1071</v>
      </c>
      <c r="Q167" t="s">
        <v>1072</v>
      </c>
      <c r="R167" t="s">
        <v>1073</v>
      </c>
      <c r="S167" t="s">
        <v>1074</v>
      </c>
      <c r="T167" t="s">
        <v>1075</v>
      </c>
      <c r="U167" t="s">
        <v>772</v>
      </c>
      <c r="V167" t="s">
        <v>773</v>
      </c>
      <c r="W167" t="s">
        <v>774</v>
      </c>
      <c r="X167" t="s">
        <v>775</v>
      </c>
      <c r="Y167" t="s">
        <v>776</v>
      </c>
      <c r="Z167" t="s">
        <v>222</v>
      </c>
      <c r="AA167" t="s">
        <v>221</v>
      </c>
      <c r="AB167" t="s">
        <v>1076</v>
      </c>
      <c r="AC167" t="s">
        <v>219</v>
      </c>
      <c r="AD167" t="s">
        <v>1077</v>
      </c>
    </row>
    <row r="168" spans="1:30">
      <c r="A168" s="18" t="s">
        <v>936</v>
      </c>
      <c r="B168" s="18" t="s">
        <v>937</v>
      </c>
      <c r="C168" s="4">
        <v>43784</v>
      </c>
      <c r="D168" s="4">
        <v>41576</v>
      </c>
      <c r="E168" s="3">
        <f t="shared" ref="E168:E199" si="78">(C168-D168)/365</f>
        <v>6.0493150684931507</v>
      </c>
      <c r="F168" t="s">
        <v>898</v>
      </c>
      <c r="G168" s="24">
        <v>7.32</v>
      </c>
      <c r="H168" s="24">
        <v>0.47499999999999998</v>
      </c>
      <c r="I168" s="24">
        <f t="shared" ref="I168:I199" si="79">G168*H168</f>
        <v>3.4769999999999999</v>
      </c>
      <c r="J168" s="24">
        <v>0.39100000000000001</v>
      </c>
      <c r="K168" s="24">
        <f t="shared" ref="K168:K199" si="80">G168*J168</f>
        <v>2.86212</v>
      </c>
      <c r="L168" s="24">
        <f>I168/K168</f>
        <v>1.2148337595907928</v>
      </c>
      <c r="M168" s="24">
        <v>7.8E-2</v>
      </c>
      <c r="N168" s="24">
        <f>G168*M168</f>
        <v>0.57096000000000002</v>
      </c>
      <c r="O168" s="24">
        <f>K168/N168</f>
        <v>5.0128205128205128</v>
      </c>
      <c r="P168" s="24">
        <f>I168/N168</f>
        <v>6.0897435897435894</v>
      </c>
      <c r="Q168">
        <v>4940</v>
      </c>
      <c r="R168">
        <v>131</v>
      </c>
      <c r="S168">
        <v>343</v>
      </c>
      <c r="T168" s="2">
        <f>S168/I168</f>
        <v>98.648259994247923</v>
      </c>
      <c r="U168" s="2">
        <f>S168/H168</f>
        <v>722.1052631578948</v>
      </c>
      <c r="V168" s="2">
        <f>S168/N168</f>
        <v>600.74260893933024</v>
      </c>
      <c r="W168" s="2">
        <f>S168/M168</f>
        <v>4397.4358974358975</v>
      </c>
      <c r="X168" s="2">
        <f>S168/J168</f>
        <v>877.23785166240407</v>
      </c>
      <c r="Y168" s="2">
        <f>S168/K168</f>
        <v>119.84123656590219</v>
      </c>
      <c r="Z168" s="2">
        <f>S168*K168</f>
        <v>981.70716000000004</v>
      </c>
      <c r="AA168">
        <v>0.31</v>
      </c>
      <c r="AB168">
        <v>9.1</v>
      </c>
      <c r="AC168" s="1">
        <f>AB168/S168</f>
        <v>2.6530612244897958E-2</v>
      </c>
      <c r="AD168">
        <v>10.3</v>
      </c>
    </row>
    <row r="169" spans="1:30">
      <c r="A169" s="18" t="s">
        <v>938</v>
      </c>
      <c r="B169" s="18">
        <v>14520917</v>
      </c>
      <c r="C169" s="4">
        <v>43791</v>
      </c>
      <c r="D169" s="4">
        <v>41536</v>
      </c>
      <c r="E169" s="3">
        <f t="shared" si="78"/>
        <v>6.1780821917808222</v>
      </c>
      <c r="F169" t="s">
        <v>778</v>
      </c>
      <c r="G169" s="24">
        <v>10.45</v>
      </c>
      <c r="H169" s="24">
        <v>0.439</v>
      </c>
      <c r="I169" s="24">
        <f t="shared" si="79"/>
        <v>4.5875499999999994</v>
      </c>
      <c r="J169" s="24">
        <v>0.40899999999999997</v>
      </c>
      <c r="K169" s="24">
        <f t="shared" si="80"/>
        <v>4.274049999999999</v>
      </c>
      <c r="L169" s="24">
        <f t="shared" ref="L169:L232" si="81">I169/K169</f>
        <v>1.0733496332518337</v>
      </c>
      <c r="M169" s="24">
        <v>6.0999999999999999E-2</v>
      </c>
      <c r="N169" s="24">
        <f t="shared" ref="N169:N232" si="82">G169*M169</f>
        <v>0.63744999999999996</v>
      </c>
      <c r="O169" s="24">
        <f t="shared" ref="O169:O232" si="83">K169/N169</f>
        <v>6.7049180327868845</v>
      </c>
      <c r="P169" s="24">
        <f t="shared" ref="P169:P232" si="84">I169/N169</f>
        <v>7.1967213114754092</v>
      </c>
      <c r="Q169">
        <v>4590</v>
      </c>
      <c r="R169">
        <v>123</v>
      </c>
      <c r="S169">
        <v>406</v>
      </c>
      <c r="T169" s="2">
        <f t="shared" ref="T169:T232" si="85">S169/I169</f>
        <v>88.50039781582764</v>
      </c>
      <c r="U169" s="2">
        <f t="shared" ref="U169:U232" si="86">S169/H169</f>
        <v>924.82915717539868</v>
      </c>
      <c r="V169" s="2">
        <f t="shared" ref="V169:V232" si="87">S169/N169</f>
        <v>636.91269903521845</v>
      </c>
      <c r="W169" s="2">
        <f t="shared" ref="W169:W232" si="88">S169/M169</f>
        <v>6655.7377049180332</v>
      </c>
      <c r="X169" s="2">
        <f t="shared" ref="X169:X232" si="89">S169/J169</f>
        <v>992.66503667481663</v>
      </c>
      <c r="Y169" s="2">
        <f t="shared" ref="Y169:Y232" si="90">S169/K169</f>
        <v>94.991869538259991</v>
      </c>
      <c r="Z169" s="2">
        <f t="shared" ref="Z169:Z232" si="91">S169*K169</f>
        <v>1735.2642999999996</v>
      </c>
      <c r="AA169">
        <v>0.38</v>
      </c>
      <c r="AB169">
        <v>9.4</v>
      </c>
      <c r="AC169" s="1">
        <f t="shared" ref="AC169:AC232" si="92">AB169/S169</f>
        <v>2.3152709359605912E-2</v>
      </c>
      <c r="AD169">
        <v>10</v>
      </c>
    </row>
    <row r="170" spans="1:30">
      <c r="A170" s="18" t="s">
        <v>1089</v>
      </c>
      <c r="B170" s="18">
        <v>76813713</v>
      </c>
      <c r="C170" s="4">
        <v>43441</v>
      </c>
      <c r="D170" s="4">
        <v>41169</v>
      </c>
      <c r="E170" s="3">
        <f t="shared" si="78"/>
        <v>6.2246575342465755</v>
      </c>
      <c r="F170" t="s">
        <v>821</v>
      </c>
      <c r="G170" s="24">
        <v>6.15</v>
      </c>
      <c r="H170" s="24">
        <v>0.53</v>
      </c>
      <c r="I170" s="24">
        <f t="shared" si="79"/>
        <v>3.2595000000000005</v>
      </c>
      <c r="J170" s="24">
        <v>0.39</v>
      </c>
      <c r="K170" s="24">
        <f t="shared" si="80"/>
        <v>2.3985000000000003</v>
      </c>
      <c r="L170" s="24">
        <f t="shared" si="81"/>
        <v>1.358974358974359</v>
      </c>
      <c r="M170" s="24">
        <v>6.3E-2</v>
      </c>
      <c r="N170" s="24">
        <f t="shared" si="82"/>
        <v>0.38745000000000002</v>
      </c>
      <c r="O170" s="24">
        <f t="shared" si="83"/>
        <v>6.1904761904761907</v>
      </c>
      <c r="P170" s="24">
        <f t="shared" si="84"/>
        <v>8.412698412698413</v>
      </c>
      <c r="Q170">
        <v>4680</v>
      </c>
      <c r="R170">
        <v>131</v>
      </c>
      <c r="S170">
        <v>226</v>
      </c>
      <c r="T170" s="2">
        <f t="shared" si="85"/>
        <v>69.335787697499612</v>
      </c>
      <c r="U170" s="2">
        <f t="shared" si="86"/>
        <v>426.41509433962261</v>
      </c>
      <c r="V170" s="2">
        <f t="shared" si="87"/>
        <v>583.30107110594918</v>
      </c>
      <c r="W170" s="2">
        <f t="shared" si="88"/>
        <v>3587.3015873015875</v>
      </c>
      <c r="X170" s="2">
        <f t="shared" si="89"/>
        <v>579.48717948717945</v>
      </c>
      <c r="Y170" s="2">
        <f t="shared" si="90"/>
        <v>94.225557640191781</v>
      </c>
      <c r="Z170" s="2">
        <f t="shared" si="91"/>
        <v>542.06100000000004</v>
      </c>
      <c r="AA170">
        <v>0.24</v>
      </c>
      <c r="AB170">
        <v>10.8</v>
      </c>
      <c r="AC170" s="1">
        <f t="shared" si="92"/>
        <v>4.7787610619469033E-2</v>
      </c>
      <c r="AD170">
        <v>13.2</v>
      </c>
    </row>
    <row r="171" spans="1:30">
      <c r="A171" s="18" t="s">
        <v>939</v>
      </c>
      <c r="B171" s="18">
        <v>11411800166</v>
      </c>
      <c r="C171" s="4">
        <v>43825</v>
      </c>
      <c r="D171" s="4">
        <v>41545</v>
      </c>
      <c r="E171" s="3">
        <f t="shared" si="78"/>
        <v>6.2465753424657535</v>
      </c>
      <c r="F171" t="s">
        <v>786</v>
      </c>
      <c r="G171" s="24">
        <v>4.67</v>
      </c>
      <c r="H171" s="24">
        <v>0.46700000000000003</v>
      </c>
      <c r="I171" s="24">
        <f t="shared" si="79"/>
        <v>2.1808900000000002</v>
      </c>
      <c r="J171" s="24">
        <v>0.443</v>
      </c>
      <c r="K171" s="24">
        <f t="shared" si="80"/>
        <v>2.06881</v>
      </c>
      <c r="L171" s="24">
        <f t="shared" si="81"/>
        <v>1.0541760722347631</v>
      </c>
      <c r="M171" s="24">
        <v>7.9000000000000001E-2</v>
      </c>
      <c r="N171" s="24">
        <f t="shared" si="82"/>
        <v>0.36892999999999998</v>
      </c>
      <c r="O171" s="24">
        <f t="shared" si="83"/>
        <v>5.6075949367088613</v>
      </c>
      <c r="P171" s="24">
        <f t="shared" si="84"/>
        <v>5.9113924050632924</v>
      </c>
      <c r="Q171">
        <v>4720</v>
      </c>
      <c r="R171">
        <v>121</v>
      </c>
      <c r="S171">
        <v>282</v>
      </c>
      <c r="T171" s="2">
        <f t="shared" si="85"/>
        <v>129.30500850570178</v>
      </c>
      <c r="U171" s="2">
        <f t="shared" si="86"/>
        <v>603.8543897216274</v>
      </c>
      <c r="V171" s="2">
        <f t="shared" si="87"/>
        <v>764.3726452172499</v>
      </c>
      <c r="W171" s="2">
        <f t="shared" si="88"/>
        <v>3569.6202531645567</v>
      </c>
      <c r="X171" s="2">
        <f t="shared" si="89"/>
        <v>636.56884875846504</v>
      </c>
      <c r="Y171" s="2">
        <f t="shared" si="90"/>
        <v>136.31024598682333</v>
      </c>
      <c r="Z171" s="2">
        <f t="shared" si="91"/>
        <v>583.40441999999996</v>
      </c>
      <c r="AA171">
        <v>0.28999999999999998</v>
      </c>
      <c r="AB171">
        <v>10.4</v>
      </c>
      <c r="AC171" s="1">
        <f t="shared" si="92"/>
        <v>3.687943262411348E-2</v>
      </c>
      <c r="AD171">
        <v>12.1</v>
      </c>
    </row>
    <row r="172" spans="1:30">
      <c r="A172" s="18" t="s">
        <v>940</v>
      </c>
      <c r="B172" s="18">
        <v>75765558</v>
      </c>
      <c r="C172" s="4">
        <v>43846</v>
      </c>
      <c r="D172" s="4">
        <v>41546</v>
      </c>
      <c r="E172" s="3">
        <f t="shared" si="78"/>
        <v>6.3013698630136989</v>
      </c>
      <c r="F172" t="s">
        <v>786</v>
      </c>
      <c r="G172" s="24">
        <v>8.5299999999999994</v>
      </c>
      <c r="H172" s="24">
        <v>0.46300000000000002</v>
      </c>
      <c r="I172" s="24">
        <f t="shared" si="79"/>
        <v>3.9493899999999997</v>
      </c>
      <c r="J172" s="24">
        <v>0.47199999999999998</v>
      </c>
      <c r="K172" s="24">
        <f t="shared" si="80"/>
        <v>4.0261599999999991</v>
      </c>
      <c r="L172" s="24">
        <f t="shared" si="81"/>
        <v>0.98093220338983067</v>
      </c>
      <c r="M172" s="24">
        <v>6.2E-2</v>
      </c>
      <c r="N172" s="24">
        <f t="shared" si="82"/>
        <v>0.52886</v>
      </c>
      <c r="O172" s="24">
        <f t="shared" si="83"/>
        <v>7.6129032258064502</v>
      </c>
      <c r="P172" s="24">
        <f t="shared" si="84"/>
        <v>7.4677419354838701</v>
      </c>
      <c r="Q172">
        <v>4630</v>
      </c>
      <c r="R172">
        <v>138</v>
      </c>
      <c r="S172">
        <v>385</v>
      </c>
      <c r="T172" s="2">
        <f t="shared" si="85"/>
        <v>97.48340883022442</v>
      </c>
      <c r="U172" s="2">
        <f t="shared" si="86"/>
        <v>831.53347732181419</v>
      </c>
      <c r="V172" s="2">
        <f t="shared" si="87"/>
        <v>727.98094013538559</v>
      </c>
      <c r="W172" s="2">
        <f t="shared" si="88"/>
        <v>6209.677419354839</v>
      </c>
      <c r="X172" s="2">
        <f t="shared" si="89"/>
        <v>815.67796610169501</v>
      </c>
      <c r="Y172" s="2">
        <f t="shared" si="90"/>
        <v>95.624615017783711</v>
      </c>
      <c r="Z172" s="2">
        <f t="shared" si="91"/>
        <v>1550.0715999999995</v>
      </c>
      <c r="AA172">
        <v>0.35</v>
      </c>
      <c r="AB172">
        <v>9</v>
      </c>
      <c r="AC172" s="1">
        <f t="shared" si="92"/>
        <v>2.3376623376623377E-2</v>
      </c>
      <c r="AD172">
        <v>9.6</v>
      </c>
    </row>
    <row r="173" spans="1:30">
      <c r="A173" s="18" t="s">
        <v>941</v>
      </c>
      <c r="B173" s="18" t="s">
        <v>942</v>
      </c>
      <c r="C173" s="4">
        <v>43595</v>
      </c>
      <c r="D173" s="4">
        <v>41287</v>
      </c>
      <c r="E173" s="3">
        <f t="shared" si="78"/>
        <v>6.3232876712328769</v>
      </c>
      <c r="F173" t="s">
        <v>778</v>
      </c>
      <c r="G173" s="24">
        <v>7.33</v>
      </c>
      <c r="H173" s="24">
        <v>0.439</v>
      </c>
      <c r="I173" s="24">
        <f t="shared" si="79"/>
        <v>3.21787</v>
      </c>
      <c r="J173" s="24">
        <v>0.47099999999999997</v>
      </c>
      <c r="K173" s="24">
        <f t="shared" si="80"/>
        <v>3.4524299999999997</v>
      </c>
      <c r="L173" s="24">
        <f t="shared" si="81"/>
        <v>0.93205944798301499</v>
      </c>
      <c r="M173" s="24">
        <v>8.3000000000000004E-2</v>
      </c>
      <c r="N173" s="24">
        <f t="shared" si="82"/>
        <v>0.60838999999999999</v>
      </c>
      <c r="O173" s="24">
        <f t="shared" si="83"/>
        <v>5.6746987951807224</v>
      </c>
      <c r="P173" s="24">
        <f t="shared" si="84"/>
        <v>5.2891566265060241</v>
      </c>
      <c r="Q173">
        <v>4420</v>
      </c>
      <c r="R173">
        <v>124</v>
      </c>
      <c r="S173">
        <v>370</v>
      </c>
      <c r="T173" s="2">
        <f t="shared" si="85"/>
        <v>114.98289241019681</v>
      </c>
      <c r="U173" s="2">
        <f t="shared" si="86"/>
        <v>842.82460136674263</v>
      </c>
      <c r="V173" s="2">
        <f t="shared" si="87"/>
        <v>608.16252732622172</v>
      </c>
      <c r="W173" s="2">
        <f t="shared" si="88"/>
        <v>4457.8313253012047</v>
      </c>
      <c r="X173" s="2">
        <f t="shared" si="89"/>
        <v>785.56263269639066</v>
      </c>
      <c r="Y173" s="2">
        <f t="shared" si="90"/>
        <v>107.17089122733843</v>
      </c>
      <c r="Z173" s="2">
        <f t="shared" si="91"/>
        <v>1277.3990999999999</v>
      </c>
      <c r="AA173">
        <v>0.34</v>
      </c>
      <c r="AB173">
        <v>9.3000000000000007</v>
      </c>
      <c r="AC173" s="1">
        <f t="shared" si="92"/>
        <v>2.5135135135135139E-2</v>
      </c>
      <c r="AD173">
        <v>10.4</v>
      </c>
    </row>
    <row r="174" spans="1:30">
      <c r="A174" s="18" t="s">
        <v>1108</v>
      </c>
      <c r="B174" s="18">
        <v>96446803</v>
      </c>
      <c r="C174" s="4">
        <v>43483</v>
      </c>
      <c r="D174" s="4">
        <v>41157</v>
      </c>
      <c r="E174" s="3">
        <f t="shared" si="78"/>
        <v>6.3726027397260276</v>
      </c>
      <c r="F174" t="s">
        <v>778</v>
      </c>
      <c r="G174" s="24">
        <v>9.24</v>
      </c>
      <c r="H174" s="24">
        <v>0.56399999999999995</v>
      </c>
      <c r="I174" s="24">
        <f t="shared" si="79"/>
        <v>5.21136</v>
      </c>
      <c r="J174" s="24">
        <v>0.34699999999999998</v>
      </c>
      <c r="K174" s="24">
        <f t="shared" si="80"/>
        <v>3.20628</v>
      </c>
      <c r="L174" s="24">
        <f t="shared" si="81"/>
        <v>1.6253602305475505</v>
      </c>
      <c r="M174" s="24">
        <v>5.6000000000000001E-2</v>
      </c>
      <c r="N174" s="24">
        <f t="shared" si="82"/>
        <v>0.51744000000000001</v>
      </c>
      <c r="O174" s="24">
        <f t="shared" si="83"/>
        <v>6.1964285714285712</v>
      </c>
      <c r="P174" s="24">
        <f t="shared" si="84"/>
        <v>10.071428571428571</v>
      </c>
      <c r="Q174">
        <v>4610</v>
      </c>
      <c r="R174">
        <v>127</v>
      </c>
      <c r="S174">
        <v>266</v>
      </c>
      <c r="T174" s="2">
        <f t="shared" si="85"/>
        <v>51.042338276380832</v>
      </c>
      <c r="U174" s="2">
        <f t="shared" si="86"/>
        <v>471.63120567375893</v>
      </c>
      <c r="V174" s="2">
        <f t="shared" si="87"/>
        <v>514.06926406926402</v>
      </c>
      <c r="W174" s="2">
        <f t="shared" si="88"/>
        <v>4750</v>
      </c>
      <c r="X174" s="2">
        <f t="shared" si="89"/>
        <v>766.57060518731998</v>
      </c>
      <c r="Y174" s="2">
        <f t="shared" si="90"/>
        <v>82.962186708584397</v>
      </c>
      <c r="Z174" s="2">
        <f t="shared" si="91"/>
        <v>852.87048000000004</v>
      </c>
      <c r="AA174">
        <v>0.28000000000000003</v>
      </c>
      <c r="AB174">
        <v>10.6</v>
      </c>
      <c r="AC174" s="1">
        <f t="shared" si="92"/>
        <v>3.9849624060150378E-2</v>
      </c>
      <c r="AD174">
        <v>11.8</v>
      </c>
    </row>
    <row r="175" spans="1:30">
      <c r="A175" s="18" t="s">
        <v>943</v>
      </c>
      <c r="B175" s="18">
        <v>11411560119</v>
      </c>
      <c r="C175" s="4">
        <v>43658</v>
      </c>
      <c r="D175" s="4">
        <v>41327</v>
      </c>
      <c r="E175" s="3">
        <f t="shared" si="78"/>
        <v>6.3863013698630136</v>
      </c>
      <c r="F175" t="s">
        <v>778</v>
      </c>
      <c r="G175" s="24">
        <v>6.22</v>
      </c>
      <c r="H175" s="24">
        <v>0.312</v>
      </c>
      <c r="I175" s="24">
        <f t="shared" si="79"/>
        <v>1.9406399999999999</v>
      </c>
      <c r="J175" s="24">
        <v>0.56100000000000005</v>
      </c>
      <c r="K175" s="24">
        <f t="shared" si="80"/>
        <v>3.4894200000000004</v>
      </c>
      <c r="L175" s="24">
        <f t="shared" si="81"/>
        <v>0.55614973262032075</v>
      </c>
      <c r="M175" s="24">
        <v>8.6999999999999994E-2</v>
      </c>
      <c r="N175" s="24">
        <f t="shared" si="82"/>
        <v>0.54113999999999995</v>
      </c>
      <c r="O175" s="24">
        <f t="shared" si="83"/>
        <v>6.4482758620689671</v>
      </c>
      <c r="P175" s="24">
        <f t="shared" si="84"/>
        <v>3.5862068965517242</v>
      </c>
      <c r="Q175">
        <v>5140</v>
      </c>
      <c r="R175">
        <v>139</v>
      </c>
      <c r="S175">
        <v>338</v>
      </c>
      <c r="T175" s="2">
        <f t="shared" si="85"/>
        <v>174.16934619506966</v>
      </c>
      <c r="U175" s="2">
        <f t="shared" si="86"/>
        <v>1083.3333333333333</v>
      </c>
      <c r="V175" s="2">
        <f t="shared" si="87"/>
        <v>624.60731049266371</v>
      </c>
      <c r="W175" s="2">
        <f t="shared" si="88"/>
        <v>3885.0574712643679</v>
      </c>
      <c r="X175" s="2">
        <f t="shared" si="89"/>
        <v>602.49554367201415</v>
      </c>
      <c r="Y175" s="2">
        <f t="shared" si="90"/>
        <v>96.864235317044077</v>
      </c>
      <c r="Z175" s="2">
        <f t="shared" si="91"/>
        <v>1179.4239600000001</v>
      </c>
      <c r="AA175">
        <v>0.28999999999999998</v>
      </c>
      <c r="AB175">
        <v>8.6999999999999993</v>
      </c>
      <c r="AC175" s="1">
        <f t="shared" si="92"/>
        <v>2.5739644970414199E-2</v>
      </c>
      <c r="AD175">
        <v>9.4</v>
      </c>
    </row>
    <row r="176" spans="1:30">
      <c r="A176" s="18" t="s">
        <v>944</v>
      </c>
      <c r="B176" s="18">
        <v>11411769991</v>
      </c>
      <c r="C176" s="4">
        <v>43745</v>
      </c>
      <c r="D176" s="4">
        <v>41411</v>
      </c>
      <c r="E176" s="3">
        <f t="shared" si="78"/>
        <v>6.3945205479452056</v>
      </c>
      <c r="F176" t="s">
        <v>778</v>
      </c>
      <c r="G176" s="24">
        <v>7.74</v>
      </c>
      <c r="H176" s="24">
        <v>0.38</v>
      </c>
      <c r="I176" s="24">
        <f t="shared" si="79"/>
        <v>2.9412000000000003</v>
      </c>
      <c r="J176" s="24">
        <v>0.52300000000000002</v>
      </c>
      <c r="K176" s="24">
        <f t="shared" si="80"/>
        <v>4.0480200000000002</v>
      </c>
      <c r="L176" s="24">
        <f t="shared" si="81"/>
        <v>0.72657743785850859</v>
      </c>
      <c r="M176" s="24">
        <v>8.7999999999999995E-2</v>
      </c>
      <c r="N176" s="24">
        <f t="shared" si="82"/>
        <v>0.68111999999999995</v>
      </c>
      <c r="O176" s="24">
        <f t="shared" si="83"/>
        <v>5.9431818181818192</v>
      </c>
      <c r="P176" s="24">
        <f t="shared" si="84"/>
        <v>4.3181818181818192</v>
      </c>
      <c r="Q176">
        <v>4990</v>
      </c>
      <c r="R176">
        <v>138</v>
      </c>
      <c r="S176">
        <v>290</v>
      </c>
      <c r="T176" s="2">
        <f t="shared" si="85"/>
        <v>98.599211206310343</v>
      </c>
      <c r="U176" s="2">
        <f t="shared" si="86"/>
        <v>763.15789473684208</v>
      </c>
      <c r="V176" s="2">
        <f t="shared" si="87"/>
        <v>425.76932111815836</v>
      </c>
      <c r="W176" s="2">
        <f t="shared" si="88"/>
        <v>3295.4545454545455</v>
      </c>
      <c r="X176" s="2">
        <f t="shared" si="89"/>
        <v>554.49330783938808</v>
      </c>
      <c r="Y176" s="2">
        <f t="shared" si="90"/>
        <v>71.639962253150927</v>
      </c>
      <c r="Z176" s="2">
        <f t="shared" si="91"/>
        <v>1173.9258</v>
      </c>
      <c r="AA176">
        <v>0.28999999999999998</v>
      </c>
      <c r="AB176">
        <v>9.9</v>
      </c>
      <c r="AC176" s="1">
        <f t="shared" si="92"/>
        <v>3.413793103448276E-2</v>
      </c>
      <c r="AD176">
        <v>11.5</v>
      </c>
    </row>
    <row r="177" spans="1:30">
      <c r="A177" s="18" t="s">
        <v>945</v>
      </c>
      <c r="B177" s="18">
        <v>11411593748</v>
      </c>
      <c r="C177" s="4">
        <v>43587</v>
      </c>
      <c r="D177" s="4">
        <v>41206</v>
      </c>
      <c r="E177" s="3">
        <f t="shared" si="78"/>
        <v>6.5232876712328771</v>
      </c>
      <c r="F177" t="s">
        <v>786</v>
      </c>
      <c r="G177" s="24">
        <v>9.77</v>
      </c>
      <c r="H177" s="24">
        <v>0.64800000000000002</v>
      </c>
      <c r="I177" s="24">
        <f t="shared" si="79"/>
        <v>6.3309600000000001</v>
      </c>
      <c r="J177" s="24">
        <v>0.22600000000000001</v>
      </c>
      <c r="K177" s="24">
        <f t="shared" si="80"/>
        <v>2.2080199999999999</v>
      </c>
      <c r="L177" s="24">
        <f t="shared" si="81"/>
        <v>2.8672566371681416</v>
      </c>
      <c r="M177" s="24">
        <v>7.9000000000000001E-2</v>
      </c>
      <c r="N177" s="24">
        <f t="shared" si="82"/>
        <v>0.77183000000000002</v>
      </c>
      <c r="O177" s="24">
        <f t="shared" si="83"/>
        <v>2.8607594936708858</v>
      </c>
      <c r="P177" s="24">
        <f t="shared" si="84"/>
        <v>8.2025316455696196</v>
      </c>
      <c r="Q177">
        <v>4870</v>
      </c>
      <c r="R177">
        <v>135</v>
      </c>
      <c r="S177">
        <v>317</v>
      </c>
      <c r="T177" s="2">
        <f t="shared" si="85"/>
        <v>50.071395175455223</v>
      </c>
      <c r="U177" s="2">
        <f t="shared" si="86"/>
        <v>489.19753086419752</v>
      </c>
      <c r="V177" s="2">
        <f t="shared" si="87"/>
        <v>410.71220346449348</v>
      </c>
      <c r="W177" s="2">
        <f t="shared" si="88"/>
        <v>4012.6582278481014</v>
      </c>
      <c r="X177" s="2">
        <f t="shared" si="89"/>
        <v>1402.6548672566371</v>
      </c>
      <c r="Y177" s="2">
        <f t="shared" si="90"/>
        <v>143.56754014909285</v>
      </c>
      <c r="Z177" s="2">
        <f t="shared" si="91"/>
        <v>699.94233999999994</v>
      </c>
      <c r="AA177">
        <v>0.33</v>
      </c>
      <c r="AB177">
        <v>10.4</v>
      </c>
      <c r="AC177" s="1">
        <f t="shared" si="92"/>
        <v>3.2807570977917984E-2</v>
      </c>
      <c r="AD177">
        <v>13</v>
      </c>
    </row>
    <row r="178" spans="1:30">
      <c r="A178" s="18" t="s">
        <v>946</v>
      </c>
      <c r="B178" s="18">
        <v>11411772937</v>
      </c>
      <c r="C178" s="4">
        <v>43690</v>
      </c>
      <c r="D178" s="4">
        <v>41308</v>
      </c>
      <c r="E178" s="3">
        <f t="shared" si="78"/>
        <v>6.5260273972602736</v>
      </c>
      <c r="F178" t="s">
        <v>778</v>
      </c>
      <c r="G178" s="24">
        <v>7.85</v>
      </c>
      <c r="H178" s="24">
        <v>0.41099999999999998</v>
      </c>
      <c r="I178" s="24">
        <f t="shared" si="79"/>
        <v>3.2263499999999996</v>
      </c>
      <c r="J178" s="24">
        <v>0.51</v>
      </c>
      <c r="K178" s="24">
        <f t="shared" si="80"/>
        <v>4.0034999999999998</v>
      </c>
      <c r="L178" s="24">
        <f t="shared" si="81"/>
        <v>0.80588235294117638</v>
      </c>
      <c r="M178" s="24">
        <v>5.8999999999999997E-2</v>
      </c>
      <c r="N178" s="24">
        <f t="shared" si="82"/>
        <v>0.46314999999999995</v>
      </c>
      <c r="O178" s="24">
        <f t="shared" si="83"/>
        <v>8.6440677966101696</v>
      </c>
      <c r="P178" s="24">
        <f t="shared" si="84"/>
        <v>6.9661016949152543</v>
      </c>
      <c r="Q178">
        <v>4610</v>
      </c>
      <c r="R178">
        <v>123</v>
      </c>
      <c r="S178">
        <v>376</v>
      </c>
      <c r="T178" s="2">
        <f t="shared" si="85"/>
        <v>116.54036294884314</v>
      </c>
      <c r="U178" s="2">
        <f t="shared" si="86"/>
        <v>914.84184914841853</v>
      </c>
      <c r="V178" s="2">
        <f t="shared" si="87"/>
        <v>811.83201986397501</v>
      </c>
      <c r="W178" s="2">
        <f t="shared" si="88"/>
        <v>6372.8813559322034</v>
      </c>
      <c r="X178" s="2">
        <f t="shared" si="89"/>
        <v>737.25490196078431</v>
      </c>
      <c r="Y178" s="2">
        <f t="shared" si="90"/>
        <v>93.917821905832398</v>
      </c>
      <c r="Z178" s="2">
        <f t="shared" si="91"/>
        <v>1505.316</v>
      </c>
      <c r="AA178">
        <v>0.37</v>
      </c>
      <c r="AB178">
        <v>9.9</v>
      </c>
      <c r="AC178" s="1">
        <f t="shared" si="92"/>
        <v>2.6329787234042553E-2</v>
      </c>
      <c r="AD178">
        <v>10.9</v>
      </c>
    </row>
    <row r="179" spans="1:30">
      <c r="A179" s="18" t="s">
        <v>947</v>
      </c>
      <c r="B179" s="18">
        <v>11411560833</v>
      </c>
      <c r="C179" s="4">
        <v>43648</v>
      </c>
      <c r="D179" s="4">
        <v>41252</v>
      </c>
      <c r="E179" s="3">
        <f t="shared" si="78"/>
        <v>6.5643835616438357</v>
      </c>
      <c r="F179" t="s">
        <v>778</v>
      </c>
      <c r="G179" s="24">
        <v>8.85</v>
      </c>
      <c r="H179" s="24">
        <v>0.47799999999999998</v>
      </c>
      <c r="I179" s="24">
        <f t="shared" si="79"/>
        <v>4.2302999999999997</v>
      </c>
      <c r="J179" s="24">
        <v>0.373</v>
      </c>
      <c r="K179" s="24">
        <f t="shared" si="80"/>
        <v>3.30105</v>
      </c>
      <c r="L179" s="24">
        <f t="shared" si="81"/>
        <v>1.2815013404825737</v>
      </c>
      <c r="M179" s="24">
        <v>6.3E-2</v>
      </c>
      <c r="N179" s="24">
        <f t="shared" si="82"/>
        <v>0.55754999999999999</v>
      </c>
      <c r="O179" s="24">
        <f t="shared" si="83"/>
        <v>5.9206349206349209</v>
      </c>
      <c r="P179" s="24">
        <f t="shared" si="84"/>
        <v>7.587301587301587</v>
      </c>
      <c r="Q179">
        <v>4700</v>
      </c>
      <c r="R179">
        <v>133</v>
      </c>
      <c r="S179">
        <v>330</v>
      </c>
      <c r="T179" s="2">
        <f t="shared" si="85"/>
        <v>78.008651868661801</v>
      </c>
      <c r="U179" s="2">
        <f t="shared" si="86"/>
        <v>690.37656903765696</v>
      </c>
      <c r="V179" s="2">
        <f t="shared" si="87"/>
        <v>591.87516814635455</v>
      </c>
      <c r="W179" s="2">
        <f t="shared" si="88"/>
        <v>5238.0952380952376</v>
      </c>
      <c r="X179" s="2">
        <f t="shared" si="89"/>
        <v>884.71849865951742</v>
      </c>
      <c r="Y179" s="2">
        <f t="shared" si="90"/>
        <v>99.968191938928527</v>
      </c>
      <c r="Z179" s="2">
        <f t="shared" si="91"/>
        <v>1089.3465000000001</v>
      </c>
      <c r="AA179">
        <v>0.3</v>
      </c>
      <c r="AB179">
        <v>9.1</v>
      </c>
      <c r="AC179" s="1">
        <f t="shared" si="92"/>
        <v>2.7575757575757576E-2</v>
      </c>
      <c r="AD179">
        <v>9.9</v>
      </c>
    </row>
    <row r="180" spans="1:30">
      <c r="A180" s="19" t="s">
        <v>948</v>
      </c>
      <c r="B180" s="18">
        <v>11411781178</v>
      </c>
      <c r="C180" s="4">
        <v>43619</v>
      </c>
      <c r="D180" s="4">
        <v>41198</v>
      </c>
      <c r="E180" s="3">
        <f t="shared" si="78"/>
        <v>6.6328767123287671</v>
      </c>
      <c r="F180" t="s">
        <v>778</v>
      </c>
      <c r="G180" s="24">
        <v>6.69</v>
      </c>
      <c r="H180" s="24">
        <v>0.22</v>
      </c>
      <c r="I180" s="24">
        <f t="shared" si="79"/>
        <v>1.4718</v>
      </c>
      <c r="J180" s="24">
        <v>0.57099999999999995</v>
      </c>
      <c r="K180" s="24">
        <f t="shared" si="80"/>
        <v>3.8199899999999998</v>
      </c>
      <c r="L180" s="24">
        <f t="shared" si="81"/>
        <v>0.38528896672504381</v>
      </c>
      <c r="M180" s="24">
        <v>0.187</v>
      </c>
      <c r="N180" s="24">
        <f t="shared" si="82"/>
        <v>1.2510300000000001</v>
      </c>
      <c r="O180" s="24">
        <f t="shared" si="83"/>
        <v>3.0534759358288768</v>
      </c>
      <c r="P180" s="24">
        <f t="shared" si="84"/>
        <v>1.1764705882352939</v>
      </c>
      <c r="Q180">
        <v>4440</v>
      </c>
      <c r="R180">
        <v>124</v>
      </c>
      <c r="S180">
        <v>228</v>
      </c>
      <c r="T180" s="2">
        <f t="shared" si="85"/>
        <v>154.91235222176925</v>
      </c>
      <c r="U180" s="2">
        <f t="shared" si="86"/>
        <v>1036.3636363636363</v>
      </c>
      <c r="V180" s="2">
        <f t="shared" si="87"/>
        <v>182.24982614325793</v>
      </c>
      <c r="W180" s="2">
        <f t="shared" si="88"/>
        <v>1219.2513368983957</v>
      </c>
      <c r="X180" s="2">
        <f t="shared" si="89"/>
        <v>399.29947460595452</v>
      </c>
      <c r="Y180" s="2">
        <f t="shared" si="90"/>
        <v>59.686020120471525</v>
      </c>
      <c r="Z180" s="2">
        <f t="shared" si="91"/>
        <v>870.95771999999999</v>
      </c>
      <c r="AA180">
        <v>0.19</v>
      </c>
      <c r="AB180">
        <v>8.1999999999999993</v>
      </c>
      <c r="AC180" s="1">
        <f t="shared" si="92"/>
        <v>3.5964912280701748E-2</v>
      </c>
      <c r="AD180">
        <v>8.5</v>
      </c>
    </row>
    <row r="181" spans="1:30">
      <c r="A181" s="18" t="s">
        <v>949</v>
      </c>
      <c r="B181" s="18">
        <v>75404131</v>
      </c>
      <c r="C181" s="4">
        <v>43689</v>
      </c>
      <c r="D181" s="4">
        <v>41263</v>
      </c>
      <c r="E181" s="3">
        <f t="shared" si="78"/>
        <v>6.646575342465753</v>
      </c>
      <c r="F181" t="s">
        <v>778</v>
      </c>
      <c r="G181" s="24">
        <v>7.17</v>
      </c>
      <c r="H181" s="24">
        <v>0.45700000000000002</v>
      </c>
      <c r="I181" s="24">
        <f t="shared" si="79"/>
        <v>3.2766899999999999</v>
      </c>
      <c r="J181" s="24">
        <v>0.36</v>
      </c>
      <c r="K181" s="24">
        <f t="shared" si="80"/>
        <v>2.5811999999999999</v>
      </c>
      <c r="L181" s="24">
        <f t="shared" si="81"/>
        <v>1.2694444444444444</v>
      </c>
      <c r="M181" s="24">
        <v>9.9000000000000005E-2</v>
      </c>
      <c r="N181" s="24">
        <f t="shared" si="82"/>
        <v>0.70983000000000007</v>
      </c>
      <c r="O181" s="24">
        <f t="shared" si="83"/>
        <v>3.6363636363636358</v>
      </c>
      <c r="P181" s="24">
        <f t="shared" si="84"/>
        <v>4.6161616161616159</v>
      </c>
      <c r="Q181">
        <v>4570</v>
      </c>
      <c r="R181">
        <v>127</v>
      </c>
      <c r="S181">
        <v>327</v>
      </c>
      <c r="T181" s="2">
        <f t="shared" si="85"/>
        <v>99.79583054851085</v>
      </c>
      <c r="U181" s="2">
        <f t="shared" si="86"/>
        <v>715.53610503282277</v>
      </c>
      <c r="V181" s="2">
        <f t="shared" si="87"/>
        <v>460.67368243100458</v>
      </c>
      <c r="W181" s="2">
        <f t="shared" si="88"/>
        <v>3303.030303030303</v>
      </c>
      <c r="X181" s="2">
        <f t="shared" si="89"/>
        <v>908.33333333333337</v>
      </c>
      <c r="Y181" s="2">
        <f t="shared" si="90"/>
        <v>126.68526266852626</v>
      </c>
      <c r="Z181" s="2">
        <f t="shared" si="91"/>
        <v>844.05240000000003</v>
      </c>
      <c r="AA181">
        <v>0.28999999999999998</v>
      </c>
      <c r="AB181">
        <v>9</v>
      </c>
      <c r="AC181" s="1">
        <f t="shared" si="92"/>
        <v>2.7522935779816515E-2</v>
      </c>
      <c r="AD181">
        <v>9.6999999999999993</v>
      </c>
    </row>
    <row r="182" spans="1:30">
      <c r="A182" s="18" t="s">
        <v>950</v>
      </c>
      <c r="B182" s="18">
        <v>11411861461</v>
      </c>
      <c r="C182" s="4">
        <v>43678</v>
      </c>
      <c r="D182" s="4">
        <v>41243</v>
      </c>
      <c r="E182" s="3">
        <f t="shared" si="78"/>
        <v>6.6712328767123283</v>
      </c>
      <c r="F182" t="s">
        <v>778</v>
      </c>
      <c r="G182" s="24">
        <v>4.99</v>
      </c>
      <c r="H182" s="24">
        <v>0.41499999999999998</v>
      </c>
      <c r="I182" s="24">
        <f t="shared" si="79"/>
        <v>2.0708500000000001</v>
      </c>
      <c r="J182" s="24">
        <v>0.497</v>
      </c>
      <c r="K182" s="24">
        <f t="shared" si="80"/>
        <v>2.4800300000000002</v>
      </c>
      <c r="L182" s="24">
        <f t="shared" si="81"/>
        <v>0.83501006036217296</v>
      </c>
      <c r="M182" s="24">
        <v>5.3999999999999999E-2</v>
      </c>
      <c r="N182" s="24">
        <f t="shared" si="82"/>
        <v>0.26946000000000003</v>
      </c>
      <c r="O182" s="24">
        <f t="shared" si="83"/>
        <v>9.2037037037037024</v>
      </c>
      <c r="P182" s="24">
        <f t="shared" si="84"/>
        <v>7.6851851851851842</v>
      </c>
      <c r="Q182">
        <v>5020</v>
      </c>
      <c r="R182">
        <v>122</v>
      </c>
      <c r="S182">
        <v>417</v>
      </c>
      <c r="T182" s="2">
        <f t="shared" si="85"/>
        <v>201.3665885988845</v>
      </c>
      <c r="U182" s="2">
        <f t="shared" si="86"/>
        <v>1004.8192771084338</v>
      </c>
      <c r="V182" s="2">
        <f t="shared" si="87"/>
        <v>1547.5395234914272</v>
      </c>
      <c r="W182" s="2">
        <f t="shared" si="88"/>
        <v>7722.2222222222226</v>
      </c>
      <c r="X182" s="2">
        <f t="shared" si="89"/>
        <v>839.03420523138834</v>
      </c>
      <c r="Y182" s="2">
        <f t="shared" si="90"/>
        <v>168.1431273008794</v>
      </c>
      <c r="Z182" s="2">
        <f t="shared" si="91"/>
        <v>1034.1725100000001</v>
      </c>
      <c r="AA182">
        <v>0.38</v>
      </c>
      <c r="AB182">
        <v>9</v>
      </c>
      <c r="AC182" s="1">
        <f t="shared" si="92"/>
        <v>2.1582733812949641E-2</v>
      </c>
      <c r="AD182">
        <v>9.8000000000000007</v>
      </c>
    </row>
    <row r="183" spans="1:30">
      <c r="A183" s="18" t="s">
        <v>951</v>
      </c>
      <c r="B183" s="18">
        <v>11410638752</v>
      </c>
      <c r="C183" s="4">
        <v>43643</v>
      </c>
      <c r="D183" s="4">
        <v>41193</v>
      </c>
      <c r="E183" s="3">
        <f t="shared" si="78"/>
        <v>6.7123287671232879</v>
      </c>
      <c r="F183" t="s">
        <v>786</v>
      </c>
      <c r="G183" s="24">
        <v>6.93</v>
      </c>
      <c r="H183" s="24">
        <v>0.496</v>
      </c>
      <c r="I183" s="24">
        <f t="shared" si="79"/>
        <v>3.4372799999999999</v>
      </c>
      <c r="J183" s="24">
        <v>0.41799999999999998</v>
      </c>
      <c r="K183" s="24">
        <f t="shared" si="80"/>
        <v>2.8967399999999999</v>
      </c>
      <c r="L183" s="24">
        <f t="shared" si="81"/>
        <v>1.1866028708133971</v>
      </c>
      <c r="M183" s="24">
        <v>7.8E-2</v>
      </c>
      <c r="N183" s="24">
        <f t="shared" si="82"/>
        <v>0.54054000000000002</v>
      </c>
      <c r="O183" s="24">
        <f t="shared" si="83"/>
        <v>5.3589743589743586</v>
      </c>
      <c r="P183" s="24">
        <f t="shared" si="84"/>
        <v>6.3589743589743586</v>
      </c>
      <c r="Q183">
        <v>4020</v>
      </c>
      <c r="R183">
        <v>134</v>
      </c>
      <c r="S183">
        <v>463</v>
      </c>
      <c r="T183" s="2">
        <f t="shared" si="85"/>
        <v>134.69952986082018</v>
      </c>
      <c r="U183" s="2">
        <f t="shared" si="86"/>
        <v>933.4677419354839</v>
      </c>
      <c r="V183" s="2">
        <f t="shared" si="87"/>
        <v>856.55085655085657</v>
      </c>
      <c r="W183" s="2">
        <f t="shared" si="88"/>
        <v>5935.8974358974356</v>
      </c>
      <c r="X183" s="2">
        <f t="shared" si="89"/>
        <v>1107.6555023923445</v>
      </c>
      <c r="Y183" s="2">
        <f t="shared" si="90"/>
        <v>159.83484883006415</v>
      </c>
      <c r="Z183" s="2">
        <f t="shared" si="91"/>
        <v>1341.1906199999999</v>
      </c>
      <c r="AA183">
        <v>0.43</v>
      </c>
      <c r="AB183">
        <v>9.1999999999999993</v>
      </c>
      <c r="AC183" s="1">
        <f t="shared" si="92"/>
        <v>1.9870410367170625E-2</v>
      </c>
      <c r="AD183">
        <v>10.8</v>
      </c>
    </row>
    <row r="184" spans="1:30">
      <c r="A184" s="18" t="s">
        <v>952</v>
      </c>
      <c r="B184" s="18">
        <v>11411768213</v>
      </c>
      <c r="C184" s="4">
        <v>43677</v>
      </c>
      <c r="D184" s="4">
        <v>41163</v>
      </c>
      <c r="E184" s="3">
        <f t="shared" si="78"/>
        <v>6.8876712328767127</v>
      </c>
      <c r="F184" t="s">
        <v>778</v>
      </c>
      <c r="G184" s="24">
        <v>6.23</v>
      </c>
      <c r="H184" s="24">
        <v>0.47699999999999998</v>
      </c>
      <c r="I184" s="24">
        <f t="shared" si="79"/>
        <v>2.9717100000000003</v>
      </c>
      <c r="J184" s="24">
        <v>0.43</v>
      </c>
      <c r="K184" s="24">
        <f t="shared" si="80"/>
        <v>2.6789000000000001</v>
      </c>
      <c r="L184" s="24">
        <f t="shared" si="81"/>
        <v>1.1093023255813954</v>
      </c>
      <c r="M184" s="24">
        <v>6.3E-2</v>
      </c>
      <c r="N184" s="24">
        <f t="shared" si="82"/>
        <v>0.39249000000000001</v>
      </c>
      <c r="O184" s="24">
        <f t="shared" si="83"/>
        <v>6.8253968253968251</v>
      </c>
      <c r="P184" s="24">
        <f t="shared" si="84"/>
        <v>7.5714285714285721</v>
      </c>
      <c r="Q184">
        <v>4760</v>
      </c>
      <c r="R184">
        <v>125</v>
      </c>
      <c r="S184">
        <v>276</v>
      </c>
      <c r="T184" s="2">
        <f t="shared" si="85"/>
        <v>92.875818972914573</v>
      </c>
      <c r="U184" s="2">
        <f t="shared" si="86"/>
        <v>578.61635220125788</v>
      </c>
      <c r="V184" s="2">
        <f t="shared" si="87"/>
        <v>703.20262936635322</v>
      </c>
      <c r="W184" s="2">
        <f t="shared" si="88"/>
        <v>4380.9523809523807</v>
      </c>
      <c r="X184" s="2">
        <f t="shared" si="89"/>
        <v>641.8604651162791</v>
      </c>
      <c r="Y184" s="2">
        <f t="shared" si="90"/>
        <v>103.02736197693083</v>
      </c>
      <c r="Z184" s="2">
        <f t="shared" si="91"/>
        <v>739.37639999999999</v>
      </c>
      <c r="AA184">
        <v>0.26</v>
      </c>
      <c r="AB184">
        <v>9.6</v>
      </c>
      <c r="AC184" s="1">
        <f t="shared" si="92"/>
        <v>3.4782608695652174E-2</v>
      </c>
      <c r="AD184">
        <v>10.8</v>
      </c>
    </row>
    <row r="185" spans="1:30">
      <c r="A185" s="18" t="s">
        <v>953</v>
      </c>
      <c r="B185" s="18">
        <v>99081119</v>
      </c>
      <c r="C185" s="4">
        <v>43699</v>
      </c>
      <c r="D185" s="4">
        <v>41157</v>
      </c>
      <c r="E185" s="3">
        <f t="shared" si="78"/>
        <v>6.9643835616438352</v>
      </c>
      <c r="F185" t="s">
        <v>778</v>
      </c>
      <c r="G185" s="24">
        <v>6.15</v>
      </c>
      <c r="H185" s="24">
        <v>0.46100000000000002</v>
      </c>
      <c r="I185" s="24">
        <f t="shared" si="79"/>
        <v>2.8351500000000005</v>
      </c>
      <c r="J185" s="24">
        <v>0.45700000000000002</v>
      </c>
      <c r="K185" s="24">
        <f t="shared" si="80"/>
        <v>2.8105500000000001</v>
      </c>
      <c r="L185" s="24">
        <f t="shared" si="81"/>
        <v>1.0087527352297594</v>
      </c>
      <c r="M185" s="24">
        <v>6.7000000000000004E-2</v>
      </c>
      <c r="N185" s="24">
        <f t="shared" si="82"/>
        <v>0.41205000000000003</v>
      </c>
      <c r="O185" s="24">
        <f t="shared" si="83"/>
        <v>6.8208955223880592</v>
      </c>
      <c r="P185" s="24">
        <f t="shared" si="84"/>
        <v>6.8805970149253737</v>
      </c>
      <c r="Q185">
        <v>4590</v>
      </c>
      <c r="R185">
        <v>125</v>
      </c>
      <c r="S185">
        <v>259</v>
      </c>
      <c r="T185" s="2">
        <f t="shared" si="85"/>
        <v>91.353191189178688</v>
      </c>
      <c r="U185" s="2">
        <f t="shared" si="86"/>
        <v>561.82212581344902</v>
      </c>
      <c r="V185" s="2">
        <f t="shared" si="87"/>
        <v>628.56449460016984</v>
      </c>
      <c r="W185" s="2">
        <f t="shared" si="88"/>
        <v>3865.6716417910447</v>
      </c>
      <c r="X185" s="2">
        <f t="shared" si="89"/>
        <v>566.73960612691462</v>
      </c>
      <c r="Y185" s="2">
        <f t="shared" si="90"/>
        <v>92.152781484051161</v>
      </c>
      <c r="Z185" s="2">
        <f t="shared" si="91"/>
        <v>727.93245000000002</v>
      </c>
      <c r="AA185">
        <v>0.23</v>
      </c>
      <c r="AB185">
        <v>8.6999999999999993</v>
      </c>
      <c r="AC185" s="1">
        <f t="shared" si="92"/>
        <v>3.3590733590733585E-2</v>
      </c>
      <c r="AD185">
        <v>9.1999999999999993</v>
      </c>
    </row>
    <row r="186" spans="1:30">
      <c r="A186" s="18" t="s">
        <v>954</v>
      </c>
      <c r="B186" s="18">
        <v>11411764882</v>
      </c>
      <c r="C186" s="4">
        <v>43661</v>
      </c>
      <c r="D186" s="4">
        <v>41110</v>
      </c>
      <c r="E186" s="3">
        <f t="shared" si="78"/>
        <v>6.9890410958904106</v>
      </c>
      <c r="F186" t="s">
        <v>778</v>
      </c>
      <c r="G186" s="24">
        <v>7.59</v>
      </c>
      <c r="H186" s="24">
        <v>0.4</v>
      </c>
      <c r="I186" s="24">
        <f t="shared" si="79"/>
        <v>3.036</v>
      </c>
      <c r="J186" s="24">
        <v>0.47799999999999998</v>
      </c>
      <c r="K186" s="24">
        <f t="shared" si="80"/>
        <v>3.6280199999999998</v>
      </c>
      <c r="L186" s="24">
        <f t="shared" si="81"/>
        <v>0.83682008368200844</v>
      </c>
      <c r="M186" s="24">
        <v>6.0999999999999999E-2</v>
      </c>
      <c r="N186" s="24">
        <f t="shared" si="82"/>
        <v>0.46298999999999996</v>
      </c>
      <c r="O186" s="24">
        <f t="shared" si="83"/>
        <v>7.8360655737704921</v>
      </c>
      <c r="P186" s="24">
        <f t="shared" si="84"/>
        <v>6.5573770491803289</v>
      </c>
      <c r="Q186">
        <v>4340</v>
      </c>
      <c r="R186">
        <v>149</v>
      </c>
      <c r="S186">
        <v>318</v>
      </c>
      <c r="T186" s="2">
        <f t="shared" si="85"/>
        <v>104.74308300395256</v>
      </c>
      <c r="U186" s="2">
        <f t="shared" si="86"/>
        <v>795</v>
      </c>
      <c r="V186" s="2">
        <f t="shared" si="87"/>
        <v>686.8398885505087</v>
      </c>
      <c r="W186" s="2">
        <f t="shared" si="88"/>
        <v>5213.1147540983611</v>
      </c>
      <c r="X186" s="2">
        <f t="shared" si="89"/>
        <v>665.2719665271967</v>
      </c>
      <c r="Y186" s="2">
        <f t="shared" si="90"/>
        <v>87.651115484479149</v>
      </c>
      <c r="Z186" s="2">
        <f t="shared" si="91"/>
        <v>1153.71036</v>
      </c>
      <c r="AA186">
        <v>0.33</v>
      </c>
      <c r="AB186">
        <v>10.4</v>
      </c>
      <c r="AC186" s="1">
        <f t="shared" si="92"/>
        <v>3.270440251572327E-2</v>
      </c>
      <c r="AD186">
        <v>12</v>
      </c>
    </row>
    <row r="187" spans="1:30">
      <c r="A187" s="18" t="s">
        <v>955</v>
      </c>
      <c r="B187" s="18">
        <v>95793381</v>
      </c>
      <c r="C187" s="4">
        <v>43781</v>
      </c>
      <c r="D187" s="4">
        <v>41170</v>
      </c>
      <c r="E187" s="3">
        <f t="shared" si="78"/>
        <v>7.1534246575342468</v>
      </c>
      <c r="F187" t="s">
        <v>786</v>
      </c>
      <c r="G187" s="24">
        <v>11.84</v>
      </c>
      <c r="H187" s="24">
        <v>0.54300000000000004</v>
      </c>
      <c r="I187" s="24">
        <f t="shared" si="79"/>
        <v>6.4291200000000002</v>
      </c>
      <c r="J187" s="24">
        <v>0.37</v>
      </c>
      <c r="K187" s="24">
        <f t="shared" si="80"/>
        <v>4.3807999999999998</v>
      </c>
      <c r="L187" s="24">
        <f t="shared" si="81"/>
        <v>1.4675675675675677</v>
      </c>
      <c r="M187" s="24">
        <v>6.7000000000000004E-2</v>
      </c>
      <c r="N187" s="24">
        <f t="shared" si="82"/>
        <v>0.79327999999999999</v>
      </c>
      <c r="O187" s="24">
        <f t="shared" si="83"/>
        <v>5.522388059701492</v>
      </c>
      <c r="P187" s="24">
        <f t="shared" si="84"/>
        <v>8.1044776119402986</v>
      </c>
      <c r="Q187">
        <v>4630</v>
      </c>
      <c r="R187">
        <v>135</v>
      </c>
      <c r="S187">
        <v>267</v>
      </c>
      <c r="T187" s="2">
        <f t="shared" si="85"/>
        <v>41.529789457966253</v>
      </c>
      <c r="U187" s="2">
        <f t="shared" si="86"/>
        <v>491.7127071823204</v>
      </c>
      <c r="V187" s="2">
        <f t="shared" si="87"/>
        <v>336.57724889068174</v>
      </c>
      <c r="W187" s="2">
        <f t="shared" si="88"/>
        <v>3985.0746268656712</v>
      </c>
      <c r="X187" s="2">
        <f t="shared" si="89"/>
        <v>721.62162162162167</v>
      </c>
      <c r="Y187" s="2">
        <f t="shared" si="90"/>
        <v>60.947772096420749</v>
      </c>
      <c r="Z187" s="2">
        <f t="shared" si="91"/>
        <v>1169.6735999999999</v>
      </c>
      <c r="AA187">
        <v>0.26</v>
      </c>
      <c r="AB187">
        <v>9.9</v>
      </c>
      <c r="AC187" s="1">
        <f t="shared" si="92"/>
        <v>3.707865168539326E-2</v>
      </c>
      <c r="AD187">
        <v>10.7</v>
      </c>
    </row>
    <row r="188" spans="1:30">
      <c r="A188" s="18" t="s">
        <v>956</v>
      </c>
      <c r="B188" s="18" t="s">
        <v>957</v>
      </c>
      <c r="C188" s="4">
        <v>43654</v>
      </c>
      <c r="D188" s="4">
        <v>41035</v>
      </c>
      <c r="E188" s="3">
        <f t="shared" si="78"/>
        <v>7.1753424657534248</v>
      </c>
      <c r="F188" t="s">
        <v>778</v>
      </c>
      <c r="G188" s="24">
        <v>5.94</v>
      </c>
      <c r="H188" s="24">
        <v>0.51300000000000001</v>
      </c>
      <c r="I188" s="24">
        <f t="shared" si="79"/>
        <v>3.0472200000000003</v>
      </c>
      <c r="J188" s="24">
        <v>0.38900000000000001</v>
      </c>
      <c r="K188" s="24">
        <f t="shared" si="80"/>
        <v>2.3106600000000004</v>
      </c>
      <c r="L188" s="24">
        <f t="shared" si="81"/>
        <v>1.3187660668380461</v>
      </c>
      <c r="M188" s="24">
        <v>7.0999999999999994E-2</v>
      </c>
      <c r="N188" s="24">
        <f t="shared" si="82"/>
        <v>0.42174</v>
      </c>
      <c r="O188" s="24">
        <f t="shared" si="83"/>
        <v>5.4788732394366209</v>
      </c>
      <c r="P188" s="24">
        <f t="shared" si="84"/>
        <v>7.2253521126760569</v>
      </c>
      <c r="Q188">
        <v>4400</v>
      </c>
      <c r="R188">
        <v>125</v>
      </c>
      <c r="S188">
        <v>199</v>
      </c>
      <c r="T188" s="2">
        <f t="shared" si="85"/>
        <v>65.305425929207601</v>
      </c>
      <c r="U188" s="2">
        <f t="shared" si="86"/>
        <v>387.91423001949317</v>
      </c>
      <c r="V188" s="2">
        <f t="shared" si="87"/>
        <v>471.85469720680987</v>
      </c>
      <c r="W188" s="2">
        <f t="shared" si="88"/>
        <v>2802.816901408451</v>
      </c>
      <c r="X188" s="2">
        <f t="shared" si="89"/>
        <v>511.56812339331617</v>
      </c>
      <c r="Y188" s="2">
        <f t="shared" si="90"/>
        <v>86.122579695844465</v>
      </c>
      <c r="Z188" s="2">
        <f t="shared" si="91"/>
        <v>459.82134000000008</v>
      </c>
      <c r="AA188">
        <v>0.23</v>
      </c>
      <c r="AB188">
        <v>11.4</v>
      </c>
      <c r="AC188" s="1">
        <f t="shared" si="92"/>
        <v>5.7286432160804021E-2</v>
      </c>
      <c r="AD188">
        <v>14.2</v>
      </c>
    </row>
    <row r="189" spans="1:30">
      <c r="A189" s="18" t="s">
        <v>958</v>
      </c>
      <c r="B189" s="18">
        <v>11411834759</v>
      </c>
      <c r="C189" s="4">
        <v>43643</v>
      </c>
      <c r="D189" s="4">
        <v>40967</v>
      </c>
      <c r="E189" s="3">
        <f t="shared" si="78"/>
        <v>7.3315068493150681</v>
      </c>
      <c r="F189" t="s">
        <v>786</v>
      </c>
      <c r="G189" s="24">
        <v>6.45</v>
      </c>
      <c r="H189" s="24">
        <v>0.373</v>
      </c>
      <c r="I189" s="24">
        <f t="shared" si="79"/>
        <v>2.40585</v>
      </c>
      <c r="J189" s="24">
        <v>0.55200000000000005</v>
      </c>
      <c r="K189" s="24">
        <f t="shared" si="80"/>
        <v>3.5604000000000005</v>
      </c>
      <c r="L189" s="24">
        <f t="shared" si="81"/>
        <v>0.67572463768115931</v>
      </c>
      <c r="M189" s="24">
        <v>5.6000000000000001E-2</v>
      </c>
      <c r="N189" s="24">
        <f t="shared" si="82"/>
        <v>0.36120000000000002</v>
      </c>
      <c r="O189" s="24">
        <f t="shared" si="83"/>
        <v>9.8571428571428577</v>
      </c>
      <c r="P189" s="24">
        <f t="shared" si="84"/>
        <v>6.6607142857142856</v>
      </c>
      <c r="Q189">
        <v>4850</v>
      </c>
      <c r="R189">
        <v>137</v>
      </c>
      <c r="S189">
        <v>319</v>
      </c>
      <c r="T189" s="2">
        <f t="shared" si="85"/>
        <v>132.59347008333853</v>
      </c>
      <c r="U189" s="2">
        <f t="shared" si="86"/>
        <v>855.2278820375335</v>
      </c>
      <c r="V189" s="2">
        <f t="shared" si="87"/>
        <v>883.16722037652266</v>
      </c>
      <c r="W189" s="2">
        <f t="shared" si="88"/>
        <v>5696.4285714285716</v>
      </c>
      <c r="X189" s="2">
        <f t="shared" si="89"/>
        <v>577.89855072463763</v>
      </c>
      <c r="Y189" s="2">
        <f t="shared" si="90"/>
        <v>89.59667453095156</v>
      </c>
      <c r="Z189" s="2">
        <f t="shared" si="91"/>
        <v>1135.7676000000001</v>
      </c>
      <c r="AA189">
        <v>0.31</v>
      </c>
      <c r="AB189">
        <v>9.8000000000000007</v>
      </c>
      <c r="AC189" s="1">
        <f t="shared" si="92"/>
        <v>3.072100313479624E-2</v>
      </c>
      <c r="AD189">
        <v>11.7</v>
      </c>
    </row>
    <row r="190" spans="1:30">
      <c r="A190" s="18" t="s">
        <v>959</v>
      </c>
      <c r="B190" s="18">
        <v>11411562627</v>
      </c>
      <c r="C190" s="4">
        <v>43703</v>
      </c>
      <c r="D190" s="4">
        <v>41009</v>
      </c>
      <c r="E190" s="3">
        <f t="shared" si="78"/>
        <v>7.3808219178082188</v>
      </c>
      <c r="F190" t="s">
        <v>786</v>
      </c>
      <c r="G190" s="24">
        <v>6.9</v>
      </c>
      <c r="H190" s="24">
        <v>0.72699999999999998</v>
      </c>
      <c r="I190" s="24">
        <f t="shared" si="79"/>
        <v>5.0163000000000002</v>
      </c>
      <c r="J190" s="24">
        <v>0.214</v>
      </c>
      <c r="K190" s="24">
        <f t="shared" si="80"/>
        <v>1.4766000000000001</v>
      </c>
      <c r="L190" s="24">
        <f t="shared" si="81"/>
        <v>3.3971962616822426</v>
      </c>
      <c r="M190" s="24">
        <v>4.2999999999999997E-2</v>
      </c>
      <c r="N190" s="24">
        <f t="shared" si="82"/>
        <v>0.29669999999999996</v>
      </c>
      <c r="O190" s="24">
        <f t="shared" si="83"/>
        <v>4.9767441860465125</v>
      </c>
      <c r="P190" s="24">
        <f t="shared" si="84"/>
        <v>16.90697674418605</v>
      </c>
      <c r="Q190">
        <v>4380</v>
      </c>
      <c r="R190">
        <v>119</v>
      </c>
      <c r="S190">
        <v>328</v>
      </c>
      <c r="T190" s="2">
        <f t="shared" si="85"/>
        <v>65.386838905169142</v>
      </c>
      <c r="U190" s="2">
        <f t="shared" si="86"/>
        <v>451.16918844566715</v>
      </c>
      <c r="V190" s="2">
        <f t="shared" si="87"/>
        <v>1105.4937647455342</v>
      </c>
      <c r="W190" s="2">
        <f t="shared" si="88"/>
        <v>7627.906976744187</v>
      </c>
      <c r="X190" s="2">
        <f t="shared" si="89"/>
        <v>1532.7102803738319</v>
      </c>
      <c r="Y190" s="2">
        <f t="shared" si="90"/>
        <v>222.13192469185967</v>
      </c>
      <c r="Z190" s="2">
        <f t="shared" si="91"/>
        <v>484.32480000000004</v>
      </c>
      <c r="AA190">
        <v>0.31</v>
      </c>
      <c r="AB190">
        <v>9.4</v>
      </c>
      <c r="AC190" s="1">
        <f t="shared" si="92"/>
        <v>2.8658536585365855E-2</v>
      </c>
      <c r="AD190">
        <v>10.4</v>
      </c>
    </row>
    <row r="191" spans="1:30">
      <c r="A191" s="18" t="s">
        <v>960</v>
      </c>
      <c r="B191" s="18">
        <v>11411757467</v>
      </c>
      <c r="C191" s="4">
        <v>43682</v>
      </c>
      <c r="D191" s="4">
        <v>40961</v>
      </c>
      <c r="E191" s="3">
        <f t="shared" si="78"/>
        <v>7.4547945205479449</v>
      </c>
      <c r="F191" t="s">
        <v>786</v>
      </c>
      <c r="G191" s="24">
        <v>5.77</v>
      </c>
      <c r="H191" s="24">
        <v>0.47299999999999998</v>
      </c>
      <c r="I191" s="24">
        <f t="shared" si="79"/>
        <v>2.7292099999999997</v>
      </c>
      <c r="J191" s="24">
        <v>0.44400000000000001</v>
      </c>
      <c r="K191" s="24">
        <f t="shared" si="80"/>
        <v>2.5618799999999999</v>
      </c>
      <c r="L191" s="24">
        <f t="shared" si="81"/>
        <v>1.0653153153153152</v>
      </c>
      <c r="M191" s="24">
        <v>6.8000000000000005E-2</v>
      </c>
      <c r="N191" s="24">
        <f t="shared" si="82"/>
        <v>0.39235999999999999</v>
      </c>
      <c r="O191" s="24">
        <f t="shared" si="83"/>
        <v>6.5294117647058822</v>
      </c>
      <c r="P191" s="24">
        <f t="shared" si="84"/>
        <v>6.9558823529411757</v>
      </c>
      <c r="Q191">
        <v>5110</v>
      </c>
      <c r="R191">
        <v>146</v>
      </c>
      <c r="S191">
        <v>281</v>
      </c>
      <c r="T191" s="2">
        <f t="shared" si="85"/>
        <v>102.96019727320362</v>
      </c>
      <c r="U191" s="2">
        <f t="shared" si="86"/>
        <v>594.08033826638484</v>
      </c>
      <c r="V191" s="2">
        <f t="shared" si="87"/>
        <v>716.17901926801915</v>
      </c>
      <c r="W191" s="2">
        <f t="shared" si="88"/>
        <v>4132.3529411764703</v>
      </c>
      <c r="X191" s="2">
        <f t="shared" si="89"/>
        <v>632.88288288288288</v>
      </c>
      <c r="Y191" s="2">
        <f t="shared" si="90"/>
        <v>109.68507502302997</v>
      </c>
      <c r="Z191" s="2">
        <f t="shared" si="91"/>
        <v>719.88828000000001</v>
      </c>
      <c r="AA191">
        <v>0.33</v>
      </c>
      <c r="AB191">
        <v>11.7</v>
      </c>
      <c r="AC191" s="1">
        <f t="shared" si="92"/>
        <v>4.1637010676156584E-2</v>
      </c>
      <c r="AD191">
        <v>15</v>
      </c>
    </row>
    <row r="192" spans="1:30">
      <c r="A192" s="18" t="s">
        <v>961</v>
      </c>
      <c r="B192" s="18">
        <v>11411769802</v>
      </c>
      <c r="C192" s="4">
        <v>43703</v>
      </c>
      <c r="D192" s="4">
        <v>40975</v>
      </c>
      <c r="E192" s="3">
        <f t="shared" si="78"/>
        <v>7.4739726027397264</v>
      </c>
      <c r="F192" t="s">
        <v>786</v>
      </c>
      <c r="G192" s="24">
        <v>5.29</v>
      </c>
      <c r="H192" s="24">
        <v>0.38800000000000001</v>
      </c>
      <c r="I192" s="24">
        <f t="shared" si="79"/>
        <v>2.0525199999999999</v>
      </c>
      <c r="J192" s="24">
        <v>0.499</v>
      </c>
      <c r="K192" s="24">
        <f t="shared" si="80"/>
        <v>2.63971</v>
      </c>
      <c r="L192" s="24">
        <f t="shared" si="81"/>
        <v>0.77755511022044088</v>
      </c>
      <c r="M192" s="24">
        <v>6.2E-2</v>
      </c>
      <c r="N192" s="24">
        <f t="shared" si="82"/>
        <v>0.32797999999999999</v>
      </c>
      <c r="O192" s="24">
        <f t="shared" si="83"/>
        <v>8.0483870967741939</v>
      </c>
      <c r="P192" s="24">
        <f t="shared" si="84"/>
        <v>6.258064516129032</v>
      </c>
      <c r="Q192">
        <v>4820</v>
      </c>
      <c r="R192">
        <v>131</v>
      </c>
      <c r="S192">
        <v>167</v>
      </c>
      <c r="T192" s="2">
        <f t="shared" si="85"/>
        <v>81.363397189795961</v>
      </c>
      <c r="U192" s="2">
        <f t="shared" si="86"/>
        <v>430.41237113402059</v>
      </c>
      <c r="V192" s="2">
        <f t="shared" si="87"/>
        <v>509.17738886517469</v>
      </c>
      <c r="W192" s="2">
        <f t="shared" si="88"/>
        <v>2693.5483870967741</v>
      </c>
      <c r="X192" s="2">
        <f t="shared" si="89"/>
        <v>334.66933867735469</v>
      </c>
      <c r="Y192" s="2">
        <f t="shared" si="90"/>
        <v>63.264525269821306</v>
      </c>
      <c r="Z192" s="2">
        <f t="shared" si="91"/>
        <v>440.83157</v>
      </c>
      <c r="AA192">
        <v>0.2</v>
      </c>
      <c r="AB192">
        <v>11.7</v>
      </c>
      <c r="AC192" s="1">
        <f t="shared" si="92"/>
        <v>7.005988023952095E-2</v>
      </c>
      <c r="AD192">
        <v>15.1</v>
      </c>
    </row>
    <row r="193" spans="1:30">
      <c r="A193" s="18" t="s">
        <v>962</v>
      </c>
      <c r="B193" s="18">
        <v>75139996</v>
      </c>
      <c r="C193" s="4">
        <v>43050</v>
      </c>
      <c r="D193" s="4">
        <v>40316</v>
      </c>
      <c r="E193" s="3">
        <f t="shared" si="78"/>
        <v>7.4904109589041097</v>
      </c>
      <c r="F193" t="s">
        <v>821</v>
      </c>
      <c r="G193" s="24">
        <v>6.48</v>
      </c>
      <c r="H193" s="24">
        <v>0.42199999999999999</v>
      </c>
      <c r="I193" s="24">
        <f t="shared" si="79"/>
        <v>2.7345600000000001</v>
      </c>
      <c r="J193" s="24">
        <v>0.47699999999999998</v>
      </c>
      <c r="K193" s="24">
        <f t="shared" si="80"/>
        <v>3.0909599999999999</v>
      </c>
      <c r="L193" s="24">
        <f t="shared" si="81"/>
        <v>0.88469601677148857</v>
      </c>
      <c r="M193" s="24">
        <v>5.8999999999999997E-2</v>
      </c>
      <c r="N193" s="24">
        <f t="shared" si="82"/>
        <v>0.38231999999999999</v>
      </c>
      <c r="O193" s="24">
        <f t="shared" si="83"/>
        <v>8.0847457627118651</v>
      </c>
      <c r="P193" s="24">
        <f t="shared" si="84"/>
        <v>7.1525423728813564</v>
      </c>
      <c r="Q193">
        <v>5070</v>
      </c>
      <c r="R193">
        <v>138</v>
      </c>
      <c r="S193">
        <v>341</v>
      </c>
      <c r="T193" s="2">
        <f t="shared" si="85"/>
        <v>124.70013457375227</v>
      </c>
      <c r="U193" s="2">
        <f t="shared" si="86"/>
        <v>808.05687203791467</v>
      </c>
      <c r="V193" s="2">
        <f t="shared" si="87"/>
        <v>891.92299644277045</v>
      </c>
      <c r="W193" s="2">
        <f t="shared" si="88"/>
        <v>5779.6610169491532</v>
      </c>
      <c r="X193" s="2">
        <f t="shared" si="89"/>
        <v>714.8846960167715</v>
      </c>
      <c r="Y193" s="2">
        <f t="shared" si="90"/>
        <v>110.32171234826721</v>
      </c>
      <c r="Z193" s="2">
        <f t="shared" si="91"/>
        <v>1054.0173600000001</v>
      </c>
      <c r="AA193">
        <v>0.32</v>
      </c>
      <c r="AB193">
        <v>9.3000000000000007</v>
      </c>
      <c r="AC193" s="1">
        <f t="shared" si="92"/>
        <v>2.7272727272727275E-2</v>
      </c>
      <c r="AD193">
        <v>11</v>
      </c>
    </row>
    <row r="194" spans="1:30">
      <c r="A194" s="18" t="s">
        <v>963</v>
      </c>
      <c r="B194" s="18">
        <v>11411904891</v>
      </c>
      <c r="C194" s="4">
        <v>43707</v>
      </c>
      <c r="D194" s="4">
        <v>40956</v>
      </c>
      <c r="E194" s="3">
        <f t="shared" si="78"/>
        <v>7.536986301369863</v>
      </c>
      <c r="F194" t="s">
        <v>786</v>
      </c>
      <c r="G194" s="24">
        <v>8.34</v>
      </c>
      <c r="H194" s="24">
        <v>0.39</v>
      </c>
      <c r="I194" s="24">
        <f t="shared" si="79"/>
        <v>3.2526000000000002</v>
      </c>
      <c r="J194" s="24">
        <v>0.5</v>
      </c>
      <c r="K194" s="24">
        <f t="shared" si="80"/>
        <v>4.17</v>
      </c>
      <c r="L194" s="24">
        <f t="shared" si="81"/>
        <v>0.78</v>
      </c>
      <c r="M194" s="24">
        <v>6.6000000000000003E-2</v>
      </c>
      <c r="N194" s="24">
        <f t="shared" si="82"/>
        <v>0.55044000000000004</v>
      </c>
      <c r="O194" s="24">
        <f t="shared" si="83"/>
        <v>7.5757575757575752</v>
      </c>
      <c r="P194" s="24">
        <f t="shared" si="84"/>
        <v>5.9090909090909092</v>
      </c>
      <c r="Q194">
        <v>4040</v>
      </c>
      <c r="R194">
        <v>111</v>
      </c>
      <c r="S194">
        <v>362</v>
      </c>
      <c r="T194" s="2">
        <f t="shared" si="85"/>
        <v>111.2955789214782</v>
      </c>
      <c r="U194" s="2">
        <f t="shared" si="86"/>
        <v>928.20512820512818</v>
      </c>
      <c r="V194" s="2">
        <f t="shared" si="87"/>
        <v>657.65569362691656</v>
      </c>
      <c r="W194" s="2">
        <f t="shared" si="88"/>
        <v>5484.848484848485</v>
      </c>
      <c r="X194" s="2">
        <f t="shared" si="89"/>
        <v>724</v>
      </c>
      <c r="Y194" s="2">
        <f t="shared" si="90"/>
        <v>86.810551558753005</v>
      </c>
      <c r="Z194" s="2">
        <f t="shared" si="91"/>
        <v>1509.54</v>
      </c>
      <c r="AA194">
        <v>0.32</v>
      </c>
      <c r="AB194">
        <v>8.8000000000000007</v>
      </c>
      <c r="AC194" s="1">
        <f t="shared" si="92"/>
        <v>2.4309392265193373E-2</v>
      </c>
      <c r="AD194">
        <v>9.8000000000000007</v>
      </c>
    </row>
    <row r="195" spans="1:30">
      <c r="A195" s="18" t="s">
        <v>964</v>
      </c>
      <c r="B195" s="18">
        <v>10811049622</v>
      </c>
      <c r="C195" s="4">
        <v>43697</v>
      </c>
      <c r="D195" s="4">
        <v>40941</v>
      </c>
      <c r="E195" s="3">
        <f t="shared" si="78"/>
        <v>7.5506849315068489</v>
      </c>
      <c r="F195" t="s">
        <v>786</v>
      </c>
      <c r="G195" s="24">
        <v>8.65</v>
      </c>
      <c r="H195" s="24">
        <v>0.36</v>
      </c>
      <c r="I195" s="24">
        <f t="shared" si="79"/>
        <v>3.1139999999999999</v>
      </c>
      <c r="J195" s="24">
        <v>0.496</v>
      </c>
      <c r="K195" s="24">
        <f t="shared" si="80"/>
        <v>4.2904</v>
      </c>
      <c r="L195" s="24">
        <f t="shared" si="81"/>
        <v>0.72580645161290325</v>
      </c>
      <c r="M195" s="24">
        <v>6.8000000000000005E-2</v>
      </c>
      <c r="N195" s="24">
        <f t="shared" si="82"/>
        <v>0.58820000000000006</v>
      </c>
      <c r="O195" s="24">
        <f t="shared" si="83"/>
        <v>7.2941176470588225</v>
      </c>
      <c r="P195" s="24">
        <f t="shared" si="84"/>
        <v>5.2941176470588225</v>
      </c>
      <c r="Q195">
        <v>5210</v>
      </c>
      <c r="R195">
        <v>146</v>
      </c>
      <c r="S195">
        <v>303</v>
      </c>
      <c r="T195" s="2">
        <f t="shared" si="85"/>
        <v>97.30250481695569</v>
      </c>
      <c r="U195" s="2">
        <f t="shared" si="86"/>
        <v>841.66666666666674</v>
      </c>
      <c r="V195" s="2">
        <f t="shared" si="87"/>
        <v>515.13090785447127</v>
      </c>
      <c r="W195" s="2">
        <f t="shared" si="88"/>
        <v>4455.8823529411766</v>
      </c>
      <c r="X195" s="2">
        <f t="shared" si="89"/>
        <v>610.88709677419354</v>
      </c>
      <c r="Y195" s="2">
        <f t="shared" si="90"/>
        <v>70.622785754242031</v>
      </c>
      <c r="Z195" s="2">
        <f t="shared" si="91"/>
        <v>1299.9911999999999</v>
      </c>
      <c r="AA195">
        <v>0.3</v>
      </c>
      <c r="AB195">
        <v>10</v>
      </c>
      <c r="AC195" s="1">
        <f t="shared" si="92"/>
        <v>3.3003300330033E-2</v>
      </c>
      <c r="AD195">
        <v>11.4</v>
      </c>
    </row>
    <row r="196" spans="1:30">
      <c r="A196" s="18" t="s">
        <v>965</v>
      </c>
      <c r="B196" s="18">
        <v>11411844919</v>
      </c>
      <c r="C196" s="4">
        <v>43699</v>
      </c>
      <c r="D196" s="4">
        <v>40879</v>
      </c>
      <c r="E196" s="3">
        <f t="shared" si="78"/>
        <v>7.7260273972602738</v>
      </c>
      <c r="F196" t="s">
        <v>786</v>
      </c>
      <c r="G196" s="24">
        <v>6.31</v>
      </c>
      <c r="H196" s="24">
        <v>0.39</v>
      </c>
      <c r="I196" s="24">
        <f t="shared" si="79"/>
        <v>2.4609000000000001</v>
      </c>
      <c r="J196" s="24">
        <v>0.54500000000000004</v>
      </c>
      <c r="K196" s="24">
        <f t="shared" si="80"/>
        <v>3.4389500000000002</v>
      </c>
      <c r="L196" s="24">
        <f t="shared" si="81"/>
        <v>0.7155963302752294</v>
      </c>
      <c r="M196" s="24">
        <v>5.5E-2</v>
      </c>
      <c r="N196" s="24">
        <f t="shared" si="82"/>
        <v>0.34704999999999997</v>
      </c>
      <c r="O196" s="24">
        <f t="shared" si="83"/>
        <v>9.9090909090909101</v>
      </c>
      <c r="P196" s="24">
        <f t="shared" si="84"/>
        <v>7.0909090909090917</v>
      </c>
      <c r="Q196">
        <v>4590</v>
      </c>
      <c r="R196">
        <v>130</v>
      </c>
      <c r="S196">
        <v>304</v>
      </c>
      <c r="T196" s="2">
        <f t="shared" si="85"/>
        <v>123.53204112316632</v>
      </c>
      <c r="U196" s="2">
        <f t="shared" si="86"/>
        <v>779.48717948717945</v>
      </c>
      <c r="V196" s="2">
        <f t="shared" si="87"/>
        <v>875.95447341881584</v>
      </c>
      <c r="W196" s="2">
        <f t="shared" si="88"/>
        <v>5527.272727272727</v>
      </c>
      <c r="X196" s="2">
        <f t="shared" si="89"/>
        <v>557.79816513761466</v>
      </c>
      <c r="Y196" s="2">
        <f t="shared" si="90"/>
        <v>88.399075299146531</v>
      </c>
      <c r="Z196" s="2">
        <f t="shared" si="91"/>
        <v>1045.4408000000001</v>
      </c>
      <c r="AA196">
        <v>0.28000000000000003</v>
      </c>
      <c r="AB196">
        <v>9.3000000000000007</v>
      </c>
      <c r="AC196" s="1">
        <f t="shared" si="92"/>
        <v>3.0592105263157896E-2</v>
      </c>
      <c r="AD196">
        <v>10.4</v>
      </c>
    </row>
    <row r="197" spans="1:30">
      <c r="A197" s="18" t="s">
        <v>966</v>
      </c>
      <c r="B197" s="18">
        <v>75290081</v>
      </c>
      <c r="C197" s="4">
        <v>43647</v>
      </c>
      <c r="D197" s="4">
        <v>40822</v>
      </c>
      <c r="E197" s="3">
        <f t="shared" si="78"/>
        <v>7.7397260273972606</v>
      </c>
      <c r="F197" t="s">
        <v>778</v>
      </c>
      <c r="G197" s="24">
        <v>6.46</v>
      </c>
      <c r="H197" s="24">
        <v>0.48099999999999998</v>
      </c>
      <c r="I197" s="24">
        <f t="shared" si="79"/>
        <v>3.1072599999999997</v>
      </c>
      <c r="J197" s="24">
        <v>0.38700000000000001</v>
      </c>
      <c r="K197" s="24">
        <f t="shared" si="80"/>
        <v>2.5000200000000001</v>
      </c>
      <c r="L197" s="24">
        <f t="shared" si="81"/>
        <v>1.2428940568475451</v>
      </c>
      <c r="M197" s="24">
        <v>9.0999999999999998E-2</v>
      </c>
      <c r="N197" s="24">
        <f t="shared" si="82"/>
        <v>0.58785999999999994</v>
      </c>
      <c r="O197" s="24">
        <f t="shared" si="83"/>
        <v>4.2527472527472536</v>
      </c>
      <c r="P197" s="24">
        <f t="shared" si="84"/>
        <v>5.2857142857142856</v>
      </c>
      <c r="Q197">
        <v>4660</v>
      </c>
      <c r="R197">
        <v>134</v>
      </c>
      <c r="S197">
        <v>217</v>
      </c>
      <c r="T197" s="2">
        <f t="shared" si="85"/>
        <v>69.836447545425884</v>
      </c>
      <c r="U197" s="2">
        <f t="shared" si="86"/>
        <v>451.14345114345116</v>
      </c>
      <c r="V197" s="2">
        <f t="shared" si="87"/>
        <v>369.13550845439391</v>
      </c>
      <c r="W197" s="2">
        <f t="shared" si="88"/>
        <v>2384.6153846153848</v>
      </c>
      <c r="X197" s="2">
        <f t="shared" si="89"/>
        <v>560.72351421188625</v>
      </c>
      <c r="Y197" s="2">
        <f t="shared" si="90"/>
        <v>86.799305605555148</v>
      </c>
      <c r="Z197" s="2">
        <f t="shared" si="91"/>
        <v>542.50434000000007</v>
      </c>
      <c r="AA197">
        <v>0.22</v>
      </c>
      <c r="AB197">
        <v>10.1</v>
      </c>
      <c r="AC197" s="1">
        <f t="shared" si="92"/>
        <v>4.6543778801843315E-2</v>
      </c>
      <c r="AD197">
        <v>12.1</v>
      </c>
    </row>
    <row r="198" spans="1:30">
      <c r="A198" s="18" t="s">
        <v>967</v>
      </c>
      <c r="B198" s="18">
        <v>75190227</v>
      </c>
      <c r="C198" s="4">
        <v>43685</v>
      </c>
      <c r="D198" s="4">
        <v>40782</v>
      </c>
      <c r="E198" s="3">
        <f t="shared" si="78"/>
        <v>7.9534246575342467</v>
      </c>
      <c r="F198" t="s">
        <v>786</v>
      </c>
      <c r="G198" s="24">
        <v>5.54</v>
      </c>
      <c r="H198" s="24">
        <v>0.41499999999999998</v>
      </c>
      <c r="I198" s="24">
        <f t="shared" si="79"/>
        <v>2.2990999999999997</v>
      </c>
      <c r="J198" s="24">
        <v>0.45300000000000001</v>
      </c>
      <c r="K198" s="24">
        <f t="shared" si="80"/>
        <v>2.50962</v>
      </c>
      <c r="L198" s="24">
        <f t="shared" si="81"/>
        <v>0.91611479028697562</v>
      </c>
      <c r="M198" s="24">
        <v>6.5000000000000002E-2</v>
      </c>
      <c r="N198" s="24">
        <f t="shared" si="82"/>
        <v>0.36010000000000003</v>
      </c>
      <c r="O198" s="24">
        <f t="shared" si="83"/>
        <v>6.9692307692307685</v>
      </c>
      <c r="P198" s="24">
        <f t="shared" si="84"/>
        <v>6.3846153846153832</v>
      </c>
      <c r="Q198">
        <v>4460</v>
      </c>
      <c r="R198">
        <v>123</v>
      </c>
      <c r="S198">
        <v>333</v>
      </c>
      <c r="T198" s="2">
        <f t="shared" si="85"/>
        <v>144.8392849375843</v>
      </c>
      <c r="U198" s="2">
        <f t="shared" si="86"/>
        <v>802.40963855421694</v>
      </c>
      <c r="V198" s="2">
        <f t="shared" si="87"/>
        <v>924.7431269091918</v>
      </c>
      <c r="W198" s="2">
        <f t="shared" si="88"/>
        <v>5123.0769230769229</v>
      </c>
      <c r="X198" s="2">
        <f t="shared" si="89"/>
        <v>735.0993377483444</v>
      </c>
      <c r="Y198" s="2">
        <f t="shared" si="90"/>
        <v>132.68941114591053</v>
      </c>
      <c r="Z198" s="2">
        <f t="shared" si="91"/>
        <v>835.70345999999995</v>
      </c>
      <c r="AA198">
        <v>0.37</v>
      </c>
      <c r="AB198">
        <v>11</v>
      </c>
      <c r="AC198" s="1">
        <f t="shared" si="92"/>
        <v>3.3033033033033031E-2</v>
      </c>
      <c r="AD198">
        <v>13.9</v>
      </c>
    </row>
    <row r="199" spans="1:30">
      <c r="A199" s="18" t="s">
        <v>968</v>
      </c>
      <c r="B199" s="18">
        <v>11411997422</v>
      </c>
      <c r="C199" s="4">
        <v>43849</v>
      </c>
      <c r="D199" s="4">
        <v>40927</v>
      </c>
      <c r="E199" s="3">
        <f t="shared" si="78"/>
        <v>8.0054794520547947</v>
      </c>
      <c r="F199" t="s">
        <v>786</v>
      </c>
      <c r="G199" s="24">
        <v>6.13</v>
      </c>
      <c r="H199" s="24">
        <v>0.39400000000000002</v>
      </c>
      <c r="I199" s="24">
        <f t="shared" si="79"/>
        <v>2.4152200000000001</v>
      </c>
      <c r="J199" s="24">
        <v>0.52400000000000002</v>
      </c>
      <c r="K199" s="24">
        <f t="shared" si="80"/>
        <v>3.2121200000000001</v>
      </c>
      <c r="L199" s="24">
        <f t="shared" si="81"/>
        <v>0.75190839694656486</v>
      </c>
      <c r="M199" s="24">
        <v>6.4000000000000001E-2</v>
      </c>
      <c r="N199" s="24">
        <f t="shared" si="82"/>
        <v>0.39232</v>
      </c>
      <c r="O199" s="24">
        <f t="shared" si="83"/>
        <v>8.1875</v>
      </c>
      <c r="P199" s="24">
        <f t="shared" si="84"/>
        <v>6.15625</v>
      </c>
      <c r="Q199">
        <v>4630</v>
      </c>
      <c r="R199">
        <v>132</v>
      </c>
      <c r="S199">
        <v>230</v>
      </c>
      <c r="T199" s="2">
        <f t="shared" si="85"/>
        <v>95.229420094235721</v>
      </c>
      <c r="U199" s="2">
        <f t="shared" si="86"/>
        <v>583.75634517766491</v>
      </c>
      <c r="V199" s="2">
        <f t="shared" si="87"/>
        <v>586.25611745513868</v>
      </c>
      <c r="W199" s="2">
        <f t="shared" si="88"/>
        <v>3593.75</v>
      </c>
      <c r="X199" s="2">
        <f t="shared" si="89"/>
        <v>438.93129770992363</v>
      </c>
      <c r="Y199" s="2">
        <f t="shared" si="90"/>
        <v>71.60380060520778</v>
      </c>
      <c r="Z199" s="2">
        <f t="shared" si="91"/>
        <v>738.7876</v>
      </c>
      <c r="AA199">
        <v>0.23</v>
      </c>
      <c r="AB199">
        <v>10</v>
      </c>
      <c r="AC199" s="1">
        <f t="shared" si="92"/>
        <v>4.3478260869565216E-2</v>
      </c>
      <c r="AD199">
        <v>11.4</v>
      </c>
    </row>
    <row r="200" spans="1:30">
      <c r="A200" s="18" t="s">
        <v>969</v>
      </c>
      <c r="B200" s="18" t="s">
        <v>970</v>
      </c>
      <c r="C200" s="4">
        <v>43643</v>
      </c>
      <c r="D200" s="4">
        <v>40715</v>
      </c>
      <c r="E200" s="3">
        <f t="shared" ref="E200:E231" si="93">(C200-D200)/365</f>
        <v>8.0219178082191789</v>
      </c>
      <c r="F200" t="s">
        <v>778</v>
      </c>
      <c r="G200" s="24">
        <v>7.96</v>
      </c>
      <c r="H200" s="24">
        <v>0.51200000000000001</v>
      </c>
      <c r="I200" s="24">
        <f t="shared" ref="I200:I231" si="94">G200*H200</f>
        <v>4.07552</v>
      </c>
      <c r="J200" s="24">
        <v>0.38200000000000001</v>
      </c>
      <c r="K200" s="24">
        <f t="shared" ref="K200:K231" si="95">G200*J200</f>
        <v>3.0407199999999999</v>
      </c>
      <c r="L200" s="24">
        <f t="shared" si="81"/>
        <v>1.3403141361256545</v>
      </c>
      <c r="M200" s="24">
        <v>0.08</v>
      </c>
      <c r="N200" s="24">
        <f t="shared" si="82"/>
        <v>0.63680000000000003</v>
      </c>
      <c r="O200" s="24">
        <f t="shared" si="83"/>
        <v>4.7749999999999995</v>
      </c>
      <c r="P200" s="24">
        <f t="shared" si="84"/>
        <v>6.3999999999999995</v>
      </c>
      <c r="Q200">
        <v>5250</v>
      </c>
      <c r="R200">
        <v>143</v>
      </c>
      <c r="S200">
        <v>281</v>
      </c>
      <c r="T200" s="2">
        <f t="shared" si="85"/>
        <v>68.948256909547737</v>
      </c>
      <c r="U200" s="2">
        <f t="shared" si="86"/>
        <v>548.828125</v>
      </c>
      <c r="V200" s="2">
        <f t="shared" si="87"/>
        <v>441.2688442211055</v>
      </c>
      <c r="W200" s="2">
        <f t="shared" si="88"/>
        <v>3512.5</v>
      </c>
      <c r="X200" s="2">
        <f t="shared" si="89"/>
        <v>735.60209424083769</v>
      </c>
      <c r="Y200" s="2">
        <f t="shared" si="90"/>
        <v>92.412323397090162</v>
      </c>
      <c r="Z200" s="2">
        <f t="shared" si="91"/>
        <v>854.44232</v>
      </c>
      <c r="AA200">
        <v>0.28999999999999998</v>
      </c>
      <c r="AB200">
        <v>10.3</v>
      </c>
      <c r="AC200" s="1">
        <f t="shared" si="92"/>
        <v>3.6654804270462638E-2</v>
      </c>
      <c r="AD200">
        <v>13.7</v>
      </c>
    </row>
    <row r="201" spans="1:30">
      <c r="A201" s="21" t="s">
        <v>971</v>
      </c>
      <c r="B201" s="18" t="s">
        <v>972</v>
      </c>
      <c r="C201" s="4">
        <v>43806</v>
      </c>
      <c r="D201" s="4">
        <v>40875</v>
      </c>
      <c r="E201" s="3">
        <f t="shared" si="93"/>
        <v>8.0301369863013701</v>
      </c>
      <c r="F201" t="s">
        <v>778</v>
      </c>
      <c r="G201" s="24">
        <v>11.96</v>
      </c>
      <c r="H201" s="24">
        <v>0.60499999999999998</v>
      </c>
      <c r="I201" s="24">
        <f t="shared" si="94"/>
        <v>7.2358000000000002</v>
      </c>
      <c r="J201" s="24">
        <v>0.28899999999999998</v>
      </c>
      <c r="K201" s="24">
        <f t="shared" si="95"/>
        <v>3.4564400000000002</v>
      </c>
      <c r="L201" s="24">
        <f t="shared" si="81"/>
        <v>2.0934256055363321</v>
      </c>
      <c r="M201" s="24">
        <v>6.5000000000000002E-2</v>
      </c>
      <c r="N201" s="24">
        <f t="shared" si="82"/>
        <v>0.77740000000000009</v>
      </c>
      <c r="O201" s="24">
        <f t="shared" si="83"/>
        <v>4.4461538461538455</v>
      </c>
      <c r="P201" s="24">
        <f t="shared" si="84"/>
        <v>9.3076923076923066</v>
      </c>
      <c r="Q201">
        <v>4990</v>
      </c>
      <c r="R201">
        <v>137</v>
      </c>
      <c r="S201">
        <v>294</v>
      </c>
      <c r="T201" s="2">
        <f t="shared" si="85"/>
        <v>40.631305453439836</v>
      </c>
      <c r="U201" s="2">
        <f t="shared" si="86"/>
        <v>485.95041322314052</v>
      </c>
      <c r="V201" s="2">
        <f t="shared" si="87"/>
        <v>378.18368922047847</v>
      </c>
      <c r="W201" s="2">
        <f t="shared" si="88"/>
        <v>4523.0769230769229</v>
      </c>
      <c r="X201" s="2">
        <f t="shared" si="89"/>
        <v>1017.3010380622839</v>
      </c>
      <c r="Y201" s="2">
        <f t="shared" si="90"/>
        <v>85.058615222598974</v>
      </c>
      <c r="Z201" s="2">
        <f t="shared" si="91"/>
        <v>1016.1933600000001</v>
      </c>
      <c r="AA201">
        <v>0.28999999999999998</v>
      </c>
      <c r="AB201">
        <v>10</v>
      </c>
      <c r="AC201" s="1">
        <f t="shared" si="92"/>
        <v>3.4013605442176874E-2</v>
      </c>
      <c r="AD201">
        <v>11.5</v>
      </c>
    </row>
    <row r="202" spans="1:30">
      <c r="A202" s="18" t="s">
        <v>973</v>
      </c>
      <c r="B202" s="18" t="s">
        <v>974</v>
      </c>
      <c r="C202" s="4">
        <v>43664</v>
      </c>
      <c r="D202" s="4">
        <v>40730</v>
      </c>
      <c r="E202" s="3">
        <f t="shared" si="93"/>
        <v>8.0383561643835613</v>
      </c>
      <c r="F202" t="s">
        <v>778</v>
      </c>
      <c r="G202" s="24">
        <v>6.42</v>
      </c>
      <c r="H202" s="24">
        <v>0.38900000000000001</v>
      </c>
      <c r="I202" s="24">
        <f t="shared" si="94"/>
        <v>2.4973800000000002</v>
      </c>
      <c r="J202" s="24">
        <v>0.47799999999999998</v>
      </c>
      <c r="K202" s="24">
        <f t="shared" si="95"/>
        <v>3.0687599999999997</v>
      </c>
      <c r="L202" s="24">
        <f t="shared" si="81"/>
        <v>0.81380753138075324</v>
      </c>
      <c r="M202" s="24">
        <v>0.11700000000000001</v>
      </c>
      <c r="N202" s="24">
        <f t="shared" si="82"/>
        <v>0.75114000000000003</v>
      </c>
      <c r="O202" s="24">
        <f t="shared" si="83"/>
        <v>4.0854700854700852</v>
      </c>
      <c r="P202" s="24">
        <f t="shared" si="84"/>
        <v>3.324786324786325</v>
      </c>
      <c r="Q202">
        <v>4550</v>
      </c>
      <c r="R202">
        <v>119</v>
      </c>
      <c r="S202">
        <v>256</v>
      </c>
      <c r="T202" s="2">
        <f t="shared" si="85"/>
        <v>102.50742778431795</v>
      </c>
      <c r="U202" s="2">
        <f t="shared" si="86"/>
        <v>658.09768637532136</v>
      </c>
      <c r="V202" s="2">
        <f t="shared" si="87"/>
        <v>340.81529408632213</v>
      </c>
      <c r="W202" s="2">
        <f t="shared" si="88"/>
        <v>2188.034188034188</v>
      </c>
      <c r="X202" s="2">
        <f t="shared" si="89"/>
        <v>535.56485355648533</v>
      </c>
      <c r="Y202" s="2">
        <f t="shared" si="90"/>
        <v>83.42131675334663</v>
      </c>
      <c r="Z202" s="2">
        <f t="shared" si="91"/>
        <v>785.60255999999993</v>
      </c>
      <c r="AA202">
        <v>0.25</v>
      </c>
      <c r="AB202">
        <v>9.8000000000000007</v>
      </c>
      <c r="AC202" s="1">
        <f t="shared" si="92"/>
        <v>3.8281250000000003E-2</v>
      </c>
      <c r="AD202">
        <v>11.7</v>
      </c>
    </row>
    <row r="203" spans="1:30">
      <c r="A203" s="18" t="s">
        <v>975</v>
      </c>
      <c r="B203" s="18" t="s">
        <v>976</v>
      </c>
      <c r="C203" s="4">
        <v>43742</v>
      </c>
      <c r="D203" s="4">
        <v>40768</v>
      </c>
      <c r="E203" s="3">
        <f t="shared" si="93"/>
        <v>8.1479452054794521</v>
      </c>
      <c r="F203" t="s">
        <v>821</v>
      </c>
      <c r="G203" s="24">
        <v>10.8</v>
      </c>
      <c r="H203" s="24">
        <v>0.71599999999999997</v>
      </c>
      <c r="I203" s="24">
        <f t="shared" si="94"/>
        <v>7.7328000000000001</v>
      </c>
      <c r="J203" s="24">
        <v>0.21199999999999999</v>
      </c>
      <c r="K203" s="24">
        <f t="shared" si="95"/>
        <v>2.2896000000000001</v>
      </c>
      <c r="L203" s="24">
        <f t="shared" si="81"/>
        <v>3.3773584905660377</v>
      </c>
      <c r="M203" s="24">
        <v>0.05</v>
      </c>
      <c r="N203" s="24">
        <f t="shared" si="82"/>
        <v>0.54</v>
      </c>
      <c r="O203" s="24">
        <f t="shared" si="83"/>
        <v>4.24</v>
      </c>
      <c r="P203" s="24">
        <f t="shared" si="84"/>
        <v>14.319999999999999</v>
      </c>
      <c r="Q203">
        <v>4640</v>
      </c>
      <c r="R203">
        <v>129</v>
      </c>
      <c r="S203">
        <v>252</v>
      </c>
      <c r="T203" s="2">
        <f t="shared" si="85"/>
        <v>32.588454376163874</v>
      </c>
      <c r="U203" s="2">
        <f t="shared" si="86"/>
        <v>351.95530726256987</v>
      </c>
      <c r="V203" s="2">
        <f t="shared" si="87"/>
        <v>466.66666666666663</v>
      </c>
      <c r="W203" s="2">
        <f t="shared" si="88"/>
        <v>5040</v>
      </c>
      <c r="X203" s="2">
        <f t="shared" si="89"/>
        <v>1188.6792452830189</v>
      </c>
      <c r="Y203" s="2">
        <f t="shared" si="90"/>
        <v>110.062893081761</v>
      </c>
      <c r="Z203" s="2">
        <f t="shared" si="91"/>
        <v>576.97919999999999</v>
      </c>
      <c r="AA203">
        <v>0.24</v>
      </c>
      <c r="AB203">
        <v>9.6999999999999993</v>
      </c>
      <c r="AC203" s="1">
        <f t="shared" si="92"/>
        <v>3.8492063492063487E-2</v>
      </c>
      <c r="AD203">
        <v>10.8</v>
      </c>
    </row>
    <row r="204" spans="1:30">
      <c r="A204" s="18" t="s">
        <v>977</v>
      </c>
      <c r="B204" s="18" t="s">
        <v>978</v>
      </c>
      <c r="C204" s="4">
        <v>43764</v>
      </c>
      <c r="D204" s="4">
        <v>40780</v>
      </c>
      <c r="E204" s="3">
        <f t="shared" si="93"/>
        <v>8.1753424657534239</v>
      </c>
      <c r="F204" t="s">
        <v>778</v>
      </c>
      <c r="G204" s="24">
        <v>9.6999999999999993</v>
      </c>
      <c r="H204" s="24">
        <v>0.55900000000000005</v>
      </c>
      <c r="I204" s="24">
        <f t="shared" si="94"/>
        <v>5.4222999999999999</v>
      </c>
      <c r="J204" s="24">
        <v>0.32900000000000001</v>
      </c>
      <c r="K204" s="24">
        <f t="shared" si="95"/>
        <v>3.1913</v>
      </c>
      <c r="L204" s="24">
        <f t="shared" si="81"/>
        <v>1.6990881458966565</v>
      </c>
      <c r="M204" s="24">
        <v>6.5000000000000002E-2</v>
      </c>
      <c r="N204" s="24">
        <f t="shared" si="82"/>
        <v>0.63049999999999995</v>
      </c>
      <c r="O204" s="24">
        <f t="shared" si="83"/>
        <v>5.0615384615384622</v>
      </c>
      <c r="P204" s="24">
        <f t="shared" si="84"/>
        <v>8.6</v>
      </c>
      <c r="Q204">
        <v>4680</v>
      </c>
      <c r="R204">
        <v>129</v>
      </c>
      <c r="S204">
        <v>248</v>
      </c>
      <c r="T204" s="2">
        <f t="shared" si="85"/>
        <v>45.737048853807423</v>
      </c>
      <c r="U204" s="2">
        <f t="shared" si="86"/>
        <v>443.64937388193198</v>
      </c>
      <c r="V204" s="2">
        <f t="shared" si="87"/>
        <v>393.33862014274388</v>
      </c>
      <c r="W204" s="2">
        <f t="shared" si="88"/>
        <v>3815.3846153846152</v>
      </c>
      <c r="X204" s="2">
        <f t="shared" si="89"/>
        <v>753.79939209726444</v>
      </c>
      <c r="Y204" s="2">
        <f t="shared" si="90"/>
        <v>77.711277535800463</v>
      </c>
      <c r="Z204" s="2">
        <f t="shared" si="91"/>
        <v>791.44240000000002</v>
      </c>
      <c r="AA204">
        <v>0.24</v>
      </c>
      <c r="AB204">
        <v>9.6999999999999993</v>
      </c>
      <c r="AC204" s="1">
        <f t="shared" si="92"/>
        <v>3.9112903225806447E-2</v>
      </c>
      <c r="AD204">
        <v>11.2</v>
      </c>
    </row>
    <row r="205" spans="1:30">
      <c r="A205" s="18" t="s">
        <v>979</v>
      </c>
      <c r="B205" s="18" t="s">
        <v>980</v>
      </c>
      <c r="C205" s="4">
        <v>43853</v>
      </c>
      <c r="D205" s="4">
        <v>40841</v>
      </c>
      <c r="E205" s="3">
        <f t="shared" si="93"/>
        <v>8.2520547945205482</v>
      </c>
      <c r="F205" t="s">
        <v>786</v>
      </c>
      <c r="G205" s="24">
        <v>6.54</v>
      </c>
      <c r="H205" s="24">
        <v>0.45400000000000001</v>
      </c>
      <c r="I205" s="24">
        <f t="shared" si="94"/>
        <v>2.96916</v>
      </c>
      <c r="J205" s="24">
        <v>0.41599999999999998</v>
      </c>
      <c r="K205" s="24">
        <f t="shared" si="95"/>
        <v>2.7206399999999999</v>
      </c>
      <c r="L205" s="24">
        <f t="shared" si="81"/>
        <v>1.091346153846154</v>
      </c>
      <c r="M205" s="24">
        <v>7.1999999999999995E-2</v>
      </c>
      <c r="N205" s="24">
        <f t="shared" si="82"/>
        <v>0.47087999999999997</v>
      </c>
      <c r="O205" s="24">
        <f t="shared" si="83"/>
        <v>5.7777777777777777</v>
      </c>
      <c r="P205" s="24">
        <f t="shared" si="84"/>
        <v>6.3055555555555562</v>
      </c>
      <c r="Q205">
        <v>4790</v>
      </c>
      <c r="R205">
        <v>126</v>
      </c>
      <c r="S205">
        <v>254</v>
      </c>
      <c r="T205" s="2">
        <f t="shared" si="85"/>
        <v>85.546080372900079</v>
      </c>
      <c r="U205" s="2">
        <f t="shared" si="86"/>
        <v>559.47136563876654</v>
      </c>
      <c r="V205" s="2">
        <f t="shared" si="87"/>
        <v>539.41556235134226</v>
      </c>
      <c r="W205" s="2">
        <f t="shared" si="88"/>
        <v>3527.7777777777778</v>
      </c>
      <c r="X205" s="2">
        <f t="shared" si="89"/>
        <v>610.57692307692309</v>
      </c>
      <c r="Y205" s="2">
        <f t="shared" si="90"/>
        <v>93.360385791578452</v>
      </c>
      <c r="Z205" s="2">
        <f t="shared" si="91"/>
        <v>691.04255999999998</v>
      </c>
      <c r="AA205">
        <v>0.25</v>
      </c>
      <c r="AB205">
        <v>10</v>
      </c>
      <c r="AC205" s="1">
        <f t="shared" si="92"/>
        <v>3.937007874015748E-2</v>
      </c>
      <c r="AD205">
        <v>11.9</v>
      </c>
    </row>
    <row r="206" spans="1:30">
      <c r="A206" s="18" t="s">
        <v>981</v>
      </c>
      <c r="B206" s="18" t="s">
        <v>982</v>
      </c>
      <c r="C206" s="4">
        <v>43612</v>
      </c>
      <c r="D206" s="4">
        <v>40592</v>
      </c>
      <c r="E206" s="3">
        <f t="shared" si="93"/>
        <v>8.2739726027397253</v>
      </c>
      <c r="F206" t="s">
        <v>778</v>
      </c>
      <c r="G206" s="24">
        <v>5.88</v>
      </c>
      <c r="H206" s="24">
        <v>0.48099999999999998</v>
      </c>
      <c r="I206" s="24">
        <f t="shared" si="94"/>
        <v>2.8282799999999999</v>
      </c>
      <c r="J206" s="24">
        <v>0.42899999999999999</v>
      </c>
      <c r="K206" s="24">
        <f t="shared" si="95"/>
        <v>2.5225200000000001</v>
      </c>
      <c r="L206" s="24">
        <f t="shared" si="81"/>
        <v>1.1212121212121211</v>
      </c>
      <c r="M206" s="24">
        <v>7.2999999999999995E-2</v>
      </c>
      <c r="N206" s="24">
        <f t="shared" si="82"/>
        <v>0.42923999999999995</v>
      </c>
      <c r="O206" s="24">
        <f t="shared" si="83"/>
        <v>5.8767123287671241</v>
      </c>
      <c r="P206" s="24">
        <f t="shared" si="84"/>
        <v>6.5890410958904111</v>
      </c>
      <c r="Q206">
        <v>4520</v>
      </c>
      <c r="R206">
        <v>127</v>
      </c>
      <c r="S206">
        <v>310</v>
      </c>
      <c r="T206" s="2">
        <f t="shared" si="85"/>
        <v>109.60725246439533</v>
      </c>
      <c r="U206" s="2">
        <f t="shared" si="86"/>
        <v>644.49064449064451</v>
      </c>
      <c r="V206" s="2">
        <f t="shared" si="87"/>
        <v>722.20669089553633</v>
      </c>
      <c r="W206" s="2">
        <f t="shared" si="88"/>
        <v>4246.5753424657532</v>
      </c>
      <c r="X206" s="2">
        <f t="shared" si="89"/>
        <v>722.61072261072263</v>
      </c>
      <c r="Y206" s="2">
        <f t="shared" si="90"/>
        <v>122.89298003583717</v>
      </c>
      <c r="Z206" s="2">
        <f t="shared" si="91"/>
        <v>781.98120000000006</v>
      </c>
      <c r="AA206">
        <v>0.31</v>
      </c>
      <c r="AB206">
        <v>9.8000000000000007</v>
      </c>
      <c r="AC206" s="1">
        <f t="shared" si="92"/>
        <v>3.1612903225806455E-2</v>
      </c>
      <c r="AD206">
        <v>11.2</v>
      </c>
    </row>
    <row r="207" spans="1:30">
      <c r="A207" s="18" t="s">
        <v>983</v>
      </c>
      <c r="B207" s="18">
        <v>11411728462</v>
      </c>
      <c r="C207" s="4">
        <v>43697</v>
      </c>
      <c r="D207" s="4">
        <v>40650</v>
      </c>
      <c r="E207" s="3">
        <f t="shared" si="93"/>
        <v>8.3479452054794514</v>
      </c>
      <c r="F207" t="s">
        <v>778</v>
      </c>
      <c r="G207" s="24">
        <v>11.63</v>
      </c>
      <c r="H207" s="24">
        <v>0.85199999999999998</v>
      </c>
      <c r="I207" s="24">
        <f t="shared" si="94"/>
        <v>9.9087600000000009</v>
      </c>
      <c r="J207" s="24">
        <v>0.105</v>
      </c>
      <c r="K207" s="24">
        <f t="shared" si="95"/>
        <v>1.22115</v>
      </c>
      <c r="L207" s="24">
        <f t="shared" si="81"/>
        <v>8.1142857142857157</v>
      </c>
      <c r="M207" s="24">
        <v>0.04</v>
      </c>
      <c r="N207" s="24">
        <f t="shared" si="82"/>
        <v>0.46520000000000006</v>
      </c>
      <c r="O207" s="24">
        <f t="shared" si="83"/>
        <v>2.6249999999999996</v>
      </c>
      <c r="P207" s="24">
        <f t="shared" si="84"/>
        <v>21.3</v>
      </c>
      <c r="Q207">
        <v>4480</v>
      </c>
      <c r="R207">
        <v>130</v>
      </c>
      <c r="S207">
        <v>308</v>
      </c>
      <c r="T207" s="2">
        <f t="shared" si="85"/>
        <v>31.083606828705104</v>
      </c>
      <c r="U207" s="2">
        <f t="shared" si="86"/>
        <v>361.50234741784038</v>
      </c>
      <c r="V207" s="2">
        <f t="shared" si="87"/>
        <v>662.08082545141872</v>
      </c>
      <c r="W207" s="2">
        <f t="shared" si="88"/>
        <v>7700</v>
      </c>
      <c r="X207" s="2">
        <f t="shared" si="89"/>
        <v>2933.3333333333335</v>
      </c>
      <c r="Y207" s="2">
        <f t="shared" si="90"/>
        <v>252.22126683863573</v>
      </c>
      <c r="Z207" s="2">
        <f t="shared" si="91"/>
        <v>376.11419999999998</v>
      </c>
      <c r="AA207">
        <v>0.3</v>
      </c>
      <c r="AB207">
        <v>9.6999999999999993</v>
      </c>
      <c r="AC207" s="1">
        <f t="shared" si="92"/>
        <v>3.149350649350649E-2</v>
      </c>
      <c r="AD207">
        <v>11</v>
      </c>
    </row>
    <row r="208" spans="1:30">
      <c r="A208" s="18" t="s">
        <v>984</v>
      </c>
      <c r="B208" s="18">
        <v>11410450342</v>
      </c>
      <c r="C208" s="4">
        <v>43795</v>
      </c>
      <c r="D208" s="4">
        <v>40735</v>
      </c>
      <c r="E208" s="3">
        <f t="shared" si="93"/>
        <v>8.3835616438356162</v>
      </c>
      <c r="F208" t="s">
        <v>778</v>
      </c>
      <c r="G208" s="24">
        <v>5.19</v>
      </c>
      <c r="H208" s="24">
        <v>0.42399999999999999</v>
      </c>
      <c r="I208" s="24">
        <f t="shared" si="94"/>
        <v>2.2005600000000003</v>
      </c>
      <c r="J208" s="24">
        <v>0.47599999999999998</v>
      </c>
      <c r="K208" s="24">
        <f t="shared" si="95"/>
        <v>2.47044</v>
      </c>
      <c r="L208" s="24">
        <f t="shared" si="81"/>
        <v>0.89075630252100857</v>
      </c>
      <c r="M208" s="24">
        <v>9.1999999999999998E-2</v>
      </c>
      <c r="N208" s="24">
        <f t="shared" si="82"/>
        <v>0.47748000000000002</v>
      </c>
      <c r="O208" s="24">
        <f t="shared" si="83"/>
        <v>5.1739130434782608</v>
      </c>
      <c r="P208" s="24">
        <f t="shared" si="84"/>
        <v>4.6086956521739131</v>
      </c>
      <c r="Q208">
        <v>4510</v>
      </c>
      <c r="R208">
        <v>128</v>
      </c>
      <c r="S208">
        <v>248</v>
      </c>
      <c r="T208" s="2">
        <f t="shared" si="85"/>
        <v>112.69858581451993</v>
      </c>
      <c r="U208" s="2">
        <f t="shared" si="86"/>
        <v>584.90566037735846</v>
      </c>
      <c r="V208" s="2">
        <f t="shared" si="87"/>
        <v>519.39348244952669</v>
      </c>
      <c r="W208" s="2">
        <f t="shared" si="88"/>
        <v>2695.6521739130435</v>
      </c>
      <c r="X208" s="2">
        <f t="shared" si="89"/>
        <v>521.00840336134456</v>
      </c>
      <c r="Y208" s="2">
        <f t="shared" si="90"/>
        <v>100.38697559948835</v>
      </c>
      <c r="Z208" s="2">
        <f t="shared" si="91"/>
        <v>612.66912000000002</v>
      </c>
      <c r="AA208">
        <v>0.24</v>
      </c>
      <c r="AB208">
        <v>9.6999999999999993</v>
      </c>
      <c r="AC208" s="1">
        <f t="shared" si="92"/>
        <v>3.9112903225806447E-2</v>
      </c>
      <c r="AD208">
        <v>11.1</v>
      </c>
    </row>
    <row r="209" spans="1:30">
      <c r="A209" s="18" t="s">
        <v>985</v>
      </c>
      <c r="B209" s="18">
        <v>95929305</v>
      </c>
      <c r="C209" s="4">
        <v>43658</v>
      </c>
      <c r="D209" s="4">
        <v>40585</v>
      </c>
      <c r="E209" s="3">
        <f t="shared" si="93"/>
        <v>8.419178082191781</v>
      </c>
      <c r="F209" t="s">
        <v>786</v>
      </c>
      <c r="G209" s="24">
        <v>5.39</v>
      </c>
      <c r="H209" s="24">
        <v>0.53400000000000003</v>
      </c>
      <c r="I209" s="24">
        <f t="shared" si="94"/>
        <v>2.87826</v>
      </c>
      <c r="J209" s="24">
        <v>0.36499999999999999</v>
      </c>
      <c r="K209" s="24">
        <f t="shared" si="95"/>
        <v>1.9673499999999999</v>
      </c>
      <c r="L209" s="24">
        <f t="shared" si="81"/>
        <v>1.463013698630137</v>
      </c>
      <c r="M209" s="24">
        <v>9.2999999999999999E-2</v>
      </c>
      <c r="N209" s="24">
        <f t="shared" si="82"/>
        <v>0.50126999999999999</v>
      </c>
      <c r="O209" s="24">
        <f t="shared" si="83"/>
        <v>3.924731182795699</v>
      </c>
      <c r="P209" s="24">
        <f t="shared" si="84"/>
        <v>5.741935483870968</v>
      </c>
      <c r="Q209">
        <v>4490</v>
      </c>
      <c r="R209">
        <v>132</v>
      </c>
      <c r="S209">
        <v>269</v>
      </c>
      <c r="T209" s="2">
        <f t="shared" si="85"/>
        <v>93.459242736931344</v>
      </c>
      <c r="U209" s="2">
        <f t="shared" si="86"/>
        <v>503.74531835205988</v>
      </c>
      <c r="V209" s="2">
        <f t="shared" si="87"/>
        <v>536.63694216689612</v>
      </c>
      <c r="W209" s="2">
        <f t="shared" si="88"/>
        <v>2892.4731182795699</v>
      </c>
      <c r="X209" s="2">
        <f t="shared" si="89"/>
        <v>736.98630136986299</v>
      </c>
      <c r="Y209" s="2">
        <f t="shared" si="90"/>
        <v>136.73215238772968</v>
      </c>
      <c r="Z209" s="2">
        <f t="shared" si="91"/>
        <v>529.21714999999995</v>
      </c>
      <c r="AA209">
        <v>0.28000000000000003</v>
      </c>
      <c r="AB209">
        <v>10.3</v>
      </c>
      <c r="AC209" s="1">
        <f t="shared" si="92"/>
        <v>3.8289962825278814E-2</v>
      </c>
      <c r="AD209">
        <v>11.7</v>
      </c>
    </row>
    <row r="210" spans="1:30">
      <c r="A210" s="18" t="s">
        <v>986</v>
      </c>
      <c r="B210" s="18">
        <v>11411688790</v>
      </c>
      <c r="C210" s="4">
        <v>43595</v>
      </c>
      <c r="D210" s="4">
        <v>40507</v>
      </c>
      <c r="E210" s="3">
        <f t="shared" si="93"/>
        <v>8.4602739726027405</v>
      </c>
      <c r="F210" t="s">
        <v>786</v>
      </c>
      <c r="G210" s="24">
        <v>8.1999999999999993</v>
      </c>
      <c r="H210" s="24">
        <v>0.55800000000000005</v>
      </c>
      <c r="I210" s="24">
        <f t="shared" si="94"/>
        <v>4.5755999999999997</v>
      </c>
      <c r="J210" s="24">
        <v>0.34100000000000003</v>
      </c>
      <c r="K210" s="24">
        <f t="shared" si="95"/>
        <v>2.7961999999999998</v>
      </c>
      <c r="L210" s="24">
        <f t="shared" si="81"/>
        <v>1.6363636363636365</v>
      </c>
      <c r="M210" s="24">
        <v>5.0999999999999997E-2</v>
      </c>
      <c r="N210" s="24">
        <f t="shared" si="82"/>
        <v>0.41819999999999996</v>
      </c>
      <c r="O210" s="24">
        <f t="shared" si="83"/>
        <v>6.6862745098039218</v>
      </c>
      <c r="P210" s="24">
        <f t="shared" si="84"/>
        <v>10.941176470588236</v>
      </c>
      <c r="Q210">
        <v>4780</v>
      </c>
      <c r="R210">
        <v>138</v>
      </c>
      <c r="S210">
        <v>155</v>
      </c>
      <c r="T210" s="2">
        <f t="shared" si="85"/>
        <v>33.875338753387538</v>
      </c>
      <c r="U210" s="2">
        <f t="shared" si="86"/>
        <v>277.77777777777777</v>
      </c>
      <c r="V210" s="2">
        <f t="shared" si="87"/>
        <v>370.63605930176954</v>
      </c>
      <c r="W210" s="2">
        <f t="shared" si="88"/>
        <v>3039.2156862745101</v>
      </c>
      <c r="X210" s="2">
        <f t="shared" si="89"/>
        <v>454.5454545454545</v>
      </c>
      <c r="Y210" s="2">
        <f t="shared" si="90"/>
        <v>55.432372505543242</v>
      </c>
      <c r="Z210" s="2">
        <f t="shared" si="91"/>
        <v>433.41099999999994</v>
      </c>
      <c r="AA210">
        <v>0.23</v>
      </c>
      <c r="AB210">
        <v>15</v>
      </c>
      <c r="AC210" s="1">
        <f t="shared" si="92"/>
        <v>9.6774193548387094E-2</v>
      </c>
      <c r="AD210">
        <v>23.6</v>
      </c>
    </row>
    <row r="211" spans="1:30">
      <c r="A211" s="21" t="s">
        <v>987</v>
      </c>
      <c r="B211" s="18">
        <v>11411558321</v>
      </c>
      <c r="C211" s="4">
        <v>43662</v>
      </c>
      <c r="D211" s="4">
        <v>40520</v>
      </c>
      <c r="E211" s="3">
        <f t="shared" si="93"/>
        <v>8.6082191780821926</v>
      </c>
      <c r="F211" t="s">
        <v>778</v>
      </c>
      <c r="G211" s="24">
        <v>5.25</v>
      </c>
      <c r="H211" s="24">
        <v>0.40899999999999997</v>
      </c>
      <c r="I211" s="24">
        <f t="shared" si="94"/>
        <v>2.1472499999999997</v>
      </c>
      <c r="J211" s="24">
        <v>0.49</v>
      </c>
      <c r="K211" s="24">
        <f t="shared" si="95"/>
        <v>2.5724999999999998</v>
      </c>
      <c r="L211" s="24">
        <f t="shared" si="81"/>
        <v>0.83469387755102031</v>
      </c>
      <c r="M211" s="24">
        <v>5.8999999999999997E-2</v>
      </c>
      <c r="N211" s="24">
        <f t="shared" si="82"/>
        <v>0.30974999999999997</v>
      </c>
      <c r="O211" s="24">
        <f t="shared" si="83"/>
        <v>8.3050847457627128</v>
      </c>
      <c r="P211" s="24">
        <f t="shared" si="84"/>
        <v>6.9322033898305078</v>
      </c>
      <c r="Q211">
        <v>4590</v>
      </c>
      <c r="R211">
        <v>142</v>
      </c>
      <c r="S211">
        <v>286</v>
      </c>
      <c r="T211" s="2">
        <f t="shared" si="85"/>
        <v>133.19361974618701</v>
      </c>
      <c r="U211" s="2">
        <f t="shared" si="86"/>
        <v>699.26650366748174</v>
      </c>
      <c r="V211" s="2">
        <f t="shared" si="87"/>
        <v>923.3252623083132</v>
      </c>
      <c r="W211" s="2">
        <f t="shared" si="88"/>
        <v>4847.4576271186443</v>
      </c>
      <c r="X211" s="2">
        <f t="shared" si="89"/>
        <v>583.67346938775506</v>
      </c>
      <c r="Y211" s="2">
        <f t="shared" si="90"/>
        <v>111.17589893100099</v>
      </c>
      <c r="Z211" s="2">
        <f t="shared" si="91"/>
        <v>735.7349999999999</v>
      </c>
      <c r="AA211">
        <v>0.27</v>
      </c>
      <c r="AB211">
        <v>9.3000000000000007</v>
      </c>
      <c r="AC211" s="1">
        <f t="shared" si="92"/>
        <v>3.2517482517482522E-2</v>
      </c>
      <c r="AD211">
        <v>9.9</v>
      </c>
    </row>
    <row r="212" spans="1:30">
      <c r="A212" s="18" t="s">
        <v>988</v>
      </c>
      <c r="B212" s="18">
        <v>11411868954</v>
      </c>
      <c r="C212" s="4">
        <v>43686</v>
      </c>
      <c r="D212" s="4">
        <v>40526</v>
      </c>
      <c r="E212" s="3">
        <f t="shared" si="93"/>
        <v>8.6575342465753433</v>
      </c>
      <c r="F212" t="s">
        <v>778</v>
      </c>
      <c r="G212" s="24">
        <v>7.39</v>
      </c>
      <c r="H212" s="24">
        <v>0.54900000000000004</v>
      </c>
      <c r="I212" s="24">
        <f t="shared" si="94"/>
        <v>4.0571099999999998</v>
      </c>
      <c r="J212" s="24">
        <v>0.309</v>
      </c>
      <c r="K212" s="24">
        <f t="shared" si="95"/>
        <v>2.2835099999999997</v>
      </c>
      <c r="L212" s="24">
        <f t="shared" si="81"/>
        <v>1.7766990291262137</v>
      </c>
      <c r="M212" s="24">
        <v>5.8000000000000003E-2</v>
      </c>
      <c r="N212" s="24">
        <f t="shared" si="82"/>
        <v>0.42862</v>
      </c>
      <c r="O212" s="24">
        <f t="shared" si="83"/>
        <v>5.3275862068965507</v>
      </c>
      <c r="P212" s="24">
        <f t="shared" si="84"/>
        <v>9.4655172413793096</v>
      </c>
      <c r="Q212">
        <v>4590</v>
      </c>
      <c r="R212">
        <v>133</v>
      </c>
      <c r="S212">
        <v>396</v>
      </c>
      <c r="T212" s="2">
        <f t="shared" si="85"/>
        <v>97.606424277379716</v>
      </c>
      <c r="U212" s="2">
        <f t="shared" si="86"/>
        <v>721.31147540983602</v>
      </c>
      <c r="V212" s="2">
        <f t="shared" si="87"/>
        <v>923.89529186692175</v>
      </c>
      <c r="W212" s="2">
        <f t="shared" si="88"/>
        <v>6827.5862068965516</v>
      </c>
      <c r="X212" s="2">
        <f t="shared" si="89"/>
        <v>1281.5533980582525</v>
      </c>
      <c r="Y212" s="2">
        <f t="shared" si="90"/>
        <v>173.41723925010183</v>
      </c>
      <c r="Z212" s="2">
        <f t="shared" si="91"/>
        <v>904.26995999999986</v>
      </c>
      <c r="AA212">
        <v>0.37</v>
      </c>
      <c r="AB212">
        <v>9.1999999999999993</v>
      </c>
      <c r="AC212" s="1">
        <f t="shared" si="92"/>
        <v>2.3232323232323229E-2</v>
      </c>
      <c r="AD212">
        <v>10.4</v>
      </c>
    </row>
    <row r="213" spans="1:30">
      <c r="A213" s="18" t="s">
        <v>989</v>
      </c>
      <c r="B213" s="18">
        <v>99022100</v>
      </c>
      <c r="C213" s="22">
        <v>43099</v>
      </c>
      <c r="D213" s="4">
        <v>39871</v>
      </c>
      <c r="E213" s="3">
        <f t="shared" si="93"/>
        <v>8.8438356164383567</v>
      </c>
      <c r="F213" t="s">
        <v>821</v>
      </c>
      <c r="G213" s="24">
        <v>6.41</v>
      </c>
      <c r="H213" s="24">
        <v>0.40200000000000002</v>
      </c>
      <c r="I213" s="24">
        <f t="shared" si="94"/>
        <v>2.5768200000000001</v>
      </c>
      <c r="J213" s="24">
        <v>0.48199999999999998</v>
      </c>
      <c r="K213" s="24">
        <f t="shared" si="95"/>
        <v>3.08962</v>
      </c>
      <c r="L213" s="24">
        <f t="shared" si="81"/>
        <v>0.8340248962655602</v>
      </c>
      <c r="M213" s="24">
        <v>9.7000000000000003E-2</v>
      </c>
      <c r="N213" s="24">
        <f t="shared" si="82"/>
        <v>0.62177000000000004</v>
      </c>
      <c r="O213" s="24">
        <f t="shared" si="83"/>
        <v>4.9690721649484537</v>
      </c>
      <c r="P213" s="24">
        <f t="shared" si="84"/>
        <v>4.144329896907216</v>
      </c>
      <c r="Q213">
        <v>4190</v>
      </c>
      <c r="R213">
        <v>121</v>
      </c>
      <c r="S213">
        <v>283</v>
      </c>
      <c r="T213" s="2">
        <f t="shared" si="85"/>
        <v>109.82528853392941</v>
      </c>
      <c r="U213" s="2">
        <f t="shared" si="86"/>
        <v>703.98009950248752</v>
      </c>
      <c r="V213" s="2">
        <f t="shared" si="87"/>
        <v>455.15222670762495</v>
      </c>
      <c r="W213" s="2">
        <f t="shared" si="88"/>
        <v>2917.5257731958764</v>
      </c>
      <c r="X213" s="2">
        <f t="shared" si="89"/>
        <v>587.13692946058097</v>
      </c>
      <c r="Y213" s="2">
        <f t="shared" si="90"/>
        <v>91.597024876845694</v>
      </c>
      <c r="Z213" s="2">
        <f t="shared" si="91"/>
        <v>874.36246000000006</v>
      </c>
      <c r="AA213">
        <v>0.31</v>
      </c>
      <c r="AB213">
        <v>11</v>
      </c>
      <c r="AC213" s="1">
        <f t="shared" si="92"/>
        <v>3.8869257950530034E-2</v>
      </c>
      <c r="AD213">
        <v>13.7</v>
      </c>
    </row>
    <row r="214" spans="1:30">
      <c r="A214" s="18" t="s">
        <v>990</v>
      </c>
      <c r="B214" s="18">
        <v>96654253</v>
      </c>
      <c r="C214" s="4">
        <v>43696</v>
      </c>
      <c r="D214" s="4">
        <v>40403</v>
      </c>
      <c r="E214" s="3">
        <f t="shared" si="93"/>
        <v>9.0219178082191789</v>
      </c>
      <c r="F214" t="s">
        <v>778</v>
      </c>
      <c r="G214" s="24">
        <v>7.45</v>
      </c>
      <c r="H214" s="24">
        <v>0.63300000000000001</v>
      </c>
      <c r="I214" s="24">
        <f t="shared" si="94"/>
        <v>4.7158500000000005</v>
      </c>
      <c r="J214" s="24">
        <v>0.27500000000000002</v>
      </c>
      <c r="K214" s="24">
        <f t="shared" si="95"/>
        <v>2.0487500000000001</v>
      </c>
      <c r="L214" s="24">
        <f t="shared" si="81"/>
        <v>2.3018181818181822</v>
      </c>
      <c r="M214" s="24">
        <v>6.6000000000000003E-2</v>
      </c>
      <c r="N214" s="24">
        <f t="shared" si="82"/>
        <v>0.49170000000000003</v>
      </c>
      <c r="O214" s="24">
        <f t="shared" si="83"/>
        <v>4.166666666666667</v>
      </c>
      <c r="P214" s="24">
        <f t="shared" si="84"/>
        <v>9.5909090909090917</v>
      </c>
      <c r="Q214">
        <v>4750</v>
      </c>
      <c r="R214">
        <v>134</v>
      </c>
      <c r="S214">
        <v>281</v>
      </c>
      <c r="T214" s="2">
        <f t="shared" si="85"/>
        <v>59.586288792052329</v>
      </c>
      <c r="U214" s="2">
        <f t="shared" si="86"/>
        <v>443.91785150078988</v>
      </c>
      <c r="V214" s="2">
        <f t="shared" si="87"/>
        <v>571.48667886922919</v>
      </c>
      <c r="W214" s="2">
        <f t="shared" si="88"/>
        <v>4257.5757575757571</v>
      </c>
      <c r="X214" s="2">
        <f t="shared" si="89"/>
        <v>1021.8181818181818</v>
      </c>
      <c r="Y214" s="2">
        <f t="shared" si="90"/>
        <v>137.15680292861501</v>
      </c>
      <c r="Z214" s="2">
        <f t="shared" si="91"/>
        <v>575.69875000000002</v>
      </c>
      <c r="AA214">
        <v>0.32</v>
      </c>
      <c r="AB214">
        <v>11.3</v>
      </c>
      <c r="AC214" s="1">
        <f t="shared" si="92"/>
        <v>4.0213523131672597E-2</v>
      </c>
      <c r="AD214">
        <v>15.2</v>
      </c>
    </row>
    <row r="215" spans="1:30">
      <c r="A215" s="18" t="s">
        <v>991</v>
      </c>
      <c r="B215" s="18">
        <v>11411613022</v>
      </c>
      <c r="C215" s="4">
        <v>43510</v>
      </c>
      <c r="D215" s="4">
        <v>40215</v>
      </c>
      <c r="E215" s="3">
        <f t="shared" si="93"/>
        <v>9.0273972602739718</v>
      </c>
      <c r="F215" t="s">
        <v>786</v>
      </c>
      <c r="G215" s="24">
        <v>7.49</v>
      </c>
      <c r="H215" s="24">
        <v>0.42499999999999999</v>
      </c>
      <c r="I215" s="24">
        <f t="shared" si="94"/>
        <v>3.1832500000000001</v>
      </c>
      <c r="J215" s="24">
        <v>0.44500000000000001</v>
      </c>
      <c r="K215" s="24">
        <f t="shared" si="95"/>
        <v>3.3330500000000001</v>
      </c>
      <c r="L215" s="24">
        <f t="shared" si="81"/>
        <v>0.9550561797752809</v>
      </c>
      <c r="M215" s="24">
        <v>9.9000000000000005E-2</v>
      </c>
      <c r="N215" s="24">
        <f t="shared" si="82"/>
        <v>0.74151</v>
      </c>
      <c r="O215" s="24">
        <f t="shared" si="83"/>
        <v>4.4949494949494948</v>
      </c>
      <c r="P215" s="24">
        <f t="shared" si="84"/>
        <v>4.2929292929292933</v>
      </c>
      <c r="Q215">
        <v>4580</v>
      </c>
      <c r="R215">
        <v>139</v>
      </c>
      <c r="S215">
        <v>269</v>
      </c>
      <c r="T215" s="2">
        <f t="shared" si="85"/>
        <v>84.504829969370917</v>
      </c>
      <c r="U215" s="2">
        <f t="shared" si="86"/>
        <v>632.94117647058829</v>
      </c>
      <c r="V215" s="2">
        <f t="shared" si="87"/>
        <v>362.77325996952163</v>
      </c>
      <c r="W215" s="2">
        <f t="shared" si="88"/>
        <v>2717.1717171717169</v>
      </c>
      <c r="X215" s="2">
        <f t="shared" si="89"/>
        <v>604.49438202247188</v>
      </c>
      <c r="Y215" s="2">
        <f t="shared" si="90"/>
        <v>80.70686008310706</v>
      </c>
      <c r="Z215" s="2">
        <f t="shared" si="91"/>
        <v>896.59045000000003</v>
      </c>
      <c r="AA215">
        <v>0.27</v>
      </c>
      <c r="AB215">
        <v>10.199999999999999</v>
      </c>
      <c r="AC215" s="1">
        <f t="shared" si="92"/>
        <v>3.7918215613382898E-2</v>
      </c>
      <c r="AD215">
        <v>11.8</v>
      </c>
    </row>
    <row r="216" spans="1:30">
      <c r="A216" s="18" t="s">
        <v>992</v>
      </c>
      <c r="B216" s="18">
        <v>96287745</v>
      </c>
      <c r="C216" s="4">
        <v>43654</v>
      </c>
      <c r="D216" s="4">
        <v>40340</v>
      </c>
      <c r="E216" s="3">
        <f t="shared" si="93"/>
        <v>9.0794520547945208</v>
      </c>
      <c r="F216" t="s">
        <v>778</v>
      </c>
      <c r="G216" s="24">
        <v>6.07</v>
      </c>
      <c r="H216" s="24">
        <v>0.503</v>
      </c>
      <c r="I216" s="24">
        <f t="shared" si="94"/>
        <v>3.05321</v>
      </c>
      <c r="J216" s="24">
        <v>0.42299999999999999</v>
      </c>
      <c r="K216" s="24">
        <f t="shared" si="95"/>
        <v>2.5676100000000002</v>
      </c>
      <c r="L216" s="24">
        <f t="shared" si="81"/>
        <v>1.1891252955082741</v>
      </c>
      <c r="M216" s="24">
        <v>5.0999999999999997E-2</v>
      </c>
      <c r="N216" s="24">
        <f t="shared" si="82"/>
        <v>0.30957000000000001</v>
      </c>
      <c r="O216" s="24">
        <f t="shared" si="83"/>
        <v>8.2941176470588243</v>
      </c>
      <c r="P216" s="24">
        <f t="shared" si="84"/>
        <v>9.8627450980392144</v>
      </c>
      <c r="Q216">
        <v>4290</v>
      </c>
      <c r="R216">
        <v>121</v>
      </c>
      <c r="S216">
        <v>224</v>
      </c>
      <c r="T216" s="2">
        <f t="shared" si="85"/>
        <v>73.365408864768554</v>
      </c>
      <c r="U216" s="2">
        <f t="shared" si="86"/>
        <v>445.3280318091451</v>
      </c>
      <c r="V216" s="2">
        <f t="shared" si="87"/>
        <v>723.58432664663883</v>
      </c>
      <c r="W216" s="2">
        <f t="shared" si="88"/>
        <v>4392.1568627450979</v>
      </c>
      <c r="X216" s="2">
        <f t="shared" si="89"/>
        <v>529.5508274231679</v>
      </c>
      <c r="Y216" s="2">
        <f t="shared" si="90"/>
        <v>87.240663496403258</v>
      </c>
      <c r="Z216" s="2">
        <f t="shared" si="91"/>
        <v>575.14463999999998</v>
      </c>
      <c r="AA216">
        <v>0.22</v>
      </c>
      <c r="AB216">
        <v>9.9</v>
      </c>
      <c r="AC216" s="1">
        <f t="shared" si="92"/>
        <v>4.4196428571428574E-2</v>
      </c>
      <c r="AD216">
        <v>11.9</v>
      </c>
    </row>
    <row r="217" spans="1:30">
      <c r="A217" s="18" t="s">
        <v>1090</v>
      </c>
      <c r="B217" s="18">
        <v>11411540610</v>
      </c>
      <c r="C217" s="4">
        <v>43540</v>
      </c>
      <c r="D217" s="4">
        <v>40213</v>
      </c>
      <c r="E217" s="3">
        <f t="shared" si="93"/>
        <v>9.1150684931506856</v>
      </c>
      <c r="F217" t="s">
        <v>786</v>
      </c>
      <c r="G217" s="24">
        <v>3.74</v>
      </c>
      <c r="H217" s="24">
        <v>0.436</v>
      </c>
      <c r="I217" s="24">
        <f t="shared" si="94"/>
        <v>1.6306400000000001</v>
      </c>
      <c r="J217" s="24">
        <v>0.41399999999999998</v>
      </c>
      <c r="K217" s="24">
        <f t="shared" si="95"/>
        <v>1.54836</v>
      </c>
      <c r="L217" s="24">
        <f t="shared" si="81"/>
        <v>1.0531400966183575</v>
      </c>
      <c r="M217" s="24">
        <v>0.10199999999999999</v>
      </c>
      <c r="N217" s="24">
        <f t="shared" si="82"/>
        <v>0.38147999999999999</v>
      </c>
      <c r="O217" s="24">
        <f t="shared" si="83"/>
        <v>4.0588235294117645</v>
      </c>
      <c r="P217" s="24">
        <f t="shared" si="84"/>
        <v>4.2745098039215694</v>
      </c>
      <c r="Q217">
        <v>4630</v>
      </c>
      <c r="R217">
        <v>127</v>
      </c>
      <c r="S217">
        <v>260</v>
      </c>
      <c r="T217" s="2">
        <f t="shared" si="85"/>
        <v>159.44659765490849</v>
      </c>
      <c r="U217" s="2">
        <f t="shared" si="86"/>
        <v>596.33027522935777</v>
      </c>
      <c r="V217" s="2">
        <f t="shared" si="87"/>
        <v>681.55604487784422</v>
      </c>
      <c r="W217" s="2">
        <f t="shared" si="88"/>
        <v>2549.0196078431372</v>
      </c>
      <c r="X217" s="2">
        <f t="shared" si="89"/>
        <v>628.01932367149766</v>
      </c>
      <c r="Y217" s="2">
        <f t="shared" si="90"/>
        <v>167.91960525975873</v>
      </c>
      <c r="Z217" s="2">
        <f t="shared" si="91"/>
        <v>402.5736</v>
      </c>
      <c r="AA217">
        <v>0.22</v>
      </c>
      <c r="AB217">
        <v>8.5</v>
      </c>
      <c r="AC217" s="1">
        <f t="shared" si="92"/>
        <v>3.2692307692307694E-2</v>
      </c>
      <c r="AD217">
        <v>8.8000000000000007</v>
      </c>
    </row>
    <row r="218" spans="1:30">
      <c r="A218" s="18" t="s">
        <v>993</v>
      </c>
      <c r="B218" s="18">
        <v>11411858647</v>
      </c>
      <c r="C218" s="4">
        <v>43675</v>
      </c>
      <c r="D218" s="4">
        <v>40311</v>
      </c>
      <c r="E218" s="3">
        <f t="shared" si="93"/>
        <v>9.2164383561643834</v>
      </c>
      <c r="F218" t="s">
        <v>786</v>
      </c>
      <c r="G218" s="24">
        <v>5.3</v>
      </c>
      <c r="H218" s="24">
        <v>0.34300000000000003</v>
      </c>
      <c r="I218" s="24">
        <f t="shared" si="94"/>
        <v>1.8179000000000001</v>
      </c>
      <c r="J218" s="24">
        <v>0.57199999999999995</v>
      </c>
      <c r="K218" s="24">
        <f t="shared" si="95"/>
        <v>3.0315999999999996</v>
      </c>
      <c r="L218" s="24">
        <f t="shared" si="81"/>
        <v>0.5996503496503498</v>
      </c>
      <c r="M218" s="24">
        <v>7.9000000000000001E-2</v>
      </c>
      <c r="N218" s="24">
        <f t="shared" si="82"/>
        <v>0.41870000000000002</v>
      </c>
      <c r="O218" s="24">
        <f t="shared" si="83"/>
        <v>7.2405063291139227</v>
      </c>
      <c r="P218" s="24">
        <f t="shared" si="84"/>
        <v>4.3417721518987342</v>
      </c>
      <c r="Q218">
        <v>4320</v>
      </c>
      <c r="R218">
        <v>121</v>
      </c>
      <c r="S218">
        <v>271</v>
      </c>
      <c r="T218" s="2">
        <f t="shared" si="85"/>
        <v>149.07310633148137</v>
      </c>
      <c r="U218" s="2">
        <f t="shared" si="86"/>
        <v>790.08746355685128</v>
      </c>
      <c r="V218" s="2">
        <f t="shared" si="87"/>
        <v>647.24146166706475</v>
      </c>
      <c r="W218" s="2">
        <f t="shared" si="88"/>
        <v>3430.3797468354428</v>
      </c>
      <c r="X218" s="2">
        <f t="shared" si="89"/>
        <v>473.77622377622379</v>
      </c>
      <c r="Y218" s="2">
        <f t="shared" si="90"/>
        <v>89.391740335136575</v>
      </c>
      <c r="Z218" s="2">
        <f t="shared" si="91"/>
        <v>821.56359999999995</v>
      </c>
      <c r="AA218">
        <v>0.28999999999999998</v>
      </c>
      <c r="AB218">
        <v>10.8</v>
      </c>
      <c r="AC218" s="1">
        <f t="shared" si="92"/>
        <v>3.9852398523985241E-2</v>
      </c>
      <c r="AD218">
        <v>13.6</v>
      </c>
    </row>
    <row r="219" spans="1:30">
      <c r="A219" s="18" t="s">
        <v>994</v>
      </c>
      <c r="B219" s="18">
        <v>76018514</v>
      </c>
      <c r="C219" s="4">
        <v>43648</v>
      </c>
      <c r="D219" s="4">
        <v>40263</v>
      </c>
      <c r="E219" s="3">
        <f t="shared" si="93"/>
        <v>9.2739726027397253</v>
      </c>
      <c r="F219" t="s">
        <v>786</v>
      </c>
      <c r="G219" s="24">
        <v>6.67</v>
      </c>
      <c r="H219" s="24">
        <v>0.47</v>
      </c>
      <c r="I219" s="24">
        <f t="shared" si="94"/>
        <v>3.1348999999999996</v>
      </c>
      <c r="J219" s="24">
        <v>0.39400000000000002</v>
      </c>
      <c r="K219" s="24">
        <f t="shared" si="95"/>
        <v>2.62798</v>
      </c>
      <c r="L219" s="24">
        <f t="shared" si="81"/>
        <v>1.1928934010152283</v>
      </c>
      <c r="M219" s="24">
        <v>7.0000000000000007E-2</v>
      </c>
      <c r="N219" s="24">
        <f t="shared" si="82"/>
        <v>0.46690000000000004</v>
      </c>
      <c r="O219" s="24">
        <f t="shared" si="83"/>
        <v>5.6285714285714281</v>
      </c>
      <c r="P219" s="24">
        <f t="shared" si="84"/>
        <v>6.7142857142857126</v>
      </c>
      <c r="Q219">
        <v>5200</v>
      </c>
      <c r="R219">
        <v>147</v>
      </c>
      <c r="S219">
        <v>239</v>
      </c>
      <c r="T219" s="2">
        <f t="shared" si="85"/>
        <v>76.238476506427645</v>
      </c>
      <c r="U219" s="2">
        <f t="shared" si="86"/>
        <v>508.51063829787239</v>
      </c>
      <c r="V219" s="2">
        <f t="shared" si="87"/>
        <v>511.88691368601411</v>
      </c>
      <c r="W219" s="2">
        <f t="shared" si="88"/>
        <v>3414.2857142857138</v>
      </c>
      <c r="X219" s="2">
        <f t="shared" si="89"/>
        <v>606.59898477157356</v>
      </c>
      <c r="Y219" s="2">
        <f t="shared" si="90"/>
        <v>90.944375527972056</v>
      </c>
      <c r="Z219" s="2">
        <f t="shared" si="91"/>
        <v>628.08722</v>
      </c>
      <c r="AA219">
        <v>0.26</v>
      </c>
      <c r="AB219">
        <v>11</v>
      </c>
      <c r="AC219" s="1">
        <f t="shared" si="92"/>
        <v>4.6025104602510462E-2</v>
      </c>
      <c r="AD219">
        <v>12.9</v>
      </c>
    </row>
    <row r="220" spans="1:30">
      <c r="A220" s="18" t="s">
        <v>995</v>
      </c>
      <c r="B220" s="18">
        <v>95409529</v>
      </c>
      <c r="C220" s="4">
        <v>43693</v>
      </c>
      <c r="D220" s="4">
        <v>40272</v>
      </c>
      <c r="E220" s="3">
        <f t="shared" si="93"/>
        <v>9.3726027397260268</v>
      </c>
      <c r="F220" t="s">
        <v>778</v>
      </c>
      <c r="G220" s="24">
        <v>6.61</v>
      </c>
      <c r="H220" s="24">
        <v>0.42799999999999999</v>
      </c>
      <c r="I220" s="24">
        <f t="shared" si="94"/>
        <v>2.8290800000000003</v>
      </c>
      <c r="J220" s="24">
        <v>0.434</v>
      </c>
      <c r="K220" s="24">
        <f t="shared" si="95"/>
        <v>2.8687400000000003</v>
      </c>
      <c r="L220" s="24">
        <f t="shared" si="81"/>
        <v>0.98617511520737322</v>
      </c>
      <c r="M220" s="24">
        <v>7.0000000000000007E-2</v>
      </c>
      <c r="N220" s="24">
        <f t="shared" si="82"/>
        <v>0.46270000000000006</v>
      </c>
      <c r="O220" s="24">
        <f t="shared" si="83"/>
        <v>6.2</v>
      </c>
      <c r="P220" s="24">
        <f t="shared" si="84"/>
        <v>6.1142857142857139</v>
      </c>
      <c r="Q220">
        <v>5270</v>
      </c>
      <c r="R220">
        <v>142</v>
      </c>
      <c r="S220">
        <v>237</v>
      </c>
      <c r="T220" s="2">
        <f t="shared" si="85"/>
        <v>83.772816604691272</v>
      </c>
      <c r="U220" s="2">
        <f t="shared" si="86"/>
        <v>553.73831775700933</v>
      </c>
      <c r="V220" s="2">
        <f t="shared" si="87"/>
        <v>512.21093581154093</v>
      </c>
      <c r="W220" s="2">
        <f t="shared" si="88"/>
        <v>3385.7142857142853</v>
      </c>
      <c r="X220" s="2">
        <f t="shared" si="89"/>
        <v>546.08294930875581</v>
      </c>
      <c r="Y220" s="2">
        <f t="shared" si="90"/>
        <v>82.614667066377564</v>
      </c>
      <c r="Z220" s="2">
        <f t="shared" si="91"/>
        <v>679.89138000000003</v>
      </c>
      <c r="AA220">
        <v>0.23</v>
      </c>
      <c r="AB220">
        <v>9.6999999999999993</v>
      </c>
      <c r="AC220" s="1">
        <f t="shared" si="92"/>
        <v>4.0928270042194091E-2</v>
      </c>
      <c r="AD220">
        <v>11.5</v>
      </c>
    </row>
    <row r="221" spans="1:30">
      <c r="A221" s="18" t="s">
        <v>996</v>
      </c>
      <c r="B221" s="18" t="s">
        <v>997</v>
      </c>
      <c r="C221" s="4">
        <v>43707</v>
      </c>
      <c r="D221" s="4">
        <v>40278</v>
      </c>
      <c r="E221" s="3">
        <f t="shared" si="93"/>
        <v>9.3945205479452056</v>
      </c>
      <c r="F221" t="s">
        <v>778</v>
      </c>
      <c r="G221" s="24">
        <v>8.36</v>
      </c>
      <c r="H221" s="24">
        <v>0.46100000000000002</v>
      </c>
      <c r="I221" s="24">
        <f t="shared" si="94"/>
        <v>3.8539599999999998</v>
      </c>
      <c r="J221" s="24">
        <v>0.36</v>
      </c>
      <c r="K221" s="24">
        <f t="shared" si="95"/>
        <v>3.0095999999999998</v>
      </c>
      <c r="L221" s="24">
        <f t="shared" si="81"/>
        <v>1.2805555555555557</v>
      </c>
      <c r="M221" s="24">
        <v>6.2E-2</v>
      </c>
      <c r="N221" s="24">
        <f t="shared" si="82"/>
        <v>0.51832</v>
      </c>
      <c r="O221" s="24">
        <f t="shared" si="83"/>
        <v>5.8064516129032251</v>
      </c>
      <c r="P221" s="24">
        <f t="shared" si="84"/>
        <v>7.435483870967742</v>
      </c>
      <c r="Q221">
        <v>5160</v>
      </c>
      <c r="R221">
        <v>128</v>
      </c>
      <c r="S221">
        <v>281</v>
      </c>
      <c r="T221" s="2">
        <f t="shared" si="85"/>
        <v>72.912017768736575</v>
      </c>
      <c r="U221" s="2">
        <f t="shared" si="86"/>
        <v>609.54446854663775</v>
      </c>
      <c r="V221" s="2">
        <f t="shared" si="87"/>
        <v>542.13613211915424</v>
      </c>
      <c r="W221" s="2">
        <f t="shared" si="88"/>
        <v>4532.2580645161288</v>
      </c>
      <c r="X221" s="2">
        <f t="shared" si="89"/>
        <v>780.55555555555554</v>
      </c>
      <c r="Y221" s="2">
        <f t="shared" si="90"/>
        <v>93.36788942052101</v>
      </c>
      <c r="Z221" s="2">
        <f t="shared" si="91"/>
        <v>845.69759999999997</v>
      </c>
      <c r="AA221">
        <v>0.25</v>
      </c>
      <c r="AB221">
        <v>9</v>
      </c>
      <c r="AC221" s="1">
        <f t="shared" si="92"/>
        <v>3.2028469750889681E-2</v>
      </c>
      <c r="AD221">
        <v>10.4</v>
      </c>
    </row>
    <row r="222" spans="1:30">
      <c r="A222" s="18" t="s">
        <v>998</v>
      </c>
      <c r="B222" s="18">
        <v>99044916</v>
      </c>
      <c r="C222" s="4">
        <v>43283</v>
      </c>
      <c r="D222" s="4">
        <v>39844</v>
      </c>
      <c r="E222" s="3">
        <f t="shared" si="93"/>
        <v>9.4219178082191775</v>
      </c>
      <c r="F222" t="s">
        <v>786</v>
      </c>
      <c r="G222" s="24">
        <v>5.01</v>
      </c>
      <c r="H222" s="24">
        <v>0.38300000000000001</v>
      </c>
      <c r="I222" s="24">
        <f t="shared" si="94"/>
        <v>1.91883</v>
      </c>
      <c r="J222" s="24">
        <v>0.443</v>
      </c>
      <c r="K222" s="24">
        <f t="shared" si="95"/>
        <v>2.21943</v>
      </c>
      <c r="L222" s="24">
        <f t="shared" si="81"/>
        <v>0.86455981941309257</v>
      </c>
      <c r="M222" s="24">
        <v>7.5999999999999998E-2</v>
      </c>
      <c r="N222" s="24">
        <f t="shared" si="82"/>
        <v>0.38075999999999999</v>
      </c>
      <c r="O222" s="24">
        <f t="shared" si="83"/>
        <v>5.8289473684210531</v>
      </c>
      <c r="P222" s="24">
        <f t="shared" si="84"/>
        <v>5.0394736842105265</v>
      </c>
      <c r="Q222">
        <v>4890</v>
      </c>
      <c r="R222">
        <v>140</v>
      </c>
      <c r="S222">
        <v>289</v>
      </c>
      <c r="T222" s="2">
        <f t="shared" si="85"/>
        <v>150.61261289431582</v>
      </c>
      <c r="U222" s="2">
        <f t="shared" si="86"/>
        <v>754.56919060052223</v>
      </c>
      <c r="V222" s="2">
        <f t="shared" si="87"/>
        <v>759.00829919109151</v>
      </c>
      <c r="W222" s="2">
        <f t="shared" si="88"/>
        <v>3802.6315789473683</v>
      </c>
      <c r="X222" s="2">
        <f t="shared" si="89"/>
        <v>652.37020316027088</v>
      </c>
      <c r="Y222" s="2">
        <f t="shared" si="90"/>
        <v>130.21361340524368</v>
      </c>
      <c r="Z222" s="2">
        <f t="shared" si="91"/>
        <v>641.41526999999996</v>
      </c>
      <c r="AA222">
        <v>0.32</v>
      </c>
      <c r="AB222">
        <v>11.1</v>
      </c>
      <c r="AC222" s="1">
        <f t="shared" si="92"/>
        <v>3.8408304498269895E-2</v>
      </c>
      <c r="AD222">
        <v>13.3</v>
      </c>
    </row>
    <row r="223" spans="1:30">
      <c r="A223" s="18" t="s">
        <v>999</v>
      </c>
      <c r="B223" s="18">
        <v>11411843704</v>
      </c>
      <c r="C223" s="4">
        <v>43678</v>
      </c>
      <c r="D223" s="4">
        <v>40215</v>
      </c>
      <c r="E223" s="3">
        <f t="shared" si="93"/>
        <v>9.4876712328767123</v>
      </c>
      <c r="F223" t="s">
        <v>778</v>
      </c>
      <c r="G223" s="24">
        <v>6.6</v>
      </c>
      <c r="H223" s="24">
        <v>0.29599999999999999</v>
      </c>
      <c r="I223" s="24">
        <f t="shared" si="94"/>
        <v>1.9535999999999998</v>
      </c>
      <c r="J223" s="24">
        <v>0.497</v>
      </c>
      <c r="K223" s="24">
        <f t="shared" si="95"/>
        <v>3.2801999999999998</v>
      </c>
      <c r="L223" s="24">
        <f t="shared" si="81"/>
        <v>0.59557344064386319</v>
      </c>
      <c r="M223" s="24">
        <v>4.1000000000000002E-2</v>
      </c>
      <c r="N223" s="24">
        <f t="shared" si="82"/>
        <v>0.27060000000000001</v>
      </c>
      <c r="O223" s="24">
        <f t="shared" si="83"/>
        <v>12.121951219512194</v>
      </c>
      <c r="P223" s="24">
        <f t="shared" si="84"/>
        <v>7.2195121951219505</v>
      </c>
      <c r="Q223">
        <v>5030</v>
      </c>
      <c r="R223">
        <v>141</v>
      </c>
      <c r="S223">
        <v>326</v>
      </c>
      <c r="T223" s="2">
        <f t="shared" si="85"/>
        <v>166.8714168714169</v>
      </c>
      <c r="U223" s="2">
        <f t="shared" si="86"/>
        <v>1101.3513513513515</v>
      </c>
      <c r="V223" s="2">
        <f t="shared" si="87"/>
        <v>1204.730229120473</v>
      </c>
      <c r="W223" s="2">
        <f t="shared" si="88"/>
        <v>7951.2195121951218</v>
      </c>
      <c r="X223" s="2">
        <f t="shared" si="89"/>
        <v>655.93561368209259</v>
      </c>
      <c r="Y223" s="2">
        <f t="shared" si="90"/>
        <v>99.384183891226158</v>
      </c>
      <c r="Z223" s="2">
        <f t="shared" si="91"/>
        <v>1069.3452</v>
      </c>
      <c r="AA223">
        <v>0.3</v>
      </c>
      <c r="AB223">
        <v>9.3000000000000007</v>
      </c>
      <c r="AC223" s="1">
        <f t="shared" si="92"/>
        <v>2.8527607361963192E-2</v>
      </c>
      <c r="AD223">
        <v>10.7</v>
      </c>
    </row>
    <row r="224" spans="1:30">
      <c r="A224" s="18" t="s">
        <v>1000</v>
      </c>
      <c r="B224" s="18">
        <v>11411883981</v>
      </c>
      <c r="C224" s="4">
        <v>43700</v>
      </c>
      <c r="D224" s="4">
        <v>40233</v>
      </c>
      <c r="E224" s="3">
        <f t="shared" si="93"/>
        <v>9.4986301369863018</v>
      </c>
      <c r="F224" t="s">
        <v>786</v>
      </c>
      <c r="G224" s="24">
        <v>7.46</v>
      </c>
      <c r="H224" s="24">
        <v>0.45800000000000002</v>
      </c>
      <c r="I224" s="24">
        <f t="shared" si="94"/>
        <v>3.4166799999999999</v>
      </c>
      <c r="J224" s="24">
        <v>0.437</v>
      </c>
      <c r="K224" s="24">
        <f t="shared" si="95"/>
        <v>3.2600199999999999</v>
      </c>
      <c r="L224" s="24">
        <f t="shared" si="81"/>
        <v>1.0480549199084668</v>
      </c>
      <c r="M224" s="24">
        <v>7.5999999999999998E-2</v>
      </c>
      <c r="N224" s="24">
        <f t="shared" si="82"/>
        <v>0.56696000000000002</v>
      </c>
      <c r="O224" s="24">
        <f t="shared" si="83"/>
        <v>5.75</v>
      </c>
      <c r="P224" s="24">
        <f t="shared" si="84"/>
        <v>6.0263157894736841</v>
      </c>
      <c r="Q224">
        <v>5080</v>
      </c>
      <c r="R224">
        <v>134</v>
      </c>
      <c r="S224">
        <v>404</v>
      </c>
      <c r="T224" s="2">
        <f t="shared" si="85"/>
        <v>118.24344100120585</v>
      </c>
      <c r="U224" s="2">
        <f t="shared" si="86"/>
        <v>882.09606986899564</v>
      </c>
      <c r="V224" s="2">
        <f t="shared" si="87"/>
        <v>712.57231550726681</v>
      </c>
      <c r="W224" s="2">
        <f t="shared" si="88"/>
        <v>5315.7894736842109</v>
      </c>
      <c r="X224" s="2">
        <f t="shared" si="89"/>
        <v>924.48512585812352</v>
      </c>
      <c r="Y224" s="2">
        <f t="shared" si="90"/>
        <v>123.92562008822033</v>
      </c>
      <c r="Z224" s="2">
        <f t="shared" si="91"/>
        <v>1317.04808</v>
      </c>
      <c r="AA224">
        <v>0.36</v>
      </c>
      <c r="AB224">
        <v>8.8000000000000007</v>
      </c>
      <c r="AC224" s="1">
        <f t="shared" si="92"/>
        <v>2.1782178217821784E-2</v>
      </c>
      <c r="AD224">
        <v>9.8000000000000007</v>
      </c>
    </row>
    <row r="225" spans="1:30">
      <c r="A225" s="18" t="s">
        <v>1001</v>
      </c>
      <c r="B225" s="18">
        <v>11411792035</v>
      </c>
      <c r="C225" s="4">
        <v>43598</v>
      </c>
      <c r="D225" s="4">
        <v>40089</v>
      </c>
      <c r="E225" s="3">
        <f t="shared" si="93"/>
        <v>9.6136986301369856</v>
      </c>
      <c r="F225" t="s">
        <v>778</v>
      </c>
      <c r="G225" s="24">
        <v>8.68</v>
      </c>
      <c r="H225" s="24">
        <v>0.46800000000000003</v>
      </c>
      <c r="I225" s="24">
        <f t="shared" si="94"/>
        <v>4.0622400000000001</v>
      </c>
      <c r="J225" s="24">
        <v>0.45800000000000002</v>
      </c>
      <c r="K225" s="24">
        <f t="shared" si="95"/>
        <v>3.9754399999999999</v>
      </c>
      <c r="L225" s="24">
        <f t="shared" si="81"/>
        <v>1.0218340611353713</v>
      </c>
      <c r="M225" s="24">
        <v>5.8999999999999997E-2</v>
      </c>
      <c r="N225" s="24">
        <f t="shared" si="82"/>
        <v>0.51211999999999991</v>
      </c>
      <c r="O225" s="24">
        <f t="shared" si="83"/>
        <v>7.7627118644067812</v>
      </c>
      <c r="P225" s="24">
        <f t="shared" si="84"/>
        <v>7.9322033898305104</v>
      </c>
      <c r="Q225">
        <v>4960</v>
      </c>
      <c r="R225">
        <v>139</v>
      </c>
      <c r="S225">
        <v>506</v>
      </c>
      <c r="T225" s="2">
        <f t="shared" si="85"/>
        <v>124.56181811020521</v>
      </c>
      <c r="U225" s="2">
        <f t="shared" si="86"/>
        <v>1081.1965811965811</v>
      </c>
      <c r="V225" s="2">
        <f t="shared" si="87"/>
        <v>988.04967585722113</v>
      </c>
      <c r="W225" s="2">
        <f t="shared" si="88"/>
        <v>8576.2711864406792</v>
      </c>
      <c r="X225" s="2">
        <f t="shared" si="89"/>
        <v>1104.8034934497816</v>
      </c>
      <c r="Y225" s="2">
        <f t="shared" si="90"/>
        <v>127.28150846195642</v>
      </c>
      <c r="Z225" s="2">
        <f t="shared" si="91"/>
        <v>2011.5726399999999</v>
      </c>
      <c r="AA225">
        <v>0.45</v>
      </c>
      <c r="AB225">
        <v>8.9</v>
      </c>
      <c r="AC225" s="1">
        <f t="shared" si="92"/>
        <v>1.758893280632411E-2</v>
      </c>
      <c r="AD225">
        <v>9.9</v>
      </c>
    </row>
    <row r="226" spans="1:30">
      <c r="A226" s="18" t="s">
        <v>1002</v>
      </c>
      <c r="B226" s="18" t="s">
        <v>1003</v>
      </c>
      <c r="C226" s="4">
        <v>43661</v>
      </c>
      <c r="D226" s="4">
        <v>40060</v>
      </c>
      <c r="E226" s="3">
        <f t="shared" si="93"/>
        <v>9.8657534246575338</v>
      </c>
      <c r="F226" t="s">
        <v>786</v>
      </c>
      <c r="G226" s="24">
        <v>6.74</v>
      </c>
      <c r="H226" s="24">
        <v>0.65900000000000003</v>
      </c>
      <c r="I226" s="24">
        <f t="shared" si="94"/>
        <v>4.4416600000000006</v>
      </c>
      <c r="J226" s="24">
        <v>0.26900000000000002</v>
      </c>
      <c r="K226" s="24">
        <f t="shared" si="95"/>
        <v>1.8130600000000001</v>
      </c>
      <c r="L226" s="24">
        <f t="shared" si="81"/>
        <v>2.449814126394052</v>
      </c>
      <c r="M226" s="24">
        <v>6.4000000000000001E-2</v>
      </c>
      <c r="N226" s="24">
        <f t="shared" si="82"/>
        <v>0.43136000000000002</v>
      </c>
      <c r="O226" s="24">
        <f t="shared" si="83"/>
        <v>4.203125</v>
      </c>
      <c r="P226" s="24">
        <f t="shared" si="84"/>
        <v>10.296875000000002</v>
      </c>
      <c r="Q226">
        <v>4920</v>
      </c>
      <c r="R226">
        <v>136</v>
      </c>
      <c r="S226">
        <v>300</v>
      </c>
      <c r="T226" s="2">
        <f t="shared" si="85"/>
        <v>67.542315260510705</v>
      </c>
      <c r="U226" s="2">
        <f t="shared" si="86"/>
        <v>455.23520485584214</v>
      </c>
      <c r="V226" s="2">
        <f t="shared" si="87"/>
        <v>695.47477744807122</v>
      </c>
      <c r="W226" s="2">
        <f t="shared" si="88"/>
        <v>4687.5</v>
      </c>
      <c r="X226" s="2">
        <f t="shared" si="89"/>
        <v>1115.2416356877322</v>
      </c>
      <c r="Y226" s="2">
        <f t="shared" si="90"/>
        <v>165.46611805455967</v>
      </c>
      <c r="Z226" s="2">
        <f t="shared" si="91"/>
        <v>543.91800000000001</v>
      </c>
      <c r="AA226">
        <v>0.28999999999999998</v>
      </c>
      <c r="AB226">
        <v>9.5</v>
      </c>
      <c r="AC226" s="1">
        <f t="shared" si="92"/>
        <v>3.1666666666666669E-2</v>
      </c>
      <c r="AD226">
        <v>11.1</v>
      </c>
    </row>
    <row r="227" spans="1:30">
      <c r="A227" s="18" t="s">
        <v>1004</v>
      </c>
      <c r="B227" s="18" t="s">
        <v>1005</v>
      </c>
      <c r="C227" s="4">
        <v>43749</v>
      </c>
      <c r="D227" s="4">
        <v>40083</v>
      </c>
      <c r="E227" s="3">
        <f t="shared" si="93"/>
        <v>10.043835616438356</v>
      </c>
      <c r="F227" t="s">
        <v>786</v>
      </c>
      <c r="G227" s="24">
        <v>6.25</v>
      </c>
      <c r="H227" s="24">
        <v>0.44700000000000001</v>
      </c>
      <c r="I227" s="24">
        <f t="shared" si="94"/>
        <v>2.7937500000000002</v>
      </c>
      <c r="J227" s="24">
        <v>0.46400000000000002</v>
      </c>
      <c r="K227" s="24">
        <f t="shared" si="95"/>
        <v>2.9000000000000004</v>
      </c>
      <c r="L227" s="24">
        <f t="shared" si="81"/>
        <v>0.96336206896551724</v>
      </c>
      <c r="M227" s="24">
        <v>7.6999999999999999E-2</v>
      </c>
      <c r="N227" s="24">
        <f t="shared" si="82"/>
        <v>0.48125000000000001</v>
      </c>
      <c r="O227" s="24">
        <f t="shared" si="83"/>
        <v>6.0259740259740262</v>
      </c>
      <c r="P227" s="24">
        <f t="shared" si="84"/>
        <v>5.8051948051948052</v>
      </c>
      <c r="Q227">
        <v>4690</v>
      </c>
      <c r="R227">
        <v>135</v>
      </c>
      <c r="S227">
        <v>338</v>
      </c>
      <c r="T227" s="2">
        <f t="shared" si="85"/>
        <v>120.98434004474272</v>
      </c>
      <c r="U227" s="2">
        <f t="shared" si="86"/>
        <v>756.15212527964206</v>
      </c>
      <c r="V227" s="2">
        <f t="shared" si="87"/>
        <v>702.33766233766232</v>
      </c>
      <c r="W227" s="2">
        <f t="shared" si="88"/>
        <v>4389.6103896103896</v>
      </c>
      <c r="X227" s="2">
        <f t="shared" si="89"/>
        <v>728.44827586206895</v>
      </c>
      <c r="Y227" s="2">
        <f t="shared" si="90"/>
        <v>116.55172413793102</v>
      </c>
      <c r="Z227" s="2">
        <f t="shared" si="91"/>
        <v>980.20000000000016</v>
      </c>
      <c r="AA227">
        <v>0.37</v>
      </c>
      <c r="AB227">
        <v>11</v>
      </c>
      <c r="AC227" s="1">
        <f t="shared" si="92"/>
        <v>3.2544378698224852E-2</v>
      </c>
      <c r="AD227">
        <v>13</v>
      </c>
    </row>
    <row r="228" spans="1:30">
      <c r="A228" s="18" t="s">
        <v>1006</v>
      </c>
      <c r="B228" s="18">
        <v>11411918020</v>
      </c>
      <c r="C228" s="4">
        <v>43728</v>
      </c>
      <c r="D228" s="4">
        <v>40057</v>
      </c>
      <c r="E228" s="3">
        <f t="shared" si="93"/>
        <v>10.057534246575342</v>
      </c>
      <c r="F228" t="s">
        <v>778</v>
      </c>
      <c r="G228" s="24">
        <v>5.68</v>
      </c>
      <c r="H228" s="24">
        <v>0.57999999999999996</v>
      </c>
      <c r="I228" s="24">
        <f t="shared" si="94"/>
        <v>3.2943999999999996</v>
      </c>
      <c r="J228" s="24">
        <v>0.30599999999999999</v>
      </c>
      <c r="K228" s="24">
        <f t="shared" si="95"/>
        <v>1.7380799999999998</v>
      </c>
      <c r="L228" s="24">
        <f t="shared" si="81"/>
        <v>1.8954248366013071</v>
      </c>
      <c r="M228" s="24">
        <v>7.9000000000000001E-2</v>
      </c>
      <c r="N228" s="24">
        <f t="shared" si="82"/>
        <v>0.44872000000000001</v>
      </c>
      <c r="O228" s="24">
        <f t="shared" si="83"/>
        <v>3.8734177215189871</v>
      </c>
      <c r="P228" s="24">
        <f t="shared" si="84"/>
        <v>7.3417721518987333</v>
      </c>
      <c r="Q228">
        <v>4430</v>
      </c>
      <c r="R228">
        <v>126</v>
      </c>
      <c r="S228">
        <v>314</v>
      </c>
      <c r="T228" s="2">
        <f t="shared" si="85"/>
        <v>95.313258863526002</v>
      </c>
      <c r="U228" s="2">
        <f t="shared" si="86"/>
        <v>541.37931034482767</v>
      </c>
      <c r="V228" s="2">
        <f t="shared" si="87"/>
        <v>699.76822963095026</v>
      </c>
      <c r="W228" s="2">
        <f t="shared" si="88"/>
        <v>3974.6835443037976</v>
      </c>
      <c r="X228" s="2">
        <f t="shared" si="89"/>
        <v>1026.1437908496732</v>
      </c>
      <c r="Y228" s="2">
        <f t="shared" si="90"/>
        <v>180.65911810733684</v>
      </c>
      <c r="Z228" s="2">
        <f t="shared" si="91"/>
        <v>545.75711999999999</v>
      </c>
      <c r="AA228">
        <v>0.33</v>
      </c>
      <c r="AB228">
        <v>10.4</v>
      </c>
      <c r="AC228" s="1">
        <f t="shared" si="92"/>
        <v>3.3121019108280254E-2</v>
      </c>
      <c r="AD228">
        <v>12</v>
      </c>
    </row>
    <row r="229" spans="1:30">
      <c r="A229" s="18" t="s">
        <v>1007</v>
      </c>
      <c r="B229" s="18">
        <v>75202807</v>
      </c>
      <c r="C229" s="4">
        <v>43706</v>
      </c>
      <c r="D229" s="4">
        <v>40035</v>
      </c>
      <c r="E229" s="3">
        <f t="shared" si="93"/>
        <v>10.057534246575342</v>
      </c>
      <c r="F229" t="s">
        <v>778</v>
      </c>
      <c r="G229" s="24">
        <v>6.96</v>
      </c>
      <c r="H229" s="24">
        <v>0.373</v>
      </c>
      <c r="I229" s="24">
        <f t="shared" si="94"/>
        <v>2.5960800000000002</v>
      </c>
      <c r="J229" s="24">
        <v>0.39900000000000002</v>
      </c>
      <c r="K229" s="24">
        <f t="shared" si="95"/>
        <v>2.77704</v>
      </c>
      <c r="L229" s="24">
        <f t="shared" si="81"/>
        <v>0.93483709273182969</v>
      </c>
      <c r="M229" s="24">
        <v>9.5000000000000001E-2</v>
      </c>
      <c r="N229" s="24">
        <f t="shared" si="82"/>
        <v>0.66120000000000001</v>
      </c>
      <c r="O229" s="24">
        <f t="shared" si="83"/>
        <v>4.2</v>
      </c>
      <c r="P229" s="24">
        <f t="shared" si="84"/>
        <v>3.9263157894736844</v>
      </c>
      <c r="Q229">
        <v>5240</v>
      </c>
      <c r="R229">
        <v>140</v>
      </c>
      <c r="S229">
        <v>329</v>
      </c>
      <c r="T229" s="2">
        <f t="shared" si="85"/>
        <v>126.72953067702073</v>
      </c>
      <c r="U229" s="2">
        <f t="shared" si="86"/>
        <v>882.03753351206433</v>
      </c>
      <c r="V229" s="2">
        <f t="shared" si="87"/>
        <v>497.58015728977614</v>
      </c>
      <c r="W229" s="2">
        <f t="shared" si="88"/>
        <v>3463.1578947368421</v>
      </c>
      <c r="X229" s="2">
        <f t="shared" si="89"/>
        <v>824.56140350877183</v>
      </c>
      <c r="Y229" s="2">
        <f t="shared" si="90"/>
        <v>118.47146602137528</v>
      </c>
      <c r="Z229" s="2">
        <f t="shared" si="91"/>
        <v>913.64616000000001</v>
      </c>
      <c r="AA229">
        <v>0.31</v>
      </c>
      <c r="AB229">
        <v>9.3000000000000007</v>
      </c>
      <c r="AC229" s="1">
        <f t="shared" si="92"/>
        <v>2.8267477203647418E-2</v>
      </c>
      <c r="AD229">
        <v>10.8</v>
      </c>
    </row>
    <row r="230" spans="1:30">
      <c r="A230" s="18" t="s">
        <v>1008</v>
      </c>
      <c r="B230" s="18">
        <v>11411838130</v>
      </c>
      <c r="C230" s="4">
        <v>43650</v>
      </c>
      <c r="D230" s="4">
        <v>39928</v>
      </c>
      <c r="E230" s="3">
        <f t="shared" si="93"/>
        <v>10.197260273972603</v>
      </c>
      <c r="F230" t="s">
        <v>786</v>
      </c>
      <c r="G230" s="24">
        <v>6.89</v>
      </c>
      <c r="H230" s="24">
        <v>0.51800000000000002</v>
      </c>
      <c r="I230" s="24">
        <f t="shared" si="94"/>
        <v>3.5690200000000001</v>
      </c>
      <c r="J230" s="24">
        <v>0.30499999999999999</v>
      </c>
      <c r="K230" s="24">
        <f t="shared" si="95"/>
        <v>2.1014499999999998</v>
      </c>
      <c r="L230" s="24">
        <f t="shared" si="81"/>
        <v>1.6983606557377051</v>
      </c>
      <c r="M230" s="24">
        <v>9.4E-2</v>
      </c>
      <c r="N230" s="24">
        <f t="shared" si="82"/>
        <v>0.64766000000000001</v>
      </c>
      <c r="O230" s="24">
        <f t="shared" si="83"/>
        <v>3.2446808510638294</v>
      </c>
      <c r="P230" s="24">
        <f t="shared" si="84"/>
        <v>5.5106382978723403</v>
      </c>
      <c r="Q230">
        <v>4850</v>
      </c>
      <c r="R230">
        <v>133</v>
      </c>
      <c r="S230">
        <v>321</v>
      </c>
      <c r="T230" s="2">
        <f t="shared" si="85"/>
        <v>89.940655978391831</v>
      </c>
      <c r="U230" s="2">
        <f t="shared" si="86"/>
        <v>619.69111969111964</v>
      </c>
      <c r="V230" s="2">
        <f t="shared" si="87"/>
        <v>495.63042337028685</v>
      </c>
      <c r="W230" s="2">
        <f t="shared" si="88"/>
        <v>3414.8936170212764</v>
      </c>
      <c r="X230" s="2">
        <f t="shared" si="89"/>
        <v>1052.4590163934427</v>
      </c>
      <c r="Y230" s="2">
        <f t="shared" si="90"/>
        <v>152.7516714649409</v>
      </c>
      <c r="Z230" s="2">
        <f t="shared" si="91"/>
        <v>674.56544999999994</v>
      </c>
      <c r="AA230">
        <v>0.32</v>
      </c>
      <c r="AB230">
        <v>10</v>
      </c>
      <c r="AC230" s="1">
        <f t="shared" si="92"/>
        <v>3.1152647975077882E-2</v>
      </c>
      <c r="AD230">
        <v>11.4</v>
      </c>
    </row>
    <row r="231" spans="1:30">
      <c r="A231" s="18" t="s">
        <v>1009</v>
      </c>
      <c r="B231" s="18" t="s">
        <v>1010</v>
      </c>
      <c r="C231" s="4">
        <v>43699</v>
      </c>
      <c r="D231" s="4">
        <v>39905</v>
      </c>
      <c r="E231" s="3">
        <f t="shared" si="93"/>
        <v>10.394520547945206</v>
      </c>
      <c r="F231" t="s">
        <v>778</v>
      </c>
      <c r="G231" s="24">
        <v>7.21</v>
      </c>
      <c r="H231" s="24">
        <v>0.40799999999999997</v>
      </c>
      <c r="I231" s="24">
        <f t="shared" si="94"/>
        <v>2.9416799999999999</v>
      </c>
      <c r="J231" s="24">
        <v>0.45600000000000002</v>
      </c>
      <c r="K231" s="24">
        <f t="shared" si="95"/>
        <v>3.28776</v>
      </c>
      <c r="L231" s="24">
        <f t="shared" si="81"/>
        <v>0.89473684210526305</v>
      </c>
      <c r="M231" s="24">
        <v>6.0999999999999999E-2</v>
      </c>
      <c r="N231" s="24">
        <f t="shared" si="82"/>
        <v>0.43980999999999998</v>
      </c>
      <c r="O231" s="24">
        <f t="shared" si="83"/>
        <v>7.4754098360655741</v>
      </c>
      <c r="P231" s="24">
        <f t="shared" si="84"/>
        <v>6.6885245901639347</v>
      </c>
      <c r="Q231">
        <v>5180</v>
      </c>
      <c r="R231">
        <v>139</v>
      </c>
      <c r="S231">
        <v>255</v>
      </c>
      <c r="T231" s="2">
        <f t="shared" si="85"/>
        <v>86.685159500693487</v>
      </c>
      <c r="U231" s="2">
        <f t="shared" si="86"/>
        <v>625</v>
      </c>
      <c r="V231" s="2">
        <f t="shared" si="87"/>
        <v>579.79582092267117</v>
      </c>
      <c r="W231" s="2">
        <f t="shared" si="88"/>
        <v>4180.3278688524588</v>
      </c>
      <c r="X231" s="2">
        <f t="shared" si="89"/>
        <v>559.21052631578948</v>
      </c>
      <c r="Y231" s="2">
        <f t="shared" si="90"/>
        <v>77.560405869041531</v>
      </c>
      <c r="Z231" s="2">
        <f t="shared" si="91"/>
        <v>838.37879999999996</v>
      </c>
      <c r="AA231">
        <v>0.26</v>
      </c>
      <c r="AB231">
        <v>10.3</v>
      </c>
      <c r="AC231" s="1">
        <f t="shared" si="92"/>
        <v>4.0392156862745103E-2</v>
      </c>
      <c r="AD231">
        <v>13.2</v>
      </c>
    </row>
    <row r="232" spans="1:30">
      <c r="A232" s="18" t="s">
        <v>1011</v>
      </c>
      <c r="B232" s="18">
        <v>11412081283</v>
      </c>
      <c r="C232" s="4">
        <v>43843</v>
      </c>
      <c r="D232" s="4">
        <v>40037</v>
      </c>
      <c r="E232" s="3">
        <f t="shared" ref="E232:E263" si="96">(C232-D232)/365</f>
        <v>10.427397260273972</v>
      </c>
      <c r="F232" t="s">
        <v>786</v>
      </c>
      <c r="G232" s="24">
        <v>6.08</v>
      </c>
      <c r="H232" s="24">
        <v>0.34599999999999997</v>
      </c>
      <c r="I232" s="24">
        <f t="shared" ref="I232:I263" si="97">G232*H232</f>
        <v>2.1036799999999998</v>
      </c>
      <c r="J232" s="24">
        <v>0.54100000000000004</v>
      </c>
      <c r="K232" s="24">
        <f t="shared" ref="K232:K263" si="98">G232*J232</f>
        <v>3.2892800000000002</v>
      </c>
      <c r="L232" s="24">
        <f t="shared" si="81"/>
        <v>0.63955637707948232</v>
      </c>
      <c r="M232" s="24">
        <v>2.5999999999999999E-2</v>
      </c>
      <c r="N232" s="24">
        <f t="shared" si="82"/>
        <v>0.15808</v>
      </c>
      <c r="O232" s="24">
        <f t="shared" si="83"/>
        <v>20.80769230769231</v>
      </c>
      <c r="P232" s="24">
        <f t="shared" si="84"/>
        <v>13.307692307692307</v>
      </c>
      <c r="Q232">
        <v>4120</v>
      </c>
      <c r="R232">
        <v>121</v>
      </c>
      <c r="S232">
        <v>232</v>
      </c>
      <c r="T232" s="2">
        <f t="shared" si="85"/>
        <v>110.28293276543963</v>
      </c>
      <c r="U232" s="2">
        <f t="shared" si="86"/>
        <v>670.52023121387288</v>
      </c>
      <c r="V232" s="2">
        <f t="shared" si="87"/>
        <v>1467.6113360323886</v>
      </c>
      <c r="W232" s="2">
        <f t="shared" si="88"/>
        <v>8923.0769230769238</v>
      </c>
      <c r="X232" s="2">
        <f t="shared" si="89"/>
        <v>428.83548983364136</v>
      </c>
      <c r="Y232" s="2">
        <f t="shared" si="90"/>
        <v>70.532152933164696</v>
      </c>
      <c r="Z232" s="2">
        <f t="shared" si="91"/>
        <v>763.11296000000004</v>
      </c>
      <c r="AA232">
        <v>0.26</v>
      </c>
      <c r="AB232">
        <v>11</v>
      </c>
      <c r="AC232" s="1">
        <f t="shared" si="92"/>
        <v>4.7413793103448273E-2</v>
      </c>
      <c r="AD232">
        <v>13.1</v>
      </c>
    </row>
    <row r="233" spans="1:30">
      <c r="A233" s="18" t="s">
        <v>1012</v>
      </c>
      <c r="B233" s="18">
        <v>11411023122</v>
      </c>
      <c r="C233" s="4">
        <v>43769</v>
      </c>
      <c r="D233" s="4">
        <v>39958</v>
      </c>
      <c r="E233" s="3">
        <f t="shared" si="96"/>
        <v>10.441095890410958</v>
      </c>
      <c r="F233" t="s">
        <v>778</v>
      </c>
      <c r="G233" s="24">
        <v>6.34</v>
      </c>
      <c r="H233" s="24">
        <v>0.442</v>
      </c>
      <c r="I233" s="24">
        <f t="shared" si="97"/>
        <v>2.8022800000000001</v>
      </c>
      <c r="J233" s="24">
        <v>0.47</v>
      </c>
      <c r="K233" s="24">
        <f t="shared" si="98"/>
        <v>2.9797999999999996</v>
      </c>
      <c r="L233" s="24">
        <f t="shared" ref="L233:L272" si="99">I233/K233</f>
        <v>0.94042553191489375</v>
      </c>
      <c r="M233" s="24">
        <v>6.9000000000000006E-2</v>
      </c>
      <c r="N233" s="24">
        <f t="shared" ref="N233:N272" si="100">G233*M233</f>
        <v>0.43746000000000002</v>
      </c>
      <c r="O233" s="24">
        <f t="shared" ref="O233:O272" si="101">K233/N233</f>
        <v>6.8115942028985499</v>
      </c>
      <c r="P233" s="24">
        <f t="shared" ref="P233:P272" si="102">I233/N233</f>
        <v>6.4057971014492754</v>
      </c>
      <c r="Q233">
        <v>4860</v>
      </c>
      <c r="R233">
        <v>135</v>
      </c>
      <c r="S233">
        <v>311</v>
      </c>
      <c r="T233" s="2">
        <f t="shared" ref="T233:T272" si="103">S233/I233</f>
        <v>110.98105828111395</v>
      </c>
      <c r="U233" s="2">
        <f t="shared" ref="U233:U272" si="104">S233/H233</f>
        <v>703.61990950226243</v>
      </c>
      <c r="V233" s="2">
        <f t="shared" ref="V233:V272" si="105">S233/N233</f>
        <v>710.92214145293281</v>
      </c>
      <c r="W233" s="2">
        <f t="shared" ref="W233:W272" si="106">S233/M233</f>
        <v>4507.246376811594</v>
      </c>
      <c r="X233" s="2">
        <f t="shared" ref="X233:X272" si="107">S233/J233</f>
        <v>661.70212765957456</v>
      </c>
      <c r="Y233" s="2">
        <f t="shared" ref="Y233:Y272" si="108">S233/K233</f>
        <v>104.36942076649441</v>
      </c>
      <c r="Z233" s="2">
        <f t="shared" ref="Z233:Z272" si="109">S233*K233</f>
        <v>926.7177999999999</v>
      </c>
      <c r="AA233">
        <v>0.31</v>
      </c>
      <c r="AB233">
        <v>10.1</v>
      </c>
      <c r="AC233" s="1">
        <f t="shared" ref="AC233:AC272" si="110">AB233/S233</f>
        <v>3.2475884244372991E-2</v>
      </c>
      <c r="AD233">
        <v>1.9</v>
      </c>
    </row>
    <row r="234" spans="1:30">
      <c r="A234" s="18" t="s">
        <v>1013</v>
      </c>
      <c r="B234" s="18">
        <v>11411540389</v>
      </c>
      <c r="C234" s="4">
        <v>43594</v>
      </c>
      <c r="D234" s="4">
        <v>39676</v>
      </c>
      <c r="E234" s="3">
        <f t="shared" si="96"/>
        <v>10.734246575342466</v>
      </c>
      <c r="F234" t="s">
        <v>786</v>
      </c>
      <c r="G234" s="24">
        <v>7.41</v>
      </c>
      <c r="H234" s="24">
        <v>0.53</v>
      </c>
      <c r="I234" s="24">
        <f t="shared" si="97"/>
        <v>3.9273000000000002</v>
      </c>
      <c r="J234" s="24">
        <v>0.36599999999999999</v>
      </c>
      <c r="K234" s="24">
        <f t="shared" si="98"/>
        <v>2.7120600000000001</v>
      </c>
      <c r="L234" s="24">
        <f t="shared" si="99"/>
        <v>1.4480874316939891</v>
      </c>
      <c r="M234" s="24">
        <v>7.8E-2</v>
      </c>
      <c r="N234" s="24">
        <f t="shared" si="100"/>
        <v>0.57798000000000005</v>
      </c>
      <c r="O234" s="24">
        <f t="shared" si="101"/>
        <v>4.6923076923076925</v>
      </c>
      <c r="P234" s="24">
        <f t="shared" si="102"/>
        <v>6.7948717948717947</v>
      </c>
      <c r="Q234">
        <v>4220</v>
      </c>
      <c r="R234">
        <v>129</v>
      </c>
      <c r="S234">
        <v>219</v>
      </c>
      <c r="T234" s="2">
        <f t="shared" si="103"/>
        <v>55.763501642349702</v>
      </c>
      <c r="U234" s="2">
        <f t="shared" si="104"/>
        <v>413.20754716981128</v>
      </c>
      <c r="V234" s="2">
        <f t="shared" si="105"/>
        <v>378.905844492889</v>
      </c>
      <c r="W234" s="2">
        <f t="shared" si="106"/>
        <v>2807.6923076923076</v>
      </c>
      <c r="X234" s="2">
        <f t="shared" si="107"/>
        <v>598.36065573770497</v>
      </c>
      <c r="Y234" s="2">
        <f t="shared" si="108"/>
        <v>80.750425875533722</v>
      </c>
      <c r="Z234" s="2">
        <f t="shared" si="109"/>
        <v>593.94114000000002</v>
      </c>
      <c r="AA234">
        <v>0.24</v>
      </c>
      <c r="AB234">
        <v>11</v>
      </c>
      <c r="AC234" s="1">
        <f t="shared" si="110"/>
        <v>5.0228310502283102E-2</v>
      </c>
      <c r="AD234">
        <v>13</v>
      </c>
    </row>
    <row r="235" spans="1:30">
      <c r="A235" s="18" t="s">
        <v>1014</v>
      </c>
      <c r="B235" s="18">
        <v>99045156</v>
      </c>
      <c r="C235" s="4">
        <v>43665</v>
      </c>
      <c r="D235" s="4">
        <v>39707</v>
      </c>
      <c r="E235" s="3">
        <f t="shared" si="96"/>
        <v>10.843835616438357</v>
      </c>
      <c r="F235" t="s">
        <v>778</v>
      </c>
      <c r="G235" s="24">
        <v>5.17</v>
      </c>
      <c r="H235" s="24">
        <v>0.38400000000000001</v>
      </c>
      <c r="I235" s="24">
        <f t="shared" si="97"/>
        <v>1.9852799999999999</v>
      </c>
      <c r="J235" s="24">
        <v>0.49299999999999999</v>
      </c>
      <c r="K235" s="24">
        <f t="shared" si="98"/>
        <v>2.54881</v>
      </c>
      <c r="L235" s="24">
        <f t="shared" si="99"/>
        <v>0.77890466531440161</v>
      </c>
      <c r="M235" s="24">
        <v>0.106</v>
      </c>
      <c r="N235" s="24">
        <f t="shared" si="100"/>
        <v>0.54801999999999995</v>
      </c>
      <c r="O235" s="24">
        <f t="shared" si="101"/>
        <v>4.6509433962264159</v>
      </c>
      <c r="P235" s="24">
        <f t="shared" si="102"/>
        <v>3.6226415094339623</v>
      </c>
      <c r="Q235">
        <v>4500</v>
      </c>
      <c r="R235">
        <v>126</v>
      </c>
      <c r="S235">
        <v>280</v>
      </c>
      <c r="T235" s="2">
        <f t="shared" si="103"/>
        <v>141.03803997421019</v>
      </c>
      <c r="U235" s="2">
        <f t="shared" si="104"/>
        <v>729.16666666666663</v>
      </c>
      <c r="V235" s="2">
        <f t="shared" si="105"/>
        <v>510.93025801978035</v>
      </c>
      <c r="W235" s="2">
        <f t="shared" si="106"/>
        <v>2641.5094339622642</v>
      </c>
      <c r="X235" s="2">
        <f t="shared" si="107"/>
        <v>567.95131845841786</v>
      </c>
      <c r="Y235" s="2">
        <f t="shared" si="108"/>
        <v>109.85518732271139</v>
      </c>
      <c r="Z235" s="2">
        <f t="shared" si="109"/>
        <v>713.66679999999997</v>
      </c>
      <c r="AA235">
        <v>0.26</v>
      </c>
      <c r="AB235">
        <v>9.1999999999999993</v>
      </c>
      <c r="AC235" s="1">
        <f t="shared" si="110"/>
        <v>3.2857142857142856E-2</v>
      </c>
      <c r="AD235">
        <v>10.4</v>
      </c>
    </row>
    <row r="236" spans="1:30">
      <c r="A236" s="18" t="s">
        <v>1015</v>
      </c>
      <c r="B236" s="18" t="s">
        <v>1016</v>
      </c>
      <c r="C236" s="4">
        <v>43811</v>
      </c>
      <c r="D236" s="4">
        <v>39816</v>
      </c>
      <c r="E236" s="3">
        <f t="shared" si="96"/>
        <v>10.945205479452055</v>
      </c>
      <c r="F236" t="s">
        <v>778</v>
      </c>
      <c r="G236" s="24">
        <v>7.66</v>
      </c>
      <c r="H236" s="24">
        <v>0.504</v>
      </c>
      <c r="I236" s="24">
        <f t="shared" si="97"/>
        <v>3.8606400000000001</v>
      </c>
      <c r="J236" s="24">
        <v>0.40899999999999997</v>
      </c>
      <c r="K236" s="24">
        <f t="shared" si="98"/>
        <v>3.1329400000000001</v>
      </c>
      <c r="L236" s="24">
        <f t="shared" si="99"/>
        <v>1.2322738386308068</v>
      </c>
      <c r="M236" s="24">
        <v>6.9000000000000006E-2</v>
      </c>
      <c r="N236" s="24">
        <f t="shared" si="100"/>
        <v>0.52854000000000001</v>
      </c>
      <c r="O236" s="24">
        <f t="shared" si="101"/>
        <v>5.9275362318840576</v>
      </c>
      <c r="P236" s="24">
        <f t="shared" si="102"/>
        <v>7.3043478260869561</v>
      </c>
      <c r="Q236">
        <v>5360</v>
      </c>
      <c r="R236">
        <v>139</v>
      </c>
      <c r="S236">
        <v>449</v>
      </c>
      <c r="T236" s="2">
        <f t="shared" si="103"/>
        <v>116.30196029673836</v>
      </c>
      <c r="U236" s="2">
        <f t="shared" si="104"/>
        <v>890.8730158730159</v>
      </c>
      <c r="V236" s="2">
        <f t="shared" si="105"/>
        <v>849.50997086313237</v>
      </c>
      <c r="W236" s="2">
        <f t="shared" si="106"/>
        <v>6507.246376811594</v>
      </c>
      <c r="X236" s="2">
        <f t="shared" si="107"/>
        <v>1097.7995110024451</v>
      </c>
      <c r="Y236" s="2">
        <f t="shared" si="108"/>
        <v>143.31586305514946</v>
      </c>
      <c r="Z236" s="2">
        <f t="shared" si="109"/>
        <v>1406.6900600000001</v>
      </c>
      <c r="AA236">
        <v>0.47</v>
      </c>
      <c r="AB236">
        <v>10.4</v>
      </c>
      <c r="AC236" s="1">
        <f t="shared" si="110"/>
        <v>2.3162583518930958E-2</v>
      </c>
      <c r="AD236">
        <v>12.8</v>
      </c>
    </row>
    <row r="237" spans="1:30">
      <c r="A237" s="18" t="s">
        <v>1017</v>
      </c>
      <c r="B237" s="18">
        <v>95546669</v>
      </c>
      <c r="C237" s="4">
        <v>43252</v>
      </c>
      <c r="D237" s="4">
        <v>39231</v>
      </c>
      <c r="E237" s="3">
        <f t="shared" si="96"/>
        <v>11.016438356164384</v>
      </c>
      <c r="F237" t="s">
        <v>821</v>
      </c>
      <c r="G237" s="24">
        <v>6.8</v>
      </c>
      <c r="H237" s="24">
        <v>0.50700000000000001</v>
      </c>
      <c r="I237" s="24">
        <f t="shared" si="97"/>
        <v>3.4476</v>
      </c>
      <c r="J237" s="24">
        <v>0.46600000000000003</v>
      </c>
      <c r="K237" s="24">
        <f t="shared" si="98"/>
        <v>3.1688000000000001</v>
      </c>
      <c r="L237" s="24">
        <f t="shared" si="99"/>
        <v>1.0879828326180256</v>
      </c>
      <c r="M237" s="24">
        <v>7.0000000000000001E-3</v>
      </c>
      <c r="N237" s="24">
        <f t="shared" si="100"/>
        <v>4.7599999999999996E-2</v>
      </c>
      <c r="O237" s="24">
        <f t="shared" si="101"/>
        <v>66.571428571428584</v>
      </c>
      <c r="P237" s="24">
        <f t="shared" si="102"/>
        <v>72.428571428571431</v>
      </c>
      <c r="Q237">
        <v>4330</v>
      </c>
      <c r="R237">
        <v>124</v>
      </c>
      <c r="S237">
        <v>249</v>
      </c>
      <c r="T237" s="2">
        <f t="shared" si="103"/>
        <v>72.224155934563171</v>
      </c>
      <c r="U237" s="2">
        <f t="shared" si="104"/>
        <v>491.12426035502961</v>
      </c>
      <c r="V237" s="2">
        <f t="shared" si="105"/>
        <v>5231.09243697479</v>
      </c>
      <c r="W237" s="2">
        <f>S237/M237</f>
        <v>35571.428571428572</v>
      </c>
      <c r="X237" s="2">
        <f t="shared" si="107"/>
        <v>534.33476394849788</v>
      </c>
      <c r="Y237" s="2">
        <f t="shared" si="108"/>
        <v>78.578641757132033</v>
      </c>
      <c r="Z237" s="2">
        <f t="shared" si="109"/>
        <v>789.03120000000001</v>
      </c>
      <c r="AA237">
        <v>0.32</v>
      </c>
      <c r="AB237">
        <v>13</v>
      </c>
      <c r="AC237" s="1">
        <f t="shared" si="110"/>
        <v>5.2208835341365459E-2</v>
      </c>
      <c r="AD237">
        <v>16.3</v>
      </c>
    </row>
    <row r="238" spans="1:30">
      <c r="A238" s="18" t="s">
        <v>1018</v>
      </c>
      <c r="B238" s="18">
        <v>95555289</v>
      </c>
      <c r="C238" s="4">
        <v>43492</v>
      </c>
      <c r="D238" s="4">
        <v>39425</v>
      </c>
      <c r="E238" s="3">
        <f t="shared" si="96"/>
        <v>11.142465753424657</v>
      </c>
      <c r="F238" t="s">
        <v>821</v>
      </c>
      <c r="G238" s="24">
        <v>12.5</v>
      </c>
      <c r="H238" s="24">
        <v>0.72699999999999998</v>
      </c>
      <c r="I238" s="24">
        <f t="shared" si="97"/>
        <v>9.0875000000000004</v>
      </c>
      <c r="J238" s="24">
        <v>0.218</v>
      </c>
      <c r="K238" s="24">
        <f t="shared" si="98"/>
        <v>2.7250000000000001</v>
      </c>
      <c r="L238" s="24">
        <f t="shared" si="99"/>
        <v>3.334862385321101</v>
      </c>
      <c r="M238" s="24">
        <v>4.5999999999999999E-2</v>
      </c>
      <c r="N238" s="24">
        <f t="shared" si="100"/>
        <v>0.57499999999999996</v>
      </c>
      <c r="O238" s="24">
        <f t="shared" si="101"/>
        <v>4.7391304347826093</v>
      </c>
      <c r="P238" s="24">
        <f t="shared" si="102"/>
        <v>15.804347826086959</v>
      </c>
      <c r="Q238">
        <v>5270</v>
      </c>
      <c r="R238">
        <v>153</v>
      </c>
      <c r="S238">
        <v>331</v>
      </c>
      <c r="T238" s="2">
        <f t="shared" si="103"/>
        <v>36.423658872077027</v>
      </c>
      <c r="U238" s="2">
        <f t="shared" si="104"/>
        <v>455.29573590096288</v>
      </c>
      <c r="V238" s="2">
        <f t="shared" si="105"/>
        <v>575.6521739130435</v>
      </c>
      <c r="W238" s="2">
        <f t="shared" si="106"/>
        <v>7195.652173913044</v>
      </c>
      <c r="X238" s="2">
        <f t="shared" si="107"/>
        <v>1518.3486238532109</v>
      </c>
      <c r="Y238" s="2">
        <f t="shared" si="108"/>
        <v>121.46788990825688</v>
      </c>
      <c r="Z238" s="2">
        <f t="shared" si="109"/>
        <v>901.97500000000002</v>
      </c>
      <c r="AA238">
        <v>0.32</v>
      </c>
      <c r="AB238">
        <v>9.6999999999999993</v>
      </c>
      <c r="AC238" s="1">
        <f t="shared" si="110"/>
        <v>2.9305135951661631E-2</v>
      </c>
      <c r="AD238">
        <v>11.4</v>
      </c>
    </row>
    <row r="239" spans="1:30">
      <c r="A239" s="18" t="s">
        <v>1019</v>
      </c>
      <c r="B239" s="18">
        <v>11411560332</v>
      </c>
      <c r="C239" s="4">
        <v>43675</v>
      </c>
      <c r="D239" s="4">
        <v>39606</v>
      </c>
      <c r="E239" s="3">
        <f t="shared" si="96"/>
        <v>11.147945205479452</v>
      </c>
      <c r="F239" t="s">
        <v>786</v>
      </c>
      <c r="G239" s="24">
        <v>5.19</v>
      </c>
      <c r="H239" s="24">
        <v>0.56000000000000005</v>
      </c>
      <c r="I239" s="24">
        <f t="shared" si="97"/>
        <v>2.9064000000000005</v>
      </c>
      <c r="J239" s="24">
        <v>0.34499999999999997</v>
      </c>
      <c r="K239" s="24">
        <f t="shared" si="98"/>
        <v>1.7905500000000001</v>
      </c>
      <c r="L239" s="24">
        <f t="shared" si="99"/>
        <v>1.6231884057971018</v>
      </c>
      <c r="M239" s="24">
        <v>8.5000000000000006E-2</v>
      </c>
      <c r="N239" s="24">
        <f t="shared" si="100"/>
        <v>0.44115000000000004</v>
      </c>
      <c r="O239" s="24">
        <f t="shared" si="101"/>
        <v>4.0588235294117645</v>
      </c>
      <c r="P239" s="24">
        <f t="shared" si="102"/>
        <v>6.5882352941176476</v>
      </c>
      <c r="Q239">
        <v>5060</v>
      </c>
      <c r="R239">
        <v>141</v>
      </c>
      <c r="S239">
        <v>333</v>
      </c>
      <c r="T239" s="2">
        <f t="shared" si="103"/>
        <v>114.57473162675473</v>
      </c>
      <c r="U239" s="2">
        <f t="shared" si="104"/>
        <v>594.64285714285711</v>
      </c>
      <c r="V239" s="2">
        <f t="shared" si="105"/>
        <v>754.84529071744294</v>
      </c>
      <c r="W239" s="2">
        <f t="shared" si="106"/>
        <v>3917.6470588235293</v>
      </c>
      <c r="X239" s="2">
        <f t="shared" si="107"/>
        <v>965.21739130434787</v>
      </c>
      <c r="Y239" s="2">
        <f t="shared" si="108"/>
        <v>185.97637597386276</v>
      </c>
      <c r="Z239" s="2">
        <f t="shared" si="109"/>
        <v>596.25315000000001</v>
      </c>
      <c r="AA239">
        <v>0.31</v>
      </c>
      <c r="AB239">
        <v>9.3000000000000007</v>
      </c>
      <c r="AC239" s="1">
        <f t="shared" si="110"/>
        <v>2.7927927927927931E-2</v>
      </c>
      <c r="AD239">
        <v>10.3</v>
      </c>
    </row>
    <row r="240" spans="1:30">
      <c r="A240" s="18" t="s">
        <v>1020</v>
      </c>
      <c r="B240" s="18" t="s">
        <v>1021</v>
      </c>
      <c r="C240" s="4">
        <v>43706</v>
      </c>
      <c r="D240" s="4">
        <v>39617</v>
      </c>
      <c r="E240" s="3">
        <f t="shared" si="96"/>
        <v>11.202739726027398</v>
      </c>
      <c r="F240" t="s">
        <v>778</v>
      </c>
      <c r="G240" s="24">
        <v>5.88</v>
      </c>
      <c r="H240" s="24">
        <v>0.373</v>
      </c>
      <c r="I240" s="24">
        <f t="shared" si="97"/>
        <v>2.1932399999999999</v>
      </c>
      <c r="J240" s="24">
        <v>0.505</v>
      </c>
      <c r="K240" s="24">
        <f t="shared" si="98"/>
        <v>2.9693999999999998</v>
      </c>
      <c r="L240" s="24">
        <f t="shared" si="99"/>
        <v>0.7386138613861386</v>
      </c>
      <c r="M240" s="24">
        <v>6.0999999999999999E-2</v>
      </c>
      <c r="N240" s="24">
        <f t="shared" si="100"/>
        <v>0.35868</v>
      </c>
      <c r="O240" s="24">
        <f t="shared" si="101"/>
        <v>8.278688524590164</v>
      </c>
      <c r="P240" s="24">
        <f t="shared" si="102"/>
        <v>6.1147540983606552</v>
      </c>
      <c r="Q240">
        <v>5320</v>
      </c>
      <c r="R240">
        <v>139</v>
      </c>
      <c r="S240">
        <v>347</v>
      </c>
      <c r="T240" s="2">
        <f t="shared" si="103"/>
        <v>158.21341941602378</v>
      </c>
      <c r="U240" s="2">
        <f t="shared" si="104"/>
        <v>930.29490616621979</v>
      </c>
      <c r="V240" s="2">
        <f t="shared" si="105"/>
        <v>967.43615478978472</v>
      </c>
      <c r="W240" s="2">
        <f t="shared" si="106"/>
        <v>5688.5245901639346</v>
      </c>
      <c r="X240" s="2">
        <f t="shared" si="107"/>
        <v>687.12871287128712</v>
      </c>
      <c r="Y240" s="2">
        <f t="shared" si="108"/>
        <v>116.858624637974</v>
      </c>
      <c r="Z240" s="2">
        <f t="shared" si="109"/>
        <v>1030.3817999999999</v>
      </c>
      <c r="AA240">
        <v>0.38</v>
      </c>
      <c r="AB240">
        <v>10.9</v>
      </c>
      <c r="AC240" s="1">
        <f t="shared" si="110"/>
        <v>3.1412103746397697E-2</v>
      </c>
      <c r="AD240">
        <v>12.8</v>
      </c>
    </row>
    <row r="241" spans="1:30">
      <c r="A241" s="18" t="s">
        <v>1022</v>
      </c>
      <c r="B241" s="18" t="s">
        <v>1023</v>
      </c>
      <c r="C241" s="4">
        <v>43675</v>
      </c>
      <c r="D241" s="4">
        <v>39581</v>
      </c>
      <c r="E241" s="3">
        <f t="shared" si="96"/>
        <v>11.216438356164383</v>
      </c>
      <c r="F241" t="s">
        <v>778</v>
      </c>
      <c r="G241" s="24">
        <v>6.3</v>
      </c>
      <c r="H241" s="24">
        <v>0.60899999999999999</v>
      </c>
      <c r="I241" s="24">
        <f t="shared" si="97"/>
        <v>3.8367</v>
      </c>
      <c r="J241" s="24">
        <v>0.29199999999999998</v>
      </c>
      <c r="K241" s="24">
        <f t="shared" si="98"/>
        <v>1.8395999999999999</v>
      </c>
      <c r="L241" s="24">
        <f t="shared" si="99"/>
        <v>2.0856164383561646</v>
      </c>
      <c r="M241" s="24">
        <v>6.2E-2</v>
      </c>
      <c r="N241" s="24">
        <f t="shared" si="100"/>
        <v>0.3906</v>
      </c>
      <c r="O241" s="24">
        <f t="shared" si="101"/>
        <v>4.7096774193548381</v>
      </c>
      <c r="P241" s="24">
        <f t="shared" si="102"/>
        <v>9.82258064516129</v>
      </c>
      <c r="Q241">
        <v>5270</v>
      </c>
      <c r="R241">
        <v>142</v>
      </c>
      <c r="S241">
        <v>293</v>
      </c>
      <c r="T241" s="2">
        <f t="shared" si="103"/>
        <v>76.367711835692134</v>
      </c>
      <c r="U241" s="2">
        <f t="shared" si="104"/>
        <v>481.11658456486043</v>
      </c>
      <c r="V241" s="2">
        <f t="shared" si="105"/>
        <v>750.12800819252436</v>
      </c>
      <c r="W241" s="2">
        <f t="shared" si="106"/>
        <v>4725.8064516129034</v>
      </c>
      <c r="X241" s="2">
        <f t="shared" si="107"/>
        <v>1003.4246575342466</v>
      </c>
      <c r="Y241" s="2">
        <f t="shared" si="108"/>
        <v>159.27375516416612</v>
      </c>
      <c r="Z241" s="2">
        <f t="shared" si="109"/>
        <v>539.00279999999998</v>
      </c>
      <c r="AA241">
        <v>0.27</v>
      </c>
      <c r="AB241">
        <v>9.5</v>
      </c>
      <c r="AC241" s="1">
        <f t="shared" si="110"/>
        <v>3.2423208191126277E-2</v>
      </c>
      <c r="AD241">
        <v>11.1</v>
      </c>
    </row>
    <row r="242" spans="1:30">
      <c r="A242" s="18" t="s">
        <v>1024</v>
      </c>
      <c r="B242" s="18">
        <v>11411757465</v>
      </c>
      <c r="C242" s="4">
        <v>43682</v>
      </c>
      <c r="D242" s="4">
        <v>39588</v>
      </c>
      <c r="E242" s="3">
        <f t="shared" si="96"/>
        <v>11.216438356164383</v>
      </c>
      <c r="F242" t="s">
        <v>778</v>
      </c>
      <c r="G242" s="24">
        <v>6.9</v>
      </c>
      <c r="H242" s="24">
        <v>0.55700000000000005</v>
      </c>
      <c r="I242" s="24">
        <f t="shared" si="97"/>
        <v>3.8433000000000006</v>
      </c>
      <c r="J242" s="24">
        <v>0.35199999999999998</v>
      </c>
      <c r="K242" s="24">
        <f t="shared" si="98"/>
        <v>2.4287999999999998</v>
      </c>
      <c r="L242" s="24">
        <f t="shared" si="99"/>
        <v>1.582386363636364</v>
      </c>
      <c r="M242" s="24">
        <v>7.0999999999999994E-2</v>
      </c>
      <c r="N242" s="24">
        <f t="shared" si="100"/>
        <v>0.4899</v>
      </c>
      <c r="O242" s="24">
        <f t="shared" si="101"/>
        <v>4.957746478873239</v>
      </c>
      <c r="P242" s="24">
        <f t="shared" si="102"/>
        <v>7.8450704225352128</v>
      </c>
      <c r="Q242">
        <v>5020</v>
      </c>
      <c r="R242">
        <v>144</v>
      </c>
      <c r="S242">
        <v>266</v>
      </c>
      <c r="T242" s="2">
        <f t="shared" si="103"/>
        <v>69.211354825280353</v>
      </c>
      <c r="U242" s="2">
        <f t="shared" si="104"/>
        <v>477.55834829443444</v>
      </c>
      <c r="V242" s="2">
        <f t="shared" si="105"/>
        <v>542.96795264339664</v>
      </c>
      <c r="W242" s="2">
        <f t="shared" si="106"/>
        <v>3746.4788732394368</v>
      </c>
      <c r="X242" s="2">
        <f t="shared" si="107"/>
        <v>755.68181818181824</v>
      </c>
      <c r="Y242" s="2">
        <f t="shared" si="108"/>
        <v>109.51910408432148</v>
      </c>
      <c r="Z242" s="2">
        <f t="shared" si="109"/>
        <v>646.06079999999997</v>
      </c>
      <c r="AA242">
        <v>0.32</v>
      </c>
      <c r="AB242">
        <v>12.2</v>
      </c>
      <c r="AC242" s="1">
        <f t="shared" si="110"/>
        <v>4.5864661654135337E-2</v>
      </c>
      <c r="AD242">
        <v>16.600000000000001</v>
      </c>
    </row>
    <row r="243" spans="1:30">
      <c r="A243" s="18" t="s">
        <v>1025</v>
      </c>
      <c r="B243" s="18" t="s">
        <v>1026</v>
      </c>
      <c r="C243" s="4">
        <v>43665</v>
      </c>
      <c r="D243" s="4">
        <v>39559</v>
      </c>
      <c r="E243" s="3">
        <f t="shared" si="96"/>
        <v>11.24931506849315</v>
      </c>
      <c r="F243" t="s">
        <v>778</v>
      </c>
      <c r="G243" s="24">
        <v>5.28</v>
      </c>
      <c r="H243" s="24">
        <v>0.44800000000000001</v>
      </c>
      <c r="I243" s="24">
        <f t="shared" si="97"/>
        <v>2.36544</v>
      </c>
      <c r="J243" s="24">
        <v>0.42199999999999999</v>
      </c>
      <c r="K243" s="24">
        <f t="shared" si="98"/>
        <v>2.2281599999999999</v>
      </c>
      <c r="L243" s="24">
        <f t="shared" si="99"/>
        <v>1.061611374407583</v>
      </c>
      <c r="M243" s="24">
        <v>0.10199999999999999</v>
      </c>
      <c r="N243" s="24">
        <f t="shared" si="100"/>
        <v>0.53856000000000004</v>
      </c>
      <c r="O243" s="24">
        <f t="shared" si="101"/>
        <v>4.1372549019607838</v>
      </c>
      <c r="P243" s="24">
        <f t="shared" si="102"/>
        <v>4.3921568627450975</v>
      </c>
      <c r="Q243">
        <v>4810</v>
      </c>
      <c r="R243">
        <v>138</v>
      </c>
      <c r="S243">
        <v>274</v>
      </c>
      <c r="T243" s="2">
        <f t="shared" si="103"/>
        <v>115.83468614718615</v>
      </c>
      <c r="U243" s="2">
        <f t="shared" si="104"/>
        <v>611.60714285714289</v>
      </c>
      <c r="V243" s="2">
        <f t="shared" si="105"/>
        <v>508.76411170528814</v>
      </c>
      <c r="W243" s="2">
        <f t="shared" si="106"/>
        <v>2686.2745098039218</v>
      </c>
      <c r="X243" s="2">
        <f t="shared" si="107"/>
        <v>649.28909952606637</v>
      </c>
      <c r="Y243" s="2">
        <f t="shared" si="108"/>
        <v>122.9714203647853</v>
      </c>
      <c r="Z243" s="2">
        <f t="shared" si="109"/>
        <v>610.51584000000003</v>
      </c>
      <c r="AA243">
        <v>0.28999999999999998</v>
      </c>
      <c r="AB243">
        <v>10.7</v>
      </c>
      <c r="AC243" s="1">
        <f t="shared" si="110"/>
        <v>3.9051094890510944E-2</v>
      </c>
      <c r="AD243">
        <v>12.7</v>
      </c>
    </row>
    <row r="244" spans="1:30">
      <c r="A244" s="18" t="s">
        <v>1027</v>
      </c>
      <c r="B244" s="18" t="s">
        <v>1028</v>
      </c>
      <c r="C244" s="4">
        <v>43706</v>
      </c>
      <c r="D244" s="4">
        <v>39581</v>
      </c>
      <c r="E244" s="3">
        <f t="shared" si="96"/>
        <v>11.301369863013699</v>
      </c>
      <c r="F244" t="s">
        <v>786</v>
      </c>
      <c r="G244" s="24">
        <v>7.45</v>
      </c>
      <c r="H244" s="24">
        <v>0.61299999999999999</v>
      </c>
      <c r="I244" s="24">
        <f t="shared" si="97"/>
        <v>4.5668499999999996</v>
      </c>
      <c r="J244" s="24">
        <v>0.33</v>
      </c>
      <c r="K244" s="24">
        <f t="shared" si="98"/>
        <v>2.4585000000000004</v>
      </c>
      <c r="L244" s="24">
        <f t="shared" si="99"/>
        <v>1.8575757575757572</v>
      </c>
      <c r="M244" s="24">
        <v>4.8000000000000001E-2</v>
      </c>
      <c r="N244" s="24">
        <f t="shared" si="100"/>
        <v>0.35760000000000003</v>
      </c>
      <c r="O244" s="24">
        <f t="shared" si="101"/>
        <v>6.875</v>
      </c>
      <c r="P244" s="24">
        <f t="shared" si="102"/>
        <v>12.770833333333332</v>
      </c>
      <c r="Q244">
        <v>4320</v>
      </c>
      <c r="R244">
        <v>128</v>
      </c>
      <c r="S244">
        <v>224</v>
      </c>
      <c r="T244" s="2">
        <f t="shared" si="103"/>
        <v>49.049125765024037</v>
      </c>
      <c r="U244" s="2">
        <f t="shared" si="104"/>
        <v>365.41598694942905</v>
      </c>
      <c r="V244" s="2">
        <f t="shared" si="105"/>
        <v>626.39821029082771</v>
      </c>
      <c r="W244" s="2">
        <f t="shared" si="106"/>
        <v>4666.666666666667</v>
      </c>
      <c r="X244" s="2">
        <f t="shared" si="107"/>
        <v>678.78787878787875</v>
      </c>
      <c r="Y244" s="2">
        <f t="shared" si="108"/>
        <v>91.112466951393117</v>
      </c>
      <c r="Z244" s="2">
        <f t="shared" si="109"/>
        <v>550.70400000000006</v>
      </c>
      <c r="AA244">
        <v>0.26</v>
      </c>
      <c r="AB244">
        <v>11.8</v>
      </c>
      <c r="AC244" s="1">
        <f t="shared" si="110"/>
        <v>5.2678571428571429E-2</v>
      </c>
      <c r="AD244">
        <v>16.399999999999999</v>
      </c>
    </row>
    <row r="245" spans="1:30">
      <c r="A245" s="18" t="s">
        <v>1029</v>
      </c>
      <c r="B245" s="18">
        <v>11411842759</v>
      </c>
      <c r="C245" s="4">
        <v>43650</v>
      </c>
      <c r="D245" s="4">
        <v>39489</v>
      </c>
      <c r="E245" s="3">
        <f t="shared" si="96"/>
        <v>11.4</v>
      </c>
      <c r="F245" t="s">
        <v>778</v>
      </c>
      <c r="G245" s="24">
        <v>5.0199999999999996</v>
      </c>
      <c r="H245" s="24">
        <v>0.48</v>
      </c>
      <c r="I245" s="24">
        <f t="shared" si="97"/>
        <v>2.4095999999999997</v>
      </c>
      <c r="J245" s="24">
        <v>0.39</v>
      </c>
      <c r="K245" s="24">
        <f t="shared" si="98"/>
        <v>1.9578</v>
      </c>
      <c r="L245" s="24">
        <f t="shared" si="99"/>
        <v>1.2307692307692306</v>
      </c>
      <c r="M245" s="24">
        <v>7.1999999999999995E-2</v>
      </c>
      <c r="N245" s="24">
        <f t="shared" si="100"/>
        <v>0.36143999999999993</v>
      </c>
      <c r="O245" s="24">
        <f t="shared" si="101"/>
        <v>5.4166666666666679</v>
      </c>
      <c r="P245" s="24">
        <f t="shared" si="102"/>
        <v>6.666666666666667</v>
      </c>
      <c r="Q245">
        <v>4820</v>
      </c>
      <c r="R245">
        <v>138</v>
      </c>
      <c r="S245">
        <v>278</v>
      </c>
      <c r="T245" s="2">
        <f t="shared" si="103"/>
        <v>115.3718459495352</v>
      </c>
      <c r="U245" s="2">
        <f t="shared" si="104"/>
        <v>579.16666666666674</v>
      </c>
      <c r="V245" s="2">
        <f t="shared" si="105"/>
        <v>769.14563966356809</v>
      </c>
      <c r="W245" s="2">
        <f t="shared" si="106"/>
        <v>3861.1111111111113</v>
      </c>
      <c r="X245" s="2">
        <f t="shared" si="107"/>
        <v>712.82051282051282</v>
      </c>
      <c r="Y245" s="2">
        <f t="shared" si="108"/>
        <v>141.99611809173561</v>
      </c>
      <c r="Z245" s="2">
        <f t="shared" si="109"/>
        <v>544.26840000000004</v>
      </c>
      <c r="AA245">
        <v>0.27</v>
      </c>
      <c r="AB245">
        <v>9.8000000000000007</v>
      </c>
      <c r="AC245" s="1">
        <f t="shared" si="110"/>
        <v>3.5251798561151085E-2</v>
      </c>
      <c r="AD245">
        <v>11.1</v>
      </c>
    </row>
    <row r="246" spans="1:30">
      <c r="A246" s="18" t="s">
        <v>1030</v>
      </c>
      <c r="B246" s="18">
        <v>11411605790</v>
      </c>
      <c r="C246" s="4">
        <v>43489</v>
      </c>
      <c r="D246" s="4">
        <v>39278</v>
      </c>
      <c r="E246" s="3">
        <f t="shared" si="96"/>
        <v>11.536986301369863</v>
      </c>
      <c r="F246" t="s">
        <v>786</v>
      </c>
      <c r="G246" s="24">
        <v>5.44</v>
      </c>
      <c r="H246" s="24">
        <v>0.39900000000000002</v>
      </c>
      <c r="I246" s="24">
        <f t="shared" si="97"/>
        <v>2.1705600000000005</v>
      </c>
      <c r="J246" s="24">
        <v>0.51800000000000002</v>
      </c>
      <c r="K246" s="24">
        <f t="shared" si="98"/>
        <v>2.8179200000000004</v>
      </c>
      <c r="L246" s="24">
        <f t="shared" si="99"/>
        <v>0.77027027027027029</v>
      </c>
      <c r="M246" s="24">
        <v>6.3E-2</v>
      </c>
      <c r="N246" s="24">
        <f t="shared" si="100"/>
        <v>0.34272000000000002</v>
      </c>
      <c r="O246" s="24">
        <f t="shared" si="101"/>
        <v>8.2222222222222232</v>
      </c>
      <c r="P246" s="24">
        <f t="shared" si="102"/>
        <v>6.3333333333333339</v>
      </c>
      <c r="Q246">
        <v>4920</v>
      </c>
      <c r="R246">
        <v>141</v>
      </c>
      <c r="S246">
        <v>273</v>
      </c>
      <c r="T246" s="2">
        <f t="shared" si="103"/>
        <v>125.77399380804951</v>
      </c>
      <c r="U246" s="2">
        <f t="shared" si="104"/>
        <v>684.21052631578948</v>
      </c>
      <c r="V246" s="2">
        <f t="shared" si="105"/>
        <v>796.56862745098033</v>
      </c>
      <c r="W246" s="2">
        <f t="shared" si="106"/>
        <v>4333.333333333333</v>
      </c>
      <c r="X246" s="2">
        <f t="shared" si="107"/>
        <v>527.02702702702697</v>
      </c>
      <c r="Y246" s="2">
        <f t="shared" si="108"/>
        <v>96.879968203497597</v>
      </c>
      <c r="Z246" s="2">
        <f t="shared" si="109"/>
        <v>769.29216000000008</v>
      </c>
      <c r="AA246">
        <v>0.3</v>
      </c>
      <c r="AB246">
        <v>11.1</v>
      </c>
      <c r="AC246" s="1">
        <f t="shared" si="110"/>
        <v>4.0659340659340661E-2</v>
      </c>
      <c r="AD246">
        <v>13.8</v>
      </c>
    </row>
    <row r="247" spans="1:30">
      <c r="A247" s="18" t="s">
        <v>1031</v>
      </c>
      <c r="B247" s="18">
        <v>11411535427</v>
      </c>
      <c r="C247" s="4">
        <v>43745</v>
      </c>
      <c r="D247" s="4">
        <v>39532</v>
      </c>
      <c r="E247" s="3">
        <f t="shared" si="96"/>
        <v>11.542465753424658</v>
      </c>
      <c r="F247" t="s">
        <v>786</v>
      </c>
      <c r="G247" s="24">
        <v>5.77</v>
      </c>
      <c r="H247" s="24">
        <v>0.47899999999999998</v>
      </c>
      <c r="I247" s="24">
        <f t="shared" si="97"/>
        <v>2.7638299999999996</v>
      </c>
      <c r="J247" s="24">
        <v>0.39300000000000002</v>
      </c>
      <c r="K247" s="24">
        <f t="shared" si="98"/>
        <v>2.2676099999999999</v>
      </c>
      <c r="L247" s="24">
        <f t="shared" si="99"/>
        <v>1.21882951653944</v>
      </c>
      <c r="M247" s="24">
        <v>9.7000000000000003E-2</v>
      </c>
      <c r="N247" s="24">
        <f t="shared" si="100"/>
        <v>0.55969000000000002</v>
      </c>
      <c r="O247" s="24">
        <f t="shared" si="101"/>
        <v>4.0515463917525771</v>
      </c>
      <c r="P247" s="24">
        <f t="shared" si="102"/>
        <v>4.9381443298969065</v>
      </c>
      <c r="Q247">
        <v>5170</v>
      </c>
      <c r="R247">
        <v>146</v>
      </c>
      <c r="S247">
        <v>265</v>
      </c>
      <c r="T247" s="2">
        <f t="shared" si="103"/>
        <v>95.881439885955373</v>
      </c>
      <c r="U247" s="2">
        <f t="shared" si="104"/>
        <v>553.23590814196245</v>
      </c>
      <c r="V247" s="2">
        <f t="shared" si="105"/>
        <v>473.4763887151816</v>
      </c>
      <c r="W247" s="2">
        <f t="shared" si="106"/>
        <v>2731.9587628865979</v>
      </c>
      <c r="X247" s="2">
        <f t="shared" si="107"/>
        <v>674.3002544529262</v>
      </c>
      <c r="Y247" s="2">
        <f t="shared" si="108"/>
        <v>116.86312902130437</v>
      </c>
      <c r="Z247" s="2">
        <f t="shared" si="109"/>
        <v>600.91665</v>
      </c>
      <c r="AA247">
        <v>0.26</v>
      </c>
      <c r="AB247">
        <v>9.6999999999999993</v>
      </c>
      <c r="AC247" s="1">
        <f t="shared" si="110"/>
        <v>3.6603773584905658E-2</v>
      </c>
      <c r="AD247">
        <v>11.8</v>
      </c>
    </row>
    <row r="248" spans="1:30">
      <c r="A248" s="18" t="s">
        <v>1032</v>
      </c>
      <c r="B248" s="18" t="s">
        <v>1033</v>
      </c>
      <c r="C248" s="4">
        <v>43783</v>
      </c>
      <c r="D248" s="4">
        <v>39570</v>
      </c>
      <c r="E248" s="3">
        <f t="shared" si="96"/>
        <v>11.542465753424658</v>
      </c>
      <c r="F248" t="s">
        <v>786</v>
      </c>
      <c r="G248" s="24">
        <v>8.56</v>
      </c>
      <c r="H248" s="24">
        <v>0.52700000000000002</v>
      </c>
      <c r="I248" s="24">
        <f t="shared" si="97"/>
        <v>4.5111200000000009</v>
      </c>
      <c r="J248" s="24">
        <v>0.39800000000000002</v>
      </c>
      <c r="K248" s="24">
        <f t="shared" si="98"/>
        <v>3.4068800000000006</v>
      </c>
      <c r="L248" s="24">
        <f t="shared" si="99"/>
        <v>1.3241206030150754</v>
      </c>
      <c r="M248" s="24">
        <v>0.06</v>
      </c>
      <c r="N248" s="24">
        <f t="shared" si="100"/>
        <v>0.51360000000000006</v>
      </c>
      <c r="O248" s="24">
        <f t="shared" si="101"/>
        <v>6.6333333333333337</v>
      </c>
      <c r="P248" s="24">
        <f t="shared" si="102"/>
        <v>8.783333333333335</v>
      </c>
      <c r="Q248">
        <v>5250</v>
      </c>
      <c r="R248">
        <v>147</v>
      </c>
      <c r="S248">
        <v>321</v>
      </c>
      <c r="T248" s="2">
        <f t="shared" si="103"/>
        <v>71.157495256166968</v>
      </c>
      <c r="U248" s="2">
        <f t="shared" si="104"/>
        <v>609.10815939278939</v>
      </c>
      <c r="V248" s="2">
        <f t="shared" si="105"/>
        <v>624.99999999999989</v>
      </c>
      <c r="W248" s="2">
        <f t="shared" si="106"/>
        <v>5350</v>
      </c>
      <c r="X248" s="2">
        <f t="shared" si="107"/>
        <v>806.5326633165829</v>
      </c>
      <c r="Y248" s="2">
        <f t="shared" si="108"/>
        <v>94.221105527638173</v>
      </c>
      <c r="Z248" s="2">
        <f t="shared" si="109"/>
        <v>1093.6084800000001</v>
      </c>
      <c r="AA248">
        <v>0.3</v>
      </c>
      <c r="AB248">
        <v>9.5</v>
      </c>
      <c r="AC248" s="1">
        <f t="shared" si="110"/>
        <v>2.9595015576323987E-2</v>
      </c>
      <c r="AD248">
        <v>11.3</v>
      </c>
    </row>
    <row r="249" spans="1:30">
      <c r="A249" s="18" t="s">
        <v>1034</v>
      </c>
      <c r="B249" s="18" t="s">
        <v>1035</v>
      </c>
      <c r="C249" s="4">
        <v>43664</v>
      </c>
      <c r="D249" s="4">
        <v>39449</v>
      </c>
      <c r="E249" s="3">
        <f t="shared" si="96"/>
        <v>11.547945205479452</v>
      </c>
      <c r="F249" t="s">
        <v>778</v>
      </c>
      <c r="G249" s="24">
        <v>7.18</v>
      </c>
      <c r="H249" s="24">
        <v>0.58299999999999996</v>
      </c>
      <c r="I249" s="24">
        <f t="shared" si="97"/>
        <v>4.1859399999999996</v>
      </c>
      <c r="J249" s="24">
        <v>0.221</v>
      </c>
      <c r="K249" s="24">
        <f t="shared" si="98"/>
        <v>1.5867799999999999</v>
      </c>
      <c r="L249" s="24">
        <f t="shared" si="99"/>
        <v>2.6380090497737556</v>
      </c>
      <c r="M249" s="24">
        <v>7.0000000000000007E-2</v>
      </c>
      <c r="N249" s="24">
        <f t="shared" si="100"/>
        <v>0.50260000000000005</v>
      </c>
      <c r="O249" s="24">
        <f t="shared" si="101"/>
        <v>3.1571428571428566</v>
      </c>
      <c r="P249" s="24">
        <f t="shared" si="102"/>
        <v>8.3285714285714274</v>
      </c>
      <c r="Q249">
        <v>4710</v>
      </c>
      <c r="R249">
        <v>123</v>
      </c>
      <c r="S249">
        <v>261</v>
      </c>
      <c r="T249" s="2">
        <f t="shared" si="103"/>
        <v>62.351586501478764</v>
      </c>
      <c r="U249" s="2">
        <f t="shared" si="104"/>
        <v>447.6843910806175</v>
      </c>
      <c r="V249" s="2">
        <f t="shared" si="105"/>
        <v>519.29964186231587</v>
      </c>
      <c r="W249" s="2">
        <f t="shared" si="106"/>
        <v>3728.5714285714284</v>
      </c>
      <c r="X249" s="2">
        <f t="shared" si="107"/>
        <v>1180.9954751131222</v>
      </c>
      <c r="Y249" s="2">
        <f t="shared" si="108"/>
        <v>164.48404945865212</v>
      </c>
      <c r="Z249" s="2">
        <f t="shared" si="109"/>
        <v>414.14957999999996</v>
      </c>
      <c r="AA249">
        <v>0.27</v>
      </c>
      <c r="AB249">
        <v>10.3</v>
      </c>
      <c r="AC249" s="1">
        <f t="shared" si="110"/>
        <v>3.9463601532567054E-2</v>
      </c>
      <c r="AD249">
        <v>12.4</v>
      </c>
    </row>
    <row r="250" spans="1:30">
      <c r="A250" s="18" t="s">
        <v>1036</v>
      </c>
      <c r="B250" s="18">
        <v>76787168</v>
      </c>
      <c r="C250" s="4">
        <v>43846</v>
      </c>
      <c r="D250" s="4">
        <v>39573</v>
      </c>
      <c r="E250" s="3">
        <f t="shared" si="96"/>
        <v>11.706849315068494</v>
      </c>
      <c r="F250" t="s">
        <v>786</v>
      </c>
      <c r="G250" s="24">
        <v>7.09</v>
      </c>
      <c r="H250" s="24">
        <v>0.48699999999999999</v>
      </c>
      <c r="I250" s="24">
        <f t="shared" si="97"/>
        <v>3.4528300000000001</v>
      </c>
      <c r="J250" s="24">
        <v>0.443</v>
      </c>
      <c r="K250" s="24">
        <f t="shared" si="98"/>
        <v>3.1408700000000001</v>
      </c>
      <c r="L250" s="24">
        <f t="shared" si="99"/>
        <v>1.0993227990970655</v>
      </c>
      <c r="M250" s="24">
        <v>6.2E-2</v>
      </c>
      <c r="N250" s="24">
        <f t="shared" si="100"/>
        <v>0.43957999999999997</v>
      </c>
      <c r="O250" s="24">
        <f t="shared" si="101"/>
        <v>7.145161290322581</v>
      </c>
      <c r="P250" s="24">
        <f t="shared" si="102"/>
        <v>7.8548387096774199</v>
      </c>
      <c r="Q250">
        <v>4810</v>
      </c>
      <c r="R250">
        <v>145</v>
      </c>
      <c r="S250">
        <v>408</v>
      </c>
      <c r="T250" s="2">
        <f t="shared" si="103"/>
        <v>118.16394088327546</v>
      </c>
      <c r="U250" s="2">
        <f t="shared" si="104"/>
        <v>837.78234086242298</v>
      </c>
      <c r="V250" s="2">
        <f t="shared" si="105"/>
        <v>928.15869693798629</v>
      </c>
      <c r="W250" s="2">
        <f t="shared" si="106"/>
        <v>6580.6451612903229</v>
      </c>
      <c r="X250" s="2">
        <f t="shared" si="107"/>
        <v>920.99322799097069</v>
      </c>
      <c r="Y250" s="2">
        <f t="shared" si="108"/>
        <v>129.90031424414255</v>
      </c>
      <c r="Z250" s="2">
        <f t="shared" si="109"/>
        <v>1281.47496</v>
      </c>
      <c r="AA250">
        <v>0.38</v>
      </c>
      <c r="AB250">
        <v>9.4</v>
      </c>
      <c r="AC250" s="1">
        <f t="shared" si="110"/>
        <v>2.3039215686274511E-2</v>
      </c>
      <c r="AD250">
        <v>10</v>
      </c>
    </row>
    <row r="251" spans="1:30">
      <c r="A251" s="18" t="s">
        <v>1037</v>
      </c>
      <c r="B251" s="18">
        <v>11411875992</v>
      </c>
      <c r="C251" s="4">
        <v>43664</v>
      </c>
      <c r="D251" s="4">
        <v>39356</v>
      </c>
      <c r="E251" s="3">
        <f t="shared" si="96"/>
        <v>11.802739726027397</v>
      </c>
      <c r="F251" t="s">
        <v>778</v>
      </c>
      <c r="G251" s="24">
        <v>6.55</v>
      </c>
      <c r="H251" s="24">
        <v>0.52300000000000002</v>
      </c>
      <c r="I251" s="24">
        <f t="shared" si="97"/>
        <v>3.4256500000000001</v>
      </c>
      <c r="J251" s="24">
        <v>0.39700000000000002</v>
      </c>
      <c r="K251" s="24">
        <f t="shared" si="98"/>
        <v>2.6003500000000002</v>
      </c>
      <c r="L251" s="24">
        <f t="shared" si="99"/>
        <v>1.3173803526448362</v>
      </c>
      <c r="M251" s="24">
        <v>6.0999999999999999E-2</v>
      </c>
      <c r="N251" s="24">
        <f t="shared" si="100"/>
        <v>0.39954999999999996</v>
      </c>
      <c r="O251" s="24">
        <f t="shared" si="101"/>
        <v>6.5081967213114762</v>
      </c>
      <c r="P251" s="24">
        <f t="shared" si="102"/>
        <v>8.5737704918032804</v>
      </c>
      <c r="Q251">
        <v>4760</v>
      </c>
      <c r="R251">
        <v>132</v>
      </c>
      <c r="S251">
        <v>230</v>
      </c>
      <c r="T251" s="2">
        <f t="shared" si="103"/>
        <v>67.140542670734021</v>
      </c>
      <c r="U251" s="2">
        <f t="shared" si="104"/>
        <v>439.77055449330783</v>
      </c>
      <c r="V251" s="2">
        <f t="shared" si="105"/>
        <v>575.64760355399835</v>
      </c>
      <c r="W251" s="2">
        <f t="shared" si="106"/>
        <v>3770.4918032786886</v>
      </c>
      <c r="X251" s="2">
        <f t="shared" si="107"/>
        <v>579.34508816120899</v>
      </c>
      <c r="Y251" s="2">
        <f t="shared" si="108"/>
        <v>88.449631780337256</v>
      </c>
      <c r="Z251" s="2">
        <f t="shared" si="109"/>
        <v>598.08050000000003</v>
      </c>
      <c r="AA251">
        <v>0.26</v>
      </c>
      <c r="AB251">
        <v>11.2</v>
      </c>
      <c r="AC251" s="1">
        <f t="shared" si="110"/>
        <v>4.8695652173913043E-2</v>
      </c>
      <c r="AD251">
        <v>14</v>
      </c>
    </row>
    <row r="252" spans="1:30">
      <c r="A252" s="18" t="s">
        <v>1038</v>
      </c>
      <c r="B252" s="18">
        <v>11411732192</v>
      </c>
      <c r="C252" s="4">
        <v>43690</v>
      </c>
      <c r="D252" s="4">
        <v>39361</v>
      </c>
      <c r="E252" s="3">
        <f t="shared" si="96"/>
        <v>11.860273972602739</v>
      </c>
      <c r="F252" t="s">
        <v>786</v>
      </c>
      <c r="G252" s="24">
        <v>3.86</v>
      </c>
      <c r="H252" s="24">
        <v>0.28899999999999998</v>
      </c>
      <c r="I252" s="24">
        <f t="shared" si="97"/>
        <v>1.11554</v>
      </c>
      <c r="J252" s="24">
        <v>0.63</v>
      </c>
      <c r="K252" s="24">
        <f t="shared" si="98"/>
        <v>2.4318</v>
      </c>
      <c r="L252" s="24">
        <f t="shared" si="99"/>
        <v>0.45873015873015871</v>
      </c>
      <c r="M252" s="24">
        <v>7.2999999999999995E-2</v>
      </c>
      <c r="N252" s="24">
        <f t="shared" si="100"/>
        <v>0.28177999999999997</v>
      </c>
      <c r="O252" s="24">
        <f t="shared" si="101"/>
        <v>8.6301369863013697</v>
      </c>
      <c r="P252" s="24">
        <f t="shared" si="102"/>
        <v>3.9589041095890414</v>
      </c>
      <c r="Q252">
        <v>4650</v>
      </c>
      <c r="R252">
        <v>139</v>
      </c>
      <c r="S252">
        <v>300</v>
      </c>
      <c r="T252" s="2">
        <f t="shared" si="103"/>
        <v>268.92805278161251</v>
      </c>
      <c r="U252" s="2">
        <f t="shared" si="104"/>
        <v>1038.0622837370242</v>
      </c>
      <c r="V252" s="2">
        <f t="shared" si="105"/>
        <v>1064.6603733409042</v>
      </c>
      <c r="W252" s="2">
        <f t="shared" si="106"/>
        <v>4109.5890410958909</v>
      </c>
      <c r="X252" s="2">
        <f t="shared" si="107"/>
        <v>476.1904761904762</v>
      </c>
      <c r="Y252" s="2">
        <f t="shared" si="108"/>
        <v>123.3654083395016</v>
      </c>
      <c r="Z252" s="2">
        <f t="shared" si="109"/>
        <v>729.54</v>
      </c>
      <c r="AA252">
        <v>0.28999999999999998</v>
      </c>
      <c r="AB252">
        <v>9.6999999999999993</v>
      </c>
      <c r="AC252" s="1">
        <f t="shared" si="110"/>
        <v>3.2333333333333332E-2</v>
      </c>
      <c r="AD252">
        <v>10.5</v>
      </c>
    </row>
    <row r="253" spans="1:30">
      <c r="A253" s="18" t="s">
        <v>1039</v>
      </c>
      <c r="B253" s="18" t="s">
        <v>1040</v>
      </c>
      <c r="C253" s="4">
        <v>43764</v>
      </c>
      <c r="D253" s="4">
        <v>39412</v>
      </c>
      <c r="E253" s="3">
        <f t="shared" si="96"/>
        <v>11.923287671232877</v>
      </c>
      <c r="F253" t="s">
        <v>778</v>
      </c>
      <c r="G253" s="24">
        <v>7.17</v>
      </c>
      <c r="H253" s="24">
        <v>0.57599999999999996</v>
      </c>
      <c r="I253" s="24">
        <f t="shared" si="97"/>
        <v>4.1299199999999994</v>
      </c>
      <c r="J253" s="24">
        <v>0.32900000000000001</v>
      </c>
      <c r="K253" s="24">
        <f t="shared" si="98"/>
        <v>2.35893</v>
      </c>
      <c r="L253" s="24">
        <f t="shared" si="99"/>
        <v>1.7507598784194527</v>
      </c>
      <c r="M253" s="24">
        <v>7.9000000000000001E-2</v>
      </c>
      <c r="N253" s="24">
        <f t="shared" si="100"/>
        <v>0.56642999999999999</v>
      </c>
      <c r="O253" s="24">
        <f t="shared" si="101"/>
        <v>4.1645569620253164</v>
      </c>
      <c r="P253" s="24">
        <f t="shared" si="102"/>
        <v>7.291139240506328</v>
      </c>
      <c r="Q253">
        <v>4570</v>
      </c>
      <c r="R253">
        <v>129</v>
      </c>
      <c r="S253">
        <v>330</v>
      </c>
      <c r="T253" s="2">
        <f t="shared" si="103"/>
        <v>79.904695490469564</v>
      </c>
      <c r="U253" s="2">
        <f t="shared" si="104"/>
        <v>572.91666666666674</v>
      </c>
      <c r="V253" s="2">
        <f t="shared" si="105"/>
        <v>582.59626079127167</v>
      </c>
      <c r="W253" s="2">
        <f t="shared" si="106"/>
        <v>4177.2151898734173</v>
      </c>
      <c r="X253" s="2">
        <f t="shared" si="107"/>
        <v>1003.0395136778116</v>
      </c>
      <c r="Y253" s="2">
        <f t="shared" si="108"/>
        <v>139.89393496203786</v>
      </c>
      <c r="Z253" s="2">
        <f t="shared" si="109"/>
        <v>778.44690000000003</v>
      </c>
      <c r="AA253">
        <v>0.37</v>
      </c>
      <c r="AB253">
        <v>11.1</v>
      </c>
      <c r="AC253" s="1">
        <f t="shared" si="110"/>
        <v>3.3636363636363638E-2</v>
      </c>
      <c r="AD253">
        <v>13.7</v>
      </c>
    </row>
    <row r="254" spans="1:30">
      <c r="A254" s="18" t="s">
        <v>1041</v>
      </c>
      <c r="B254" s="18">
        <v>11411763533</v>
      </c>
      <c r="C254" s="4">
        <v>43654</v>
      </c>
      <c r="D254" s="4">
        <v>39235</v>
      </c>
      <c r="E254" s="3">
        <f t="shared" si="96"/>
        <v>12.106849315068493</v>
      </c>
      <c r="F254" t="s">
        <v>778</v>
      </c>
      <c r="G254" s="24">
        <v>4.79</v>
      </c>
      <c r="H254" s="24">
        <v>0.42399999999999999</v>
      </c>
      <c r="I254" s="24">
        <f t="shared" si="97"/>
        <v>2.0309599999999999</v>
      </c>
      <c r="J254" s="24">
        <v>0.495</v>
      </c>
      <c r="K254" s="24">
        <f t="shared" si="98"/>
        <v>2.3710499999999999</v>
      </c>
      <c r="L254" s="24">
        <f t="shared" si="99"/>
        <v>0.85656565656565653</v>
      </c>
      <c r="M254" s="24">
        <v>5.6000000000000001E-2</v>
      </c>
      <c r="N254" s="24">
        <f t="shared" si="100"/>
        <v>0.26824000000000003</v>
      </c>
      <c r="O254" s="24">
        <f t="shared" si="101"/>
        <v>8.8392857142857135</v>
      </c>
      <c r="P254" s="24">
        <f t="shared" si="102"/>
        <v>7.5714285714285703</v>
      </c>
      <c r="Q254">
        <v>5060</v>
      </c>
      <c r="R254">
        <v>146</v>
      </c>
      <c r="S254">
        <v>287</v>
      </c>
      <c r="T254" s="2">
        <f t="shared" si="103"/>
        <v>141.31248276677042</v>
      </c>
      <c r="U254" s="2">
        <f t="shared" si="104"/>
        <v>676.88679245283026</v>
      </c>
      <c r="V254" s="2">
        <f t="shared" si="105"/>
        <v>1069.9373695198328</v>
      </c>
      <c r="W254" s="2">
        <f t="shared" si="106"/>
        <v>5125</v>
      </c>
      <c r="X254" s="2">
        <f t="shared" si="107"/>
        <v>579.79797979797979</v>
      </c>
      <c r="Y254" s="2">
        <f t="shared" si="108"/>
        <v>121.04341958204172</v>
      </c>
      <c r="Z254" s="2">
        <f t="shared" si="109"/>
        <v>680.49135000000001</v>
      </c>
      <c r="AA254">
        <v>0.28000000000000003</v>
      </c>
      <c r="AB254">
        <v>9.8000000000000007</v>
      </c>
      <c r="AC254" s="1">
        <f t="shared" si="110"/>
        <v>3.4146341463414637E-2</v>
      </c>
      <c r="AD254">
        <v>11.2</v>
      </c>
    </row>
    <row r="255" spans="1:30">
      <c r="A255" s="18" t="s">
        <v>1042</v>
      </c>
      <c r="B255" s="18">
        <v>77619013</v>
      </c>
      <c r="C255" s="4">
        <v>43692</v>
      </c>
      <c r="D255" s="4">
        <v>39151</v>
      </c>
      <c r="E255" s="3">
        <f t="shared" si="96"/>
        <v>12.441095890410958</v>
      </c>
      <c r="F255" t="s">
        <v>778</v>
      </c>
      <c r="G255" s="24">
        <v>4.3600000000000003</v>
      </c>
      <c r="H255" s="24">
        <v>0.47699999999999998</v>
      </c>
      <c r="I255" s="24">
        <f t="shared" si="97"/>
        <v>2.07972</v>
      </c>
      <c r="J255" s="24">
        <v>0.374</v>
      </c>
      <c r="K255" s="24">
        <f t="shared" si="98"/>
        <v>1.6306400000000001</v>
      </c>
      <c r="L255" s="24">
        <f t="shared" si="99"/>
        <v>1.2754010695187166</v>
      </c>
      <c r="M255" s="24">
        <v>0.05</v>
      </c>
      <c r="N255" s="24">
        <f t="shared" si="100"/>
        <v>0.21800000000000003</v>
      </c>
      <c r="O255" s="24">
        <f t="shared" si="101"/>
        <v>7.4799999999999995</v>
      </c>
      <c r="P255" s="24">
        <f t="shared" si="102"/>
        <v>9.5399999999999991</v>
      </c>
      <c r="Q255">
        <v>4890</v>
      </c>
      <c r="R255">
        <v>134</v>
      </c>
      <c r="S255">
        <v>213</v>
      </c>
      <c r="T255" s="2">
        <f t="shared" si="103"/>
        <v>102.41763314292308</v>
      </c>
      <c r="U255" s="2">
        <f t="shared" si="104"/>
        <v>446.54088050314465</v>
      </c>
      <c r="V255" s="2">
        <f t="shared" si="105"/>
        <v>977.0642201834861</v>
      </c>
      <c r="W255" s="2">
        <f t="shared" si="106"/>
        <v>4260</v>
      </c>
      <c r="X255" s="2">
        <f t="shared" si="107"/>
        <v>569.51871657754009</v>
      </c>
      <c r="Y255" s="2">
        <f t="shared" si="108"/>
        <v>130.62355884805964</v>
      </c>
      <c r="Z255" s="2">
        <f t="shared" si="109"/>
        <v>347.32632000000001</v>
      </c>
      <c r="AA255">
        <v>0.23</v>
      </c>
      <c r="AB255">
        <v>10.8</v>
      </c>
      <c r="AC255" s="1">
        <f t="shared" si="110"/>
        <v>5.0704225352112678E-2</v>
      </c>
      <c r="AD255">
        <v>13.6</v>
      </c>
    </row>
    <row r="256" spans="1:30">
      <c r="A256" s="18" t="s">
        <v>1043</v>
      </c>
      <c r="B256" s="18">
        <v>11411771396</v>
      </c>
      <c r="C256" s="4">
        <v>43757</v>
      </c>
      <c r="D256" s="4">
        <v>39187</v>
      </c>
      <c r="E256" s="3">
        <f t="shared" si="96"/>
        <v>12.520547945205479</v>
      </c>
      <c r="F256" t="s">
        <v>778</v>
      </c>
      <c r="G256" s="24">
        <v>6.02</v>
      </c>
      <c r="H256" s="24">
        <v>0.47899999999999998</v>
      </c>
      <c r="I256" s="24">
        <f t="shared" si="97"/>
        <v>2.8835799999999998</v>
      </c>
      <c r="J256" s="24">
        <v>0.41899999999999998</v>
      </c>
      <c r="K256" s="24">
        <f t="shared" si="98"/>
        <v>2.5223799999999996</v>
      </c>
      <c r="L256" s="24">
        <f t="shared" si="99"/>
        <v>1.1431980906921242</v>
      </c>
      <c r="M256" s="24">
        <v>6.8000000000000005E-2</v>
      </c>
      <c r="N256" s="24">
        <f t="shared" si="100"/>
        <v>0.40936</v>
      </c>
      <c r="O256" s="24">
        <f t="shared" si="101"/>
        <v>6.1617647058823524</v>
      </c>
      <c r="P256" s="24">
        <f t="shared" si="102"/>
        <v>7.0441176470588234</v>
      </c>
      <c r="Q256">
        <v>4870</v>
      </c>
      <c r="R256">
        <v>142</v>
      </c>
      <c r="S256">
        <v>311</v>
      </c>
      <c r="T256" s="2">
        <f t="shared" si="103"/>
        <v>107.85204502736183</v>
      </c>
      <c r="U256" s="2">
        <f t="shared" si="104"/>
        <v>649.26931106471818</v>
      </c>
      <c r="V256" s="2">
        <f t="shared" si="105"/>
        <v>759.72249364862228</v>
      </c>
      <c r="W256" s="2">
        <f t="shared" si="106"/>
        <v>4573.5294117647054</v>
      </c>
      <c r="X256" s="2">
        <f t="shared" si="107"/>
        <v>742.24343675417663</v>
      </c>
      <c r="Y256" s="2">
        <f t="shared" si="108"/>
        <v>123.29625195252105</v>
      </c>
      <c r="Z256" s="2">
        <f t="shared" si="109"/>
        <v>784.46017999999992</v>
      </c>
      <c r="AA256">
        <v>0.3</v>
      </c>
      <c r="AB256">
        <v>9.6</v>
      </c>
      <c r="AC256" s="1">
        <f t="shared" si="110"/>
        <v>3.0868167202572346E-2</v>
      </c>
      <c r="AD256">
        <v>10.3</v>
      </c>
    </row>
    <row r="257" spans="1:30">
      <c r="A257" s="18" t="s">
        <v>1044</v>
      </c>
      <c r="B257" s="18" t="s">
        <v>1045</v>
      </c>
      <c r="C257" s="4">
        <v>43692</v>
      </c>
      <c r="D257" s="4">
        <v>39085</v>
      </c>
      <c r="E257" s="3">
        <f t="shared" si="96"/>
        <v>12.621917808219179</v>
      </c>
      <c r="F257" t="s">
        <v>778</v>
      </c>
      <c r="G257" s="24">
        <v>6.2</v>
      </c>
      <c r="H257" s="24">
        <v>0.51</v>
      </c>
      <c r="I257" s="24">
        <f t="shared" si="97"/>
        <v>3.1620000000000004</v>
      </c>
      <c r="J257" s="24">
        <v>0.313</v>
      </c>
      <c r="K257" s="24">
        <f t="shared" si="98"/>
        <v>1.9406000000000001</v>
      </c>
      <c r="L257" s="24">
        <f t="shared" si="99"/>
        <v>1.6293929712460065</v>
      </c>
      <c r="M257" s="24">
        <v>9.7000000000000003E-2</v>
      </c>
      <c r="N257" s="24">
        <f t="shared" si="100"/>
        <v>0.60140000000000005</v>
      </c>
      <c r="O257" s="24">
        <f t="shared" si="101"/>
        <v>3.2268041237113403</v>
      </c>
      <c r="P257" s="24">
        <f t="shared" si="102"/>
        <v>5.2577319587628866</v>
      </c>
      <c r="Q257">
        <v>4960</v>
      </c>
      <c r="R257">
        <v>134</v>
      </c>
      <c r="S257">
        <v>277</v>
      </c>
      <c r="T257" s="2">
        <f t="shared" si="103"/>
        <v>87.602783048703344</v>
      </c>
      <c r="U257" s="2">
        <f t="shared" si="104"/>
        <v>543.13725490196077</v>
      </c>
      <c r="V257" s="2">
        <f t="shared" si="105"/>
        <v>460.59195211173926</v>
      </c>
      <c r="W257" s="2">
        <f t="shared" si="106"/>
        <v>2855.6701030927834</v>
      </c>
      <c r="X257" s="2">
        <f t="shared" si="107"/>
        <v>884.98402555910548</v>
      </c>
      <c r="Y257" s="2">
        <f t="shared" si="108"/>
        <v>142.73935896114602</v>
      </c>
      <c r="Z257" s="2">
        <f t="shared" si="109"/>
        <v>537.5462</v>
      </c>
      <c r="AA257">
        <v>0.28000000000000003</v>
      </c>
      <c r="AB257">
        <v>10.1</v>
      </c>
      <c r="AC257" s="1">
        <f t="shared" si="110"/>
        <v>3.6462093862815882E-2</v>
      </c>
      <c r="AD257">
        <v>12.7</v>
      </c>
    </row>
    <row r="258" spans="1:30">
      <c r="A258" s="18" t="s">
        <v>1046</v>
      </c>
      <c r="B258" s="18">
        <v>95946583</v>
      </c>
      <c r="C258" s="4">
        <v>43683</v>
      </c>
      <c r="D258" s="4">
        <v>39027</v>
      </c>
      <c r="E258" s="3">
        <f t="shared" si="96"/>
        <v>12.756164383561643</v>
      </c>
      <c r="F258" t="s">
        <v>786</v>
      </c>
      <c r="G258" s="24">
        <v>5.12</v>
      </c>
      <c r="H258" s="24">
        <v>0.41299999999999998</v>
      </c>
      <c r="I258" s="24">
        <f t="shared" si="97"/>
        <v>2.11456</v>
      </c>
      <c r="J258" s="24">
        <v>0.50600000000000001</v>
      </c>
      <c r="K258" s="24">
        <f t="shared" si="98"/>
        <v>2.5907200000000001</v>
      </c>
      <c r="L258" s="24">
        <f t="shared" si="99"/>
        <v>0.8162055335968379</v>
      </c>
      <c r="M258" s="24">
        <v>6.3E-2</v>
      </c>
      <c r="N258" s="24">
        <f t="shared" si="100"/>
        <v>0.32256000000000001</v>
      </c>
      <c r="O258" s="24">
        <f t="shared" si="101"/>
        <v>8.0317460317460316</v>
      </c>
      <c r="P258" s="24">
        <f t="shared" si="102"/>
        <v>6.5555555555555554</v>
      </c>
      <c r="Q258">
        <v>4560</v>
      </c>
      <c r="R258">
        <v>136</v>
      </c>
      <c r="S258">
        <v>230</v>
      </c>
      <c r="T258" s="2">
        <f t="shared" si="103"/>
        <v>108.76967312348668</v>
      </c>
      <c r="U258" s="2">
        <f t="shared" si="104"/>
        <v>556.90072639225184</v>
      </c>
      <c r="V258" s="2">
        <f t="shared" si="105"/>
        <v>713.04563492063494</v>
      </c>
      <c r="W258" s="2">
        <f t="shared" si="106"/>
        <v>3650.7936507936506</v>
      </c>
      <c r="X258" s="2">
        <f t="shared" si="107"/>
        <v>454.54545454545456</v>
      </c>
      <c r="Y258" s="2">
        <f t="shared" si="108"/>
        <v>88.778409090909079</v>
      </c>
      <c r="Z258" s="2">
        <f t="shared" si="109"/>
        <v>595.86560000000009</v>
      </c>
      <c r="AA258">
        <v>0.25</v>
      </c>
      <c r="AB258">
        <v>11</v>
      </c>
      <c r="AC258" s="1">
        <f t="shared" si="110"/>
        <v>4.7826086956521741E-2</v>
      </c>
      <c r="AD258">
        <v>13.1</v>
      </c>
    </row>
    <row r="259" spans="1:30">
      <c r="A259" s="18" t="s">
        <v>1047</v>
      </c>
      <c r="B259" s="18">
        <v>11411792979</v>
      </c>
      <c r="C259" s="4">
        <v>43664</v>
      </c>
      <c r="D259" s="4">
        <v>38999</v>
      </c>
      <c r="E259" s="3">
        <f t="shared" si="96"/>
        <v>12.780821917808218</v>
      </c>
      <c r="F259" t="s">
        <v>778</v>
      </c>
      <c r="G259" s="24">
        <v>5.86</v>
      </c>
      <c r="H259" s="24">
        <v>0.49099999999999999</v>
      </c>
      <c r="I259" s="24">
        <f t="shared" si="97"/>
        <v>2.8772600000000002</v>
      </c>
      <c r="J259" s="24">
        <v>0.40799999999999997</v>
      </c>
      <c r="K259" s="24">
        <f t="shared" si="98"/>
        <v>2.3908800000000001</v>
      </c>
      <c r="L259" s="24">
        <f t="shared" si="99"/>
        <v>1.2034313725490196</v>
      </c>
      <c r="M259" s="24">
        <v>7.1999999999999995E-2</v>
      </c>
      <c r="N259" s="24">
        <f t="shared" si="100"/>
        <v>0.42192000000000002</v>
      </c>
      <c r="O259" s="24">
        <f t="shared" si="101"/>
        <v>5.666666666666667</v>
      </c>
      <c r="P259" s="24">
        <f t="shared" si="102"/>
        <v>6.8194444444444446</v>
      </c>
      <c r="Q259">
        <v>5090</v>
      </c>
      <c r="R259">
        <v>146</v>
      </c>
      <c r="S259">
        <v>216</v>
      </c>
      <c r="T259" s="2">
        <f t="shared" si="103"/>
        <v>75.071422116875084</v>
      </c>
      <c r="U259" s="2">
        <f t="shared" si="104"/>
        <v>439.91853360488801</v>
      </c>
      <c r="V259" s="2">
        <f t="shared" si="105"/>
        <v>511.94539249146754</v>
      </c>
      <c r="W259" s="2">
        <f t="shared" si="106"/>
        <v>3000</v>
      </c>
      <c r="X259" s="2">
        <f t="shared" si="107"/>
        <v>529.41176470588243</v>
      </c>
      <c r="Y259" s="2">
        <f t="shared" si="108"/>
        <v>90.343304557317808</v>
      </c>
      <c r="Z259" s="2">
        <f t="shared" si="109"/>
        <v>516.43007999999998</v>
      </c>
      <c r="AA259">
        <v>0.28000000000000003</v>
      </c>
      <c r="AB259">
        <v>13</v>
      </c>
      <c r="AC259" s="1">
        <f t="shared" si="110"/>
        <v>6.0185185185185182E-2</v>
      </c>
      <c r="AD259">
        <v>19.100000000000001</v>
      </c>
    </row>
    <row r="260" spans="1:30">
      <c r="A260" s="18" t="s">
        <v>1048</v>
      </c>
      <c r="B260" s="18">
        <v>11411870936</v>
      </c>
      <c r="C260" s="4">
        <v>43686</v>
      </c>
      <c r="D260" s="4">
        <v>39016</v>
      </c>
      <c r="E260" s="3">
        <f t="shared" si="96"/>
        <v>12.794520547945206</v>
      </c>
      <c r="F260" t="s">
        <v>786</v>
      </c>
      <c r="G260" s="24">
        <v>4.87</v>
      </c>
      <c r="H260" s="24">
        <v>0.47699999999999998</v>
      </c>
      <c r="I260" s="24">
        <f t="shared" si="97"/>
        <v>2.3229899999999999</v>
      </c>
      <c r="J260" s="24">
        <v>0.38200000000000001</v>
      </c>
      <c r="K260" s="24">
        <f t="shared" si="98"/>
        <v>1.8603400000000001</v>
      </c>
      <c r="L260" s="24">
        <f t="shared" si="99"/>
        <v>1.2486910994764397</v>
      </c>
      <c r="M260" s="24">
        <v>0.127</v>
      </c>
      <c r="N260" s="24">
        <f t="shared" si="100"/>
        <v>0.61848999999999998</v>
      </c>
      <c r="O260" s="24">
        <f t="shared" si="101"/>
        <v>3.0078740157480319</v>
      </c>
      <c r="P260" s="24">
        <f t="shared" si="102"/>
        <v>3.7559055118110236</v>
      </c>
      <c r="Q260">
        <v>4150</v>
      </c>
      <c r="R260">
        <v>119</v>
      </c>
      <c r="S260">
        <v>202</v>
      </c>
      <c r="T260" s="2">
        <f t="shared" si="103"/>
        <v>86.956896069290011</v>
      </c>
      <c r="U260" s="2">
        <f t="shared" si="104"/>
        <v>423.48008385744237</v>
      </c>
      <c r="V260" s="2">
        <f t="shared" si="105"/>
        <v>326.6018852366247</v>
      </c>
      <c r="W260" s="2">
        <f t="shared" si="106"/>
        <v>1590.5511811023621</v>
      </c>
      <c r="X260" s="2">
        <f t="shared" si="107"/>
        <v>528.79581151832463</v>
      </c>
      <c r="Y260" s="2">
        <f t="shared" si="108"/>
        <v>108.58230215982024</v>
      </c>
      <c r="Z260" s="2">
        <f t="shared" si="109"/>
        <v>375.78868</v>
      </c>
      <c r="AA260">
        <v>0.2</v>
      </c>
      <c r="AB260">
        <v>9.6999999999999993</v>
      </c>
      <c r="AC260" s="1">
        <f t="shared" si="110"/>
        <v>4.8019801980198014E-2</v>
      </c>
      <c r="AD260">
        <v>12.1</v>
      </c>
    </row>
    <row r="261" spans="1:30">
      <c r="A261" s="18" t="s">
        <v>1049</v>
      </c>
      <c r="B261" s="18">
        <v>11411697561</v>
      </c>
      <c r="C261" s="4">
        <v>43591</v>
      </c>
      <c r="D261" s="4">
        <v>38883</v>
      </c>
      <c r="E261" s="3">
        <f t="shared" si="96"/>
        <v>12.898630136986302</v>
      </c>
      <c r="F261" t="s">
        <v>778</v>
      </c>
      <c r="G261" s="24">
        <v>6.25</v>
      </c>
      <c r="H261" s="24">
        <v>0.58399999999999996</v>
      </c>
      <c r="I261" s="24">
        <f t="shared" si="97"/>
        <v>3.65</v>
      </c>
      <c r="J261" s="24">
        <v>0.34100000000000003</v>
      </c>
      <c r="K261" s="24">
        <f t="shared" si="98"/>
        <v>2.1312500000000001</v>
      </c>
      <c r="L261" s="24">
        <f t="shared" si="99"/>
        <v>1.7126099706744866</v>
      </c>
      <c r="M261" s="24">
        <v>5.8999999999999997E-2</v>
      </c>
      <c r="N261" s="24">
        <f t="shared" si="100"/>
        <v>0.36874999999999997</v>
      </c>
      <c r="O261" s="24">
        <f t="shared" si="101"/>
        <v>5.7796610169491531</v>
      </c>
      <c r="P261" s="24">
        <f t="shared" si="102"/>
        <v>9.898305084745763</v>
      </c>
      <c r="Q261">
        <v>5250</v>
      </c>
      <c r="R261">
        <v>156</v>
      </c>
      <c r="S261">
        <v>260</v>
      </c>
      <c r="T261" s="2">
        <f t="shared" si="103"/>
        <v>71.232876712328775</v>
      </c>
      <c r="U261" s="2">
        <f t="shared" si="104"/>
        <v>445.20547945205482</v>
      </c>
      <c r="V261" s="2">
        <f t="shared" si="105"/>
        <v>705.08474576271192</v>
      </c>
      <c r="W261" s="2">
        <f t="shared" si="106"/>
        <v>4406.7796610169498</v>
      </c>
      <c r="X261" s="2">
        <f t="shared" si="107"/>
        <v>762.46334310850432</v>
      </c>
      <c r="Y261" s="2">
        <f t="shared" si="108"/>
        <v>121.99413489736069</v>
      </c>
      <c r="Z261" s="2">
        <f t="shared" si="109"/>
        <v>554.125</v>
      </c>
      <c r="AA261">
        <v>0.26</v>
      </c>
      <c r="AB261">
        <v>9.9</v>
      </c>
      <c r="AC261" s="1">
        <f t="shared" si="110"/>
        <v>3.8076923076923078E-2</v>
      </c>
      <c r="AD261">
        <v>11.7</v>
      </c>
    </row>
    <row r="262" spans="1:30">
      <c r="A262" s="18" t="s">
        <v>1050</v>
      </c>
      <c r="B262" s="18" t="s">
        <v>1051</v>
      </c>
      <c r="C262" s="4">
        <v>43699</v>
      </c>
      <c r="D262" s="4">
        <v>38977</v>
      </c>
      <c r="E262" s="3">
        <f t="shared" si="96"/>
        <v>12.936986301369863</v>
      </c>
      <c r="F262" t="s">
        <v>778</v>
      </c>
      <c r="G262" s="24">
        <v>6.84</v>
      </c>
      <c r="H262" s="24">
        <v>0.46700000000000003</v>
      </c>
      <c r="I262" s="24">
        <f t="shared" si="97"/>
        <v>3.19428</v>
      </c>
      <c r="J262" s="24">
        <v>0.40100000000000002</v>
      </c>
      <c r="K262" s="24">
        <f t="shared" si="98"/>
        <v>2.7428400000000002</v>
      </c>
      <c r="L262" s="24">
        <f t="shared" si="99"/>
        <v>1.1645885286783042</v>
      </c>
      <c r="M262" s="24">
        <v>9.1999999999999998E-2</v>
      </c>
      <c r="N262" s="24">
        <f t="shared" si="100"/>
        <v>0.62927999999999995</v>
      </c>
      <c r="O262" s="24">
        <f t="shared" si="101"/>
        <v>4.358695652173914</v>
      </c>
      <c r="P262" s="24">
        <f t="shared" si="102"/>
        <v>5.0760869565217392</v>
      </c>
      <c r="Q262">
        <v>5540</v>
      </c>
      <c r="R262">
        <v>135</v>
      </c>
      <c r="S262">
        <v>304</v>
      </c>
      <c r="T262" s="2">
        <f t="shared" si="103"/>
        <v>95.170116583392812</v>
      </c>
      <c r="U262" s="2">
        <f t="shared" si="104"/>
        <v>650.96359743040682</v>
      </c>
      <c r="V262" s="2">
        <f t="shared" si="105"/>
        <v>483.09178743961354</v>
      </c>
      <c r="W262" s="2">
        <f t="shared" si="106"/>
        <v>3304.3478260869565</v>
      </c>
      <c r="X262" s="2">
        <f t="shared" si="107"/>
        <v>758.10473815461341</v>
      </c>
      <c r="Y262" s="2">
        <f t="shared" si="108"/>
        <v>110.83402604599611</v>
      </c>
      <c r="Z262" s="2">
        <f t="shared" si="109"/>
        <v>833.82336000000009</v>
      </c>
      <c r="AA262">
        <v>0.27</v>
      </c>
      <c r="AB262">
        <v>9</v>
      </c>
      <c r="AC262" s="1">
        <f t="shared" si="110"/>
        <v>2.9605263157894735E-2</v>
      </c>
      <c r="AD262">
        <v>10.1</v>
      </c>
    </row>
    <row r="263" spans="1:30">
      <c r="A263" s="21" t="s">
        <v>1052</v>
      </c>
      <c r="B263" s="18">
        <v>11411845838</v>
      </c>
      <c r="C263" s="4">
        <v>43700</v>
      </c>
      <c r="D263" s="4">
        <v>38952</v>
      </c>
      <c r="E263" s="3">
        <f t="shared" si="96"/>
        <v>13.008219178082191</v>
      </c>
      <c r="F263" t="s">
        <v>778</v>
      </c>
      <c r="G263" s="24">
        <v>4.9000000000000004</v>
      </c>
      <c r="H263" s="24">
        <v>0.57999999999999996</v>
      </c>
      <c r="I263" s="24">
        <f t="shared" si="97"/>
        <v>2.8420000000000001</v>
      </c>
      <c r="J263" s="24">
        <v>0.33100000000000002</v>
      </c>
      <c r="K263" s="24">
        <f t="shared" si="98"/>
        <v>1.6219000000000001</v>
      </c>
      <c r="L263" s="24">
        <f t="shared" si="99"/>
        <v>1.7522658610271902</v>
      </c>
      <c r="M263" s="24">
        <v>6.7000000000000004E-2</v>
      </c>
      <c r="N263" s="24">
        <f t="shared" si="100"/>
        <v>0.32830000000000004</v>
      </c>
      <c r="O263" s="24">
        <f t="shared" si="101"/>
        <v>4.9402985074626864</v>
      </c>
      <c r="P263" s="24">
        <f t="shared" si="102"/>
        <v>8.656716417910447</v>
      </c>
      <c r="Q263">
        <v>5340</v>
      </c>
      <c r="R263">
        <v>145</v>
      </c>
      <c r="S263">
        <v>161</v>
      </c>
      <c r="T263" s="2">
        <f t="shared" si="103"/>
        <v>56.650246305418719</v>
      </c>
      <c r="U263" s="2">
        <f t="shared" si="104"/>
        <v>277.58620689655174</v>
      </c>
      <c r="V263" s="2">
        <f t="shared" si="105"/>
        <v>490.40511727078888</v>
      </c>
      <c r="W263" s="2">
        <f t="shared" si="106"/>
        <v>2402.9850746268658</v>
      </c>
      <c r="X263" s="2">
        <f t="shared" si="107"/>
        <v>486.40483383685796</v>
      </c>
      <c r="Y263" s="2">
        <f t="shared" si="108"/>
        <v>99.266292619766929</v>
      </c>
      <c r="Z263" s="2">
        <f t="shared" si="109"/>
        <v>261.1259</v>
      </c>
      <c r="AA263">
        <v>0.19</v>
      </c>
      <c r="AB263">
        <v>12</v>
      </c>
      <c r="AC263" s="1">
        <f t="shared" si="110"/>
        <v>7.4534161490683232E-2</v>
      </c>
      <c r="AD263">
        <v>18.7</v>
      </c>
    </row>
    <row r="264" spans="1:30">
      <c r="A264" s="18" t="s">
        <v>1053</v>
      </c>
      <c r="B264" s="18" t="s">
        <v>1054</v>
      </c>
      <c r="C264" s="4">
        <v>43664</v>
      </c>
      <c r="D264" s="4">
        <v>38803</v>
      </c>
      <c r="E264" s="3">
        <f t="shared" ref="E264:E272" si="111">(C264-D264)/365</f>
        <v>13.317808219178081</v>
      </c>
      <c r="F264" t="s">
        <v>778</v>
      </c>
      <c r="G264" s="24">
        <v>8.56</v>
      </c>
      <c r="H264" s="24">
        <v>0.60399999999999998</v>
      </c>
      <c r="I264" s="24">
        <f t="shared" ref="I264:I272" si="112">G264*H264</f>
        <v>5.1702399999999997</v>
      </c>
      <c r="J264" s="24">
        <v>0.30099999999999999</v>
      </c>
      <c r="K264" s="24">
        <f t="shared" ref="K264:K272" si="113">G264*J264</f>
        <v>2.5765600000000002</v>
      </c>
      <c r="L264" s="24">
        <f t="shared" si="99"/>
        <v>2.0066445182724251</v>
      </c>
      <c r="M264" s="24">
        <v>6.9000000000000006E-2</v>
      </c>
      <c r="N264" s="24">
        <f t="shared" si="100"/>
        <v>0.59064000000000005</v>
      </c>
      <c r="O264" s="24">
        <f t="shared" si="101"/>
        <v>4.36231884057971</v>
      </c>
      <c r="P264" s="24">
        <f t="shared" si="102"/>
        <v>8.7536231884057951</v>
      </c>
      <c r="Q264">
        <v>5290</v>
      </c>
      <c r="R264">
        <v>151</v>
      </c>
      <c r="S264">
        <v>335</v>
      </c>
      <c r="T264" s="2">
        <f t="shared" si="103"/>
        <v>64.793897381939715</v>
      </c>
      <c r="U264" s="2">
        <f t="shared" si="104"/>
        <v>554.63576158940396</v>
      </c>
      <c r="V264" s="2">
        <f t="shared" si="105"/>
        <v>567.18136258973311</v>
      </c>
      <c r="W264" s="2">
        <f t="shared" si="106"/>
        <v>4855.0724637681151</v>
      </c>
      <c r="X264" s="2">
        <f t="shared" si="107"/>
        <v>1112.9568106312292</v>
      </c>
      <c r="Y264" s="2">
        <f t="shared" si="108"/>
        <v>130.01831899897536</v>
      </c>
      <c r="Z264" s="2">
        <f t="shared" si="109"/>
        <v>863.14760000000001</v>
      </c>
      <c r="AA264">
        <v>0.37</v>
      </c>
      <c r="AB264">
        <v>10.9</v>
      </c>
      <c r="AC264" s="1">
        <f t="shared" si="110"/>
        <v>3.2537313432835821E-2</v>
      </c>
      <c r="AD264">
        <v>13.3</v>
      </c>
    </row>
    <row r="265" spans="1:30">
      <c r="A265" s="18" t="s">
        <v>1055</v>
      </c>
      <c r="B265" s="18">
        <v>75038151</v>
      </c>
      <c r="C265" s="4">
        <v>43627</v>
      </c>
      <c r="D265" s="4">
        <v>38758</v>
      </c>
      <c r="E265" s="3">
        <f t="shared" si="111"/>
        <v>13.33972602739726</v>
      </c>
      <c r="F265" t="s">
        <v>786</v>
      </c>
      <c r="G265" s="24">
        <v>6.44</v>
      </c>
      <c r="H265" s="24">
        <v>0.56200000000000006</v>
      </c>
      <c r="I265" s="24">
        <f t="shared" si="112"/>
        <v>3.6192800000000007</v>
      </c>
      <c r="J265" s="24">
        <v>0.30299999999999999</v>
      </c>
      <c r="K265" s="24">
        <f t="shared" si="113"/>
        <v>1.9513200000000002</v>
      </c>
      <c r="L265" s="24">
        <f t="shared" si="99"/>
        <v>1.854785478547855</v>
      </c>
      <c r="M265" s="24">
        <v>0.124</v>
      </c>
      <c r="N265" s="24">
        <f t="shared" si="100"/>
        <v>0.79856000000000005</v>
      </c>
      <c r="O265" s="24">
        <f t="shared" si="101"/>
        <v>2.4435483870967745</v>
      </c>
      <c r="P265" s="24">
        <f t="shared" si="102"/>
        <v>4.5322580645161299</v>
      </c>
      <c r="Q265">
        <v>5070</v>
      </c>
      <c r="R265">
        <v>146</v>
      </c>
      <c r="S265">
        <v>274</v>
      </c>
      <c r="T265" s="2">
        <f t="shared" si="103"/>
        <v>75.7056652151809</v>
      </c>
      <c r="U265" s="2">
        <f t="shared" si="104"/>
        <v>487.54448398576505</v>
      </c>
      <c r="V265" s="2">
        <f t="shared" si="105"/>
        <v>343.11761170106189</v>
      </c>
      <c r="W265" s="2">
        <f t="shared" si="106"/>
        <v>2209.6774193548385</v>
      </c>
      <c r="X265" s="2">
        <f t="shared" si="107"/>
        <v>904.29042904290429</v>
      </c>
      <c r="Y265" s="2">
        <f t="shared" si="108"/>
        <v>140.41776848492302</v>
      </c>
      <c r="Z265" s="2">
        <f t="shared" si="109"/>
        <v>534.66168000000005</v>
      </c>
      <c r="AA265">
        <v>0.25</v>
      </c>
      <c r="AB265">
        <v>9.1999999999999993</v>
      </c>
      <c r="AC265" s="1">
        <f t="shared" si="110"/>
        <v>3.3576642335766418E-2</v>
      </c>
      <c r="AD265">
        <v>10.1</v>
      </c>
    </row>
    <row r="266" spans="1:30">
      <c r="A266" s="18" t="s">
        <v>1056</v>
      </c>
      <c r="B266" s="18">
        <v>11411562579</v>
      </c>
      <c r="C266" s="4">
        <v>43637</v>
      </c>
      <c r="D266" s="4">
        <v>38724</v>
      </c>
      <c r="E266" s="3">
        <f t="shared" si="111"/>
        <v>13.46027397260274</v>
      </c>
      <c r="F266" t="s">
        <v>786</v>
      </c>
      <c r="G266" s="24">
        <v>3.62</v>
      </c>
      <c r="H266" s="24">
        <v>0.55300000000000005</v>
      </c>
      <c r="I266" s="24">
        <f t="shared" si="112"/>
        <v>2.0018600000000002</v>
      </c>
      <c r="J266" s="24">
        <v>0.36199999999999999</v>
      </c>
      <c r="K266" s="24">
        <f t="shared" si="113"/>
        <v>1.31044</v>
      </c>
      <c r="L266" s="24">
        <f t="shared" si="99"/>
        <v>1.5276243093922652</v>
      </c>
      <c r="M266" s="24">
        <v>6.6000000000000003E-2</v>
      </c>
      <c r="N266" s="24">
        <f t="shared" si="100"/>
        <v>0.23892000000000002</v>
      </c>
      <c r="O266" s="24">
        <f t="shared" si="101"/>
        <v>5.4848484848484844</v>
      </c>
      <c r="P266" s="24">
        <f t="shared" si="102"/>
        <v>8.3787878787878789</v>
      </c>
      <c r="Q266">
        <v>4370</v>
      </c>
      <c r="R266">
        <v>126</v>
      </c>
      <c r="S266">
        <v>239</v>
      </c>
      <c r="T266" s="2">
        <f t="shared" si="103"/>
        <v>119.38896825951863</v>
      </c>
      <c r="U266" s="2">
        <f t="shared" si="104"/>
        <v>432.18806509945745</v>
      </c>
      <c r="V266" s="2">
        <f t="shared" si="105"/>
        <v>1000.3348401138455</v>
      </c>
      <c r="W266" s="2">
        <f t="shared" si="106"/>
        <v>3621.212121212121</v>
      </c>
      <c r="X266" s="2">
        <f t="shared" si="107"/>
        <v>660.22099447513813</v>
      </c>
      <c r="Y266" s="2">
        <f t="shared" si="108"/>
        <v>182.38149018650225</v>
      </c>
      <c r="Z266" s="2">
        <f t="shared" si="109"/>
        <v>313.19515999999999</v>
      </c>
      <c r="AA266">
        <v>0.23</v>
      </c>
      <c r="AB266">
        <v>9.6</v>
      </c>
      <c r="AC266" s="1">
        <f t="shared" si="110"/>
        <v>4.0167364016736401E-2</v>
      </c>
      <c r="AD266">
        <v>10.9</v>
      </c>
    </row>
    <row r="267" spans="1:30">
      <c r="A267" s="18" t="s">
        <v>1057</v>
      </c>
      <c r="B267" s="18">
        <v>11411558264</v>
      </c>
      <c r="C267" s="4">
        <v>43640</v>
      </c>
      <c r="D267" s="4">
        <v>38713</v>
      </c>
      <c r="E267" s="3">
        <f t="shared" si="111"/>
        <v>13.498630136986302</v>
      </c>
      <c r="F267" t="s">
        <v>778</v>
      </c>
      <c r="G267" s="24">
        <v>8.5399999999999991</v>
      </c>
      <c r="H267" s="24">
        <v>0.498</v>
      </c>
      <c r="I267" s="24">
        <f t="shared" si="112"/>
        <v>4.2529199999999996</v>
      </c>
      <c r="J267" s="24">
        <v>0.41299999999999998</v>
      </c>
      <c r="K267" s="24">
        <f t="shared" si="113"/>
        <v>3.5270199999999994</v>
      </c>
      <c r="L267" s="24">
        <f t="shared" si="99"/>
        <v>1.205811138014528</v>
      </c>
      <c r="M267" s="24">
        <v>5.5E-2</v>
      </c>
      <c r="N267" s="24">
        <f t="shared" si="100"/>
        <v>0.46969999999999995</v>
      </c>
      <c r="O267" s="24">
        <f t="shared" si="101"/>
        <v>7.5090909090909088</v>
      </c>
      <c r="P267" s="24">
        <f t="shared" si="102"/>
        <v>9.0545454545454547</v>
      </c>
      <c r="Q267">
        <v>5500</v>
      </c>
      <c r="R267">
        <v>157</v>
      </c>
      <c r="S267">
        <v>256</v>
      </c>
      <c r="T267" s="2">
        <f t="shared" si="103"/>
        <v>60.193937341873351</v>
      </c>
      <c r="U267" s="2">
        <f t="shared" si="104"/>
        <v>514.05622489959842</v>
      </c>
      <c r="V267" s="2">
        <f t="shared" si="105"/>
        <v>545.02874175005331</v>
      </c>
      <c r="W267" s="2">
        <f t="shared" si="106"/>
        <v>4654.545454545455</v>
      </c>
      <c r="X267" s="2">
        <f t="shared" si="107"/>
        <v>619.85472154963679</v>
      </c>
      <c r="Y267" s="2">
        <f t="shared" si="108"/>
        <v>72.5825200877795</v>
      </c>
      <c r="Z267" s="2">
        <f t="shared" si="109"/>
        <v>902.91711999999984</v>
      </c>
      <c r="AA267">
        <v>0.3</v>
      </c>
      <c r="AB267">
        <v>11.6</v>
      </c>
      <c r="AC267" s="1">
        <f t="shared" si="110"/>
        <v>4.5312499999999999E-2</v>
      </c>
      <c r="AD267">
        <v>15.1</v>
      </c>
    </row>
    <row r="268" spans="1:30">
      <c r="A268" s="18" t="s">
        <v>1058</v>
      </c>
      <c r="B268" s="18">
        <v>11411583134</v>
      </c>
      <c r="C268" s="4">
        <v>43584</v>
      </c>
      <c r="D268" s="4">
        <v>38588</v>
      </c>
      <c r="E268" s="3">
        <f t="shared" si="111"/>
        <v>13.687671232876712</v>
      </c>
      <c r="F268" t="s">
        <v>778</v>
      </c>
      <c r="G268" s="24">
        <v>9.16</v>
      </c>
      <c r="H268" s="24">
        <v>0.376</v>
      </c>
      <c r="I268" s="24">
        <f t="shared" si="112"/>
        <v>3.4441600000000001</v>
      </c>
      <c r="J268" s="24">
        <v>0.48499999999999999</v>
      </c>
      <c r="K268" s="24">
        <f t="shared" si="113"/>
        <v>4.4425999999999997</v>
      </c>
      <c r="L268" s="24">
        <f t="shared" si="99"/>
        <v>0.77525773195876302</v>
      </c>
      <c r="M268" s="24">
        <v>5.5E-2</v>
      </c>
      <c r="N268" s="24">
        <f t="shared" si="100"/>
        <v>0.50380000000000003</v>
      </c>
      <c r="O268" s="24">
        <f t="shared" si="101"/>
        <v>8.8181818181818166</v>
      </c>
      <c r="P268" s="24">
        <f t="shared" si="102"/>
        <v>6.836363636363636</v>
      </c>
      <c r="Q268">
        <v>5350</v>
      </c>
      <c r="R268">
        <v>164</v>
      </c>
      <c r="S268">
        <v>249</v>
      </c>
      <c r="T268" s="2">
        <f t="shared" si="103"/>
        <v>72.296292855151904</v>
      </c>
      <c r="U268" s="2">
        <f t="shared" si="104"/>
        <v>662.23404255319144</v>
      </c>
      <c r="V268" s="2">
        <f t="shared" si="105"/>
        <v>494.24374751885665</v>
      </c>
      <c r="W268" s="2">
        <f t="shared" si="106"/>
        <v>4527.272727272727</v>
      </c>
      <c r="X268" s="2">
        <f t="shared" si="107"/>
        <v>513.40206185567013</v>
      </c>
      <c r="Y268" s="2">
        <f t="shared" si="108"/>
        <v>56.048260027911589</v>
      </c>
      <c r="Z268" s="2">
        <f t="shared" si="109"/>
        <v>1106.2074</v>
      </c>
      <c r="AA268">
        <v>0.26</v>
      </c>
      <c r="AB268">
        <v>10.5</v>
      </c>
      <c r="AC268" s="1">
        <f t="shared" si="110"/>
        <v>4.2168674698795178E-2</v>
      </c>
      <c r="AD268">
        <v>11.4</v>
      </c>
    </row>
    <row r="269" spans="1:30">
      <c r="A269" s="18" t="s">
        <v>1059</v>
      </c>
      <c r="B269" s="18">
        <v>95748917</v>
      </c>
      <c r="C269" s="4">
        <v>43696</v>
      </c>
      <c r="D269" s="4">
        <v>38691</v>
      </c>
      <c r="E269" s="3">
        <f t="shared" si="111"/>
        <v>13.712328767123287</v>
      </c>
      <c r="F269" t="s">
        <v>786</v>
      </c>
      <c r="G269" s="24">
        <v>6.84</v>
      </c>
      <c r="H269" s="24">
        <v>0.52800000000000002</v>
      </c>
      <c r="I269" s="24">
        <f t="shared" si="112"/>
        <v>3.6115200000000001</v>
      </c>
      <c r="J269" s="24">
        <v>0.38600000000000001</v>
      </c>
      <c r="K269" s="24">
        <f t="shared" si="113"/>
        <v>2.6402399999999999</v>
      </c>
      <c r="L269" s="24">
        <f t="shared" si="99"/>
        <v>1.3678756476683938</v>
      </c>
      <c r="M269" s="24">
        <v>5.8000000000000003E-2</v>
      </c>
      <c r="N269" s="24">
        <f t="shared" si="100"/>
        <v>0.39672000000000002</v>
      </c>
      <c r="O269" s="24">
        <f t="shared" si="101"/>
        <v>6.6551724137931032</v>
      </c>
      <c r="P269" s="24">
        <f t="shared" si="102"/>
        <v>9.1034482758620694</v>
      </c>
      <c r="Q269">
        <v>3970</v>
      </c>
      <c r="R269">
        <v>125</v>
      </c>
      <c r="S269">
        <v>319</v>
      </c>
      <c r="T269" s="2">
        <f t="shared" si="103"/>
        <v>88.32846003898635</v>
      </c>
      <c r="U269" s="2">
        <f t="shared" si="104"/>
        <v>604.16666666666663</v>
      </c>
      <c r="V269" s="2">
        <f t="shared" si="105"/>
        <v>804.09356725146199</v>
      </c>
      <c r="W269" s="2">
        <f t="shared" si="106"/>
        <v>5500</v>
      </c>
      <c r="X269" s="2">
        <f t="shared" si="107"/>
        <v>826.42487046632118</v>
      </c>
      <c r="Y269" s="2">
        <f t="shared" si="108"/>
        <v>120.82234948338031</v>
      </c>
      <c r="Z269" s="2">
        <f t="shared" si="109"/>
        <v>842.23655999999994</v>
      </c>
      <c r="AA269">
        <v>0.33</v>
      </c>
      <c r="AB269">
        <v>10.199999999999999</v>
      </c>
      <c r="AC269" s="1">
        <f t="shared" si="110"/>
        <v>3.1974921630094043E-2</v>
      </c>
      <c r="AD269">
        <v>11.4</v>
      </c>
    </row>
    <row r="270" spans="1:30">
      <c r="A270" s="18" t="s">
        <v>1060</v>
      </c>
      <c r="B270" s="18">
        <v>11411855430</v>
      </c>
      <c r="C270" s="4">
        <v>43650</v>
      </c>
      <c r="D270" s="4">
        <v>38566</v>
      </c>
      <c r="E270" s="3">
        <f t="shared" si="111"/>
        <v>13.92876712328767</v>
      </c>
      <c r="F270" t="s">
        <v>786</v>
      </c>
      <c r="G270" s="24">
        <v>6.64</v>
      </c>
      <c r="H270" s="24">
        <v>0.47499999999999998</v>
      </c>
      <c r="I270" s="24">
        <f t="shared" si="112"/>
        <v>3.1539999999999999</v>
      </c>
      <c r="J270" s="24">
        <v>0.47399999999999998</v>
      </c>
      <c r="K270" s="24">
        <f t="shared" si="113"/>
        <v>3.1473599999999995</v>
      </c>
      <c r="L270" s="24">
        <f t="shared" si="99"/>
        <v>1.0021097046413503</v>
      </c>
      <c r="M270" s="24">
        <v>3.7999999999999999E-2</v>
      </c>
      <c r="N270" s="24">
        <f t="shared" si="100"/>
        <v>0.25231999999999999</v>
      </c>
      <c r="O270" s="24">
        <f t="shared" si="101"/>
        <v>12.473684210526315</v>
      </c>
      <c r="P270" s="24">
        <f t="shared" si="102"/>
        <v>12.5</v>
      </c>
      <c r="Q270">
        <v>4290</v>
      </c>
      <c r="R270">
        <v>130</v>
      </c>
      <c r="S270">
        <v>334</v>
      </c>
      <c r="T270" s="2">
        <f t="shared" si="103"/>
        <v>105.89727330374129</v>
      </c>
      <c r="U270" s="2">
        <f t="shared" si="104"/>
        <v>703.15789473684208</v>
      </c>
      <c r="V270" s="2">
        <f t="shared" si="105"/>
        <v>1323.7159162967662</v>
      </c>
      <c r="W270" s="2">
        <f t="shared" si="106"/>
        <v>8789.4736842105267</v>
      </c>
      <c r="X270" s="2">
        <f t="shared" si="107"/>
        <v>704.64135021097047</v>
      </c>
      <c r="Y270" s="2">
        <f t="shared" si="108"/>
        <v>106.12068527273654</v>
      </c>
      <c r="Z270" s="2">
        <f t="shared" si="109"/>
        <v>1051.2182399999999</v>
      </c>
      <c r="AA270">
        <v>0.31</v>
      </c>
      <c r="AB270">
        <v>9.3000000000000007</v>
      </c>
      <c r="AC270" s="1">
        <f t="shared" si="110"/>
        <v>2.7844311377245513E-2</v>
      </c>
      <c r="AD270">
        <v>10.4</v>
      </c>
    </row>
    <row r="271" spans="1:30">
      <c r="A271" s="18" t="s">
        <v>1061</v>
      </c>
      <c r="B271" s="18" t="s">
        <v>1062</v>
      </c>
      <c r="C271" s="4">
        <v>43665</v>
      </c>
      <c r="D271" s="4">
        <v>38572</v>
      </c>
      <c r="E271" s="3">
        <f t="shared" si="111"/>
        <v>13.953424657534246</v>
      </c>
      <c r="F271" t="s">
        <v>778</v>
      </c>
      <c r="G271" s="24">
        <v>5.17</v>
      </c>
      <c r="H271" s="24">
        <v>0.50900000000000001</v>
      </c>
      <c r="I271" s="24">
        <f t="shared" si="112"/>
        <v>2.6315300000000001</v>
      </c>
      <c r="J271" s="24">
        <v>0.379</v>
      </c>
      <c r="K271" s="24">
        <f t="shared" si="113"/>
        <v>1.95943</v>
      </c>
      <c r="L271" s="24">
        <f t="shared" si="99"/>
        <v>1.3430079155672825</v>
      </c>
      <c r="M271" s="24">
        <v>8.6999999999999994E-2</v>
      </c>
      <c r="N271" s="24">
        <f t="shared" si="100"/>
        <v>0.44978999999999997</v>
      </c>
      <c r="O271" s="24">
        <f t="shared" si="101"/>
        <v>4.3563218390804597</v>
      </c>
      <c r="P271" s="24">
        <f t="shared" si="102"/>
        <v>5.8505747126436791</v>
      </c>
      <c r="Q271">
        <v>5390</v>
      </c>
      <c r="R271">
        <v>136</v>
      </c>
      <c r="S271">
        <v>248</v>
      </c>
      <c r="T271" s="2">
        <f t="shared" si="103"/>
        <v>94.24175289660387</v>
      </c>
      <c r="U271" s="2">
        <f t="shared" si="104"/>
        <v>487.22986247544202</v>
      </c>
      <c r="V271" s="2">
        <f t="shared" si="105"/>
        <v>551.36841637208477</v>
      </c>
      <c r="W271" s="2">
        <f t="shared" si="106"/>
        <v>2850.5747126436781</v>
      </c>
      <c r="X271" s="2">
        <f t="shared" si="107"/>
        <v>654.35356200527701</v>
      </c>
      <c r="Y271" s="2">
        <f t="shared" si="108"/>
        <v>126.56742011707486</v>
      </c>
      <c r="Z271" s="2">
        <f t="shared" si="109"/>
        <v>485.93864000000002</v>
      </c>
      <c r="AA271">
        <v>0.24</v>
      </c>
      <c r="AB271">
        <v>9.6</v>
      </c>
      <c r="AC271" s="1">
        <f t="shared" si="110"/>
        <v>3.870967741935484E-2</v>
      </c>
      <c r="AD271">
        <v>11.7</v>
      </c>
    </row>
    <row r="272" spans="1:30">
      <c r="A272" s="18" t="s">
        <v>1063</v>
      </c>
      <c r="B272" s="18">
        <v>11411768364</v>
      </c>
      <c r="C272" s="4">
        <v>43686</v>
      </c>
      <c r="D272" s="4">
        <v>38574</v>
      </c>
      <c r="E272" s="3">
        <f t="shared" si="111"/>
        <v>14.005479452054795</v>
      </c>
      <c r="F272" t="s">
        <v>821</v>
      </c>
      <c r="G272" s="24">
        <v>10.45</v>
      </c>
      <c r="H272" s="24">
        <v>0.70799999999999996</v>
      </c>
      <c r="I272" s="24">
        <f t="shared" si="112"/>
        <v>7.3985999999999992</v>
      </c>
      <c r="J272" s="24">
        <v>0.24199999999999999</v>
      </c>
      <c r="K272" s="24">
        <f t="shared" si="113"/>
        <v>2.5288999999999997</v>
      </c>
      <c r="L272" s="24">
        <f t="shared" si="99"/>
        <v>2.9256198347107438</v>
      </c>
      <c r="M272" s="24">
        <v>4.2000000000000003E-2</v>
      </c>
      <c r="N272" s="24">
        <f t="shared" si="100"/>
        <v>0.43890000000000001</v>
      </c>
      <c r="O272" s="24">
        <f t="shared" si="101"/>
        <v>5.761904761904761</v>
      </c>
      <c r="P272" s="24">
        <f t="shared" si="102"/>
        <v>16.857142857142854</v>
      </c>
      <c r="Q272">
        <v>4940</v>
      </c>
      <c r="R272">
        <v>148</v>
      </c>
      <c r="S272">
        <v>258</v>
      </c>
      <c r="T272" s="2">
        <f t="shared" si="103"/>
        <v>34.87146216851837</v>
      </c>
      <c r="U272" s="2">
        <f t="shared" si="104"/>
        <v>364.40677966101697</v>
      </c>
      <c r="V272" s="2">
        <f t="shared" si="105"/>
        <v>587.83321941216673</v>
      </c>
      <c r="W272" s="2">
        <f t="shared" si="106"/>
        <v>6142.8571428571422</v>
      </c>
      <c r="X272" s="2">
        <f t="shared" si="107"/>
        <v>1066.1157024793388</v>
      </c>
      <c r="Y272" s="2">
        <f t="shared" si="108"/>
        <v>102.02064138558268</v>
      </c>
      <c r="Z272" s="2">
        <f t="shared" si="109"/>
        <v>652.45619999999997</v>
      </c>
      <c r="AA272">
        <v>0.28999999999999998</v>
      </c>
      <c r="AB272">
        <v>11.3</v>
      </c>
      <c r="AC272" s="1">
        <f t="shared" si="110"/>
        <v>4.3798449612403104E-2</v>
      </c>
      <c r="AD272">
        <v>14.6</v>
      </c>
    </row>
    <row r="273" spans="1:30">
      <c r="E273" s="3">
        <f>AVERAGE(E168:E272)</f>
        <v>9.5989041095890411</v>
      </c>
      <c r="G273">
        <f t="shared" ref="G273:AD273" si="114">AVERAGE(G168:G272)</f>
        <v>6.8960952380952376</v>
      </c>
      <c r="H273">
        <f t="shared" si="114"/>
        <v>0.48373333333333307</v>
      </c>
      <c r="I273" s="1">
        <f t="shared" si="114"/>
        <v>3.414869904761904</v>
      </c>
      <c r="J273">
        <f t="shared" si="114"/>
        <v>0.40832380952380937</v>
      </c>
      <c r="K273" s="1">
        <f t="shared" si="114"/>
        <v>2.7445899047619049</v>
      </c>
      <c r="L273" s="1">
        <f t="shared" si="114"/>
        <v>1.3511346726648392</v>
      </c>
      <c r="M273" s="1">
        <f t="shared" si="114"/>
        <v>7.0923809523809514E-2</v>
      </c>
      <c r="N273" s="2">
        <f t="shared" si="114"/>
        <v>0.47910466666666673</v>
      </c>
      <c r="O273" s="2">
        <f t="shared" si="114"/>
        <v>6.68945759051861</v>
      </c>
      <c r="P273" s="2">
        <f t="shared" si="114"/>
        <v>8.016165965260468</v>
      </c>
      <c r="Q273" s="2">
        <f t="shared" si="114"/>
        <v>4781.0476190476193</v>
      </c>
      <c r="R273" s="2">
        <f t="shared" si="114"/>
        <v>134.35238095238094</v>
      </c>
      <c r="S273" s="2">
        <f t="shared" si="114"/>
        <v>291.4190476190476</v>
      </c>
      <c r="T273" s="2">
        <f t="shared" si="114"/>
        <v>97.006607864186677</v>
      </c>
      <c r="U273" s="2">
        <f t="shared" si="114"/>
        <v>629.665673801656</v>
      </c>
      <c r="V273" s="2">
        <f t="shared" si="114"/>
        <v>701.84924561635626</v>
      </c>
      <c r="W273" s="2">
        <f t="shared" si="114"/>
        <v>4705.862299334075</v>
      </c>
      <c r="X273" s="2">
        <f t="shared" si="114"/>
        <v>764.76972061758488</v>
      </c>
      <c r="Y273" s="2">
        <f t="shared" si="114"/>
        <v>112.24634593095264</v>
      </c>
      <c r="Z273" s="2">
        <f t="shared" si="114"/>
        <v>812.95015019047571</v>
      </c>
      <c r="AA273" s="2">
        <f t="shared" si="114"/>
        <v>0.29171428571428576</v>
      </c>
      <c r="AB273" s="2">
        <f t="shared" si="114"/>
        <v>10.126666666666663</v>
      </c>
      <c r="AC273" s="1">
        <f t="shared" si="114"/>
        <v>3.6732705394702171E-2</v>
      </c>
      <c r="AD273" s="2">
        <f t="shared" si="114"/>
        <v>11.939047619047614</v>
      </c>
    </row>
    <row r="274" spans="1:30">
      <c r="A274" s="17" t="s">
        <v>1091</v>
      </c>
      <c r="B274" s="17" t="s">
        <v>1064</v>
      </c>
      <c r="C274" t="s">
        <v>238</v>
      </c>
      <c r="D274" t="s">
        <v>237</v>
      </c>
      <c r="E274" s="7" t="s">
        <v>236</v>
      </c>
      <c r="F274" t="s">
        <v>235</v>
      </c>
      <c r="G274" t="s">
        <v>233</v>
      </c>
      <c r="H274" t="s">
        <v>232</v>
      </c>
      <c r="I274" t="s">
        <v>1065</v>
      </c>
      <c r="J274" t="s">
        <v>1068</v>
      </c>
      <c r="K274" t="s">
        <v>1066</v>
      </c>
      <c r="M274" t="s">
        <v>1069</v>
      </c>
      <c r="N274" t="s">
        <v>1067</v>
      </c>
      <c r="O274" t="s">
        <v>1070</v>
      </c>
      <c r="P274" t="s">
        <v>1071</v>
      </c>
      <c r="Q274" t="s">
        <v>1072</v>
      </c>
      <c r="R274" t="s">
        <v>1073</v>
      </c>
      <c r="S274" t="s">
        <v>1074</v>
      </c>
      <c r="T274" t="s">
        <v>1075</v>
      </c>
      <c r="U274" t="s">
        <v>772</v>
      </c>
      <c r="V274" t="s">
        <v>773</v>
      </c>
      <c r="W274" t="s">
        <v>774</v>
      </c>
      <c r="X274" t="s">
        <v>775</v>
      </c>
      <c r="Y274" t="s">
        <v>776</v>
      </c>
      <c r="Z274" t="s">
        <v>222</v>
      </c>
      <c r="AA274" t="s">
        <v>221</v>
      </c>
      <c r="AB274" t="s">
        <v>1076</v>
      </c>
      <c r="AC274" t="s">
        <v>219</v>
      </c>
      <c r="AD274" t="s">
        <v>1077</v>
      </c>
    </row>
    <row r="275" spans="1:30">
      <c r="C275" t="s">
        <v>1109</v>
      </c>
      <c r="D275">
        <f>COUNTIF(F168:F272,"男")</f>
        <v>57</v>
      </c>
    </row>
    <row r="276" spans="1:30">
      <c r="C276" t="s">
        <v>1110</v>
      </c>
      <c r="D276">
        <f>COUNTIF(F169:F273,"女")</f>
        <v>48</v>
      </c>
    </row>
    <row r="277" spans="1:30">
      <c r="C277" t="s">
        <v>1111</v>
      </c>
      <c r="D277">
        <f>D275+D276</f>
        <v>105</v>
      </c>
    </row>
  </sheetData>
  <phoneticPr fontId="1" type="noConversion"/>
  <conditionalFormatting sqref="A168:A173 A175:A272">
    <cfRule type="duplicateValues" dxfId="3" priority="2"/>
  </conditionalFormatting>
  <conditionalFormatting sqref="A127:A130 A118:A120 A123:A124 A158:A161 A106:A111 A113:A116 A139:A147 A132:A136 A149:A153 A46:A55 A57:A104">
    <cfRule type="duplicateValues" dxfId="2" priority="12"/>
  </conditionalFormatting>
  <conditionalFormatting sqref="A2:A39">
    <cfRule type="duplicateValues" dxfId="1" priority="14"/>
  </conditionalFormatting>
  <conditionalFormatting sqref="A5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甲流</vt:lpstr>
      <vt:lpstr>乙流</vt:lpstr>
      <vt:lpstr>甲乙流阴性</vt:lpstr>
      <vt:lpstr>健康对照组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2020-07-27T15:06:28Z</dcterms:modified>
</cp:coreProperties>
</file>