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3"/>
  </bookViews>
  <sheets>
    <sheet name="HT29" sheetId="1" r:id="rId1"/>
    <sheet name="HCT116" sheetId="2" r:id="rId2"/>
    <sheet name="HT29-DDP" sheetId="3" r:id="rId3"/>
    <sheet name="HCT116-LOH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<sst xmlns="http://schemas.openxmlformats.org/spreadsheetml/2006/main" count="309" uniqueCount="200">
  <si>
    <t>First（IC50）</t>
  </si>
  <si>
    <t>Second（IC50）</t>
  </si>
  <si>
    <t>Third（IC50）</t>
  </si>
  <si>
    <t>Average</t>
  </si>
  <si>
    <t>STDEV</t>
  </si>
  <si>
    <t>Avg±STDEV</t>
  </si>
  <si>
    <t>control group</t>
  </si>
  <si>
    <t>99.926±0.748</t>
  </si>
  <si>
    <t>P(1)</t>
  </si>
  <si>
    <t>80.549±2.239</t>
  </si>
  <si>
    <t>P(2.5)</t>
  </si>
  <si>
    <t>73.573±4.264</t>
  </si>
  <si>
    <t>P(5)</t>
  </si>
  <si>
    <t>62.304±4.719</t>
  </si>
  <si>
    <t>P(10)</t>
  </si>
  <si>
    <t>51.801±7.115</t>
  </si>
  <si>
    <t>P(15)</t>
  </si>
  <si>
    <t>41.72±6.793</t>
  </si>
  <si>
    <t>99.971±0.86</t>
  </si>
  <si>
    <t>NP(1)</t>
  </si>
  <si>
    <t>69.974±6.216</t>
  </si>
  <si>
    <t>NP(2.5)</t>
  </si>
  <si>
    <t>51.486±1.828</t>
  </si>
  <si>
    <t>NP(5)</t>
  </si>
  <si>
    <t>40.328±1.886</t>
  </si>
  <si>
    <t>NP(10)</t>
  </si>
  <si>
    <t>34.398±0.802</t>
  </si>
  <si>
    <t>NP(15)</t>
  </si>
  <si>
    <t>29.573±1.181</t>
  </si>
  <si>
    <t>100.048±1.234</t>
  </si>
  <si>
    <t>B(25)</t>
  </si>
  <si>
    <t>85.883±5.874</t>
  </si>
  <si>
    <t>B(50)</t>
  </si>
  <si>
    <t>75.519±6.015</t>
  </si>
  <si>
    <t>B(100)</t>
  </si>
  <si>
    <t>61.24±5.355</t>
  </si>
  <si>
    <t>B(150)</t>
  </si>
  <si>
    <t>50.223±2.641</t>
  </si>
  <si>
    <t>B(200)</t>
  </si>
  <si>
    <t>43.527±2.299</t>
  </si>
  <si>
    <t>100.042±0.729</t>
  </si>
  <si>
    <t>NB(25)</t>
  </si>
  <si>
    <t>77.50±1.627</t>
  </si>
  <si>
    <t>NB(50)</t>
  </si>
  <si>
    <t>66.799±0.938</t>
  </si>
  <si>
    <t>NB(100)</t>
  </si>
  <si>
    <t>52.413±3.779</t>
  </si>
  <si>
    <t>NB(150)</t>
  </si>
  <si>
    <t>44.281±3.2</t>
  </si>
  <si>
    <t>NB(200)</t>
  </si>
  <si>
    <t>36.046±2.213</t>
  </si>
  <si>
    <t>对照</t>
  </si>
  <si>
    <t>99.696±0.906</t>
  </si>
  <si>
    <t>P+B-25(1)</t>
  </si>
  <si>
    <t>79.729±0.965</t>
  </si>
  <si>
    <t>P+B-25(2.5)</t>
  </si>
  <si>
    <t>59.16±1.165</t>
  </si>
  <si>
    <t>P+B-25(5)</t>
  </si>
  <si>
    <t>44.846±2.336</t>
  </si>
  <si>
    <t>P+B-25(10)</t>
  </si>
  <si>
    <t>36.57±3.269</t>
  </si>
  <si>
    <t>P+B-25(15)</t>
  </si>
  <si>
    <t>33.18±2.126</t>
  </si>
  <si>
    <t>100.55±1.829</t>
  </si>
  <si>
    <t>NP+B-25(1)</t>
  </si>
  <si>
    <t>69.147±1.674</t>
  </si>
  <si>
    <t>NP+B-25(2.5)</t>
  </si>
  <si>
    <t>49.902±1.740</t>
  </si>
  <si>
    <t>NP+B-25(5)</t>
  </si>
  <si>
    <t>40.329±4.715</t>
  </si>
  <si>
    <t>NP+B-25(10)</t>
  </si>
  <si>
    <t>33.56±1.878</t>
  </si>
  <si>
    <t>NP+B-25(15)</t>
  </si>
  <si>
    <t>26.707±1.538</t>
  </si>
  <si>
    <t>99.987±0.912</t>
  </si>
  <si>
    <t>81.038±0.693</t>
  </si>
  <si>
    <t>73.358±2.069</t>
  </si>
  <si>
    <t>63.935±1.575</t>
  </si>
  <si>
    <t>54.772±1.591</t>
  </si>
  <si>
    <t>45.613±0.572</t>
  </si>
  <si>
    <t>100.125±0.508</t>
  </si>
  <si>
    <t>71.718±1.493</t>
  </si>
  <si>
    <t>53.12±0.221</t>
  </si>
  <si>
    <t>41.94±0.569</t>
  </si>
  <si>
    <t>34.328±1.220</t>
  </si>
  <si>
    <t>26.117±3.602</t>
  </si>
  <si>
    <t>100.098±0.424</t>
  </si>
  <si>
    <t>88.348±1.381</t>
  </si>
  <si>
    <t>76.378±2.345</t>
  </si>
  <si>
    <t>63.13±1.077</t>
  </si>
  <si>
    <t>46.322±1.544</t>
  </si>
  <si>
    <t>39.038±2.907</t>
  </si>
  <si>
    <t>100.192±0.499</t>
  </si>
  <si>
    <t>78.110±0.529</t>
  </si>
  <si>
    <t>67.372±0.869</t>
  </si>
  <si>
    <t>50.513±0.606</t>
  </si>
  <si>
    <t>42.893±1.731</t>
  </si>
  <si>
    <t>35.702±0.449</t>
  </si>
  <si>
    <t>100.265±0.929</t>
  </si>
  <si>
    <t>77.912±1.060</t>
  </si>
  <si>
    <t>62.297±1.435</t>
  </si>
  <si>
    <t>47.933±0.397</t>
  </si>
  <si>
    <t>40.428±0.734</t>
  </si>
  <si>
    <t>32.242±0.843</t>
  </si>
  <si>
    <t>99.432±2.141</t>
  </si>
  <si>
    <t>70.052±0.945</t>
  </si>
  <si>
    <t>50.51±0.406</t>
  </si>
  <si>
    <t>44.163±0.319</t>
  </si>
  <si>
    <t>37.958±1.614</t>
  </si>
  <si>
    <t>27.198±0.564</t>
  </si>
  <si>
    <t>99.893±0.439</t>
  </si>
  <si>
    <t>81.55±1.491</t>
  </si>
  <si>
    <t>69.417±0.477</t>
  </si>
  <si>
    <t>59.113±1.001</t>
  </si>
  <si>
    <t>P(20)</t>
  </si>
  <si>
    <t>52.988±1.606</t>
  </si>
  <si>
    <t>P(25)</t>
  </si>
  <si>
    <t>49.493±1.245</t>
  </si>
  <si>
    <t>99.903±0.723</t>
  </si>
  <si>
    <t>77.575±0.687</t>
  </si>
  <si>
    <t>67±1.993</t>
  </si>
  <si>
    <t>50.267±0.255</t>
  </si>
  <si>
    <t>NP(20)</t>
  </si>
  <si>
    <t>45.978±1.148</t>
  </si>
  <si>
    <t>NP(25)</t>
  </si>
  <si>
    <t>35.145±1.041</t>
  </si>
  <si>
    <t>99.933±1.097</t>
  </si>
  <si>
    <t>92.28±0.75</t>
  </si>
  <si>
    <t>84.475±0.933</t>
  </si>
  <si>
    <t>80.57±1.218</t>
  </si>
  <si>
    <t>B(250)</t>
  </si>
  <si>
    <t>75.933±1.034</t>
  </si>
  <si>
    <t>B(300)</t>
  </si>
  <si>
    <t>68.462±1.064</t>
  </si>
  <si>
    <t>100.245±1.083</t>
  </si>
  <si>
    <t>81.695±1.271</t>
  </si>
  <si>
    <t>71.7±1.207</t>
  </si>
  <si>
    <t>59.798±1.085</t>
  </si>
  <si>
    <t>NB(250)</t>
  </si>
  <si>
    <t>53.223±1.192</t>
  </si>
  <si>
    <t>NB(300)</t>
  </si>
  <si>
    <t>46.285±0.949</t>
  </si>
  <si>
    <t>100.068±0.744</t>
  </si>
  <si>
    <t>P+B-50(5)</t>
  </si>
  <si>
    <t>75.75±1.274</t>
  </si>
  <si>
    <t>P+B-50(10)</t>
  </si>
  <si>
    <t>58.507±0.629</t>
  </si>
  <si>
    <t>P+B-50(15)</t>
  </si>
  <si>
    <t>53.112±0.556</t>
  </si>
  <si>
    <t>P+B-50(20)</t>
  </si>
  <si>
    <t>44.997±1.23</t>
  </si>
  <si>
    <t>P+B-50(25)</t>
  </si>
  <si>
    <t>40.36±0.645</t>
  </si>
  <si>
    <t>99.883±1.666</t>
  </si>
  <si>
    <t>NP+B-50(5)</t>
  </si>
  <si>
    <t>64.237±1.859</t>
  </si>
  <si>
    <t>NP+B-50(10)</t>
  </si>
  <si>
    <t>53.983±0.469</t>
  </si>
  <si>
    <t>NP+B-50(15)</t>
  </si>
  <si>
    <t>40.933±0.926</t>
  </si>
  <si>
    <t>NP+B-50(20)</t>
  </si>
  <si>
    <t>38.19±0.326</t>
  </si>
  <si>
    <t>NP+B-50(25)</t>
  </si>
  <si>
    <t>28.833±1.826</t>
  </si>
  <si>
    <t>99.927±1.329</t>
  </si>
  <si>
    <t>84.708±1.241</t>
  </si>
  <si>
    <t>72.658±1.045</t>
  </si>
  <si>
    <t>60.59±1.771</t>
  </si>
  <si>
    <t>52.85±1.524</t>
  </si>
  <si>
    <t>49.295±1.048</t>
  </si>
  <si>
    <t>100.087±1.175</t>
  </si>
  <si>
    <t>79.028±3.145</t>
  </si>
  <si>
    <t>63.23±3.906</t>
  </si>
  <si>
    <t>51.92±2.503</t>
  </si>
  <si>
    <t>48.365±2.376</t>
  </si>
  <si>
    <t>37.062±4.344</t>
  </si>
  <si>
    <t>99.668±0.93</t>
  </si>
  <si>
    <t>82.898±3.263</t>
  </si>
  <si>
    <t>77.31±1.756</t>
  </si>
  <si>
    <t>72.19±1.936</t>
  </si>
  <si>
    <t>64.967±1.541</t>
  </si>
  <si>
    <t>58.205±1.562</t>
  </si>
  <si>
    <t>100±0.913</t>
  </si>
  <si>
    <t>78.548±0.96</t>
  </si>
  <si>
    <t>65.598±1.095</t>
  </si>
  <si>
    <t>60.653±0.507</t>
  </si>
  <si>
    <t>50.265±0.349</t>
  </si>
  <si>
    <t>45.817±0.843</t>
  </si>
  <si>
    <t>99.42±2.259</t>
  </si>
  <si>
    <t>81.627±1.847</t>
  </si>
  <si>
    <t>69.785±1.189</t>
  </si>
  <si>
    <t>51.193±1.198</t>
  </si>
  <si>
    <t>47.243±1.593</t>
  </si>
  <si>
    <t>40.373±1.295</t>
  </si>
  <si>
    <t>99.803±0.836</t>
  </si>
  <si>
    <t>65.907±3.83</t>
  </si>
  <si>
    <t>58.512±6.321</t>
  </si>
  <si>
    <t>44.917±1.491</t>
  </si>
  <si>
    <t>39.427±0.767</t>
  </si>
  <si>
    <t>30.243±7.292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</si>
</sst>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46"/>
  <sheetViews>
    <sheetView workbookViewId="0">
      <selection activeCell="L1" sqref="L1:N1"/>
    </sheetView>
  </sheetViews>
  <sheetFormatPr defaultColWidth="8.73148148148148" defaultRowHeight="14.4"/>
  <cols>
    <col min="2" max="2" width="14.7314814814815" customWidth="1"/>
    <col min="5" max="5" width="8.90740740740741" customWidth="1"/>
    <col min="6" max="6" width="9.77777777777778" customWidth="1"/>
    <col min="7" max="7" width="9.88888888888889" customWidth="1"/>
    <col min="8" max="8" width="10" customWidth="1"/>
    <col min="9" max="9" width="9.11111111111111" customWidth="1"/>
    <col min="10" max="10" width="9.22222222222222" customWidth="1"/>
    <col min="12" max="12" width="13.1111111111111" customWidth="1"/>
    <col min="13" max="13" width="13" customWidth="1"/>
    <col min="14" max="14" width="18.4444444444444" customWidth="1"/>
    <col min="16" max="16" width="8.11111111111111" customWidth="1"/>
  </cols>
  <sheetData>
    <row r="1" spans="3:14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 t="s">
        <v>4</v>
      </c>
      <c r="N1" s="1" t="s">
        <v>5</v>
      </c>
    </row>
    <row r="2" spans="2:19">
      <c r="B2" s="2" t="s">
        <v>6</v>
      </c>
      <c r="C2" s="2">
        <v>100.21</v>
      </c>
      <c r="D2" s="2">
        <v>98.94</v>
      </c>
      <c r="E2" s="2">
        <v>100</v>
      </c>
      <c r="F2" s="2">
        <v>100.63</v>
      </c>
      <c r="G2" s="2">
        <v>99.37</v>
      </c>
      <c r="H2" s="2">
        <v>100</v>
      </c>
      <c r="I2" s="2">
        <v>101.22</v>
      </c>
      <c r="J2" s="2">
        <v>100</v>
      </c>
      <c r="K2" s="2">
        <v>98.96</v>
      </c>
      <c r="L2" s="4">
        <f>AVERAGE(C2:K2)</f>
        <v>99.9255555555556</v>
      </c>
      <c r="M2" s="3">
        <f>STDEV(C2:K2)</f>
        <v>0.748466951693779</v>
      </c>
      <c r="N2" s="3" t="s">
        <v>7</v>
      </c>
      <c r="O2" s="2"/>
      <c r="P2" s="2"/>
      <c r="Q2" s="2"/>
      <c r="R2" s="2"/>
      <c r="S2" s="2"/>
    </row>
    <row r="3" spans="2:19">
      <c r="B3" s="2" t="s">
        <v>8</v>
      </c>
      <c r="C3" s="2">
        <v>83</v>
      </c>
      <c r="D3" s="2">
        <v>83.21</v>
      </c>
      <c r="E3" s="2">
        <v>83.32</v>
      </c>
      <c r="F3" s="2">
        <v>79.23</v>
      </c>
      <c r="G3" s="2">
        <v>78.21</v>
      </c>
      <c r="H3" s="2">
        <v>77.55</v>
      </c>
      <c r="I3" s="2">
        <v>80.24</v>
      </c>
      <c r="J3" s="2">
        <v>78.95</v>
      </c>
      <c r="K3" s="2">
        <v>81.23</v>
      </c>
      <c r="L3" s="4">
        <f t="shared" ref="L3:L42" si="0">AVERAGE(C3:K3)</f>
        <v>80.5488888888889</v>
      </c>
      <c r="M3" s="3">
        <f t="shared" ref="M3:M42" si="1">STDEV(C3:K3)</f>
        <v>2.23851203059334</v>
      </c>
      <c r="N3" s="3" t="s">
        <v>9</v>
      </c>
      <c r="O3" s="2"/>
      <c r="P3" s="2"/>
      <c r="Q3" s="2"/>
      <c r="R3" s="2"/>
      <c r="S3" s="2"/>
    </row>
    <row r="4" spans="2:19">
      <c r="B4" s="2" t="s">
        <v>10</v>
      </c>
      <c r="C4" s="2">
        <v>77.47</v>
      </c>
      <c r="D4" s="2">
        <v>77.79</v>
      </c>
      <c r="E4" s="2">
        <v>77.79</v>
      </c>
      <c r="F4" s="2">
        <v>69.28</v>
      </c>
      <c r="G4" s="2">
        <v>66.91</v>
      </c>
      <c r="H4" s="2">
        <v>70.91</v>
      </c>
      <c r="I4" s="2">
        <v>74.56</v>
      </c>
      <c r="J4" s="2">
        <v>77.17</v>
      </c>
      <c r="K4" s="2">
        <v>70.28</v>
      </c>
      <c r="L4" s="4">
        <f t="shared" si="0"/>
        <v>73.5733333333333</v>
      </c>
      <c r="M4" s="3">
        <f t="shared" si="1"/>
        <v>4.26359883197282</v>
      </c>
      <c r="N4" s="3" t="s">
        <v>11</v>
      </c>
      <c r="O4" s="2"/>
      <c r="P4" s="2"/>
      <c r="Q4" s="2"/>
      <c r="R4" s="2"/>
      <c r="S4" s="2"/>
    </row>
    <row r="5" spans="2:19">
      <c r="B5" s="2" t="s">
        <v>12</v>
      </c>
      <c r="C5" s="2">
        <v>68.01</v>
      </c>
      <c r="D5" s="2">
        <v>67.91</v>
      </c>
      <c r="E5" s="2">
        <v>67.91</v>
      </c>
      <c r="F5" s="2">
        <v>56.29</v>
      </c>
      <c r="G5" s="2">
        <v>56.16</v>
      </c>
      <c r="H5" s="2">
        <v>60.79</v>
      </c>
      <c r="I5" s="2">
        <v>62.33</v>
      </c>
      <c r="J5" s="2">
        <v>61.45</v>
      </c>
      <c r="K5" s="2">
        <v>59.89</v>
      </c>
      <c r="L5" s="4">
        <f t="shared" si="0"/>
        <v>62.3044444444444</v>
      </c>
      <c r="M5" s="3">
        <f t="shared" si="1"/>
        <v>4.71936730693615</v>
      </c>
      <c r="N5" s="3" t="s">
        <v>13</v>
      </c>
      <c r="O5" s="2"/>
      <c r="P5" s="2"/>
      <c r="Q5" s="2"/>
      <c r="R5" s="2"/>
      <c r="S5" s="2"/>
    </row>
    <row r="6" spans="2:19">
      <c r="B6" s="2" t="s">
        <v>14</v>
      </c>
      <c r="C6" s="2">
        <v>56.32</v>
      </c>
      <c r="D6" s="2">
        <v>56.54</v>
      </c>
      <c r="E6" s="2">
        <v>56.64</v>
      </c>
      <c r="F6" s="2">
        <v>42.52</v>
      </c>
      <c r="G6" s="2">
        <v>42.14</v>
      </c>
      <c r="H6" s="2">
        <v>42.39</v>
      </c>
      <c r="I6" s="2">
        <v>55.45</v>
      </c>
      <c r="J6" s="2">
        <v>57.83</v>
      </c>
      <c r="K6" s="2">
        <v>56.38</v>
      </c>
      <c r="L6" s="4">
        <f t="shared" si="0"/>
        <v>51.8011111111111</v>
      </c>
      <c r="M6" s="3">
        <f t="shared" si="1"/>
        <v>7.11482157971028</v>
      </c>
      <c r="N6" s="3" t="s">
        <v>15</v>
      </c>
      <c r="O6" s="2"/>
      <c r="P6" s="2"/>
      <c r="Q6" s="2"/>
      <c r="R6" s="2"/>
      <c r="S6" s="2"/>
    </row>
    <row r="7" spans="2:19">
      <c r="B7" s="2" t="s">
        <v>16</v>
      </c>
      <c r="C7" s="2">
        <v>48.46</v>
      </c>
      <c r="D7" s="2">
        <v>48.78</v>
      </c>
      <c r="E7" s="2">
        <v>48.78</v>
      </c>
      <c r="F7" s="2">
        <v>33.71</v>
      </c>
      <c r="G7" s="2">
        <v>36.09</v>
      </c>
      <c r="H7" s="2">
        <v>37.71</v>
      </c>
      <c r="I7" s="2">
        <v>45.24</v>
      </c>
      <c r="J7" s="2">
        <v>37.83</v>
      </c>
      <c r="K7" s="2">
        <v>44.88</v>
      </c>
      <c r="L7" s="4">
        <f t="shared" si="0"/>
        <v>42.3866666666667</v>
      </c>
      <c r="M7" s="3">
        <f t="shared" si="1"/>
        <v>6.02660766932775</v>
      </c>
      <c r="N7" s="3" t="s">
        <v>17</v>
      </c>
      <c r="O7" s="2"/>
      <c r="P7" s="2"/>
      <c r="Q7" s="2"/>
      <c r="R7" s="2"/>
      <c r="S7" s="2"/>
    </row>
    <row r="8" spans="3:19">
      <c r="C8" s="2"/>
      <c r="D8" s="2"/>
      <c r="E8" s="2"/>
      <c r="F8" s="2"/>
      <c r="G8" s="2"/>
      <c r="H8" s="2"/>
      <c r="I8" s="2"/>
      <c r="J8" s="2"/>
      <c r="K8" s="2"/>
      <c r="L8" s="4"/>
      <c r="M8" s="3"/>
      <c r="O8" s="2"/>
      <c r="P8" s="2"/>
      <c r="Q8" s="2"/>
      <c r="R8" s="2"/>
      <c r="S8" s="2"/>
    </row>
    <row r="9" spans="2:19">
      <c r="B9" s="2" t="s">
        <v>6</v>
      </c>
      <c r="C9" s="2">
        <v>98.07</v>
      </c>
      <c r="D9" s="2">
        <v>100</v>
      </c>
      <c r="E9" s="2">
        <v>101.18</v>
      </c>
      <c r="F9" s="2">
        <v>100.12</v>
      </c>
      <c r="G9" s="2">
        <v>100</v>
      </c>
      <c r="H9" s="2">
        <v>99.88</v>
      </c>
      <c r="I9" s="2">
        <v>100.82</v>
      </c>
      <c r="J9" s="2">
        <v>99.67</v>
      </c>
      <c r="K9" s="2">
        <v>100</v>
      </c>
      <c r="L9" s="4">
        <f t="shared" si="0"/>
        <v>99.9711111111111</v>
      </c>
      <c r="M9" s="3">
        <f t="shared" si="1"/>
        <v>0.860224453913695</v>
      </c>
      <c r="N9" s="3" t="s">
        <v>18</v>
      </c>
      <c r="O9" s="2"/>
      <c r="P9" s="2"/>
      <c r="Q9" s="2"/>
      <c r="R9" s="2"/>
      <c r="S9" s="2"/>
    </row>
    <row r="10" spans="2:19">
      <c r="B10" s="2" t="s">
        <v>19</v>
      </c>
      <c r="C10" s="2">
        <v>75.67</v>
      </c>
      <c r="D10" s="2">
        <v>74.7</v>
      </c>
      <c r="E10" s="2">
        <v>75.35</v>
      </c>
      <c r="F10" s="2">
        <v>61.85</v>
      </c>
      <c r="G10" s="2">
        <v>62.22</v>
      </c>
      <c r="H10" s="2">
        <v>62.35</v>
      </c>
      <c r="I10" s="2">
        <v>75.43</v>
      </c>
      <c r="J10" s="2">
        <v>73.21</v>
      </c>
      <c r="K10" s="2">
        <v>68.99</v>
      </c>
      <c r="L10" s="4">
        <f t="shared" si="0"/>
        <v>69.9744444444444</v>
      </c>
      <c r="M10" s="3">
        <f t="shared" si="1"/>
        <v>6.2162893093692</v>
      </c>
      <c r="N10" s="3" t="s">
        <v>20</v>
      </c>
      <c r="O10" s="2"/>
      <c r="P10" s="2"/>
      <c r="Q10" s="2"/>
      <c r="R10" s="2"/>
      <c r="S10" s="2"/>
    </row>
    <row r="11" spans="2:19">
      <c r="B11" s="2" t="s">
        <v>21</v>
      </c>
      <c r="C11" s="2">
        <v>53.59</v>
      </c>
      <c r="D11" s="2">
        <v>53.8</v>
      </c>
      <c r="E11" s="2">
        <v>53.7</v>
      </c>
      <c r="F11" s="2">
        <v>49.63</v>
      </c>
      <c r="G11" s="2">
        <v>49.44</v>
      </c>
      <c r="H11" s="2">
        <v>49.94</v>
      </c>
      <c r="I11" s="2">
        <v>50.23</v>
      </c>
      <c r="J11" s="2">
        <v>51.04</v>
      </c>
      <c r="K11" s="2">
        <v>52</v>
      </c>
      <c r="L11" s="4">
        <f t="shared" si="0"/>
        <v>51.4855555555556</v>
      </c>
      <c r="M11" s="3">
        <f t="shared" si="1"/>
        <v>1.82841537342525</v>
      </c>
      <c r="N11" s="3" t="s">
        <v>22</v>
      </c>
      <c r="O11" s="2"/>
      <c r="P11" s="2"/>
      <c r="Q11" s="2"/>
      <c r="R11" s="2"/>
      <c r="S11" s="2"/>
    </row>
    <row r="12" spans="2:19">
      <c r="B12" s="2" t="s">
        <v>23</v>
      </c>
      <c r="C12" s="2">
        <v>42.77</v>
      </c>
      <c r="D12" s="2">
        <v>42.77</v>
      </c>
      <c r="E12" s="2">
        <v>42.55</v>
      </c>
      <c r="F12" s="2">
        <v>39.21</v>
      </c>
      <c r="G12" s="2">
        <v>39.09</v>
      </c>
      <c r="H12" s="2">
        <v>39.09</v>
      </c>
      <c r="I12" s="2">
        <v>40.38</v>
      </c>
      <c r="J12" s="2">
        <v>37.87</v>
      </c>
      <c r="K12" s="2">
        <v>39.22</v>
      </c>
      <c r="L12" s="4">
        <f t="shared" si="0"/>
        <v>40.3277777777778</v>
      </c>
      <c r="M12" s="3">
        <f t="shared" si="1"/>
        <v>1.88584714238574</v>
      </c>
      <c r="N12" s="3" t="s">
        <v>24</v>
      </c>
      <c r="O12" s="2"/>
      <c r="P12" s="2"/>
      <c r="Q12" s="2"/>
      <c r="R12" s="2"/>
      <c r="S12" s="2"/>
    </row>
    <row r="13" spans="2:19">
      <c r="B13" s="2" t="s">
        <v>25</v>
      </c>
      <c r="C13" s="2">
        <v>34.3</v>
      </c>
      <c r="D13" s="2">
        <v>34.51</v>
      </c>
      <c r="E13" s="2">
        <v>34.83</v>
      </c>
      <c r="F13" s="2">
        <v>35.39</v>
      </c>
      <c r="G13" s="2">
        <v>35.14</v>
      </c>
      <c r="H13" s="2">
        <v>34.89</v>
      </c>
      <c r="I13" s="2">
        <v>33.56</v>
      </c>
      <c r="J13" s="2">
        <v>32.86</v>
      </c>
      <c r="K13" s="2">
        <v>34.1</v>
      </c>
      <c r="L13" s="4">
        <f t="shared" si="0"/>
        <v>34.3977777777778</v>
      </c>
      <c r="M13" s="3">
        <f t="shared" si="1"/>
        <v>0.80171344284878</v>
      </c>
      <c r="N13" s="3" t="s">
        <v>26</v>
      </c>
      <c r="O13" s="2"/>
      <c r="P13" s="2"/>
      <c r="Q13" s="2"/>
      <c r="R13" s="2"/>
      <c r="S13" s="2"/>
    </row>
    <row r="14" spans="2:19">
      <c r="B14" s="2" t="s">
        <v>27</v>
      </c>
      <c r="C14" s="2">
        <v>30.55</v>
      </c>
      <c r="D14" s="2">
        <v>30.23</v>
      </c>
      <c r="E14" s="2">
        <v>30.33</v>
      </c>
      <c r="F14" s="2">
        <v>26.99</v>
      </c>
      <c r="G14" s="2">
        <v>24.15</v>
      </c>
      <c r="H14" s="2">
        <v>28.51</v>
      </c>
      <c r="I14" s="2">
        <v>28.56</v>
      </c>
      <c r="J14" s="2">
        <v>27.64</v>
      </c>
      <c r="K14" s="2">
        <v>30.2</v>
      </c>
      <c r="L14" s="4">
        <f t="shared" si="0"/>
        <v>28.5733333333333</v>
      </c>
      <c r="M14" s="3">
        <f t="shared" si="1"/>
        <v>2.10154110119217</v>
      </c>
      <c r="N14" s="3" t="s">
        <v>28</v>
      </c>
      <c r="O14" s="2"/>
      <c r="P14" s="2"/>
      <c r="Q14" s="2"/>
      <c r="R14" s="2"/>
      <c r="S14" s="2"/>
    </row>
    <row r="15" spans="3:19">
      <c r="C15" s="2"/>
      <c r="D15" s="2"/>
      <c r="E15" s="2"/>
      <c r="F15" s="2"/>
      <c r="G15" s="2"/>
      <c r="H15" s="2"/>
      <c r="I15" s="2"/>
      <c r="J15" s="2"/>
      <c r="K15" s="2"/>
      <c r="L15" s="4"/>
      <c r="M15" s="3"/>
      <c r="O15" s="2"/>
      <c r="P15" s="2"/>
      <c r="Q15" s="2"/>
      <c r="R15" s="2"/>
      <c r="S15" s="2"/>
    </row>
    <row r="16" spans="2:19">
      <c r="B16" s="2" t="s">
        <v>6</v>
      </c>
      <c r="C16" s="2">
        <v>100</v>
      </c>
      <c r="D16" s="2">
        <v>98.94</v>
      </c>
      <c r="E16" s="2">
        <v>100.12</v>
      </c>
      <c r="F16" s="2">
        <v>101.41</v>
      </c>
      <c r="G16" s="2">
        <v>99.74</v>
      </c>
      <c r="H16" s="2">
        <v>100</v>
      </c>
      <c r="I16" s="2">
        <v>102.23</v>
      </c>
      <c r="J16" s="2">
        <v>97.99</v>
      </c>
      <c r="K16" s="2">
        <v>100</v>
      </c>
      <c r="L16" s="4">
        <f t="shared" si="0"/>
        <v>100.047777777778</v>
      </c>
      <c r="M16" s="3">
        <f t="shared" si="1"/>
        <v>1.23420802316483</v>
      </c>
      <c r="N16" s="3" t="s">
        <v>29</v>
      </c>
      <c r="O16" s="2"/>
      <c r="P16" s="2"/>
      <c r="Q16" s="2"/>
      <c r="R16" s="2"/>
      <c r="S16" s="2"/>
    </row>
    <row r="17" spans="2:19">
      <c r="B17" s="2" t="s">
        <v>30</v>
      </c>
      <c r="C17" s="2">
        <v>89.65</v>
      </c>
      <c r="D17" s="2">
        <v>90</v>
      </c>
      <c r="E17" s="2">
        <v>89.76</v>
      </c>
      <c r="F17" s="2">
        <v>78.41</v>
      </c>
      <c r="G17" s="2">
        <v>78.28</v>
      </c>
      <c r="H17" s="2">
        <v>77.51</v>
      </c>
      <c r="I17" s="2">
        <v>90.23</v>
      </c>
      <c r="J17" s="2">
        <v>89.88</v>
      </c>
      <c r="K17" s="2">
        <v>89.23</v>
      </c>
      <c r="L17" s="4">
        <f t="shared" si="0"/>
        <v>85.8833333333333</v>
      </c>
      <c r="M17" s="3">
        <f t="shared" si="1"/>
        <v>5.87371688115796</v>
      </c>
      <c r="N17" s="3" t="s">
        <v>31</v>
      </c>
      <c r="O17" s="2"/>
      <c r="P17" s="2"/>
      <c r="Q17" s="2"/>
      <c r="R17" s="2"/>
      <c r="S17" s="2"/>
    </row>
    <row r="18" spans="2:19">
      <c r="B18" s="2" t="s">
        <v>32</v>
      </c>
      <c r="C18" s="2">
        <v>78</v>
      </c>
      <c r="D18" s="2">
        <v>78.47</v>
      </c>
      <c r="E18" s="2">
        <v>78.71</v>
      </c>
      <c r="F18" s="2">
        <v>67.48</v>
      </c>
      <c r="G18" s="2">
        <v>65.55</v>
      </c>
      <c r="H18" s="2">
        <v>70.27</v>
      </c>
      <c r="I18" s="2">
        <v>80.21</v>
      </c>
      <c r="J18" s="2">
        <v>81.33</v>
      </c>
      <c r="K18" s="2">
        <v>79.65</v>
      </c>
      <c r="L18" s="4">
        <f t="shared" si="0"/>
        <v>75.5188888888889</v>
      </c>
      <c r="M18" s="3">
        <f t="shared" si="1"/>
        <v>6.0150133924299</v>
      </c>
      <c r="N18" s="3" t="s">
        <v>33</v>
      </c>
      <c r="O18" s="2"/>
      <c r="P18" s="2"/>
      <c r="Q18" s="2"/>
      <c r="R18" s="2"/>
      <c r="S18" s="2"/>
    </row>
    <row r="19" spans="2:19">
      <c r="B19" s="2" t="s">
        <v>34</v>
      </c>
      <c r="C19" s="2">
        <v>66.59</v>
      </c>
      <c r="D19" s="2">
        <v>67.06</v>
      </c>
      <c r="E19" s="2">
        <v>67.41</v>
      </c>
      <c r="F19" s="2">
        <v>53.47</v>
      </c>
      <c r="G19" s="2">
        <v>54.37</v>
      </c>
      <c r="H19" s="2">
        <v>57.07</v>
      </c>
      <c r="I19" s="2">
        <v>60.28</v>
      </c>
      <c r="J19" s="2">
        <v>62.54</v>
      </c>
      <c r="K19" s="2">
        <v>62.37</v>
      </c>
      <c r="L19" s="4">
        <f t="shared" si="0"/>
        <v>61.24</v>
      </c>
      <c r="M19" s="3">
        <f t="shared" si="1"/>
        <v>5.35503267963885</v>
      </c>
      <c r="N19" s="3" t="s">
        <v>35</v>
      </c>
      <c r="O19" s="2"/>
      <c r="P19" s="2"/>
      <c r="Q19" s="2"/>
      <c r="R19" s="2"/>
      <c r="S19" s="2"/>
    </row>
    <row r="20" spans="2:15">
      <c r="B20" s="2" t="s">
        <v>36</v>
      </c>
      <c r="C20" s="2">
        <v>53.18</v>
      </c>
      <c r="D20" s="2">
        <v>53.65</v>
      </c>
      <c r="E20" s="2">
        <v>53.29</v>
      </c>
      <c r="F20" s="2">
        <v>47.17</v>
      </c>
      <c r="G20" s="2">
        <v>47.43</v>
      </c>
      <c r="H20" s="2">
        <v>47.56</v>
      </c>
      <c r="I20" s="2">
        <v>50.21</v>
      </c>
      <c r="J20" s="2">
        <v>48.97</v>
      </c>
      <c r="K20" s="2">
        <v>50.55</v>
      </c>
      <c r="L20" s="4">
        <f t="shared" si="0"/>
        <v>50.2233333333333</v>
      </c>
      <c r="M20" s="3">
        <f t="shared" si="1"/>
        <v>2.64066752924332</v>
      </c>
      <c r="N20" s="3" t="s">
        <v>37</v>
      </c>
      <c r="O20" s="1"/>
    </row>
    <row r="21" spans="2:15">
      <c r="B21" s="2" t="s">
        <v>38</v>
      </c>
      <c r="C21" s="2">
        <v>44.59</v>
      </c>
      <c r="D21" s="2">
        <v>46.24</v>
      </c>
      <c r="E21" s="2">
        <v>46.47</v>
      </c>
      <c r="F21" s="2">
        <v>40.62</v>
      </c>
      <c r="G21" s="2">
        <v>41.26</v>
      </c>
      <c r="H21" s="2">
        <v>41.52</v>
      </c>
      <c r="I21" s="2">
        <v>45.17</v>
      </c>
      <c r="J21" s="2">
        <v>44.37</v>
      </c>
      <c r="K21" s="2">
        <v>41.5</v>
      </c>
      <c r="L21" s="4">
        <f t="shared" si="0"/>
        <v>43.5266666666667</v>
      </c>
      <c r="M21" s="3">
        <f t="shared" si="1"/>
        <v>2.29914114399269</v>
      </c>
      <c r="N21" s="3" t="s">
        <v>39</v>
      </c>
      <c r="O21" s="1"/>
    </row>
    <row r="22" spans="3:15">
      <c r="C22" s="2"/>
      <c r="D22" s="2"/>
      <c r="E22" s="2"/>
      <c r="F22" s="2"/>
      <c r="G22" s="2"/>
      <c r="H22" s="2"/>
      <c r="I22" s="2"/>
      <c r="J22" s="2"/>
      <c r="K22" s="2"/>
      <c r="L22" s="4"/>
      <c r="M22" s="3"/>
      <c r="N22" s="3"/>
      <c r="O22" s="1"/>
    </row>
    <row r="23" spans="2:15">
      <c r="B23" s="2" t="s">
        <v>6</v>
      </c>
      <c r="C23" s="2">
        <v>100.23</v>
      </c>
      <c r="D23" s="2">
        <v>99.77</v>
      </c>
      <c r="E23" s="2">
        <v>100</v>
      </c>
      <c r="F23" s="2">
        <v>100.64</v>
      </c>
      <c r="G23" s="2">
        <v>100</v>
      </c>
      <c r="H23" s="2">
        <v>99.87</v>
      </c>
      <c r="I23" s="2">
        <v>100</v>
      </c>
      <c r="J23" s="2">
        <v>98.57</v>
      </c>
      <c r="K23" s="2">
        <v>101.3</v>
      </c>
      <c r="L23" s="4">
        <f t="shared" si="0"/>
        <v>100.042222222222</v>
      </c>
      <c r="M23" s="3">
        <f t="shared" si="1"/>
        <v>0.728968068192597</v>
      </c>
      <c r="N23" s="3" t="s">
        <v>40</v>
      </c>
      <c r="O23" s="1"/>
    </row>
    <row r="24" spans="2:15">
      <c r="B24" s="2" t="s">
        <v>41</v>
      </c>
      <c r="C24" s="2">
        <v>78.76</v>
      </c>
      <c r="D24" s="2">
        <v>78.98</v>
      </c>
      <c r="E24" s="2">
        <v>78.31</v>
      </c>
      <c r="F24" s="2">
        <v>75.47</v>
      </c>
      <c r="G24" s="2">
        <v>75.6</v>
      </c>
      <c r="H24" s="2">
        <v>75.73</v>
      </c>
      <c r="I24" s="2">
        <v>79.24</v>
      </c>
      <c r="J24" s="2">
        <v>76.53</v>
      </c>
      <c r="K24" s="2">
        <v>78.88</v>
      </c>
      <c r="L24" s="4">
        <f t="shared" si="0"/>
        <v>77.5</v>
      </c>
      <c r="M24" s="3">
        <f t="shared" si="1"/>
        <v>1.62676058472044</v>
      </c>
      <c r="N24" s="3" t="s">
        <v>42</v>
      </c>
      <c r="O24" s="1"/>
    </row>
    <row r="25" spans="2:15">
      <c r="B25" s="2" t="s">
        <v>43</v>
      </c>
      <c r="C25" s="2">
        <v>66.78</v>
      </c>
      <c r="D25" s="2">
        <v>67.57</v>
      </c>
      <c r="E25" s="2">
        <v>67.23</v>
      </c>
      <c r="F25" s="2">
        <v>65.82</v>
      </c>
      <c r="G25" s="2">
        <v>65.56</v>
      </c>
      <c r="H25" s="2">
        <v>65.82</v>
      </c>
      <c r="I25" s="2">
        <v>68.24</v>
      </c>
      <c r="J25" s="2">
        <v>66.55</v>
      </c>
      <c r="K25" s="2">
        <v>67.62</v>
      </c>
      <c r="L25" s="4">
        <f t="shared" si="0"/>
        <v>66.7988888888889</v>
      </c>
      <c r="M25" s="3">
        <f t="shared" si="1"/>
        <v>0.938422139077671</v>
      </c>
      <c r="N25" s="3" t="s">
        <v>44</v>
      </c>
      <c r="O25" s="1"/>
    </row>
    <row r="26" spans="2:15">
      <c r="B26" s="2" t="s">
        <v>45</v>
      </c>
      <c r="C26" s="2">
        <v>56.16</v>
      </c>
      <c r="D26" s="2">
        <v>55.93</v>
      </c>
      <c r="E26" s="2">
        <v>55.71</v>
      </c>
      <c r="F26" s="2">
        <v>47.52</v>
      </c>
      <c r="G26" s="2">
        <v>47.65</v>
      </c>
      <c r="H26" s="2">
        <v>47.52</v>
      </c>
      <c r="I26" s="2">
        <v>54.32</v>
      </c>
      <c r="J26" s="2">
        <v>52.91</v>
      </c>
      <c r="K26" s="2">
        <v>54</v>
      </c>
      <c r="L26" s="4">
        <f t="shared" si="0"/>
        <v>52.4133333333333</v>
      </c>
      <c r="M26" s="3">
        <f t="shared" si="1"/>
        <v>3.77906734525861</v>
      </c>
      <c r="N26" s="3" t="s">
        <v>46</v>
      </c>
      <c r="O26" s="1"/>
    </row>
    <row r="27" spans="2:15">
      <c r="B27" s="2" t="s">
        <v>47</v>
      </c>
      <c r="C27" s="2">
        <v>47.57</v>
      </c>
      <c r="D27" s="2">
        <v>46.55</v>
      </c>
      <c r="E27" s="2">
        <v>46.55</v>
      </c>
      <c r="F27" s="2">
        <v>40.33</v>
      </c>
      <c r="G27" s="2">
        <v>39.95</v>
      </c>
      <c r="H27" s="2">
        <v>40.08</v>
      </c>
      <c r="I27" s="2">
        <v>46.35</v>
      </c>
      <c r="J27" s="2">
        <v>46.33</v>
      </c>
      <c r="K27" s="2">
        <v>44.82</v>
      </c>
      <c r="L27" s="4">
        <f t="shared" si="0"/>
        <v>44.2811111111111</v>
      </c>
      <c r="M27" s="3">
        <f t="shared" si="1"/>
        <v>3.19961499420026</v>
      </c>
      <c r="N27" s="3" t="s">
        <v>48</v>
      </c>
      <c r="O27" s="1"/>
    </row>
    <row r="28" spans="2:15">
      <c r="B28" s="2" t="s">
        <v>49</v>
      </c>
      <c r="C28" s="2">
        <v>38.53</v>
      </c>
      <c r="D28" s="2">
        <v>38.76</v>
      </c>
      <c r="E28" s="2">
        <v>38.76</v>
      </c>
      <c r="F28" s="2">
        <v>33.21</v>
      </c>
      <c r="G28" s="2">
        <v>33.72</v>
      </c>
      <c r="H28" s="2">
        <v>33.97</v>
      </c>
      <c r="I28" s="2">
        <v>36</v>
      </c>
      <c r="J28" s="2">
        <v>36.12</v>
      </c>
      <c r="K28" s="2">
        <v>35.34</v>
      </c>
      <c r="L28" s="4">
        <f t="shared" si="0"/>
        <v>36.0455555555556</v>
      </c>
      <c r="M28" s="3">
        <f t="shared" si="1"/>
        <v>2.21277038523607</v>
      </c>
      <c r="N28" s="3" t="s">
        <v>50</v>
      </c>
      <c r="O28" s="1"/>
    </row>
    <row r="29" spans="3:19">
      <c r="C29" s="2"/>
      <c r="D29" s="2"/>
      <c r="E29" s="2"/>
      <c r="F29" s="2"/>
      <c r="G29" s="2"/>
      <c r="H29" s="2"/>
      <c r="I29" s="2"/>
      <c r="J29" s="2"/>
      <c r="K29" s="2"/>
      <c r="L29" s="4"/>
      <c r="M29" s="3"/>
      <c r="N29" s="3"/>
      <c r="O29" s="2"/>
      <c r="P29" s="2"/>
      <c r="Q29" s="2"/>
      <c r="R29" s="2"/>
      <c r="S29" s="2"/>
    </row>
    <row r="30" spans="2:19">
      <c r="B30" s="5" t="s">
        <v>51</v>
      </c>
      <c r="C30" s="2">
        <v>100.26</v>
      </c>
      <c r="D30" s="2">
        <v>100</v>
      </c>
      <c r="E30" s="2">
        <v>98.98</v>
      </c>
      <c r="F30" s="2">
        <v>100.12</v>
      </c>
      <c r="G30" s="2">
        <v>97.78</v>
      </c>
      <c r="H30" s="2">
        <v>100</v>
      </c>
      <c r="I30" s="2">
        <v>99.24</v>
      </c>
      <c r="J30" s="2">
        <v>100.88</v>
      </c>
      <c r="K30" s="2">
        <v>100</v>
      </c>
      <c r="L30" s="4">
        <f t="shared" si="0"/>
        <v>99.6955555555556</v>
      </c>
      <c r="M30" s="3">
        <f t="shared" si="1"/>
        <v>0.906133421620556</v>
      </c>
      <c r="N30" s="3" t="s">
        <v>52</v>
      </c>
      <c r="O30" s="2"/>
      <c r="P30" s="2"/>
      <c r="Q30" s="2"/>
      <c r="R30" s="2"/>
      <c r="S30" s="2"/>
    </row>
    <row r="31" spans="2:19">
      <c r="B31" s="2" t="s">
        <v>53</v>
      </c>
      <c r="C31" s="2">
        <v>80.74</v>
      </c>
      <c r="D31" s="2">
        <v>80.74</v>
      </c>
      <c r="E31" s="2">
        <v>80.99</v>
      </c>
      <c r="F31" s="2">
        <v>78.98</v>
      </c>
      <c r="G31" s="2">
        <v>79.25</v>
      </c>
      <c r="H31" s="2">
        <v>78.31</v>
      </c>
      <c r="I31" s="2">
        <v>80.21</v>
      </c>
      <c r="J31" s="2">
        <v>78.89</v>
      </c>
      <c r="K31" s="2">
        <v>79.45</v>
      </c>
      <c r="L31" s="4">
        <f t="shared" si="0"/>
        <v>79.7288888888889</v>
      </c>
      <c r="M31" s="3">
        <f t="shared" si="1"/>
        <v>0.965109377796685</v>
      </c>
      <c r="N31" s="3" t="s">
        <v>54</v>
      </c>
      <c r="O31" s="2"/>
      <c r="P31" s="2"/>
      <c r="Q31" s="2"/>
      <c r="R31" s="2"/>
      <c r="S31" s="2"/>
    </row>
    <row r="32" spans="2:19">
      <c r="B32" s="2" t="s">
        <v>55</v>
      </c>
      <c r="C32" s="2">
        <v>60.2</v>
      </c>
      <c r="D32" s="2">
        <v>59.82</v>
      </c>
      <c r="E32" s="2">
        <v>59.44</v>
      </c>
      <c r="F32" s="2">
        <v>60.42</v>
      </c>
      <c r="G32" s="2">
        <v>58.82</v>
      </c>
      <c r="H32" s="2">
        <v>60.42</v>
      </c>
      <c r="I32" s="2">
        <v>57.45</v>
      </c>
      <c r="J32" s="2">
        <v>57.77</v>
      </c>
      <c r="K32" s="2">
        <v>58.1</v>
      </c>
      <c r="L32" s="4">
        <f t="shared" si="0"/>
        <v>59.16</v>
      </c>
      <c r="M32" s="3">
        <f t="shared" si="1"/>
        <v>1.1654505566518</v>
      </c>
      <c r="N32" s="3" t="s">
        <v>56</v>
      </c>
      <c r="O32" s="2"/>
      <c r="P32" s="2"/>
      <c r="Q32" s="2"/>
      <c r="R32" s="2"/>
      <c r="S32" s="2"/>
    </row>
    <row r="33" spans="2:19">
      <c r="B33" s="2" t="s">
        <v>57</v>
      </c>
      <c r="C33" s="2">
        <v>47.45</v>
      </c>
      <c r="D33" s="2">
        <v>47.7</v>
      </c>
      <c r="E33" s="2">
        <v>47.19</v>
      </c>
      <c r="F33" s="2">
        <v>41.8</v>
      </c>
      <c r="G33" s="2">
        <v>42.29</v>
      </c>
      <c r="H33" s="2">
        <v>42.29</v>
      </c>
      <c r="I33" s="2">
        <v>45.46</v>
      </c>
      <c r="J33" s="2">
        <v>44.23</v>
      </c>
      <c r="K33" s="2">
        <v>45.2</v>
      </c>
      <c r="L33" s="4">
        <f t="shared" si="0"/>
        <v>44.8455555555555</v>
      </c>
      <c r="M33" s="3">
        <f t="shared" si="1"/>
        <v>2.3357713453542</v>
      </c>
      <c r="N33" s="3" t="s">
        <v>58</v>
      </c>
      <c r="O33" s="2"/>
      <c r="P33" s="2"/>
      <c r="Q33" s="2"/>
      <c r="R33" s="2"/>
      <c r="S33" s="2"/>
    </row>
    <row r="34" spans="2:19">
      <c r="B34" s="2" t="s">
        <v>59</v>
      </c>
      <c r="C34" s="2">
        <v>39.8</v>
      </c>
      <c r="D34" s="2">
        <v>40.69</v>
      </c>
      <c r="E34" s="2">
        <v>40.94</v>
      </c>
      <c r="F34" s="2">
        <v>33.29</v>
      </c>
      <c r="G34" s="2">
        <v>32.92</v>
      </c>
      <c r="H34" s="2">
        <v>33.42</v>
      </c>
      <c r="I34" s="2">
        <v>37.62</v>
      </c>
      <c r="J34" s="2">
        <v>35.57</v>
      </c>
      <c r="K34" s="2">
        <v>34.88</v>
      </c>
      <c r="L34" s="4">
        <f t="shared" si="0"/>
        <v>36.57</v>
      </c>
      <c r="M34" s="3">
        <f t="shared" si="1"/>
        <v>3.26852795612948</v>
      </c>
      <c r="N34" s="3" t="s">
        <v>60</v>
      </c>
      <c r="O34" s="2"/>
      <c r="P34" s="2"/>
      <c r="Q34" s="2"/>
      <c r="R34" s="2"/>
      <c r="S34" s="2"/>
    </row>
    <row r="35" spans="2:19">
      <c r="B35" s="2" t="s">
        <v>61</v>
      </c>
      <c r="C35" s="2">
        <v>36.48</v>
      </c>
      <c r="D35" s="2">
        <v>34.95</v>
      </c>
      <c r="E35" s="2">
        <v>35.59</v>
      </c>
      <c r="F35" s="2">
        <v>31.44</v>
      </c>
      <c r="G35" s="2">
        <v>30.09</v>
      </c>
      <c r="H35" s="2">
        <v>31.81</v>
      </c>
      <c r="I35" s="2">
        <v>32.38</v>
      </c>
      <c r="J35" s="2">
        <v>32.19</v>
      </c>
      <c r="K35" s="2">
        <v>33.69</v>
      </c>
      <c r="L35" s="4">
        <f t="shared" si="0"/>
        <v>33.18</v>
      </c>
      <c r="M35" s="3">
        <f t="shared" si="1"/>
        <v>2.12614087021533</v>
      </c>
      <c r="N35" s="3" t="s">
        <v>62</v>
      </c>
      <c r="O35" s="2"/>
      <c r="P35" s="2"/>
      <c r="Q35" s="2"/>
      <c r="R35" s="2"/>
      <c r="S35" s="2"/>
    </row>
    <row r="36" spans="3:19">
      <c r="C36" s="2"/>
      <c r="D36" s="2"/>
      <c r="E36" s="2"/>
      <c r="F36" s="2"/>
      <c r="G36" s="2"/>
      <c r="H36" s="2"/>
      <c r="I36" s="2"/>
      <c r="J36" s="2"/>
      <c r="K36" s="2"/>
      <c r="L36" s="4"/>
      <c r="M36" s="3"/>
      <c r="N36" s="3"/>
      <c r="O36" s="2"/>
      <c r="P36" s="2"/>
      <c r="Q36" s="2"/>
      <c r="R36" s="2"/>
      <c r="S36" s="2"/>
    </row>
    <row r="37" spans="2:19">
      <c r="B37" s="5" t="s">
        <v>51</v>
      </c>
      <c r="C37" s="2">
        <v>98.67</v>
      </c>
      <c r="D37" s="2">
        <v>104.1</v>
      </c>
      <c r="E37" s="2">
        <v>100</v>
      </c>
      <c r="F37" s="2">
        <v>100.12</v>
      </c>
      <c r="G37" s="2">
        <v>100</v>
      </c>
      <c r="H37" s="2">
        <v>99.38</v>
      </c>
      <c r="I37" s="2">
        <v>99.48</v>
      </c>
      <c r="J37" s="2">
        <v>100</v>
      </c>
      <c r="K37" s="2">
        <v>103.2</v>
      </c>
      <c r="L37" s="4">
        <f t="shared" si="0"/>
        <v>100.55</v>
      </c>
      <c r="M37" s="3">
        <f t="shared" si="1"/>
        <v>1.82912547409958</v>
      </c>
      <c r="N37" s="3" t="s">
        <v>63</v>
      </c>
      <c r="O37" s="2"/>
      <c r="P37" s="2"/>
      <c r="Q37" s="2"/>
      <c r="R37" s="2"/>
      <c r="S37" s="2"/>
    </row>
    <row r="38" spans="2:19">
      <c r="B38" s="2" t="s">
        <v>64</v>
      </c>
      <c r="C38" s="2">
        <v>70.24</v>
      </c>
      <c r="D38" s="2">
        <v>70.84</v>
      </c>
      <c r="E38" s="2">
        <v>70.72</v>
      </c>
      <c r="F38" s="2">
        <v>66.05</v>
      </c>
      <c r="G38" s="2">
        <v>68.79</v>
      </c>
      <c r="H38" s="2">
        <v>70.8</v>
      </c>
      <c r="I38" s="2">
        <v>68.23</v>
      </c>
      <c r="J38" s="2">
        <v>67.54</v>
      </c>
      <c r="K38" s="2">
        <v>69.11</v>
      </c>
      <c r="L38" s="4">
        <f t="shared" si="0"/>
        <v>69.1466666666667</v>
      </c>
      <c r="M38" s="3">
        <f t="shared" si="1"/>
        <v>1.67373833080323</v>
      </c>
      <c r="N38" s="3" t="s">
        <v>65</v>
      </c>
      <c r="O38" s="2"/>
      <c r="P38" s="2"/>
      <c r="Q38" s="2"/>
      <c r="R38" s="2"/>
      <c r="S38" s="2"/>
    </row>
    <row r="39" spans="2:19">
      <c r="B39" s="2" t="s">
        <v>66</v>
      </c>
      <c r="C39" s="2">
        <v>51.33</v>
      </c>
      <c r="D39" s="2">
        <v>50.84</v>
      </c>
      <c r="E39" s="2">
        <v>51.2</v>
      </c>
      <c r="F39" s="2">
        <v>47.83</v>
      </c>
      <c r="G39" s="2">
        <v>47.95</v>
      </c>
      <c r="H39" s="2">
        <v>47.58</v>
      </c>
      <c r="I39" s="2">
        <v>50.42</v>
      </c>
      <c r="J39" s="2">
        <v>49.66</v>
      </c>
      <c r="K39" s="2">
        <v>52.31</v>
      </c>
      <c r="L39" s="4">
        <f t="shared" si="0"/>
        <v>49.9022222222222</v>
      </c>
      <c r="M39" s="3">
        <f t="shared" si="1"/>
        <v>1.74012770923414</v>
      </c>
      <c r="N39" s="3" t="s">
        <v>67</v>
      </c>
      <c r="O39" s="2"/>
      <c r="P39" s="2"/>
      <c r="Q39" s="2"/>
      <c r="R39" s="2"/>
      <c r="S39" s="2"/>
    </row>
    <row r="40" spans="2:19">
      <c r="B40" s="2" t="s">
        <v>68</v>
      </c>
      <c r="C40" s="2">
        <v>44.7</v>
      </c>
      <c r="D40" s="2">
        <v>43.86</v>
      </c>
      <c r="E40" s="2">
        <v>42.29</v>
      </c>
      <c r="F40" s="2">
        <v>34.12</v>
      </c>
      <c r="G40" s="2">
        <v>34.5</v>
      </c>
      <c r="H40" s="2">
        <v>34.12</v>
      </c>
      <c r="I40" s="2">
        <v>45.23</v>
      </c>
      <c r="J40" s="2">
        <v>42.87</v>
      </c>
      <c r="K40" s="2">
        <v>41.27</v>
      </c>
      <c r="L40" s="4">
        <f t="shared" si="0"/>
        <v>40.3288888888889</v>
      </c>
      <c r="M40" s="3">
        <f t="shared" si="1"/>
        <v>4.71515759133363</v>
      </c>
      <c r="N40" s="3" t="s">
        <v>69</v>
      </c>
      <c r="O40" s="2"/>
      <c r="P40" s="2"/>
      <c r="Q40" s="2"/>
      <c r="R40" s="2"/>
      <c r="S40" s="2"/>
    </row>
    <row r="41" spans="2:19">
      <c r="B41" s="2" t="s">
        <v>70</v>
      </c>
      <c r="C41" s="2">
        <v>34.58</v>
      </c>
      <c r="D41" s="2">
        <v>34.7</v>
      </c>
      <c r="E41" s="2">
        <v>34.58</v>
      </c>
      <c r="F41" s="2">
        <v>31.76</v>
      </c>
      <c r="G41" s="2">
        <v>30.65</v>
      </c>
      <c r="H41" s="2">
        <v>31.14</v>
      </c>
      <c r="I41" s="2">
        <v>35.28</v>
      </c>
      <c r="J41" s="2">
        <v>35.63</v>
      </c>
      <c r="K41" s="2">
        <v>33.72</v>
      </c>
      <c r="L41" s="4">
        <f t="shared" si="0"/>
        <v>33.56</v>
      </c>
      <c r="M41" s="3">
        <f t="shared" si="1"/>
        <v>1.87795766725451</v>
      </c>
      <c r="N41" s="3" t="s">
        <v>71</v>
      </c>
      <c r="O41" s="2"/>
      <c r="P41" s="2"/>
      <c r="Q41" s="2"/>
      <c r="R41" s="2"/>
      <c r="S41" s="2"/>
    </row>
    <row r="42" spans="2:19">
      <c r="B42" s="2" t="s">
        <v>72</v>
      </c>
      <c r="C42" s="2">
        <v>29.04</v>
      </c>
      <c r="D42" s="2">
        <v>28.67</v>
      </c>
      <c r="E42" s="2">
        <v>27.35</v>
      </c>
      <c r="F42" s="2">
        <v>25.31</v>
      </c>
      <c r="G42" s="2">
        <v>24.94</v>
      </c>
      <c r="H42" s="2">
        <v>25.06</v>
      </c>
      <c r="I42" s="2">
        <v>26.81</v>
      </c>
      <c r="J42" s="2">
        <v>27.42</v>
      </c>
      <c r="K42" s="2">
        <v>25.76</v>
      </c>
      <c r="L42" s="4">
        <f t="shared" si="0"/>
        <v>26.7066666666667</v>
      </c>
      <c r="M42" s="3">
        <f t="shared" si="1"/>
        <v>1.53753048750261</v>
      </c>
      <c r="N42" s="3" t="s">
        <v>73</v>
      </c>
      <c r="O42" s="2"/>
      <c r="P42" s="2"/>
      <c r="Q42" s="2"/>
      <c r="R42" s="2"/>
      <c r="S42" s="2"/>
    </row>
    <row r="43" spans="15:19">
      <c r="O43" s="2"/>
      <c r="P43" s="2"/>
      <c r="Q43" s="2"/>
      <c r="R43" s="2"/>
      <c r="S43" s="2"/>
    </row>
    <row r="44" spans="15:19">
      <c r="O44" s="2"/>
      <c r="P44" s="2"/>
      <c r="Q44" s="2"/>
      <c r="R44" s="2"/>
      <c r="S44" s="2"/>
    </row>
    <row r="45" spans="15:19">
      <c r="O45" s="2"/>
      <c r="P45" s="2"/>
      <c r="Q45" s="2"/>
      <c r="R45" s="2"/>
      <c r="S45" s="2"/>
    </row>
    <row r="46" spans="15:19">
      <c r="O46" s="2"/>
      <c r="P46" s="2"/>
      <c r="Q46" s="2"/>
      <c r="R46" s="2"/>
      <c r="S46" s="2"/>
    </row>
  </sheetData>
  <mergeCells count="3">
    <mergeCell ref="C1:E1"/>
    <mergeCell ref="F1:H1"/>
    <mergeCell ref="I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43"/>
  <sheetViews>
    <sheetView zoomScale="85" zoomScaleNormal="85" workbookViewId="0">
      <selection activeCell="C2" sqref="C2:K2"/>
    </sheetView>
  </sheetViews>
  <sheetFormatPr defaultColWidth="8.73148148148148" defaultRowHeight="14.4"/>
  <cols>
    <col min="2" max="2" width="12.3611111111111" customWidth="1"/>
    <col min="6" max="6" width="9" customWidth="1"/>
    <col min="7" max="7" width="9.55555555555556" customWidth="1"/>
    <col min="8" max="8" width="9.33333333333333" customWidth="1"/>
    <col min="9" max="9" width="13.2222222222222" customWidth="1"/>
    <col min="10" max="10" width="14.8888888888889" customWidth="1"/>
    <col min="11" max="11" width="17.4444444444444" customWidth="1"/>
  </cols>
  <sheetData>
    <row r="2" spans="3:11">
      <c r="C2" s="1" t="s">
        <v>0</v>
      </c>
      <c r="D2" s="1"/>
      <c r="E2" s="1"/>
      <c r="F2" s="1" t="s">
        <v>1</v>
      </c>
      <c r="G2" s="1"/>
      <c r="H2" s="1"/>
      <c r="I2" s="1" t="s">
        <v>3</v>
      </c>
      <c r="J2" s="1" t="s">
        <v>4</v>
      </c>
      <c r="K2" s="1" t="s">
        <v>5</v>
      </c>
    </row>
    <row r="3" spans="2:17">
      <c r="B3" s="2" t="s">
        <v>6</v>
      </c>
      <c r="C3" s="2">
        <v>99.39</v>
      </c>
      <c r="D3" s="2">
        <v>100</v>
      </c>
      <c r="E3" s="2">
        <v>101.04</v>
      </c>
      <c r="F3" s="2">
        <v>98.61</v>
      </c>
      <c r="G3" s="2">
        <v>100</v>
      </c>
      <c r="H3" s="2">
        <v>100.88</v>
      </c>
      <c r="I3" s="4">
        <f>AVERAGE(C3:H3)</f>
        <v>99.9866666666667</v>
      </c>
      <c r="J3" s="4">
        <f>STDEV(C3:H3)</f>
        <v>0.912045320511359</v>
      </c>
      <c r="K3" t="s">
        <v>74</v>
      </c>
      <c r="M3" s="2"/>
      <c r="N3" s="2"/>
      <c r="O3" s="2"/>
      <c r="P3" s="2"/>
      <c r="Q3" s="2"/>
    </row>
    <row r="4" spans="2:17">
      <c r="B4" s="2" t="s">
        <v>8</v>
      </c>
      <c r="C4" s="2">
        <v>80.76</v>
      </c>
      <c r="D4" s="2">
        <v>80.76</v>
      </c>
      <c r="E4" s="2">
        <v>81.11</v>
      </c>
      <c r="F4" s="2">
        <v>82.4</v>
      </c>
      <c r="G4" s="2">
        <v>80.6</v>
      </c>
      <c r="H4" s="2">
        <v>80.6</v>
      </c>
      <c r="I4" s="4">
        <f t="shared" ref="I4:I43" si="0">AVERAGE(C4:H4)</f>
        <v>81.0383333333333</v>
      </c>
      <c r="J4" s="4">
        <f t="shared" ref="J4:J43" si="1">STDEV(C4:H4)</f>
        <v>0.692601376454502</v>
      </c>
      <c r="K4" t="s">
        <v>75</v>
      </c>
      <c r="M4" s="2"/>
      <c r="N4" s="2"/>
      <c r="O4" s="2"/>
      <c r="P4" s="2"/>
      <c r="Q4" s="2"/>
    </row>
    <row r="5" spans="2:17">
      <c r="B5" s="2" t="s">
        <v>10</v>
      </c>
      <c r="C5" s="2">
        <v>70.28</v>
      </c>
      <c r="D5" s="2">
        <v>71.92</v>
      </c>
      <c r="E5" s="2">
        <v>72.79</v>
      </c>
      <c r="F5" s="2">
        <v>74.32</v>
      </c>
      <c r="G5" s="2">
        <v>75.66</v>
      </c>
      <c r="H5" s="2">
        <v>75.18</v>
      </c>
      <c r="I5" s="4">
        <f t="shared" si="0"/>
        <v>73.3583333333333</v>
      </c>
      <c r="J5" s="4">
        <f t="shared" si="1"/>
        <v>2.06924543412971</v>
      </c>
      <c r="K5" t="s">
        <v>76</v>
      </c>
      <c r="M5" s="2"/>
      <c r="N5" s="2"/>
      <c r="O5" s="2"/>
      <c r="P5" s="2"/>
      <c r="Q5" s="2"/>
    </row>
    <row r="6" spans="2:17">
      <c r="B6" s="2" t="s">
        <v>12</v>
      </c>
      <c r="C6" s="2">
        <v>62.31</v>
      </c>
      <c r="D6" s="2">
        <v>62.65</v>
      </c>
      <c r="E6" s="2">
        <v>62.82</v>
      </c>
      <c r="F6" s="2">
        <v>66.23</v>
      </c>
      <c r="G6" s="2">
        <v>64.57</v>
      </c>
      <c r="H6" s="2">
        <v>65.03</v>
      </c>
      <c r="I6" s="4">
        <f t="shared" si="0"/>
        <v>63.935</v>
      </c>
      <c r="J6" s="4">
        <f t="shared" si="1"/>
        <v>1.57507777585743</v>
      </c>
      <c r="K6" t="s">
        <v>77</v>
      </c>
      <c r="M6" s="2"/>
      <c r="N6" s="2"/>
      <c r="O6" s="2"/>
      <c r="P6" s="2"/>
      <c r="Q6" s="2"/>
    </row>
    <row r="7" spans="2:17">
      <c r="B7" s="2" t="s">
        <v>14</v>
      </c>
      <c r="C7" s="2">
        <v>53.73</v>
      </c>
      <c r="D7" s="2">
        <v>55.98</v>
      </c>
      <c r="E7" s="2">
        <v>57.19</v>
      </c>
      <c r="F7" s="2">
        <v>52.9</v>
      </c>
      <c r="G7" s="2">
        <v>53.91</v>
      </c>
      <c r="H7" s="2">
        <v>54.92</v>
      </c>
      <c r="I7" s="4">
        <f t="shared" si="0"/>
        <v>54.7716666666667</v>
      </c>
      <c r="J7" s="4">
        <f t="shared" si="1"/>
        <v>1.59129402269558</v>
      </c>
      <c r="K7" t="s">
        <v>78</v>
      </c>
      <c r="M7" s="2"/>
      <c r="N7" s="2"/>
      <c r="O7" s="2"/>
      <c r="P7" s="2"/>
      <c r="Q7" s="2"/>
    </row>
    <row r="8" spans="2:17">
      <c r="B8" s="2" t="s">
        <v>16</v>
      </c>
      <c r="C8" s="2">
        <v>46.01</v>
      </c>
      <c r="D8" s="2">
        <v>45.32</v>
      </c>
      <c r="E8" s="2">
        <v>45.84</v>
      </c>
      <c r="F8" s="2">
        <v>44.86</v>
      </c>
      <c r="G8" s="2">
        <v>46.41</v>
      </c>
      <c r="H8" s="2">
        <v>45.24</v>
      </c>
      <c r="I8" s="4">
        <f t="shared" si="0"/>
        <v>45.6133333333333</v>
      </c>
      <c r="J8" s="4">
        <f t="shared" si="1"/>
        <v>0.572072256508446</v>
      </c>
      <c r="K8" t="s">
        <v>79</v>
      </c>
      <c r="M8" s="2"/>
      <c r="N8" s="2"/>
      <c r="O8" s="2"/>
      <c r="P8" s="2"/>
      <c r="Q8" s="2"/>
    </row>
    <row r="9" spans="3:17">
      <c r="C9" s="2"/>
      <c r="D9" s="2"/>
      <c r="E9" s="2"/>
      <c r="F9" s="2"/>
      <c r="G9" s="2"/>
      <c r="H9" s="2"/>
      <c r="I9" s="4"/>
      <c r="J9" s="4"/>
      <c r="M9" s="2"/>
      <c r="N9" s="2"/>
      <c r="O9" s="2"/>
      <c r="P9" s="2"/>
      <c r="Q9" s="2"/>
    </row>
    <row r="10" spans="2:17">
      <c r="B10" s="2" t="s">
        <v>6</v>
      </c>
      <c r="C10" s="2">
        <v>100</v>
      </c>
      <c r="D10" s="2">
        <v>99.54</v>
      </c>
      <c r="E10" s="2">
        <v>100.58</v>
      </c>
      <c r="F10" s="2">
        <v>99.75</v>
      </c>
      <c r="G10" s="2">
        <v>100</v>
      </c>
      <c r="H10" s="2">
        <v>100.88</v>
      </c>
      <c r="I10" s="4">
        <f t="shared" si="0"/>
        <v>100.125</v>
      </c>
      <c r="J10" s="4">
        <f t="shared" si="1"/>
        <v>0.50816335956068</v>
      </c>
      <c r="K10" t="s">
        <v>80</v>
      </c>
      <c r="M10" s="2"/>
      <c r="N10" s="2"/>
      <c r="O10" s="2"/>
      <c r="P10" s="2"/>
      <c r="Q10" s="2"/>
    </row>
    <row r="11" spans="2:17">
      <c r="B11" s="2" t="s">
        <v>19</v>
      </c>
      <c r="C11" s="2">
        <v>70.43</v>
      </c>
      <c r="D11" s="2">
        <v>70.54</v>
      </c>
      <c r="E11" s="2">
        <v>70.66</v>
      </c>
      <c r="F11" s="2">
        <v>73.27</v>
      </c>
      <c r="G11" s="2">
        <v>71.56</v>
      </c>
      <c r="H11" s="2">
        <v>73.85</v>
      </c>
      <c r="I11" s="4">
        <f t="shared" si="0"/>
        <v>71.7183333333333</v>
      </c>
      <c r="J11" s="4">
        <f t="shared" si="1"/>
        <v>1.49298917165084</v>
      </c>
      <c r="K11" t="s">
        <v>81</v>
      </c>
      <c r="M11" s="2"/>
      <c r="N11" s="2"/>
      <c r="O11" s="2"/>
      <c r="P11" s="2"/>
      <c r="Q11" s="2"/>
    </row>
    <row r="12" spans="2:17">
      <c r="B12" s="2" t="s">
        <v>21</v>
      </c>
      <c r="C12" s="2">
        <v>53.16</v>
      </c>
      <c r="D12" s="2">
        <v>53.05</v>
      </c>
      <c r="E12" s="2">
        <v>53.05</v>
      </c>
      <c r="F12" s="2">
        <v>53.41</v>
      </c>
      <c r="G12" s="2">
        <v>52.77</v>
      </c>
      <c r="H12" s="2">
        <v>53.28</v>
      </c>
      <c r="I12" s="4">
        <f t="shared" si="0"/>
        <v>53.12</v>
      </c>
      <c r="J12" s="4">
        <f t="shared" si="1"/>
        <v>0.220726074581141</v>
      </c>
      <c r="K12" t="s">
        <v>82</v>
      </c>
      <c r="N12" s="2"/>
      <c r="P12" s="2"/>
      <c r="Q12" s="2"/>
    </row>
    <row r="13" spans="2:17">
      <c r="B13" s="2" t="s">
        <v>23</v>
      </c>
      <c r="C13" s="2">
        <v>41.77</v>
      </c>
      <c r="D13" s="2">
        <v>41.54</v>
      </c>
      <c r="E13" s="2">
        <v>41.31</v>
      </c>
      <c r="F13" s="2">
        <v>42.93</v>
      </c>
      <c r="G13" s="2">
        <v>41.92</v>
      </c>
      <c r="H13" s="2">
        <v>42.17</v>
      </c>
      <c r="I13" s="4">
        <f t="shared" si="0"/>
        <v>41.94</v>
      </c>
      <c r="J13" s="4">
        <f t="shared" si="1"/>
        <v>0.569069415800919</v>
      </c>
      <c r="K13" t="s">
        <v>83</v>
      </c>
      <c r="N13" s="2"/>
      <c r="P13" s="2"/>
      <c r="Q13" s="2"/>
    </row>
    <row r="14" spans="2:17">
      <c r="B14" s="2" t="s">
        <v>25</v>
      </c>
      <c r="C14" s="2">
        <v>33.26</v>
      </c>
      <c r="D14" s="2">
        <v>33.03</v>
      </c>
      <c r="E14" s="2">
        <v>33.37</v>
      </c>
      <c r="F14" s="2">
        <v>35.48</v>
      </c>
      <c r="G14" s="2">
        <v>35.48</v>
      </c>
      <c r="H14" s="2">
        <v>35.35</v>
      </c>
      <c r="I14" s="4">
        <f t="shared" si="0"/>
        <v>34.3283333333333</v>
      </c>
      <c r="J14" s="4">
        <f t="shared" si="1"/>
        <v>1.21999043712099</v>
      </c>
      <c r="K14" t="s">
        <v>84</v>
      </c>
      <c r="N14" s="2"/>
      <c r="P14" s="2"/>
      <c r="Q14" s="2"/>
    </row>
    <row r="15" spans="2:11">
      <c r="B15" s="2" t="s">
        <v>27</v>
      </c>
      <c r="C15" s="2">
        <v>29.46</v>
      </c>
      <c r="D15" s="2">
        <v>29.57</v>
      </c>
      <c r="E15" s="2">
        <v>29.11</v>
      </c>
      <c r="F15" s="2">
        <v>23.23</v>
      </c>
      <c r="G15" s="2">
        <v>23.23</v>
      </c>
      <c r="H15" s="2">
        <v>22.1</v>
      </c>
      <c r="I15" s="4">
        <f t="shared" si="0"/>
        <v>26.1166666666667</v>
      </c>
      <c r="J15" s="4">
        <f t="shared" si="1"/>
        <v>3.6017421710426</v>
      </c>
      <c r="K15" t="s">
        <v>85</v>
      </c>
    </row>
    <row r="16" spans="3:10">
      <c r="C16" s="2"/>
      <c r="D16" s="2"/>
      <c r="E16" s="2"/>
      <c r="F16" s="2"/>
      <c r="G16" s="2"/>
      <c r="H16" s="2"/>
      <c r="I16" s="4"/>
      <c r="J16" s="4"/>
    </row>
    <row r="17" spans="2:11">
      <c r="B17" s="2" t="s">
        <v>6</v>
      </c>
      <c r="C17" s="2">
        <v>99.76</v>
      </c>
      <c r="D17" s="2">
        <v>100.71</v>
      </c>
      <c r="E17" s="2">
        <v>100</v>
      </c>
      <c r="F17" s="2">
        <v>100</v>
      </c>
      <c r="G17" s="2">
        <v>99.62</v>
      </c>
      <c r="H17" s="2">
        <v>100.5</v>
      </c>
      <c r="I17" s="4">
        <f t="shared" si="0"/>
        <v>100.098333333333</v>
      </c>
      <c r="J17" s="4">
        <f t="shared" si="1"/>
        <v>0.423812065267925</v>
      </c>
      <c r="K17" t="s">
        <v>86</v>
      </c>
    </row>
    <row r="18" spans="2:11">
      <c r="B18" s="2" t="s">
        <v>30</v>
      </c>
      <c r="C18" s="2">
        <v>89.54</v>
      </c>
      <c r="D18" s="2">
        <v>89.31</v>
      </c>
      <c r="E18" s="2">
        <v>89.54</v>
      </c>
      <c r="F18" s="2">
        <v>88.21</v>
      </c>
      <c r="G18" s="2">
        <v>87.3</v>
      </c>
      <c r="H18" s="2">
        <v>86.19</v>
      </c>
      <c r="I18" s="4">
        <f t="shared" si="0"/>
        <v>88.3483333333333</v>
      </c>
      <c r="J18" s="4">
        <f t="shared" si="1"/>
        <v>1.38141111428375</v>
      </c>
      <c r="K18" t="s">
        <v>87</v>
      </c>
    </row>
    <row r="19" spans="2:11">
      <c r="B19" s="2" t="s">
        <v>32</v>
      </c>
      <c r="C19" s="2">
        <v>78.61</v>
      </c>
      <c r="D19" s="2">
        <v>78.26</v>
      </c>
      <c r="E19" s="2">
        <v>78.61</v>
      </c>
      <c r="F19" s="2">
        <v>74.56</v>
      </c>
      <c r="G19" s="2">
        <v>73.65</v>
      </c>
      <c r="H19" s="2">
        <v>74.58</v>
      </c>
      <c r="I19" s="4">
        <f t="shared" si="0"/>
        <v>76.3783333333333</v>
      </c>
      <c r="J19" s="4">
        <f t="shared" si="1"/>
        <v>2.34458880545538</v>
      </c>
      <c r="K19" t="s">
        <v>88</v>
      </c>
    </row>
    <row r="20" spans="2:11">
      <c r="B20" s="2" t="s">
        <v>34</v>
      </c>
      <c r="C20" s="2">
        <v>61.81</v>
      </c>
      <c r="D20" s="2">
        <v>62.63</v>
      </c>
      <c r="E20" s="2">
        <v>62.28</v>
      </c>
      <c r="F20" s="2">
        <v>63.35</v>
      </c>
      <c r="G20" s="2">
        <v>64.48</v>
      </c>
      <c r="H20" s="2">
        <v>64.23</v>
      </c>
      <c r="I20" s="4">
        <f t="shared" si="0"/>
        <v>63.13</v>
      </c>
      <c r="J20" s="4">
        <f t="shared" si="1"/>
        <v>1.07664293059491</v>
      </c>
      <c r="K20" t="s">
        <v>89</v>
      </c>
    </row>
    <row r="21" spans="2:11">
      <c r="B21" s="2" t="s">
        <v>36</v>
      </c>
      <c r="C21" s="2">
        <v>47.24</v>
      </c>
      <c r="D21" s="2">
        <v>47.59</v>
      </c>
      <c r="E21" s="2">
        <v>47.94</v>
      </c>
      <c r="F21" s="2">
        <v>46.21</v>
      </c>
      <c r="G21" s="2">
        <v>44.38</v>
      </c>
      <c r="H21" s="2">
        <v>44.57</v>
      </c>
      <c r="I21" s="4">
        <f t="shared" si="0"/>
        <v>46.3216666666667</v>
      </c>
      <c r="J21" s="4">
        <f t="shared" si="1"/>
        <v>1.5441426963421</v>
      </c>
      <c r="K21" t="s">
        <v>90</v>
      </c>
    </row>
    <row r="22" spans="2:11">
      <c r="B22" s="2" t="s">
        <v>38</v>
      </c>
      <c r="C22" s="2">
        <v>41.25</v>
      </c>
      <c r="D22" s="2">
        <v>41.72</v>
      </c>
      <c r="E22" s="2">
        <v>42.07</v>
      </c>
      <c r="F22" s="2">
        <v>36.52</v>
      </c>
      <c r="G22" s="2">
        <v>36.4</v>
      </c>
      <c r="H22" s="2">
        <v>36.27</v>
      </c>
      <c r="I22" s="4">
        <f t="shared" si="0"/>
        <v>39.0383333333333</v>
      </c>
      <c r="J22" s="4">
        <f t="shared" si="1"/>
        <v>2.90655408803391</v>
      </c>
      <c r="K22" t="s">
        <v>91</v>
      </c>
    </row>
    <row r="23" spans="3:10">
      <c r="C23" s="2"/>
      <c r="D23" s="2"/>
      <c r="E23" s="2"/>
      <c r="F23" s="2"/>
      <c r="G23" s="2"/>
      <c r="H23" s="2"/>
      <c r="I23" s="4"/>
      <c r="J23" s="4"/>
    </row>
    <row r="24" spans="2:11">
      <c r="B24" s="2" t="s">
        <v>6</v>
      </c>
      <c r="C24" s="2">
        <v>100</v>
      </c>
      <c r="D24" s="2">
        <v>99.78</v>
      </c>
      <c r="E24" s="2">
        <v>101.12</v>
      </c>
      <c r="F24" s="2">
        <v>100.38</v>
      </c>
      <c r="G24" s="2">
        <v>99.87</v>
      </c>
      <c r="H24" s="2">
        <v>100</v>
      </c>
      <c r="I24" s="4">
        <f t="shared" si="0"/>
        <v>100.191666666667</v>
      </c>
      <c r="J24" s="4">
        <f t="shared" si="1"/>
        <v>0.498735066610187</v>
      </c>
      <c r="K24" t="s">
        <v>92</v>
      </c>
    </row>
    <row r="25" spans="2:11">
      <c r="B25" s="2" t="s">
        <v>41</v>
      </c>
      <c r="C25" s="2">
        <v>77.68</v>
      </c>
      <c r="D25" s="2">
        <v>77.46</v>
      </c>
      <c r="E25" s="2">
        <v>78.13</v>
      </c>
      <c r="F25">
        <v>78.85</v>
      </c>
      <c r="G25">
        <v>77.96</v>
      </c>
      <c r="H25">
        <v>78.58</v>
      </c>
      <c r="I25" s="4">
        <f t="shared" si="0"/>
        <v>78.11</v>
      </c>
      <c r="J25" s="4">
        <f t="shared" si="1"/>
        <v>0.528923434912841</v>
      </c>
      <c r="K25" t="s">
        <v>93</v>
      </c>
    </row>
    <row r="26" spans="2:11">
      <c r="B26" s="2" t="s">
        <v>43</v>
      </c>
      <c r="C26" s="2">
        <v>67.3</v>
      </c>
      <c r="D26" s="2">
        <v>66.07</v>
      </c>
      <c r="E26" s="2">
        <v>68.19</v>
      </c>
      <c r="F26" s="2">
        <v>67.09</v>
      </c>
      <c r="G26" s="2">
        <v>67.09</v>
      </c>
      <c r="H26" s="2">
        <v>68.49</v>
      </c>
      <c r="I26" s="4">
        <f t="shared" si="0"/>
        <v>67.3716666666667</v>
      </c>
      <c r="J26" s="4">
        <f t="shared" si="1"/>
        <v>0.869308154032082</v>
      </c>
      <c r="K26" t="s">
        <v>94</v>
      </c>
    </row>
    <row r="27" spans="2:11">
      <c r="B27" s="2" t="s">
        <v>45</v>
      </c>
      <c r="C27" s="2">
        <v>50.67</v>
      </c>
      <c r="D27" s="2">
        <v>49.67</v>
      </c>
      <c r="E27" s="2">
        <v>50</v>
      </c>
      <c r="F27">
        <v>51.22</v>
      </c>
      <c r="G27">
        <v>51.09</v>
      </c>
      <c r="H27">
        <v>50.43</v>
      </c>
      <c r="I27" s="4">
        <f t="shared" si="0"/>
        <v>50.5133333333333</v>
      </c>
      <c r="J27" s="4">
        <f t="shared" si="1"/>
        <v>0.606322246554311</v>
      </c>
      <c r="K27" t="s">
        <v>95</v>
      </c>
    </row>
    <row r="28" spans="2:11">
      <c r="B28" s="2" t="s">
        <v>47</v>
      </c>
      <c r="C28" s="2">
        <v>42.52</v>
      </c>
      <c r="D28" s="2">
        <v>41.63</v>
      </c>
      <c r="E28" s="2">
        <v>42.08</v>
      </c>
      <c r="F28" s="2">
        <v>41.33</v>
      </c>
      <c r="G28" s="2">
        <v>45.92</v>
      </c>
      <c r="H28" s="2">
        <v>43.88</v>
      </c>
      <c r="I28" s="4">
        <f t="shared" si="0"/>
        <v>42.8933333333333</v>
      </c>
      <c r="J28" s="4">
        <f t="shared" si="1"/>
        <v>1.73061453439715</v>
      </c>
      <c r="K28" t="s">
        <v>96</v>
      </c>
    </row>
    <row r="29" spans="2:17">
      <c r="B29" s="2" t="s">
        <v>49</v>
      </c>
      <c r="C29" s="2">
        <v>35.83</v>
      </c>
      <c r="D29" s="2">
        <v>36.16</v>
      </c>
      <c r="E29" s="2">
        <v>35.71</v>
      </c>
      <c r="F29" s="2">
        <v>35.46</v>
      </c>
      <c r="G29" s="2">
        <v>34.95</v>
      </c>
      <c r="H29" s="2">
        <v>36.1</v>
      </c>
      <c r="I29" s="4">
        <f t="shared" si="0"/>
        <v>35.7016666666667</v>
      </c>
      <c r="J29" s="4">
        <f t="shared" si="1"/>
        <v>0.449151051058177</v>
      </c>
      <c r="K29" t="s">
        <v>97</v>
      </c>
      <c r="M29" s="2"/>
      <c r="N29" s="2"/>
      <c r="O29" s="2"/>
      <c r="P29" s="2"/>
      <c r="Q29" s="2"/>
    </row>
    <row r="30" spans="3:17">
      <c r="C30" s="2"/>
      <c r="D30" s="2"/>
      <c r="E30" s="2"/>
      <c r="F30" s="2"/>
      <c r="G30" s="2"/>
      <c r="H30" s="2"/>
      <c r="I30" s="4"/>
      <c r="J30" s="4"/>
      <c r="M30" s="2"/>
      <c r="N30" s="2"/>
      <c r="O30" s="2"/>
      <c r="P30" s="2"/>
      <c r="Q30" s="2"/>
    </row>
    <row r="31" spans="2:17">
      <c r="B31" s="2" t="s">
        <v>6</v>
      </c>
      <c r="C31" s="2">
        <v>99.16</v>
      </c>
      <c r="D31" s="2">
        <v>100</v>
      </c>
      <c r="E31" s="2">
        <v>101.33</v>
      </c>
      <c r="F31" s="2">
        <v>101.46</v>
      </c>
      <c r="G31" s="2">
        <v>100</v>
      </c>
      <c r="H31" s="2">
        <v>99.64</v>
      </c>
      <c r="I31" s="4">
        <f t="shared" si="0"/>
        <v>100.265</v>
      </c>
      <c r="J31" s="4">
        <f t="shared" si="1"/>
        <v>0.928907960995059</v>
      </c>
      <c r="K31" t="s">
        <v>98</v>
      </c>
      <c r="M31" s="2"/>
      <c r="N31" s="2"/>
      <c r="O31" s="2"/>
      <c r="P31" s="2"/>
      <c r="Q31" s="2"/>
    </row>
    <row r="32" spans="2:17">
      <c r="B32" s="2" t="s">
        <v>53</v>
      </c>
      <c r="C32" s="2">
        <v>76.14</v>
      </c>
      <c r="D32" s="2">
        <v>77.11</v>
      </c>
      <c r="E32" s="2">
        <v>78.55</v>
      </c>
      <c r="F32" s="2">
        <v>78.89</v>
      </c>
      <c r="G32" s="2">
        <v>78.46</v>
      </c>
      <c r="H32" s="2">
        <v>78.32</v>
      </c>
      <c r="I32" s="4">
        <f t="shared" si="0"/>
        <v>77.9116666666667</v>
      </c>
      <c r="J32" s="4">
        <f t="shared" si="1"/>
        <v>1.05957381369429</v>
      </c>
      <c r="K32" t="s">
        <v>99</v>
      </c>
      <c r="M32" s="2"/>
      <c r="N32" s="2"/>
      <c r="O32" s="2"/>
      <c r="P32" s="2"/>
      <c r="Q32" s="2"/>
    </row>
    <row r="33" spans="2:17">
      <c r="B33" s="2" t="s">
        <v>55</v>
      </c>
      <c r="C33" s="2">
        <v>61.2</v>
      </c>
      <c r="D33" s="2">
        <v>60.84</v>
      </c>
      <c r="E33" s="2">
        <v>61.08</v>
      </c>
      <c r="F33" s="2">
        <v>63.15</v>
      </c>
      <c r="G33" s="2">
        <v>63.25</v>
      </c>
      <c r="H33" s="2">
        <v>64.26</v>
      </c>
      <c r="I33" s="4">
        <f t="shared" si="0"/>
        <v>62.2966666666667</v>
      </c>
      <c r="J33" s="4">
        <f t="shared" si="1"/>
        <v>1.43502845500243</v>
      </c>
      <c r="K33" t="s">
        <v>100</v>
      </c>
      <c r="M33" s="2"/>
      <c r="N33" s="2"/>
      <c r="O33" s="2"/>
      <c r="P33" s="2"/>
      <c r="Q33" s="2"/>
    </row>
    <row r="34" spans="2:17">
      <c r="B34" s="2" t="s">
        <v>57</v>
      </c>
      <c r="C34" s="2">
        <v>47.59</v>
      </c>
      <c r="D34" s="2">
        <v>47.83</v>
      </c>
      <c r="E34" s="2">
        <v>47.95</v>
      </c>
      <c r="F34" s="2">
        <v>48.12</v>
      </c>
      <c r="G34" s="2">
        <v>47.51</v>
      </c>
      <c r="H34" s="2">
        <v>48.6</v>
      </c>
      <c r="I34" s="4">
        <f t="shared" si="0"/>
        <v>47.9333333333333</v>
      </c>
      <c r="J34" s="4">
        <f t="shared" si="1"/>
        <v>0.396820698384884</v>
      </c>
      <c r="K34" t="s">
        <v>101</v>
      </c>
      <c r="M34" s="2"/>
      <c r="N34" s="2"/>
      <c r="O34" s="2"/>
      <c r="P34" s="2"/>
      <c r="Q34" s="2"/>
    </row>
    <row r="35" spans="2:17">
      <c r="B35" s="2" t="s">
        <v>59</v>
      </c>
      <c r="C35" s="2">
        <v>40.36</v>
      </c>
      <c r="D35" s="2">
        <v>41.08</v>
      </c>
      <c r="E35" s="2">
        <v>41.45</v>
      </c>
      <c r="F35" s="2">
        <v>39.85</v>
      </c>
      <c r="G35" s="2">
        <v>39.49</v>
      </c>
      <c r="H35" s="2">
        <v>40.34</v>
      </c>
      <c r="I35" s="4">
        <f t="shared" si="0"/>
        <v>40.4283333333333</v>
      </c>
      <c r="J35" s="4">
        <f t="shared" si="1"/>
        <v>0.734286501759815</v>
      </c>
      <c r="K35" t="s">
        <v>102</v>
      </c>
      <c r="M35" s="2"/>
      <c r="N35" s="2"/>
      <c r="O35" s="2"/>
      <c r="P35" s="2"/>
      <c r="Q35" s="2"/>
    </row>
    <row r="36" spans="2:17">
      <c r="B36" s="2" t="s">
        <v>61</v>
      </c>
      <c r="C36" s="2">
        <v>32.65</v>
      </c>
      <c r="D36" s="2">
        <v>32.65</v>
      </c>
      <c r="E36" s="2">
        <v>32.89</v>
      </c>
      <c r="F36" s="2">
        <v>31.23</v>
      </c>
      <c r="G36" s="2">
        <v>31.1</v>
      </c>
      <c r="H36" s="2">
        <v>32.93</v>
      </c>
      <c r="I36" s="4">
        <f t="shared" si="0"/>
        <v>32.2416666666667</v>
      </c>
      <c r="J36" s="4">
        <f t="shared" si="1"/>
        <v>0.843146883209957</v>
      </c>
      <c r="K36" t="s">
        <v>103</v>
      </c>
      <c r="M36" s="2"/>
      <c r="N36" s="2"/>
      <c r="O36" s="2"/>
      <c r="P36" s="2"/>
      <c r="Q36" s="2"/>
    </row>
    <row r="37" spans="3:17">
      <c r="C37" s="2"/>
      <c r="D37" s="2"/>
      <c r="E37" s="2"/>
      <c r="F37" s="2"/>
      <c r="G37" s="2"/>
      <c r="H37" s="2"/>
      <c r="I37" s="4"/>
      <c r="J37" s="4"/>
      <c r="M37" s="2"/>
      <c r="N37" s="2"/>
      <c r="O37" s="2"/>
      <c r="P37" s="2"/>
      <c r="Q37" s="2"/>
    </row>
    <row r="38" spans="2:17">
      <c r="B38" s="2" t="s">
        <v>6</v>
      </c>
      <c r="C38" s="2">
        <v>95.89</v>
      </c>
      <c r="D38" s="2">
        <v>100</v>
      </c>
      <c r="E38" s="2">
        <v>101.54</v>
      </c>
      <c r="F38" s="2">
        <v>100</v>
      </c>
      <c r="G38" s="2">
        <v>101.2</v>
      </c>
      <c r="H38" s="2">
        <v>97.96</v>
      </c>
      <c r="I38" s="4">
        <f t="shared" si="0"/>
        <v>99.4316666666667</v>
      </c>
      <c r="J38" s="4">
        <f t="shared" si="1"/>
        <v>2.14136794285024</v>
      </c>
      <c r="K38" t="s">
        <v>104</v>
      </c>
      <c r="M38" s="2"/>
      <c r="N38" s="2"/>
      <c r="O38" s="2"/>
      <c r="P38" s="2"/>
      <c r="Q38" s="2"/>
    </row>
    <row r="39" spans="2:17">
      <c r="B39" s="2" t="s">
        <v>64</v>
      </c>
      <c r="C39" s="2">
        <v>70.74</v>
      </c>
      <c r="D39" s="2">
        <v>68.89</v>
      </c>
      <c r="E39" s="2">
        <v>69.3</v>
      </c>
      <c r="F39" s="2">
        <v>71.11</v>
      </c>
      <c r="G39" s="2">
        <v>69.45</v>
      </c>
      <c r="H39" s="2">
        <v>70.82</v>
      </c>
      <c r="I39" s="4">
        <f t="shared" si="0"/>
        <v>70.0516666666667</v>
      </c>
      <c r="J39" s="4">
        <f t="shared" si="1"/>
        <v>0.944529865418062</v>
      </c>
      <c r="K39" t="s">
        <v>105</v>
      </c>
      <c r="M39" s="2"/>
      <c r="N39" s="2"/>
      <c r="O39" s="2"/>
      <c r="P39" s="2"/>
      <c r="Q39" s="2"/>
    </row>
    <row r="40" spans="2:17">
      <c r="B40" s="2" t="s">
        <v>66</v>
      </c>
      <c r="C40" s="2">
        <v>50.1</v>
      </c>
      <c r="D40" s="2">
        <v>50.31</v>
      </c>
      <c r="E40" s="2">
        <v>50.51</v>
      </c>
      <c r="F40" s="2">
        <v>51.23</v>
      </c>
      <c r="G40" s="2">
        <v>50.67</v>
      </c>
      <c r="H40" s="2">
        <v>50.24</v>
      </c>
      <c r="I40" s="4">
        <f t="shared" si="0"/>
        <v>50.51</v>
      </c>
      <c r="J40" s="4">
        <f t="shared" si="1"/>
        <v>0.406201920231796</v>
      </c>
      <c r="K40" t="s">
        <v>106</v>
      </c>
      <c r="M40" s="2"/>
      <c r="N40" s="2"/>
      <c r="O40" s="2"/>
      <c r="P40" s="2"/>
      <c r="Q40" s="2"/>
    </row>
    <row r="41" spans="2:11">
      <c r="B41" s="2" t="s">
        <v>68</v>
      </c>
      <c r="C41" s="2">
        <v>43.74</v>
      </c>
      <c r="D41" s="2">
        <v>44.05</v>
      </c>
      <c r="E41" s="2">
        <v>44.35</v>
      </c>
      <c r="F41" s="2">
        <v>43.88</v>
      </c>
      <c r="G41" s="2">
        <v>44.48</v>
      </c>
      <c r="H41" s="2">
        <v>44.48</v>
      </c>
      <c r="I41" s="4">
        <f t="shared" si="0"/>
        <v>44.1633333333333</v>
      </c>
      <c r="J41" s="4">
        <f t="shared" si="1"/>
        <v>0.318663877254177</v>
      </c>
      <c r="K41" t="s">
        <v>107</v>
      </c>
    </row>
    <row r="42" spans="2:11">
      <c r="B42" s="2" t="s">
        <v>70</v>
      </c>
      <c r="C42" s="2">
        <v>37.06</v>
      </c>
      <c r="D42" s="2">
        <v>35.93</v>
      </c>
      <c r="E42" s="2">
        <v>36.65</v>
      </c>
      <c r="F42" s="2">
        <v>39.69</v>
      </c>
      <c r="G42" s="2">
        <v>39.57</v>
      </c>
      <c r="H42" s="2">
        <v>38.85</v>
      </c>
      <c r="I42" s="4">
        <f t="shared" si="0"/>
        <v>37.9583333333333</v>
      </c>
      <c r="J42" s="4">
        <f t="shared" si="1"/>
        <v>1.61394444348827</v>
      </c>
      <c r="K42" t="s">
        <v>108</v>
      </c>
    </row>
    <row r="43" spans="2:11">
      <c r="B43" s="2" t="s">
        <v>72</v>
      </c>
      <c r="C43" s="2">
        <v>26.69</v>
      </c>
      <c r="D43" s="2">
        <v>26.59</v>
      </c>
      <c r="E43" s="2">
        <v>27.41</v>
      </c>
      <c r="F43" s="2">
        <v>27.94</v>
      </c>
      <c r="G43" s="2">
        <v>27.7</v>
      </c>
      <c r="H43" s="2">
        <v>26.86</v>
      </c>
      <c r="I43" s="4">
        <f t="shared" si="0"/>
        <v>27.1983333333333</v>
      </c>
      <c r="J43" s="4">
        <f t="shared" si="1"/>
        <v>0.563823258359095</v>
      </c>
      <c r="K43" t="s">
        <v>109</v>
      </c>
    </row>
  </sheetData>
  <mergeCells count="2">
    <mergeCell ref="C2:E2"/>
    <mergeCell ref="F2:H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2"/>
  <sheetViews>
    <sheetView workbookViewId="0">
      <selection activeCell="C1" sqref="C1:K1"/>
    </sheetView>
  </sheetViews>
  <sheetFormatPr defaultColWidth="8.73148148148148" defaultRowHeight="14.4"/>
  <cols>
    <col min="2" max="2" width="12.3611111111111" customWidth="1"/>
    <col min="9" max="9" width="13.9074074074074" customWidth="1"/>
    <col min="10" max="10" width="12.9074074074074" customWidth="1"/>
    <col min="11" max="11" width="16.9074074074074" customWidth="1"/>
  </cols>
  <sheetData>
    <row r="1" spans="3:11">
      <c r="C1" s="1" t="s">
        <v>0</v>
      </c>
      <c r="D1" s="1"/>
      <c r="E1" s="1"/>
      <c r="F1" s="1" t="s">
        <v>1</v>
      </c>
      <c r="G1" s="1"/>
      <c r="H1" s="1"/>
      <c r="I1" s="1" t="s">
        <v>3</v>
      </c>
      <c r="J1" s="1" t="s">
        <v>4</v>
      </c>
      <c r="K1" s="1" t="s">
        <v>5</v>
      </c>
    </row>
    <row r="2" spans="2:11">
      <c r="B2" s="2" t="s">
        <v>6</v>
      </c>
      <c r="C2" s="2">
        <v>100</v>
      </c>
      <c r="D2" s="2">
        <v>99.36</v>
      </c>
      <c r="E2" s="2">
        <v>100.25</v>
      </c>
      <c r="F2" s="2">
        <v>99.36</v>
      </c>
      <c r="G2" s="2">
        <v>100</v>
      </c>
      <c r="H2" s="2">
        <v>100.39</v>
      </c>
      <c r="I2" s="3">
        <f>AVERAGE(C2:H2)</f>
        <v>99.8933333333333</v>
      </c>
      <c r="J2" s="3">
        <f t="shared" ref="J2:J7" si="0">STDEV(C2:H2)</f>
        <v>0.439439036348237</v>
      </c>
      <c r="K2" s="1" t="s">
        <v>110</v>
      </c>
    </row>
    <row r="3" spans="2:17">
      <c r="B3" s="2" t="s">
        <v>12</v>
      </c>
      <c r="C3" s="2">
        <v>84.2</v>
      </c>
      <c r="D3" s="2">
        <v>80.38</v>
      </c>
      <c r="E3" s="2">
        <v>80.25</v>
      </c>
      <c r="F3" s="2">
        <v>82.13</v>
      </c>
      <c r="G3" s="2">
        <v>80.72</v>
      </c>
      <c r="H3" s="2">
        <v>81.62</v>
      </c>
      <c r="I3" s="3">
        <f t="shared" ref="I3:I42" si="1">AVERAGE(C3:H3)</f>
        <v>81.55</v>
      </c>
      <c r="J3" s="3">
        <f t="shared" si="0"/>
        <v>1.49074478030279</v>
      </c>
      <c r="K3" s="1" t="s">
        <v>111</v>
      </c>
      <c r="M3" s="2"/>
      <c r="N3" s="2"/>
      <c r="O3" s="2"/>
      <c r="P3" s="2"/>
      <c r="Q3" s="2"/>
    </row>
    <row r="4" spans="2:17">
      <c r="B4" s="2" t="s">
        <v>14</v>
      </c>
      <c r="C4" s="2">
        <v>68.91</v>
      </c>
      <c r="D4" s="2">
        <v>69.04</v>
      </c>
      <c r="E4" s="2">
        <v>69.68</v>
      </c>
      <c r="F4" s="2">
        <v>70.18</v>
      </c>
      <c r="G4" s="2">
        <v>69.15</v>
      </c>
      <c r="H4" s="2">
        <v>69.54</v>
      </c>
      <c r="I4" s="3">
        <f t="shared" si="1"/>
        <v>69.4166666666667</v>
      </c>
      <c r="J4" s="3">
        <f t="shared" si="0"/>
        <v>0.476850780293656</v>
      </c>
      <c r="K4" s="1" t="s">
        <v>112</v>
      </c>
      <c r="M4" s="2"/>
      <c r="N4" s="2"/>
      <c r="O4" s="2"/>
      <c r="P4" s="2"/>
      <c r="Q4" s="2"/>
    </row>
    <row r="5" spans="2:17">
      <c r="B5" s="2" t="s">
        <v>16</v>
      </c>
      <c r="C5" s="2">
        <v>58.85</v>
      </c>
      <c r="D5" s="2">
        <v>59.87</v>
      </c>
      <c r="E5" s="2">
        <v>60.25</v>
      </c>
      <c r="F5" s="2">
        <v>57.84</v>
      </c>
      <c r="G5" s="2">
        <v>59.77</v>
      </c>
      <c r="H5" s="2">
        <v>58.1</v>
      </c>
      <c r="I5" s="3">
        <f t="shared" si="1"/>
        <v>59.1133333333333</v>
      </c>
      <c r="J5" s="3">
        <f t="shared" si="0"/>
        <v>1.00133244562766</v>
      </c>
      <c r="K5" s="1" t="s">
        <v>113</v>
      </c>
      <c r="M5" s="2"/>
      <c r="N5" s="2"/>
      <c r="O5" s="2"/>
      <c r="P5" s="2"/>
      <c r="Q5" s="2"/>
    </row>
    <row r="6" spans="2:17">
      <c r="B6" s="2" t="s">
        <v>114</v>
      </c>
      <c r="C6" s="2">
        <v>52.86</v>
      </c>
      <c r="D6" s="2">
        <v>55.28</v>
      </c>
      <c r="E6" s="2">
        <v>54.52</v>
      </c>
      <c r="F6" s="2">
        <v>51.29</v>
      </c>
      <c r="G6" s="2">
        <v>51.54</v>
      </c>
      <c r="H6" s="2">
        <v>52.44</v>
      </c>
      <c r="I6" s="3">
        <f t="shared" si="1"/>
        <v>52.9883333333333</v>
      </c>
      <c r="J6" s="3">
        <f t="shared" si="0"/>
        <v>1.60604379350834</v>
      </c>
      <c r="K6" s="1" t="s">
        <v>115</v>
      </c>
      <c r="M6" s="2"/>
      <c r="N6" s="2"/>
      <c r="O6" s="2"/>
      <c r="P6" s="2"/>
      <c r="Q6" s="2"/>
    </row>
    <row r="7" spans="2:17">
      <c r="B7" s="2" t="s">
        <v>116</v>
      </c>
      <c r="C7" s="2">
        <v>49.55</v>
      </c>
      <c r="D7" s="2">
        <v>51.08</v>
      </c>
      <c r="E7" s="2">
        <v>50.32</v>
      </c>
      <c r="F7" s="2">
        <v>49.61</v>
      </c>
      <c r="G7" s="2">
        <v>48.97</v>
      </c>
      <c r="H7" s="2">
        <v>47.43</v>
      </c>
      <c r="I7" s="3">
        <f t="shared" si="1"/>
        <v>49.4933333333333</v>
      </c>
      <c r="J7" s="3">
        <f t="shared" si="0"/>
        <v>1.24490428012224</v>
      </c>
      <c r="K7" s="1" t="s">
        <v>117</v>
      </c>
      <c r="M7" s="2"/>
      <c r="N7" s="2"/>
      <c r="O7" s="2"/>
      <c r="P7" s="2"/>
      <c r="Q7" s="2"/>
    </row>
    <row r="8" spans="9:17">
      <c r="I8" s="3"/>
      <c r="J8" s="3"/>
      <c r="K8" s="1"/>
      <c r="M8" s="2"/>
      <c r="N8" s="2"/>
      <c r="O8" s="2"/>
      <c r="P8" s="2"/>
      <c r="Q8" s="2"/>
    </row>
    <row r="9" spans="2:17">
      <c r="B9" s="2" t="s">
        <v>6</v>
      </c>
      <c r="C9" s="2">
        <v>98.98</v>
      </c>
      <c r="D9" s="2">
        <v>100</v>
      </c>
      <c r="E9" s="2">
        <v>100.73</v>
      </c>
      <c r="F9" s="2">
        <v>100</v>
      </c>
      <c r="G9" s="2">
        <v>99.13</v>
      </c>
      <c r="H9" s="2">
        <v>100.58</v>
      </c>
      <c r="I9" s="3">
        <f t="shared" si="1"/>
        <v>99.9033333333334</v>
      </c>
      <c r="J9" s="3">
        <f t="shared" ref="J8:J42" si="2">STDEV(C9:H9)</f>
        <v>0.722569489161193</v>
      </c>
      <c r="K9" s="1" t="s">
        <v>118</v>
      </c>
      <c r="M9" s="2"/>
      <c r="N9" s="2"/>
      <c r="O9" s="2"/>
      <c r="P9" s="2"/>
      <c r="Q9" s="2"/>
    </row>
    <row r="10" spans="2:17">
      <c r="B10" s="2" t="s">
        <v>23</v>
      </c>
      <c r="C10" s="2">
        <v>76.71</v>
      </c>
      <c r="D10" s="2">
        <v>77</v>
      </c>
      <c r="E10" s="2">
        <v>77.43</v>
      </c>
      <c r="F10" s="2">
        <v>77.58</v>
      </c>
      <c r="G10" s="2">
        <v>78.29</v>
      </c>
      <c r="H10" s="2">
        <v>78.44</v>
      </c>
      <c r="I10" s="3">
        <f t="shared" si="1"/>
        <v>77.575</v>
      </c>
      <c r="J10" s="3">
        <f t="shared" si="2"/>
        <v>0.686927943819439</v>
      </c>
      <c r="K10" s="1" t="s">
        <v>119</v>
      </c>
      <c r="M10" s="2"/>
      <c r="N10" s="2"/>
      <c r="O10" s="2"/>
      <c r="P10" s="2"/>
      <c r="Q10" s="2"/>
    </row>
    <row r="11" spans="2:17">
      <c r="B11" s="2" t="s">
        <v>25</v>
      </c>
      <c r="C11" s="2">
        <v>65.65</v>
      </c>
      <c r="D11" s="2">
        <v>64.77</v>
      </c>
      <c r="E11" s="2">
        <v>65.36</v>
      </c>
      <c r="F11" s="2">
        <v>67.87</v>
      </c>
      <c r="G11" s="2">
        <v>69.46</v>
      </c>
      <c r="H11" s="2">
        <v>68.89</v>
      </c>
      <c r="I11" s="3">
        <f t="shared" si="1"/>
        <v>67</v>
      </c>
      <c r="J11" s="3">
        <f t="shared" si="2"/>
        <v>1.99326867230687</v>
      </c>
      <c r="K11" s="1" t="s">
        <v>120</v>
      </c>
      <c r="M11" s="2"/>
      <c r="N11" s="2"/>
      <c r="O11" s="2"/>
      <c r="P11" s="2"/>
      <c r="Q11" s="2"/>
    </row>
    <row r="12" spans="2:17">
      <c r="B12" s="2" t="s">
        <v>27</v>
      </c>
      <c r="C12" s="2">
        <v>50.36</v>
      </c>
      <c r="D12" s="2">
        <v>50.66</v>
      </c>
      <c r="E12" s="2">
        <v>50.22</v>
      </c>
      <c r="F12" s="2">
        <v>50.07</v>
      </c>
      <c r="G12" s="2">
        <v>50.36</v>
      </c>
      <c r="H12" s="2">
        <v>49.93</v>
      </c>
      <c r="I12" s="3">
        <f t="shared" si="1"/>
        <v>50.2666666666667</v>
      </c>
      <c r="J12" s="3">
        <f t="shared" si="2"/>
        <v>0.255473416751462</v>
      </c>
      <c r="K12" s="1" t="s">
        <v>121</v>
      </c>
      <c r="M12" s="2"/>
      <c r="N12" s="2"/>
      <c r="O12" s="2"/>
      <c r="P12" s="2"/>
      <c r="Q12" s="2"/>
    </row>
    <row r="13" spans="2:17">
      <c r="B13" s="2" t="s">
        <v>122</v>
      </c>
      <c r="C13" s="2">
        <v>44.98</v>
      </c>
      <c r="D13" s="2">
        <v>46.58</v>
      </c>
      <c r="E13" s="2">
        <v>47.02</v>
      </c>
      <c r="F13" s="2">
        <v>44.14</v>
      </c>
      <c r="G13" s="2">
        <v>46.41</v>
      </c>
      <c r="H13" s="2">
        <v>46.74</v>
      </c>
      <c r="I13" s="3">
        <f t="shared" si="1"/>
        <v>45.9783333333333</v>
      </c>
      <c r="J13" s="3">
        <f t="shared" si="2"/>
        <v>1.14801422755411</v>
      </c>
      <c r="K13" s="1" t="s">
        <v>123</v>
      </c>
      <c r="M13" s="2"/>
      <c r="N13" s="2"/>
      <c r="O13" s="2"/>
      <c r="P13" s="2"/>
      <c r="Q13" s="2"/>
    </row>
    <row r="14" spans="2:17">
      <c r="B14" s="2" t="s">
        <v>124</v>
      </c>
      <c r="C14" s="2">
        <v>34.06</v>
      </c>
      <c r="D14" s="2">
        <v>34.5</v>
      </c>
      <c r="E14" s="2">
        <v>34.35</v>
      </c>
      <c r="F14" s="2">
        <v>35.31</v>
      </c>
      <c r="G14" s="2">
        <v>35.89</v>
      </c>
      <c r="H14" s="2">
        <v>36.76</v>
      </c>
      <c r="I14" s="3">
        <f t="shared" si="1"/>
        <v>35.145</v>
      </c>
      <c r="J14" s="3">
        <f t="shared" si="2"/>
        <v>1.0407449255221</v>
      </c>
      <c r="K14" s="1" t="s">
        <v>125</v>
      </c>
      <c r="M14" s="2"/>
      <c r="N14" s="2"/>
      <c r="O14" s="2"/>
      <c r="P14" s="2"/>
      <c r="Q14" s="2"/>
    </row>
    <row r="15" spans="9:11">
      <c r="I15" s="3"/>
      <c r="J15" s="3"/>
      <c r="K15" s="1"/>
    </row>
    <row r="16" spans="2:11">
      <c r="B16" s="2" t="s">
        <v>6</v>
      </c>
      <c r="C16" s="2">
        <v>99.2</v>
      </c>
      <c r="D16" s="2">
        <v>100</v>
      </c>
      <c r="E16" s="2">
        <v>101.33</v>
      </c>
      <c r="F16" s="2">
        <v>100</v>
      </c>
      <c r="G16" s="2">
        <v>98.27</v>
      </c>
      <c r="H16" s="2">
        <v>100.8</v>
      </c>
      <c r="I16" s="3">
        <f t="shared" si="1"/>
        <v>99.9333333333333</v>
      </c>
      <c r="J16" s="3">
        <f t="shared" si="2"/>
        <v>1.09682572301468</v>
      </c>
      <c r="K16" s="1" t="s">
        <v>126</v>
      </c>
    </row>
    <row r="17" spans="2:17">
      <c r="B17" s="2" t="s">
        <v>34</v>
      </c>
      <c r="C17" s="2">
        <v>92.56</v>
      </c>
      <c r="D17" s="2">
        <v>92.43</v>
      </c>
      <c r="E17" s="2">
        <v>93.09</v>
      </c>
      <c r="F17" s="2">
        <v>92</v>
      </c>
      <c r="G17" s="2">
        <v>90.93</v>
      </c>
      <c r="H17" s="2">
        <v>92.67</v>
      </c>
      <c r="I17" s="3">
        <f t="shared" si="1"/>
        <v>92.28</v>
      </c>
      <c r="J17" s="3">
        <f t="shared" si="2"/>
        <v>0.749666592559651</v>
      </c>
      <c r="K17" s="1" t="s">
        <v>127</v>
      </c>
      <c r="M17" s="2"/>
      <c r="N17" s="2"/>
      <c r="O17" s="2"/>
      <c r="P17" s="2"/>
      <c r="Q17" s="2"/>
    </row>
    <row r="18" spans="2:17">
      <c r="B18" s="2" t="s">
        <v>36</v>
      </c>
      <c r="C18" s="2">
        <v>85.65</v>
      </c>
      <c r="D18" s="2">
        <v>83.93</v>
      </c>
      <c r="E18" s="2">
        <v>85.26</v>
      </c>
      <c r="F18" s="2">
        <v>84.27</v>
      </c>
      <c r="G18" s="2">
        <v>84.67</v>
      </c>
      <c r="H18" s="2">
        <v>83.07</v>
      </c>
      <c r="I18" s="3">
        <f t="shared" si="1"/>
        <v>84.475</v>
      </c>
      <c r="J18" s="3">
        <f t="shared" si="2"/>
        <v>0.932518096339158</v>
      </c>
      <c r="K18" s="1" t="s">
        <v>128</v>
      </c>
      <c r="M18" s="2"/>
      <c r="N18" s="2"/>
      <c r="O18" s="2"/>
      <c r="P18" s="2"/>
      <c r="Q18" s="2"/>
    </row>
    <row r="19" spans="2:17">
      <c r="B19" s="2" t="s">
        <v>38</v>
      </c>
      <c r="C19" s="2">
        <v>82.6</v>
      </c>
      <c r="D19" s="2">
        <v>80.34</v>
      </c>
      <c r="E19" s="2">
        <v>79.55</v>
      </c>
      <c r="F19" s="2">
        <v>81.33</v>
      </c>
      <c r="G19" s="2">
        <v>79.33</v>
      </c>
      <c r="H19" s="2">
        <v>80.27</v>
      </c>
      <c r="I19" s="3">
        <f t="shared" si="1"/>
        <v>80.57</v>
      </c>
      <c r="J19" s="3">
        <f t="shared" si="2"/>
        <v>1.21814613244881</v>
      </c>
      <c r="K19" s="1" t="s">
        <v>129</v>
      </c>
      <c r="M19" s="2"/>
      <c r="N19" s="2"/>
      <c r="O19" s="2"/>
      <c r="P19" s="2"/>
      <c r="Q19" s="2"/>
    </row>
    <row r="20" spans="2:17">
      <c r="B20" s="2" t="s">
        <v>130</v>
      </c>
      <c r="C20" s="2">
        <v>77.15</v>
      </c>
      <c r="D20" s="2">
        <v>76.36</v>
      </c>
      <c r="E20" s="2">
        <v>76.36</v>
      </c>
      <c r="F20" s="2">
        <v>76.13</v>
      </c>
      <c r="G20" s="2">
        <v>74.13</v>
      </c>
      <c r="H20" s="2">
        <v>75.47</v>
      </c>
      <c r="I20" s="3">
        <f t="shared" si="1"/>
        <v>75.9333333333333</v>
      </c>
      <c r="J20" s="3">
        <f t="shared" si="2"/>
        <v>1.03438226331791</v>
      </c>
      <c r="K20" s="1" t="s">
        <v>131</v>
      </c>
      <c r="M20" s="2"/>
      <c r="N20" s="2"/>
      <c r="O20" s="2"/>
      <c r="P20" s="2"/>
      <c r="Q20" s="2"/>
    </row>
    <row r="21" spans="2:17">
      <c r="B21" s="2" t="s">
        <v>132</v>
      </c>
      <c r="C21" s="2">
        <v>69.19</v>
      </c>
      <c r="D21" s="2">
        <v>67.86</v>
      </c>
      <c r="E21" s="2">
        <v>67.59</v>
      </c>
      <c r="F21" s="2">
        <v>70.26</v>
      </c>
      <c r="G21" s="2">
        <v>68.27</v>
      </c>
      <c r="H21" s="2">
        <v>67.6</v>
      </c>
      <c r="I21" s="3">
        <f t="shared" si="1"/>
        <v>68.4616666666667</v>
      </c>
      <c r="J21" s="3">
        <f t="shared" si="2"/>
        <v>1.06447013422955</v>
      </c>
      <c r="K21" s="1" t="s">
        <v>133</v>
      </c>
      <c r="M21" s="2"/>
      <c r="N21" s="2"/>
      <c r="O21" s="2"/>
      <c r="P21" s="2"/>
      <c r="Q21" s="2"/>
    </row>
    <row r="22" spans="9:17">
      <c r="I22" s="3"/>
      <c r="J22" s="3"/>
      <c r="K22" s="1"/>
      <c r="M22" s="2"/>
      <c r="N22" s="2"/>
      <c r="O22" s="2"/>
      <c r="P22" s="2"/>
      <c r="Q22" s="2"/>
    </row>
    <row r="23" spans="2:17">
      <c r="B23" s="2" t="s">
        <v>6</v>
      </c>
      <c r="C23" s="2">
        <v>98.98</v>
      </c>
      <c r="D23" s="2">
        <v>100</v>
      </c>
      <c r="E23" s="2">
        <v>101.32</v>
      </c>
      <c r="F23" s="2">
        <v>99.41</v>
      </c>
      <c r="G23" s="2">
        <v>100</v>
      </c>
      <c r="H23" s="2">
        <v>101.76</v>
      </c>
      <c r="I23" s="3">
        <f t="shared" si="1"/>
        <v>100.245</v>
      </c>
      <c r="J23" s="3">
        <f t="shared" si="2"/>
        <v>1.08336051247957</v>
      </c>
      <c r="K23" s="1" t="s">
        <v>134</v>
      </c>
      <c r="M23" s="2"/>
      <c r="N23" s="2"/>
      <c r="O23" s="2"/>
      <c r="P23" s="2"/>
      <c r="Q23" s="2"/>
    </row>
    <row r="24" spans="2:17">
      <c r="B24" s="2" t="s">
        <v>45</v>
      </c>
      <c r="C24" s="2">
        <v>80.53</v>
      </c>
      <c r="D24" s="2">
        <v>82.43</v>
      </c>
      <c r="E24" s="2">
        <v>83.45</v>
      </c>
      <c r="F24" s="2">
        <v>80.03</v>
      </c>
      <c r="G24" s="2">
        <v>81.5</v>
      </c>
      <c r="H24" s="2">
        <v>82.23</v>
      </c>
      <c r="I24" s="3">
        <f t="shared" si="1"/>
        <v>81.695</v>
      </c>
      <c r="J24" s="3">
        <f t="shared" si="2"/>
        <v>1.2707438766329</v>
      </c>
      <c r="K24" s="1" t="s">
        <v>135</v>
      </c>
      <c r="M24" s="2"/>
      <c r="N24" s="2"/>
      <c r="O24" s="2"/>
      <c r="P24" s="2"/>
      <c r="Q24" s="2"/>
    </row>
    <row r="25" spans="2:17">
      <c r="B25" s="2" t="s">
        <v>47</v>
      </c>
      <c r="C25" s="2">
        <v>70.57</v>
      </c>
      <c r="D25" s="2">
        <v>72.32</v>
      </c>
      <c r="E25" s="2">
        <v>73.5</v>
      </c>
      <c r="F25" s="2">
        <v>70.34</v>
      </c>
      <c r="G25" s="2">
        <v>71.22</v>
      </c>
      <c r="H25" s="2">
        <v>72.25</v>
      </c>
      <c r="I25" s="3">
        <f t="shared" si="1"/>
        <v>71.7</v>
      </c>
      <c r="J25" s="3">
        <f t="shared" si="2"/>
        <v>1.20696313116847</v>
      </c>
      <c r="K25" s="1" t="s">
        <v>136</v>
      </c>
      <c r="M25" s="2"/>
      <c r="N25" s="2"/>
      <c r="O25" s="2"/>
      <c r="P25" s="2"/>
      <c r="Q25" s="2"/>
    </row>
    <row r="26" spans="2:17">
      <c r="B26" s="2" t="s">
        <v>49</v>
      </c>
      <c r="C26" s="2">
        <v>58.86</v>
      </c>
      <c r="D26" s="2">
        <v>60.61</v>
      </c>
      <c r="E26" s="2">
        <v>61.05</v>
      </c>
      <c r="F26" s="2">
        <v>60.65</v>
      </c>
      <c r="G26" s="2">
        <v>59.03</v>
      </c>
      <c r="H26" s="2">
        <v>58.59</v>
      </c>
      <c r="I26" s="3">
        <f t="shared" si="1"/>
        <v>59.7983333333333</v>
      </c>
      <c r="J26" s="3">
        <f t="shared" si="2"/>
        <v>1.08459055254352</v>
      </c>
      <c r="K26" s="1" t="s">
        <v>137</v>
      </c>
      <c r="M26" s="2"/>
      <c r="N26" s="2"/>
      <c r="O26" s="2"/>
      <c r="P26" s="2"/>
      <c r="Q26" s="2"/>
    </row>
    <row r="27" spans="2:17">
      <c r="B27" s="2" t="s">
        <v>138</v>
      </c>
      <c r="C27" s="2">
        <v>53.73</v>
      </c>
      <c r="D27" s="2">
        <v>54.17</v>
      </c>
      <c r="E27" s="2">
        <v>54.61</v>
      </c>
      <c r="F27" s="2">
        <v>52.13</v>
      </c>
      <c r="G27" s="2">
        <v>53.16</v>
      </c>
      <c r="H27" s="2">
        <v>51.54</v>
      </c>
      <c r="I27" s="3">
        <f t="shared" si="1"/>
        <v>53.2233333333333</v>
      </c>
      <c r="J27" s="3">
        <f t="shared" si="2"/>
        <v>1.19237018860196</v>
      </c>
      <c r="K27" s="1" t="s">
        <v>139</v>
      </c>
      <c r="M27" s="2"/>
      <c r="N27" s="2"/>
      <c r="O27" s="2"/>
      <c r="P27" s="2"/>
      <c r="Q27" s="2"/>
    </row>
    <row r="28" spans="2:17">
      <c r="B28" s="2" t="s">
        <v>140</v>
      </c>
      <c r="C28" s="2">
        <v>45.24</v>
      </c>
      <c r="D28" s="2">
        <v>45.68</v>
      </c>
      <c r="E28" s="2">
        <v>46.26</v>
      </c>
      <c r="F28" s="2">
        <v>47.28</v>
      </c>
      <c r="G28" s="2">
        <v>45.67</v>
      </c>
      <c r="H28" s="2">
        <v>47.58</v>
      </c>
      <c r="I28" s="3">
        <f t="shared" si="1"/>
        <v>46.285</v>
      </c>
      <c r="J28" s="3">
        <f t="shared" si="2"/>
        <v>0.949099573279853</v>
      </c>
      <c r="K28" s="1" t="s">
        <v>141</v>
      </c>
      <c r="M28" s="2"/>
      <c r="N28" s="2"/>
      <c r="O28" s="2"/>
      <c r="P28" s="2"/>
      <c r="Q28" s="2"/>
    </row>
    <row r="29" spans="9:17">
      <c r="I29" s="3"/>
      <c r="J29" s="3"/>
      <c r="K29" s="1"/>
      <c r="M29" s="2"/>
      <c r="N29" s="2"/>
      <c r="O29" s="2"/>
      <c r="P29" s="2"/>
      <c r="Q29" s="2"/>
    </row>
    <row r="30" spans="2:17">
      <c r="B30" s="2" t="s">
        <v>6</v>
      </c>
      <c r="C30" s="2">
        <v>98.92</v>
      </c>
      <c r="D30" s="2">
        <v>100</v>
      </c>
      <c r="E30" s="2">
        <v>100.81</v>
      </c>
      <c r="F30" s="2">
        <v>99.73</v>
      </c>
      <c r="G30" s="2">
        <v>100.95</v>
      </c>
      <c r="H30" s="2">
        <v>100</v>
      </c>
      <c r="I30" s="3">
        <f t="shared" si="1"/>
        <v>100.068333333333</v>
      </c>
      <c r="J30" s="3">
        <f t="shared" si="2"/>
        <v>0.744296088036654</v>
      </c>
      <c r="K30" s="1" t="s">
        <v>142</v>
      </c>
      <c r="M30" s="2"/>
      <c r="N30" s="2"/>
      <c r="O30" s="2"/>
      <c r="P30" s="2"/>
      <c r="Q30" s="2"/>
    </row>
    <row r="31" spans="2:17">
      <c r="B31" s="2" t="s">
        <v>143</v>
      </c>
      <c r="C31" s="2">
        <v>75.27</v>
      </c>
      <c r="D31" s="2">
        <v>74.86</v>
      </c>
      <c r="E31" s="2">
        <v>75.27</v>
      </c>
      <c r="F31" s="2">
        <v>76.32</v>
      </c>
      <c r="G31" s="2">
        <v>74.7</v>
      </c>
      <c r="H31" s="2">
        <v>78.08</v>
      </c>
      <c r="I31" s="3">
        <f t="shared" si="1"/>
        <v>75.75</v>
      </c>
      <c r="J31" s="3">
        <f t="shared" si="2"/>
        <v>1.27351482127221</v>
      </c>
      <c r="K31" s="1" t="s">
        <v>144</v>
      </c>
      <c r="M31" s="2"/>
      <c r="N31" s="2"/>
      <c r="O31" s="2"/>
      <c r="P31" s="2"/>
      <c r="Q31" s="2"/>
    </row>
    <row r="32" spans="2:17">
      <c r="B32" s="2" t="s">
        <v>145</v>
      </c>
      <c r="C32" s="2">
        <v>58.6</v>
      </c>
      <c r="D32" s="2">
        <v>58.74</v>
      </c>
      <c r="E32" s="2">
        <v>58.87</v>
      </c>
      <c r="F32" s="2">
        <v>58.05</v>
      </c>
      <c r="G32" s="2">
        <v>57.51</v>
      </c>
      <c r="H32" s="2">
        <v>59.27</v>
      </c>
      <c r="I32" s="3">
        <f t="shared" si="1"/>
        <v>58.5066666666667</v>
      </c>
      <c r="J32" s="3">
        <f t="shared" si="2"/>
        <v>0.629242931360114</v>
      </c>
      <c r="K32" s="1" t="s">
        <v>146</v>
      </c>
      <c r="M32" s="2"/>
      <c r="N32" s="2"/>
      <c r="O32" s="2"/>
      <c r="P32" s="2"/>
      <c r="Q32" s="2"/>
    </row>
    <row r="33" spans="2:17">
      <c r="B33" s="2" t="s">
        <v>147</v>
      </c>
      <c r="C33" s="2">
        <v>52.82</v>
      </c>
      <c r="D33" s="2">
        <v>53.49</v>
      </c>
      <c r="E33" s="2">
        <v>53.63</v>
      </c>
      <c r="F33" s="2">
        <v>53.59</v>
      </c>
      <c r="G33" s="2">
        <v>52.91</v>
      </c>
      <c r="H33" s="2">
        <v>52.23</v>
      </c>
      <c r="I33" s="3">
        <f t="shared" si="1"/>
        <v>53.1116666666667</v>
      </c>
      <c r="J33" s="3">
        <f t="shared" si="2"/>
        <v>0.555640771242238</v>
      </c>
      <c r="K33" s="1" t="s">
        <v>148</v>
      </c>
      <c r="M33" s="2"/>
      <c r="N33" s="2"/>
      <c r="O33" s="2"/>
      <c r="P33" s="2"/>
      <c r="Q33" s="2"/>
    </row>
    <row r="34" spans="2:17">
      <c r="B34" s="2" t="s">
        <v>149</v>
      </c>
      <c r="C34" s="2">
        <v>42.87</v>
      </c>
      <c r="D34" s="2">
        <v>45.96</v>
      </c>
      <c r="E34" s="2">
        <v>46.1</v>
      </c>
      <c r="F34" s="2">
        <v>44.25</v>
      </c>
      <c r="G34" s="2">
        <v>45.47</v>
      </c>
      <c r="H34" s="2">
        <v>45.33</v>
      </c>
      <c r="I34" s="3">
        <f t="shared" si="1"/>
        <v>44.9966666666667</v>
      </c>
      <c r="J34" s="3">
        <f t="shared" si="2"/>
        <v>1.22969372880676</v>
      </c>
      <c r="K34" s="1" t="s">
        <v>150</v>
      </c>
      <c r="M34" s="2"/>
      <c r="N34" s="2"/>
      <c r="O34" s="2"/>
      <c r="P34" s="2"/>
      <c r="Q34" s="2"/>
    </row>
    <row r="35" spans="2:17">
      <c r="B35" s="2" t="s">
        <v>151</v>
      </c>
      <c r="C35" s="2">
        <v>40.05</v>
      </c>
      <c r="D35" s="2">
        <v>40.45</v>
      </c>
      <c r="E35" s="2">
        <v>40.05</v>
      </c>
      <c r="F35" s="2">
        <v>41.37</v>
      </c>
      <c r="G35" s="2">
        <v>40.73</v>
      </c>
      <c r="H35" s="2">
        <v>39.51</v>
      </c>
      <c r="I35" s="3">
        <f t="shared" si="1"/>
        <v>40.36</v>
      </c>
      <c r="J35" s="3">
        <f t="shared" si="2"/>
        <v>0.6449496104348</v>
      </c>
      <c r="K35" s="1" t="s">
        <v>152</v>
      </c>
      <c r="M35" s="2"/>
      <c r="N35" s="2"/>
      <c r="O35" s="2"/>
      <c r="P35" s="2"/>
      <c r="Q35" s="2"/>
    </row>
    <row r="36" spans="9:17">
      <c r="I36" s="3"/>
      <c r="J36" s="3"/>
      <c r="K36" s="1"/>
      <c r="M36" s="2"/>
      <c r="N36" s="2"/>
      <c r="O36" s="2"/>
      <c r="P36" s="2"/>
      <c r="Q36" s="2"/>
    </row>
    <row r="37" spans="2:17">
      <c r="B37" s="2" t="s">
        <v>6</v>
      </c>
      <c r="C37" s="2">
        <v>97.78</v>
      </c>
      <c r="D37" s="2">
        <v>100</v>
      </c>
      <c r="E37" s="2">
        <v>101.94</v>
      </c>
      <c r="F37" s="2">
        <v>98.18</v>
      </c>
      <c r="G37" s="2">
        <v>100</v>
      </c>
      <c r="H37" s="2">
        <v>101.4</v>
      </c>
      <c r="I37" s="3">
        <f t="shared" si="1"/>
        <v>99.8833333333333</v>
      </c>
      <c r="J37" s="3">
        <f t="shared" si="2"/>
        <v>1.66629729240213</v>
      </c>
      <c r="K37" s="1" t="s">
        <v>153</v>
      </c>
      <c r="M37" s="2"/>
      <c r="N37" s="2"/>
      <c r="O37" s="2"/>
      <c r="P37" s="2"/>
      <c r="Q37" s="2"/>
    </row>
    <row r="38" spans="2:17">
      <c r="B38" s="2" t="s">
        <v>154</v>
      </c>
      <c r="C38" s="2">
        <v>62.41</v>
      </c>
      <c r="D38" s="2">
        <v>63.11</v>
      </c>
      <c r="E38" s="2">
        <v>63.11</v>
      </c>
      <c r="F38" s="2">
        <v>67.09</v>
      </c>
      <c r="G38" s="2">
        <v>65.97</v>
      </c>
      <c r="H38" s="2">
        <v>63.73</v>
      </c>
      <c r="I38" s="3">
        <f t="shared" si="1"/>
        <v>64.2366666666667</v>
      </c>
      <c r="J38" s="3">
        <f t="shared" si="2"/>
        <v>1.85893159278836</v>
      </c>
      <c r="K38" s="1" t="s">
        <v>155</v>
      </c>
      <c r="M38" s="2"/>
      <c r="N38" s="2"/>
      <c r="O38" s="2"/>
      <c r="P38" s="2"/>
      <c r="Q38" s="2"/>
    </row>
    <row r="39" spans="2:11">
      <c r="B39" s="2" t="s">
        <v>156</v>
      </c>
      <c r="C39" s="2">
        <v>54.23</v>
      </c>
      <c r="D39" s="2">
        <v>53.54</v>
      </c>
      <c r="E39" s="2">
        <v>53.95</v>
      </c>
      <c r="F39" s="2">
        <v>53.5</v>
      </c>
      <c r="G39" s="2">
        <v>54.76</v>
      </c>
      <c r="H39" s="2">
        <v>53.92</v>
      </c>
      <c r="I39" s="3">
        <f t="shared" si="1"/>
        <v>53.9833333333333</v>
      </c>
      <c r="J39" s="3">
        <f t="shared" si="2"/>
        <v>0.468899420629484</v>
      </c>
      <c r="K39" s="1" t="s">
        <v>157</v>
      </c>
    </row>
    <row r="40" spans="2:11">
      <c r="B40" s="2" t="s">
        <v>158</v>
      </c>
      <c r="C40" s="2">
        <v>40.5</v>
      </c>
      <c r="D40" s="2">
        <v>40.5</v>
      </c>
      <c r="E40" s="2">
        <v>40.78</v>
      </c>
      <c r="F40" s="2">
        <v>39.92</v>
      </c>
      <c r="G40" s="2">
        <v>41.32</v>
      </c>
      <c r="H40" s="2">
        <v>42.58</v>
      </c>
      <c r="I40" s="3">
        <f t="shared" si="1"/>
        <v>40.9333333333333</v>
      </c>
      <c r="J40" s="3">
        <f t="shared" si="2"/>
        <v>0.925951762602494</v>
      </c>
      <c r="K40" s="1" t="s">
        <v>159</v>
      </c>
    </row>
    <row r="41" spans="2:11">
      <c r="B41" s="2" t="s">
        <v>160</v>
      </c>
      <c r="C41" s="2">
        <v>37.72</v>
      </c>
      <c r="D41" s="2">
        <v>38.28</v>
      </c>
      <c r="E41" s="2">
        <v>38</v>
      </c>
      <c r="F41" s="2">
        <v>38.1</v>
      </c>
      <c r="G41" s="2">
        <v>38.66</v>
      </c>
      <c r="H41" s="2">
        <v>38.38</v>
      </c>
      <c r="I41" s="3">
        <f t="shared" si="1"/>
        <v>38.19</v>
      </c>
      <c r="J41" s="3">
        <f t="shared" si="2"/>
        <v>0.325637835639533</v>
      </c>
      <c r="K41" s="1" t="s">
        <v>161</v>
      </c>
    </row>
    <row r="42" spans="2:11">
      <c r="B42" s="2" t="s">
        <v>162</v>
      </c>
      <c r="C42" s="2">
        <v>27.05</v>
      </c>
      <c r="D42" s="2">
        <v>27.6</v>
      </c>
      <c r="E42" s="2">
        <v>27.32</v>
      </c>
      <c r="F42" s="2">
        <v>31.23</v>
      </c>
      <c r="G42" s="2">
        <v>30.81</v>
      </c>
      <c r="H42" s="2">
        <v>28.99</v>
      </c>
      <c r="I42" s="3">
        <f t="shared" si="1"/>
        <v>28.8333333333333</v>
      </c>
      <c r="J42" s="3">
        <f t="shared" si="2"/>
        <v>1.82577837282258</v>
      </c>
      <c r="K42" s="1" t="s">
        <v>163</v>
      </c>
    </row>
  </sheetData>
  <mergeCells count="2">
    <mergeCell ref="C1:E1"/>
    <mergeCell ref="F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2"/>
  <sheetViews>
    <sheetView tabSelected="1" workbookViewId="0">
      <selection activeCell="P15" sqref="P15"/>
    </sheetView>
  </sheetViews>
  <sheetFormatPr defaultColWidth="8.73148148148148" defaultRowHeight="14.4"/>
  <cols>
    <col min="2" max="2" width="11.4537037037037" customWidth="1"/>
    <col min="9" max="9" width="15.9074074074074" customWidth="1"/>
    <col min="10" max="10" width="15.4537037037037" customWidth="1"/>
    <col min="11" max="11" width="17.5462962962963" customWidth="1"/>
  </cols>
  <sheetData>
    <row r="1" spans="3:11">
      <c r="C1" s="1" t="s">
        <v>0</v>
      </c>
      <c r="D1" s="1"/>
      <c r="E1" s="1"/>
      <c r="F1" s="1" t="s">
        <v>1</v>
      </c>
      <c r="G1" s="1"/>
      <c r="H1" s="1"/>
      <c r="I1" s="1" t="s">
        <v>3</v>
      </c>
      <c r="J1" s="1" t="s">
        <v>4</v>
      </c>
      <c r="K1" s="1" t="s">
        <v>5</v>
      </c>
    </row>
    <row r="2" spans="2:17">
      <c r="B2" s="2" t="s">
        <v>6</v>
      </c>
      <c r="C2" s="2">
        <v>97.91</v>
      </c>
      <c r="D2" s="2">
        <v>100</v>
      </c>
      <c r="E2" s="2">
        <v>101.94</v>
      </c>
      <c r="F2" s="2">
        <v>100.44</v>
      </c>
      <c r="G2" s="2">
        <v>99.27</v>
      </c>
      <c r="H2" s="2">
        <v>100</v>
      </c>
      <c r="I2" s="3">
        <f>AVERAGE(C2:H2)</f>
        <v>99.9266666666667</v>
      </c>
      <c r="J2" s="3">
        <f>STDEV(C2:H2)</f>
        <v>1.328603276628</v>
      </c>
      <c r="K2" s="1" t="s">
        <v>164</v>
      </c>
      <c r="M2" s="2"/>
      <c r="N2" s="2"/>
      <c r="O2" s="2"/>
      <c r="P2" s="2"/>
      <c r="Q2" s="2"/>
    </row>
    <row r="3" spans="2:17">
      <c r="B3" s="2" t="s">
        <v>12</v>
      </c>
      <c r="C3" s="2">
        <v>85.07</v>
      </c>
      <c r="D3" s="2">
        <v>85.52</v>
      </c>
      <c r="E3" s="2">
        <v>86.57</v>
      </c>
      <c r="F3" s="2">
        <v>84.13</v>
      </c>
      <c r="G3" s="2">
        <v>83.7</v>
      </c>
      <c r="H3" s="2">
        <v>83.26</v>
      </c>
      <c r="I3" s="3">
        <f t="shared" ref="I3:I42" si="0">AVERAGE(C3:H3)</f>
        <v>84.7083333333333</v>
      </c>
      <c r="J3" s="3">
        <f t="shared" ref="J3:J42" si="1">STDEV(C3:H3)</f>
        <v>1.24131247744742</v>
      </c>
      <c r="K3" s="1" t="s">
        <v>165</v>
      </c>
      <c r="M3" s="2"/>
      <c r="N3" s="2"/>
      <c r="O3" s="2"/>
      <c r="P3" s="2"/>
      <c r="Q3" s="2"/>
    </row>
    <row r="4" spans="2:17">
      <c r="B4" s="2" t="s">
        <v>14</v>
      </c>
      <c r="C4" s="2">
        <v>71.94</v>
      </c>
      <c r="D4" s="2">
        <v>73.58</v>
      </c>
      <c r="E4" s="2">
        <v>71.94</v>
      </c>
      <c r="F4" s="2">
        <v>71.62</v>
      </c>
      <c r="G4" s="2">
        <v>72.63</v>
      </c>
      <c r="H4" s="2">
        <v>74.24</v>
      </c>
      <c r="I4" s="3">
        <f t="shared" si="0"/>
        <v>72.6583333333333</v>
      </c>
      <c r="J4" s="3">
        <f t="shared" si="1"/>
        <v>1.0451873835187</v>
      </c>
      <c r="K4" s="1" t="s">
        <v>166</v>
      </c>
      <c r="M4" s="2"/>
      <c r="N4" s="2"/>
      <c r="O4" s="2"/>
      <c r="P4" s="2"/>
      <c r="Q4" s="2"/>
    </row>
    <row r="5" spans="2:17">
      <c r="B5" s="2" t="s">
        <v>16</v>
      </c>
      <c r="C5" s="2">
        <v>59.55</v>
      </c>
      <c r="D5" s="2">
        <v>62.54</v>
      </c>
      <c r="E5" s="2">
        <v>62.98</v>
      </c>
      <c r="F5" s="2">
        <v>59.83</v>
      </c>
      <c r="G5" s="2">
        <v>58.52</v>
      </c>
      <c r="H5" s="2">
        <v>60.12</v>
      </c>
      <c r="I5" s="3">
        <f t="shared" si="0"/>
        <v>60.59</v>
      </c>
      <c r="J5" s="3">
        <f t="shared" si="1"/>
        <v>1.77085290185266</v>
      </c>
      <c r="K5" s="1" t="s">
        <v>167</v>
      </c>
      <c r="M5" s="2"/>
      <c r="N5" s="2"/>
      <c r="O5" s="2"/>
      <c r="P5" s="2"/>
      <c r="Q5" s="2"/>
    </row>
    <row r="6" spans="2:17">
      <c r="B6" s="2" t="s">
        <v>114</v>
      </c>
      <c r="C6" s="2">
        <v>50.75</v>
      </c>
      <c r="D6" s="2">
        <v>52.09</v>
      </c>
      <c r="E6" s="2">
        <v>52.69</v>
      </c>
      <c r="F6" s="2">
        <v>55.02</v>
      </c>
      <c r="G6" s="2">
        <v>54.15</v>
      </c>
      <c r="H6" s="2">
        <v>52.4</v>
      </c>
      <c r="I6" s="3">
        <f t="shared" si="0"/>
        <v>52.85</v>
      </c>
      <c r="J6" s="3">
        <f t="shared" si="1"/>
        <v>1.5241128567137</v>
      </c>
      <c r="K6" s="1" t="s">
        <v>168</v>
      </c>
      <c r="M6" s="2"/>
      <c r="N6" s="2"/>
      <c r="O6" s="2"/>
      <c r="P6" s="2"/>
      <c r="Q6" s="2"/>
    </row>
    <row r="7" spans="2:17">
      <c r="B7" s="2" t="s">
        <v>116</v>
      </c>
      <c r="C7" s="2">
        <v>48.66</v>
      </c>
      <c r="D7" s="2">
        <v>48.81</v>
      </c>
      <c r="E7" s="2">
        <v>49.1</v>
      </c>
      <c r="F7" s="2">
        <v>48.62</v>
      </c>
      <c r="G7" s="2">
        <v>51.38</v>
      </c>
      <c r="H7" s="2">
        <v>49.2</v>
      </c>
      <c r="I7" s="3">
        <f t="shared" si="0"/>
        <v>49.295</v>
      </c>
      <c r="J7" s="3">
        <f t="shared" si="1"/>
        <v>1.04769747541931</v>
      </c>
      <c r="K7" s="1" t="s">
        <v>169</v>
      </c>
      <c r="M7" s="2"/>
      <c r="N7" s="2"/>
      <c r="O7" s="2"/>
      <c r="P7" s="2"/>
      <c r="Q7" s="2"/>
    </row>
    <row r="8" spans="9:17">
      <c r="I8" s="3"/>
      <c r="J8" s="3"/>
      <c r="K8" s="1"/>
      <c r="M8" s="2"/>
      <c r="N8" s="2"/>
      <c r="O8" s="2"/>
      <c r="P8" s="2"/>
      <c r="Q8" s="2"/>
    </row>
    <row r="9" spans="2:17">
      <c r="B9" s="2" t="s">
        <v>6</v>
      </c>
      <c r="C9" s="2">
        <v>98.68</v>
      </c>
      <c r="D9" s="2">
        <v>100.36</v>
      </c>
      <c r="E9" s="2">
        <v>100</v>
      </c>
      <c r="F9" s="2">
        <v>102.15</v>
      </c>
      <c r="G9" s="2">
        <v>99.33</v>
      </c>
      <c r="H9" s="2">
        <v>100</v>
      </c>
      <c r="I9" s="3">
        <f t="shared" si="0"/>
        <v>100.086666666667</v>
      </c>
      <c r="J9" s="3">
        <f t="shared" si="1"/>
        <v>1.17459212779018</v>
      </c>
      <c r="K9" s="1" t="s">
        <v>170</v>
      </c>
      <c r="M9" s="2"/>
      <c r="N9" s="2"/>
      <c r="O9" s="2"/>
      <c r="P9" s="2"/>
      <c r="Q9" s="2"/>
    </row>
    <row r="10" spans="2:17">
      <c r="B10" s="2" t="s">
        <v>23</v>
      </c>
      <c r="C10" s="2">
        <v>75.3</v>
      </c>
      <c r="D10" s="2">
        <v>76.38</v>
      </c>
      <c r="E10" s="2">
        <v>77.34</v>
      </c>
      <c r="F10" s="2">
        <v>83.06</v>
      </c>
      <c r="G10" s="2">
        <v>81.85</v>
      </c>
      <c r="H10" s="2">
        <v>80.24</v>
      </c>
      <c r="I10" s="3">
        <f t="shared" si="0"/>
        <v>79.0283333333334</v>
      </c>
      <c r="J10" s="3">
        <f t="shared" si="1"/>
        <v>3.14480153056861</v>
      </c>
      <c r="K10" s="1" t="s">
        <v>171</v>
      </c>
      <c r="M10" s="2"/>
      <c r="N10" s="2"/>
      <c r="O10" s="2"/>
      <c r="P10" s="2"/>
      <c r="Q10" s="2"/>
    </row>
    <row r="11" spans="2:17">
      <c r="B11" s="2" t="s">
        <v>25</v>
      </c>
      <c r="C11" s="2">
        <v>59.83</v>
      </c>
      <c r="D11" s="2">
        <v>59.71</v>
      </c>
      <c r="E11" s="2">
        <v>59.71</v>
      </c>
      <c r="F11" s="2">
        <v>65.19</v>
      </c>
      <c r="G11" s="2">
        <v>67.2</v>
      </c>
      <c r="H11" s="2">
        <v>67.74</v>
      </c>
      <c r="I11" s="3">
        <f t="shared" si="0"/>
        <v>63.23</v>
      </c>
      <c r="J11" s="3">
        <f t="shared" si="1"/>
        <v>3.90598003067092</v>
      </c>
      <c r="K11" s="1" t="s">
        <v>172</v>
      </c>
      <c r="M11" s="2"/>
      <c r="N11" s="2"/>
      <c r="O11" s="2"/>
      <c r="P11" s="2"/>
      <c r="Q11" s="2"/>
    </row>
    <row r="12" spans="2:17">
      <c r="B12" s="2" t="s">
        <v>27</v>
      </c>
      <c r="C12" s="2">
        <v>50</v>
      </c>
      <c r="D12" s="2">
        <v>48.92</v>
      </c>
      <c r="E12" s="2">
        <v>50.24</v>
      </c>
      <c r="F12" s="2">
        <v>53.36</v>
      </c>
      <c r="G12" s="2">
        <v>54.03</v>
      </c>
      <c r="H12" s="2">
        <v>54.97</v>
      </c>
      <c r="I12" s="3">
        <f t="shared" si="0"/>
        <v>51.92</v>
      </c>
      <c r="J12" s="3">
        <f t="shared" si="1"/>
        <v>2.50347758128568</v>
      </c>
      <c r="K12" s="1" t="s">
        <v>173</v>
      </c>
      <c r="M12" s="2"/>
      <c r="N12" s="2"/>
      <c r="O12" s="2"/>
      <c r="P12" s="2"/>
      <c r="Q12" s="2"/>
    </row>
    <row r="13" spans="2:17">
      <c r="B13" s="2" t="s">
        <v>122</v>
      </c>
      <c r="C13" s="2">
        <v>45.68</v>
      </c>
      <c r="D13" s="2">
        <v>46.4</v>
      </c>
      <c r="E13" s="2">
        <v>46.64</v>
      </c>
      <c r="F13" s="2">
        <v>49.86</v>
      </c>
      <c r="G13" s="2">
        <v>50.67</v>
      </c>
      <c r="H13" s="2">
        <v>50.94</v>
      </c>
      <c r="I13" s="3">
        <f t="shared" si="0"/>
        <v>48.365</v>
      </c>
      <c r="J13" s="3">
        <f t="shared" si="1"/>
        <v>2.37591035184411</v>
      </c>
      <c r="K13" s="1" t="s">
        <v>174</v>
      </c>
      <c r="M13" s="2"/>
      <c r="N13" s="2"/>
      <c r="O13" s="2"/>
      <c r="P13" s="2"/>
      <c r="Q13" s="2"/>
    </row>
    <row r="14" spans="2:16">
      <c r="B14" s="2" t="s">
        <v>124</v>
      </c>
      <c r="C14" s="2">
        <v>33.09</v>
      </c>
      <c r="D14" s="2">
        <v>33.21</v>
      </c>
      <c r="E14" s="2">
        <v>33.09</v>
      </c>
      <c r="F14" s="2">
        <v>40.18</v>
      </c>
      <c r="G14" s="2">
        <v>41.94</v>
      </c>
      <c r="H14" s="2">
        <v>40.86</v>
      </c>
      <c r="I14" s="3">
        <f t="shared" si="0"/>
        <v>37.0616666666667</v>
      </c>
      <c r="J14" s="3">
        <f t="shared" si="1"/>
        <v>4.34357187884196</v>
      </c>
      <c r="K14" s="1" t="s">
        <v>175</v>
      </c>
      <c r="L14" s="2"/>
      <c r="M14" s="2"/>
      <c r="N14" s="2"/>
      <c r="O14" s="2"/>
      <c r="P14" s="2"/>
    </row>
    <row r="15" spans="9:16">
      <c r="I15" s="3"/>
      <c r="J15" s="3"/>
      <c r="K15" s="1"/>
      <c r="L15" s="2"/>
      <c r="M15" s="2"/>
      <c r="N15" s="2"/>
      <c r="O15" s="2"/>
      <c r="P15" s="2"/>
    </row>
    <row r="16" spans="2:16">
      <c r="B16" s="2" t="s">
        <v>6</v>
      </c>
      <c r="C16" s="2">
        <v>97.89</v>
      </c>
      <c r="D16" s="2">
        <v>100.4</v>
      </c>
      <c r="E16" s="2">
        <v>100</v>
      </c>
      <c r="F16" s="2">
        <v>99.45</v>
      </c>
      <c r="G16" s="2">
        <v>100</v>
      </c>
      <c r="H16" s="2">
        <v>100.27</v>
      </c>
      <c r="I16" s="3">
        <f t="shared" si="0"/>
        <v>99.6683333333333</v>
      </c>
      <c r="J16" s="3">
        <f t="shared" si="1"/>
        <v>0.930320733224121</v>
      </c>
      <c r="K16" s="1" t="s">
        <v>176</v>
      </c>
      <c r="L16" s="2"/>
      <c r="M16" s="2"/>
      <c r="N16" s="2"/>
      <c r="O16" s="2"/>
      <c r="P16" s="2"/>
    </row>
    <row r="17" spans="2:16">
      <c r="B17" s="2" t="s">
        <v>34</v>
      </c>
      <c r="C17" s="2">
        <v>81.27</v>
      </c>
      <c r="D17" s="2">
        <v>79.42</v>
      </c>
      <c r="E17" s="2">
        <v>79.55</v>
      </c>
      <c r="F17" s="2">
        <v>85.58</v>
      </c>
      <c r="G17" s="2">
        <v>87.09</v>
      </c>
      <c r="H17" s="2">
        <v>84.48</v>
      </c>
      <c r="I17" s="3">
        <f t="shared" si="0"/>
        <v>82.8983333333333</v>
      </c>
      <c r="J17" s="3">
        <f t="shared" si="1"/>
        <v>3.26265791444133</v>
      </c>
      <c r="K17" s="1" t="s">
        <v>177</v>
      </c>
      <c r="L17" s="2"/>
      <c r="M17" s="2"/>
      <c r="N17" s="2"/>
      <c r="O17" s="2"/>
      <c r="P17" s="2"/>
    </row>
    <row r="18" spans="2:16">
      <c r="B18" s="2" t="s">
        <v>36</v>
      </c>
      <c r="C18" s="2">
        <v>75.07</v>
      </c>
      <c r="D18" s="2">
        <v>75.73</v>
      </c>
      <c r="E18" s="2">
        <v>76.65</v>
      </c>
      <c r="F18" s="2">
        <v>78.16</v>
      </c>
      <c r="G18" s="2">
        <v>79.4</v>
      </c>
      <c r="H18" s="2">
        <v>78.85</v>
      </c>
      <c r="I18" s="3">
        <f t="shared" si="0"/>
        <v>77.31</v>
      </c>
      <c r="J18" s="3">
        <f t="shared" si="1"/>
        <v>1.75566511613121</v>
      </c>
      <c r="K18" s="1" t="s">
        <v>178</v>
      </c>
      <c r="L18" s="2"/>
      <c r="M18" s="2"/>
      <c r="N18" s="2"/>
      <c r="O18" s="2"/>
      <c r="P18" s="2"/>
    </row>
    <row r="19" spans="2:16">
      <c r="B19" s="2" t="s">
        <v>38</v>
      </c>
      <c r="C19" s="2">
        <v>69.63</v>
      </c>
      <c r="D19" s="2">
        <v>70.58</v>
      </c>
      <c r="E19" s="2">
        <v>71.64</v>
      </c>
      <c r="F19" s="2">
        <v>74.18</v>
      </c>
      <c r="G19" s="2">
        <v>72.66</v>
      </c>
      <c r="H19" s="2">
        <v>74.45</v>
      </c>
      <c r="I19" s="3">
        <f t="shared" si="0"/>
        <v>72.19</v>
      </c>
      <c r="J19" s="3">
        <f t="shared" si="1"/>
        <v>1.935809908023</v>
      </c>
      <c r="K19" s="1" t="s">
        <v>179</v>
      </c>
      <c r="L19" s="2"/>
      <c r="M19" s="2"/>
      <c r="N19" s="2"/>
      <c r="O19" s="2"/>
      <c r="P19" s="2"/>
    </row>
    <row r="20" spans="2:16">
      <c r="B20" s="2" t="s">
        <v>130</v>
      </c>
      <c r="C20" s="2">
        <v>63.46</v>
      </c>
      <c r="D20" s="2">
        <v>63.06</v>
      </c>
      <c r="E20" s="2">
        <v>64.51</v>
      </c>
      <c r="F20" s="2">
        <v>66.21</v>
      </c>
      <c r="G20" s="2">
        <v>66.9</v>
      </c>
      <c r="H20" s="2">
        <v>65.66</v>
      </c>
      <c r="I20" s="3">
        <f t="shared" si="0"/>
        <v>64.9666666666667</v>
      </c>
      <c r="J20" s="3">
        <f t="shared" si="1"/>
        <v>1.54131978079393</v>
      </c>
      <c r="K20" s="1" t="s">
        <v>180</v>
      </c>
      <c r="L20" s="2"/>
      <c r="M20" s="2"/>
      <c r="N20" s="2"/>
      <c r="O20" s="2"/>
      <c r="P20" s="2"/>
    </row>
    <row r="21" spans="2:16">
      <c r="B21" s="2" t="s">
        <v>132</v>
      </c>
      <c r="C21" s="2">
        <v>55.67</v>
      </c>
      <c r="D21" s="2">
        <v>57.52</v>
      </c>
      <c r="E21" s="2">
        <v>58.57</v>
      </c>
      <c r="F21" s="2">
        <v>59.34</v>
      </c>
      <c r="G21" s="2">
        <v>57.97</v>
      </c>
      <c r="H21" s="2">
        <v>60.16</v>
      </c>
      <c r="I21" s="3">
        <f t="shared" si="0"/>
        <v>58.205</v>
      </c>
      <c r="J21" s="3">
        <f t="shared" si="1"/>
        <v>1.56167538240186</v>
      </c>
      <c r="K21" s="1" t="s">
        <v>181</v>
      </c>
      <c r="L21" s="2"/>
      <c r="M21" s="2"/>
      <c r="N21" s="2"/>
      <c r="O21" s="2"/>
      <c r="P21" s="2"/>
    </row>
    <row r="22" spans="9:16">
      <c r="I22" s="3"/>
      <c r="J22" s="3"/>
      <c r="K22" s="1"/>
      <c r="L22" s="2"/>
      <c r="M22" s="2"/>
      <c r="N22" s="2"/>
      <c r="O22" s="2"/>
      <c r="P22" s="2"/>
    </row>
    <row r="23" spans="2:16">
      <c r="B23" s="2" t="s">
        <v>6</v>
      </c>
      <c r="C23" s="2">
        <v>98.58</v>
      </c>
      <c r="D23" s="2">
        <v>100</v>
      </c>
      <c r="E23" s="2">
        <v>101.42</v>
      </c>
      <c r="F23" s="2">
        <v>99.74</v>
      </c>
      <c r="G23" s="2">
        <v>100.26</v>
      </c>
      <c r="H23" s="2">
        <v>100</v>
      </c>
      <c r="I23" s="3">
        <f t="shared" si="0"/>
        <v>100</v>
      </c>
      <c r="J23" s="3">
        <f t="shared" si="1"/>
        <v>0.913016976841068</v>
      </c>
      <c r="K23" s="1" t="s">
        <v>182</v>
      </c>
      <c r="L23" s="2"/>
      <c r="M23" s="2"/>
      <c r="N23" s="2"/>
      <c r="O23" s="2"/>
      <c r="P23" s="2"/>
    </row>
    <row r="24" spans="2:16">
      <c r="B24" s="2" t="s">
        <v>45</v>
      </c>
      <c r="C24" s="2">
        <v>77.36</v>
      </c>
      <c r="D24" s="2">
        <v>79.95</v>
      </c>
      <c r="E24" s="2">
        <v>78.78</v>
      </c>
      <c r="F24" s="2">
        <v>77.55</v>
      </c>
      <c r="G24" s="2">
        <v>78.7</v>
      </c>
      <c r="H24" s="2">
        <v>78.95</v>
      </c>
      <c r="I24" s="3">
        <f t="shared" si="0"/>
        <v>78.5483333333333</v>
      </c>
      <c r="J24" s="3">
        <f t="shared" si="1"/>
        <v>0.960362778676199</v>
      </c>
      <c r="K24" s="1" t="s">
        <v>183</v>
      </c>
      <c r="L24" s="2"/>
      <c r="M24" s="2"/>
      <c r="N24" s="2"/>
      <c r="O24" s="2"/>
      <c r="P24" s="2"/>
    </row>
    <row r="25" spans="2:16">
      <c r="B25" s="2" t="s">
        <v>47</v>
      </c>
      <c r="C25" s="2">
        <v>64.68</v>
      </c>
      <c r="D25" s="2">
        <v>66.23</v>
      </c>
      <c r="E25" s="2">
        <v>67.14</v>
      </c>
      <c r="F25" s="2">
        <v>64.16</v>
      </c>
      <c r="G25" s="2">
        <v>66.07</v>
      </c>
      <c r="H25" s="2">
        <v>65.31</v>
      </c>
      <c r="I25" s="3">
        <f t="shared" si="0"/>
        <v>65.5983333333333</v>
      </c>
      <c r="J25" s="3">
        <f t="shared" si="1"/>
        <v>1.09485006583854</v>
      </c>
      <c r="K25" s="1" t="s">
        <v>184</v>
      </c>
      <c r="L25" s="2"/>
      <c r="M25" s="2"/>
      <c r="N25" s="2"/>
      <c r="O25" s="2"/>
      <c r="P25" s="2"/>
    </row>
    <row r="26" spans="2:11">
      <c r="B26" s="2" t="s">
        <v>49</v>
      </c>
      <c r="C26" s="2">
        <v>61.06</v>
      </c>
      <c r="D26" s="2">
        <v>60.54</v>
      </c>
      <c r="E26" s="2">
        <v>61.45</v>
      </c>
      <c r="F26" s="2">
        <v>60.46</v>
      </c>
      <c r="G26" s="2">
        <v>60.08</v>
      </c>
      <c r="H26" s="2">
        <v>60.33</v>
      </c>
      <c r="I26" s="3">
        <f t="shared" si="0"/>
        <v>60.6533333333333</v>
      </c>
      <c r="J26" s="3">
        <f t="shared" si="1"/>
        <v>0.506662280682773</v>
      </c>
      <c r="K26" s="1" t="s">
        <v>185</v>
      </c>
    </row>
    <row r="27" spans="2:11">
      <c r="B27" s="2" t="s">
        <v>138</v>
      </c>
      <c r="C27" s="2">
        <v>50.19</v>
      </c>
      <c r="D27" s="2">
        <v>50.19</v>
      </c>
      <c r="E27" s="2">
        <v>50.19</v>
      </c>
      <c r="F27" s="2">
        <v>50.51</v>
      </c>
      <c r="G27" s="2">
        <v>50.77</v>
      </c>
      <c r="H27" s="2">
        <v>49.74</v>
      </c>
      <c r="I27" s="3">
        <f t="shared" si="0"/>
        <v>50.265</v>
      </c>
      <c r="J27" s="3">
        <f t="shared" si="1"/>
        <v>0.348582845246292</v>
      </c>
      <c r="K27" s="1" t="s">
        <v>186</v>
      </c>
    </row>
    <row r="28" spans="2:11">
      <c r="B28" s="2" t="s">
        <v>140</v>
      </c>
      <c r="C28" s="2">
        <v>45.41</v>
      </c>
      <c r="D28" s="2">
        <v>46.83</v>
      </c>
      <c r="E28" s="2">
        <v>46.57</v>
      </c>
      <c r="F28" s="2">
        <v>45.28</v>
      </c>
      <c r="G28" s="2">
        <v>46.17</v>
      </c>
      <c r="H28" s="2">
        <v>44.64</v>
      </c>
      <c r="I28" s="3">
        <f t="shared" si="0"/>
        <v>45.8166666666667</v>
      </c>
      <c r="J28" s="3">
        <f t="shared" si="1"/>
        <v>0.843461123387834</v>
      </c>
      <c r="K28" s="1" t="s">
        <v>187</v>
      </c>
    </row>
    <row r="29" spans="9:11">
      <c r="I29" s="3"/>
      <c r="J29" s="3"/>
      <c r="K29" s="1"/>
    </row>
    <row r="30" spans="2:17">
      <c r="B30" s="2" t="s">
        <v>6</v>
      </c>
      <c r="C30" s="2">
        <v>95.68</v>
      </c>
      <c r="D30" s="2">
        <v>100</v>
      </c>
      <c r="E30" s="2">
        <v>101.44</v>
      </c>
      <c r="F30" s="2">
        <v>97.88</v>
      </c>
      <c r="G30" s="2">
        <v>101.52</v>
      </c>
      <c r="H30" s="2">
        <v>100</v>
      </c>
      <c r="I30" s="3">
        <f t="shared" si="0"/>
        <v>99.42</v>
      </c>
      <c r="J30" s="3">
        <f t="shared" si="1"/>
        <v>2.25930962906813</v>
      </c>
      <c r="K30" s="1" t="s">
        <v>188</v>
      </c>
      <c r="M30" s="2"/>
      <c r="N30" s="2"/>
      <c r="O30" s="2"/>
      <c r="P30" s="2"/>
      <c r="Q30" s="2"/>
    </row>
    <row r="31" spans="2:17">
      <c r="B31" s="2" t="s">
        <v>143</v>
      </c>
      <c r="C31" s="2">
        <v>79.86</v>
      </c>
      <c r="D31" s="2">
        <v>80.14</v>
      </c>
      <c r="E31" s="2">
        <v>80.29</v>
      </c>
      <c r="F31" s="2">
        <v>84.07</v>
      </c>
      <c r="G31" s="2">
        <v>81.79</v>
      </c>
      <c r="H31" s="2">
        <v>83.61</v>
      </c>
      <c r="I31" s="3">
        <f t="shared" si="0"/>
        <v>81.6266666666667</v>
      </c>
      <c r="J31" s="3">
        <f t="shared" si="1"/>
        <v>1.84651744282762</v>
      </c>
      <c r="K31" s="1" t="s">
        <v>189</v>
      </c>
      <c r="M31" s="2"/>
      <c r="N31" s="2"/>
      <c r="O31" s="2"/>
      <c r="P31" s="2"/>
      <c r="Q31" s="2"/>
    </row>
    <row r="32" spans="2:17">
      <c r="B32" s="2" t="s">
        <v>145</v>
      </c>
      <c r="C32" s="2">
        <v>68.63</v>
      </c>
      <c r="D32" s="2">
        <v>69.64</v>
      </c>
      <c r="E32" s="2">
        <v>69.21</v>
      </c>
      <c r="F32" s="2">
        <v>71.93</v>
      </c>
      <c r="G32" s="2">
        <v>70.26</v>
      </c>
      <c r="H32" s="2">
        <v>69.04</v>
      </c>
      <c r="I32" s="3">
        <f t="shared" si="0"/>
        <v>69.785</v>
      </c>
      <c r="J32" s="3">
        <f t="shared" si="1"/>
        <v>1.18889444443147</v>
      </c>
      <c r="K32" s="1" t="s">
        <v>190</v>
      </c>
      <c r="M32" s="2"/>
      <c r="N32" s="2"/>
      <c r="O32" s="2"/>
      <c r="P32" s="2"/>
      <c r="Q32" s="2"/>
    </row>
    <row r="33" spans="2:17">
      <c r="B33" s="2" t="s">
        <v>147</v>
      </c>
      <c r="C33" s="2">
        <v>49.35</v>
      </c>
      <c r="D33" s="2">
        <v>51.08</v>
      </c>
      <c r="E33" s="2">
        <v>51.8</v>
      </c>
      <c r="F33" s="2">
        <v>50.68</v>
      </c>
      <c r="G33" s="2">
        <v>51.29</v>
      </c>
      <c r="H33" s="2">
        <v>52.96</v>
      </c>
      <c r="I33" s="3">
        <f t="shared" si="0"/>
        <v>51.1933333333333</v>
      </c>
      <c r="J33" s="3">
        <f t="shared" si="1"/>
        <v>1.19772562244726</v>
      </c>
      <c r="K33" s="1" t="s">
        <v>191</v>
      </c>
      <c r="M33" s="2"/>
      <c r="N33" s="2"/>
      <c r="O33" s="2"/>
      <c r="P33" s="2"/>
      <c r="Q33" s="2"/>
    </row>
    <row r="34" spans="2:17">
      <c r="B34" s="2" t="s">
        <v>149</v>
      </c>
      <c r="C34" s="2">
        <v>48.92</v>
      </c>
      <c r="D34" s="2">
        <v>45.9</v>
      </c>
      <c r="E34" s="2">
        <v>46.76</v>
      </c>
      <c r="F34" s="2">
        <v>45.07</v>
      </c>
      <c r="G34" s="2">
        <v>47.95</v>
      </c>
      <c r="H34" s="2">
        <v>48.86</v>
      </c>
      <c r="I34" s="3">
        <f t="shared" si="0"/>
        <v>47.2433333333333</v>
      </c>
      <c r="J34" s="3">
        <f t="shared" si="1"/>
        <v>1.59284232322809</v>
      </c>
      <c r="K34" s="1" t="s">
        <v>192</v>
      </c>
      <c r="M34" s="2"/>
      <c r="N34" s="2"/>
      <c r="O34" s="2"/>
      <c r="P34" s="2"/>
      <c r="Q34" s="2"/>
    </row>
    <row r="35" spans="2:17">
      <c r="B35" s="2" t="s">
        <v>151</v>
      </c>
      <c r="C35" s="2">
        <v>38.42</v>
      </c>
      <c r="D35" s="2">
        <v>39.86</v>
      </c>
      <c r="E35" s="2">
        <v>40.29</v>
      </c>
      <c r="F35" s="2">
        <v>40.06</v>
      </c>
      <c r="G35" s="2">
        <v>41.58</v>
      </c>
      <c r="H35" s="2">
        <v>42.03</v>
      </c>
      <c r="I35" s="3">
        <f t="shared" si="0"/>
        <v>40.3733333333333</v>
      </c>
      <c r="J35" s="3">
        <f t="shared" si="1"/>
        <v>1.29496975511657</v>
      </c>
      <c r="K35" s="1" t="s">
        <v>193</v>
      </c>
      <c r="M35" s="2"/>
      <c r="N35" s="2"/>
      <c r="O35" s="2"/>
      <c r="P35" s="2"/>
      <c r="Q35" s="2"/>
    </row>
    <row r="36" spans="9:17">
      <c r="I36" s="3"/>
      <c r="J36" s="3"/>
      <c r="K36" s="1"/>
      <c r="M36" s="2"/>
      <c r="N36" s="2"/>
      <c r="O36" s="2"/>
      <c r="P36" s="2"/>
      <c r="Q36" s="2"/>
    </row>
    <row r="37" spans="2:17">
      <c r="B37" s="2" t="s">
        <v>6</v>
      </c>
      <c r="C37" s="2">
        <v>98.62</v>
      </c>
      <c r="D37" s="2">
        <v>100</v>
      </c>
      <c r="E37" s="2">
        <v>100.92</v>
      </c>
      <c r="F37" s="2">
        <v>99.04</v>
      </c>
      <c r="G37" s="2">
        <v>100</v>
      </c>
      <c r="H37" s="2">
        <v>100.24</v>
      </c>
      <c r="I37" s="3">
        <f t="shared" si="0"/>
        <v>99.8033333333333</v>
      </c>
      <c r="J37" s="3">
        <f t="shared" si="1"/>
        <v>0.836412976146749</v>
      </c>
      <c r="K37" s="1" t="s">
        <v>194</v>
      </c>
      <c r="M37" s="2"/>
      <c r="N37" s="2"/>
      <c r="O37" s="2"/>
      <c r="P37" s="2"/>
      <c r="Q37" s="2"/>
    </row>
    <row r="38" spans="2:17">
      <c r="B38" s="2" t="s">
        <v>154</v>
      </c>
      <c r="C38" s="2">
        <v>62.4</v>
      </c>
      <c r="D38" s="2">
        <v>62.17</v>
      </c>
      <c r="E38" s="2">
        <v>62.75</v>
      </c>
      <c r="F38" s="2">
        <v>68.58</v>
      </c>
      <c r="G38" s="2">
        <v>70.01</v>
      </c>
      <c r="H38" s="2">
        <v>69.53</v>
      </c>
      <c r="I38" s="3">
        <f t="shared" si="0"/>
        <v>65.9066666666667</v>
      </c>
      <c r="J38" s="3">
        <f t="shared" si="1"/>
        <v>3.8297919873887</v>
      </c>
      <c r="K38" s="1" t="s">
        <v>195</v>
      </c>
      <c r="M38" s="2"/>
      <c r="N38" s="2"/>
      <c r="O38" s="2"/>
      <c r="P38" s="2"/>
      <c r="Q38" s="2"/>
    </row>
    <row r="39" spans="2:17">
      <c r="B39" s="2" t="s">
        <v>156</v>
      </c>
      <c r="C39" s="2">
        <v>51.56</v>
      </c>
      <c r="D39" s="2">
        <v>53.05</v>
      </c>
      <c r="E39" s="2">
        <v>53.75</v>
      </c>
      <c r="F39" s="2">
        <v>64.87</v>
      </c>
      <c r="G39" s="2">
        <v>64.04</v>
      </c>
      <c r="H39" s="2">
        <v>63.8</v>
      </c>
      <c r="I39" s="3">
        <f t="shared" si="0"/>
        <v>58.5116666666667</v>
      </c>
      <c r="J39" s="3">
        <f t="shared" si="1"/>
        <v>6.32117525992332</v>
      </c>
      <c r="K39" s="1" t="s">
        <v>196</v>
      </c>
      <c r="M39" s="2"/>
      <c r="N39" s="2"/>
      <c r="O39" s="2"/>
      <c r="P39" s="2"/>
      <c r="Q39" s="2"/>
    </row>
    <row r="40" spans="2:17">
      <c r="B40" s="2" t="s">
        <v>158</v>
      </c>
      <c r="C40" s="2">
        <v>43.14</v>
      </c>
      <c r="D40" s="2">
        <v>43.71</v>
      </c>
      <c r="E40" s="2">
        <v>44.06</v>
      </c>
      <c r="F40" s="2">
        <v>45.88</v>
      </c>
      <c r="G40" s="2">
        <v>46.95</v>
      </c>
      <c r="H40" s="2">
        <v>45.76</v>
      </c>
      <c r="I40" s="3">
        <f t="shared" si="0"/>
        <v>44.9166666666667</v>
      </c>
      <c r="J40" s="3">
        <f t="shared" si="1"/>
        <v>1.49131709125413</v>
      </c>
      <c r="K40" s="1" t="s">
        <v>197</v>
      </c>
      <c r="M40" s="2"/>
      <c r="N40" s="2"/>
      <c r="O40" s="2"/>
      <c r="P40" s="2"/>
      <c r="Q40" s="2"/>
    </row>
    <row r="41" spans="2:17">
      <c r="B41" s="2" t="s">
        <v>160</v>
      </c>
      <c r="C41" s="2">
        <v>38.64</v>
      </c>
      <c r="D41" s="2">
        <v>38.87</v>
      </c>
      <c r="E41" s="2">
        <v>39.1</v>
      </c>
      <c r="F41" s="2">
        <v>40.26</v>
      </c>
      <c r="G41" s="2">
        <v>39.19</v>
      </c>
      <c r="H41" s="2">
        <v>40.5</v>
      </c>
      <c r="I41" s="3">
        <f t="shared" si="0"/>
        <v>39.4266666666667</v>
      </c>
      <c r="J41" s="3">
        <f t="shared" si="1"/>
        <v>0.766542018852631</v>
      </c>
      <c r="K41" s="1" t="s">
        <v>198</v>
      </c>
      <c r="M41" s="2"/>
      <c r="N41" s="2"/>
      <c r="O41" s="2"/>
      <c r="P41" s="2"/>
      <c r="Q41" s="2"/>
    </row>
    <row r="42" spans="2:11">
      <c r="B42" s="2" t="s">
        <v>162</v>
      </c>
      <c r="C42" s="2">
        <v>23.88</v>
      </c>
      <c r="D42" s="2">
        <v>22.84</v>
      </c>
      <c r="E42" s="2">
        <v>24.11</v>
      </c>
      <c r="F42" s="2">
        <v>37.63</v>
      </c>
      <c r="G42" s="2">
        <v>36.32</v>
      </c>
      <c r="H42" s="2">
        <v>36.68</v>
      </c>
      <c r="I42" s="3">
        <f t="shared" si="0"/>
        <v>30.2433333333333</v>
      </c>
      <c r="J42" s="3">
        <f t="shared" si="1"/>
        <v>7.29161893317709</v>
      </c>
      <c r="K42" s="1" t="s">
        <v>199</v>
      </c>
    </row>
  </sheetData>
  <mergeCells count="2">
    <mergeCell ref="C1:E1"/>
    <mergeCell ref="F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HT29</vt:lpstr>
      <vt:lpstr>HCT116</vt:lpstr>
      <vt:lpstr>HT29-DDP</vt:lpstr>
      <vt:lpstr>HCT116-LOHP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苎荥薬</cp:lastModifiedBy>
  <dcterms:created xsi:type="dcterms:W3CDTF">2021-11-29T11:18:00Z</dcterms:created>
  <dcterms:modified xsi:type="dcterms:W3CDTF">2024-11-13T07:51:26Z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37C522C8787D4D6399D88A6EAE057252</vt:lpwstr>
  </property>
  <property fmtid="{D5CDD505-2E9C-101B-9397-08002B2CF9AE}" pid="3" name="KSOProductBuildVer">
    <vt:lpwstr>2052-12.1.0.18608</vt:lpwstr>
  </property>
</Properties>
</file>