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pau/Library/Mobile Documents/com~apple~CloudDocs/MEMORIA/Paula /Investigación/Publicaciones/2024/24.08. Origenes/Revistas a las que enviamos/Clinical oral Investigation/Documentos subidos/"/>
    </mc:Choice>
  </mc:AlternateContent>
  <xr:revisionPtr revIDLastSave="0" documentId="13_ncr:1_{A0D388A0-EF42-0C40-98DF-6AD0FD8B8FDB}" xr6:coauthVersionLast="47" xr6:coauthVersionMax="47" xr10:uidLastSave="{00000000-0000-0000-0000-000000000000}"/>
  <bookViews>
    <workbookView xWindow="380" yWindow="500" windowWidth="21900" windowHeight="15660" tabRatio="500" firstSheet="1" activeTab="1" xr2:uid="{00000000-000D-0000-FFFF-FFFF00000000}"/>
  </bookViews>
  <sheets>
    <sheet name="Variables" sheetId="25" r:id="rId1"/>
    <sheet name="Table 1" sheetId="24" r:id="rId2"/>
  </sheets>
  <definedNames>
    <definedName name="_xlnm._FilterDatabase" localSheetId="0" hidden="1">Variables!$D$1:$D$533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3" i="25" l="1"/>
  <c r="Z199" i="25"/>
  <c r="AA199" i="25" s="1"/>
  <c r="M226" i="25"/>
  <c r="M227" i="25"/>
  <c r="M202" i="25"/>
  <c r="M203" i="25"/>
  <c r="M204" i="25"/>
  <c r="M205" i="25"/>
  <c r="M206" i="25"/>
  <c r="M207" i="25"/>
  <c r="M208" i="25"/>
  <c r="M209" i="25"/>
  <c r="M210" i="25"/>
  <c r="M211" i="25"/>
  <c r="M212" i="25"/>
  <c r="M213" i="25"/>
  <c r="M214" i="25"/>
  <c r="M215" i="25"/>
  <c r="M216" i="25"/>
  <c r="M217" i="25"/>
  <c r="M218" i="25"/>
  <c r="M219" i="25"/>
  <c r="M220" i="25"/>
  <c r="M221" i="25"/>
  <c r="M222" i="25"/>
  <c r="M223" i="25"/>
  <c r="M224" i="25"/>
  <c r="M198" i="25"/>
  <c r="M199" i="25"/>
  <c r="M197" i="25"/>
  <c r="CN199" i="25"/>
  <c r="CN175" i="25" l="1"/>
  <c r="CN190" i="25"/>
  <c r="CN198" i="25" l="1"/>
  <c r="CN197" i="25"/>
  <c r="CN167" i="25"/>
  <c r="CN218" i="25"/>
  <c r="CN186" i="25" l="1"/>
  <c r="CN188" i="25" l="1"/>
  <c r="CN187" i="25"/>
  <c r="CN191" i="25"/>
  <c r="CN151" i="25"/>
  <c r="CN180" i="25"/>
  <c r="CN208" i="25"/>
  <c r="CN181" i="25"/>
  <c r="CN5" i="25"/>
  <c r="CN227" i="25"/>
  <c r="Z3" i="25"/>
  <c r="AA3" i="25" s="1"/>
  <c r="Z4" i="25"/>
  <c r="AA4" i="25" s="1"/>
  <c r="Z161" i="25"/>
  <c r="AA161" i="25" s="1"/>
  <c r="Z201" i="25"/>
  <c r="AA201" i="25" s="1"/>
  <c r="Z5" i="25"/>
  <c r="AA5" i="25" s="1"/>
  <c r="Z6" i="25"/>
  <c r="AA6" i="25" s="1"/>
  <c r="Z7" i="25"/>
  <c r="AA7" i="25" s="1"/>
  <c r="Z8" i="25"/>
  <c r="AA8" i="25" s="1"/>
  <c r="Z9" i="25"/>
  <c r="AA9" i="25" s="1"/>
  <c r="Z10" i="25"/>
  <c r="AA10" i="25" s="1"/>
  <c r="Z11" i="25"/>
  <c r="AA11" i="25" s="1"/>
  <c r="Z12" i="25"/>
  <c r="AA12" i="25" s="1"/>
  <c r="Z13" i="25"/>
  <c r="AA13" i="25" s="1"/>
  <c r="Z14" i="25"/>
  <c r="AA14" i="25" s="1"/>
  <c r="Z15" i="25"/>
  <c r="AA15" i="25" s="1"/>
  <c r="Z16" i="25"/>
  <c r="AA16" i="25" s="1"/>
  <c r="Z17" i="25"/>
  <c r="AA17" i="25" s="1"/>
  <c r="Z18" i="25"/>
  <c r="AA18" i="25" s="1"/>
  <c r="Z19" i="25"/>
  <c r="AA19" i="25" s="1"/>
  <c r="Z20" i="25"/>
  <c r="AA20" i="25" s="1"/>
  <c r="Z21" i="25"/>
  <c r="AA21" i="25" s="1"/>
  <c r="Z22" i="25"/>
  <c r="AA22" i="25" s="1"/>
  <c r="Z23" i="25"/>
  <c r="AA23" i="25" s="1"/>
  <c r="Z24" i="25"/>
  <c r="AA24" i="25" s="1"/>
  <c r="Z25" i="25"/>
  <c r="AA25" i="25" s="1"/>
  <c r="Z26" i="25"/>
  <c r="AA26" i="25" s="1"/>
  <c r="Z27" i="25"/>
  <c r="AA27" i="25" s="1"/>
  <c r="Z28" i="25"/>
  <c r="AA28" i="25" s="1"/>
  <c r="Z29" i="25"/>
  <c r="AA29" i="25" s="1"/>
  <c r="Z30" i="25"/>
  <c r="AA30" i="25" s="1"/>
  <c r="Z31" i="25"/>
  <c r="AA31" i="25" s="1"/>
  <c r="Z32" i="25"/>
  <c r="AA32" i="25" s="1"/>
  <c r="Z33" i="25"/>
  <c r="AA33" i="25" s="1"/>
  <c r="Z34" i="25"/>
  <c r="AA34" i="25" s="1"/>
  <c r="Z35" i="25"/>
  <c r="AA35" i="25" s="1"/>
  <c r="Z36" i="25"/>
  <c r="AA36" i="25" s="1"/>
  <c r="Z37" i="25"/>
  <c r="AA37" i="25" s="1"/>
  <c r="Z38" i="25"/>
  <c r="AA38" i="25" s="1"/>
  <c r="Z39" i="25"/>
  <c r="AA39" i="25" s="1"/>
  <c r="Z40" i="25"/>
  <c r="AA40" i="25" s="1"/>
  <c r="Z41" i="25"/>
  <c r="AA41" i="25" s="1"/>
  <c r="Z42" i="25"/>
  <c r="AA42" i="25" s="1"/>
  <c r="Z43" i="25"/>
  <c r="AA43" i="25" s="1"/>
  <c r="Z44" i="25"/>
  <c r="AA44" i="25" s="1"/>
  <c r="Z45" i="25"/>
  <c r="AA45" i="25" s="1"/>
  <c r="Z46" i="25"/>
  <c r="AA46" i="25" s="1"/>
  <c r="Z47" i="25"/>
  <c r="AA47" i="25" s="1"/>
  <c r="Z48" i="25"/>
  <c r="AA48" i="25" s="1"/>
  <c r="Z49" i="25"/>
  <c r="AA49" i="25" s="1"/>
  <c r="Z50" i="25"/>
  <c r="AA50" i="25" s="1"/>
  <c r="Z51" i="25"/>
  <c r="AA51" i="25" s="1"/>
  <c r="Z52" i="25"/>
  <c r="AA52" i="25" s="1"/>
  <c r="Z53" i="25"/>
  <c r="AA53" i="25" s="1"/>
  <c r="Z54" i="25"/>
  <c r="AA54" i="25" s="1"/>
  <c r="Z55" i="25"/>
  <c r="AA55" i="25" s="1"/>
  <c r="Z56" i="25"/>
  <c r="AA56" i="25" s="1"/>
  <c r="Z57" i="25"/>
  <c r="AA57" i="25" s="1"/>
  <c r="Z58" i="25"/>
  <c r="AA58" i="25" s="1"/>
  <c r="Z59" i="25"/>
  <c r="AA59" i="25" s="1"/>
  <c r="Z60" i="25"/>
  <c r="AA60" i="25" s="1"/>
  <c r="Z61" i="25"/>
  <c r="AA61" i="25" s="1"/>
  <c r="Z62" i="25"/>
  <c r="AA62" i="25" s="1"/>
  <c r="Z63" i="25"/>
  <c r="AA63" i="25" s="1"/>
  <c r="Z64" i="25"/>
  <c r="AA64" i="25" s="1"/>
  <c r="Z65" i="25"/>
  <c r="AA65" i="25" s="1"/>
  <c r="Z66" i="25"/>
  <c r="AA66" i="25" s="1"/>
  <c r="Z67" i="25"/>
  <c r="AA67" i="25" s="1"/>
  <c r="Z68" i="25"/>
  <c r="AA68" i="25" s="1"/>
  <c r="Z69" i="25"/>
  <c r="AA69" i="25" s="1"/>
  <c r="Z70" i="25"/>
  <c r="AA70" i="25" s="1"/>
  <c r="Z71" i="25"/>
  <c r="AA71" i="25" s="1"/>
  <c r="Z72" i="25"/>
  <c r="AA72" i="25" s="1"/>
  <c r="Z73" i="25"/>
  <c r="AA73" i="25" s="1"/>
  <c r="Z74" i="25"/>
  <c r="AA74" i="25" s="1"/>
  <c r="Z75" i="25"/>
  <c r="AA75" i="25" s="1"/>
  <c r="Z76" i="25"/>
  <c r="AA76" i="25" s="1"/>
  <c r="Z77" i="25"/>
  <c r="AA77" i="25" s="1"/>
  <c r="Z78" i="25"/>
  <c r="AA78" i="25" s="1"/>
  <c r="Z79" i="25"/>
  <c r="AA79" i="25" s="1"/>
  <c r="Z80" i="25"/>
  <c r="AA80" i="25" s="1"/>
  <c r="Z81" i="25"/>
  <c r="AA81" i="25" s="1"/>
  <c r="Z82" i="25"/>
  <c r="AA82" i="25" s="1"/>
  <c r="Z83" i="25"/>
  <c r="AA83" i="25" s="1"/>
  <c r="Z84" i="25"/>
  <c r="AA84" i="25" s="1"/>
  <c r="Z85" i="25"/>
  <c r="AA85" i="25" s="1"/>
  <c r="Z86" i="25"/>
  <c r="AA86" i="25" s="1"/>
  <c r="Z87" i="25"/>
  <c r="AA87" i="25" s="1"/>
  <c r="Z88" i="25"/>
  <c r="AA88" i="25" s="1"/>
  <c r="Z89" i="25"/>
  <c r="AA89" i="25" s="1"/>
  <c r="Z90" i="25"/>
  <c r="AA90" i="25" s="1"/>
  <c r="Z91" i="25"/>
  <c r="AA91" i="25" s="1"/>
  <c r="Z92" i="25"/>
  <c r="AA92" i="25" s="1"/>
  <c r="Z93" i="25"/>
  <c r="AA93" i="25" s="1"/>
  <c r="Z94" i="25"/>
  <c r="AA94" i="25" s="1"/>
  <c r="Z95" i="25"/>
  <c r="AA95" i="25" s="1"/>
  <c r="Z96" i="25"/>
  <c r="AA96" i="25" s="1"/>
  <c r="Z97" i="25"/>
  <c r="AA97" i="25" s="1"/>
  <c r="Z98" i="25"/>
  <c r="AA98" i="25" s="1"/>
  <c r="Z99" i="25"/>
  <c r="AA99" i="25" s="1"/>
  <c r="Z100" i="25"/>
  <c r="AA100" i="25" s="1"/>
  <c r="Z101" i="25"/>
  <c r="AA101" i="25" s="1"/>
  <c r="Z102" i="25"/>
  <c r="AA102" i="25" s="1"/>
  <c r="Z103" i="25"/>
  <c r="AA103" i="25" s="1"/>
  <c r="Z104" i="25"/>
  <c r="AA104" i="25" s="1"/>
  <c r="Z105" i="25"/>
  <c r="AA105" i="25" s="1"/>
  <c r="Z106" i="25"/>
  <c r="AA106" i="25" s="1"/>
  <c r="Z107" i="25"/>
  <c r="AA107" i="25" s="1"/>
  <c r="Z108" i="25"/>
  <c r="AA108" i="25" s="1"/>
  <c r="Z109" i="25"/>
  <c r="AA109" i="25" s="1"/>
  <c r="Z110" i="25"/>
  <c r="AA110" i="25" s="1"/>
  <c r="Z111" i="25"/>
  <c r="AA111" i="25" s="1"/>
  <c r="Z112" i="25"/>
  <c r="AA112" i="25" s="1"/>
  <c r="Z113" i="25"/>
  <c r="AA113" i="25" s="1"/>
  <c r="Z114" i="25"/>
  <c r="AA114" i="25" s="1"/>
  <c r="Z115" i="25"/>
  <c r="AA115" i="25" s="1"/>
  <c r="Z116" i="25"/>
  <c r="AA116" i="25" s="1"/>
  <c r="Z117" i="25"/>
  <c r="AA117" i="25" s="1"/>
  <c r="Z118" i="25"/>
  <c r="AA118" i="25" s="1"/>
  <c r="Z119" i="25"/>
  <c r="AA119" i="25" s="1"/>
  <c r="Z120" i="25"/>
  <c r="AA120" i="25" s="1"/>
  <c r="Z121" i="25"/>
  <c r="AA121" i="25" s="1"/>
  <c r="Z122" i="25"/>
  <c r="AA122" i="25" s="1"/>
  <c r="Z123" i="25"/>
  <c r="AA123" i="25" s="1"/>
  <c r="Z124" i="25"/>
  <c r="AA124" i="25" s="1"/>
  <c r="Z125" i="25"/>
  <c r="AA125" i="25" s="1"/>
  <c r="Z126" i="25"/>
  <c r="AA126" i="25" s="1"/>
  <c r="Z127" i="25"/>
  <c r="AA127" i="25" s="1"/>
  <c r="Z128" i="25"/>
  <c r="AA128" i="25" s="1"/>
  <c r="Z129" i="25"/>
  <c r="AA129" i="25" s="1"/>
  <c r="Z130" i="25"/>
  <c r="AA130" i="25" s="1"/>
  <c r="Z131" i="25"/>
  <c r="AA131" i="25" s="1"/>
  <c r="Z132" i="25"/>
  <c r="AA132" i="25" s="1"/>
  <c r="Z133" i="25"/>
  <c r="AA133" i="25" s="1"/>
  <c r="Z134" i="25"/>
  <c r="AA134" i="25" s="1"/>
  <c r="Z135" i="25"/>
  <c r="AA135" i="25" s="1"/>
  <c r="Z136" i="25"/>
  <c r="AA136" i="25" s="1"/>
  <c r="Z137" i="25"/>
  <c r="AA137" i="25" s="1"/>
  <c r="Z138" i="25"/>
  <c r="AA138" i="25" s="1"/>
  <c r="Z139" i="25"/>
  <c r="AA139" i="25" s="1"/>
  <c r="Z140" i="25"/>
  <c r="AA140" i="25" s="1"/>
  <c r="Z141" i="25"/>
  <c r="AA141" i="25" s="1"/>
  <c r="Z142" i="25"/>
  <c r="AA142" i="25" s="1"/>
  <c r="Z143" i="25"/>
  <c r="AA143" i="25" s="1"/>
  <c r="Z144" i="25"/>
  <c r="AA144" i="25" s="1"/>
  <c r="Z145" i="25"/>
  <c r="AA145" i="25" s="1"/>
  <c r="Z146" i="25"/>
  <c r="AA146" i="25" s="1"/>
  <c r="Z147" i="25"/>
  <c r="AA147" i="25" s="1"/>
  <c r="Z148" i="25"/>
  <c r="AA148" i="25" s="1"/>
  <c r="Z149" i="25"/>
  <c r="AA149" i="25" s="1"/>
  <c r="Z150" i="25"/>
  <c r="AA150" i="25" s="1"/>
  <c r="Z151" i="25"/>
  <c r="AA151" i="25" s="1"/>
  <c r="Z152" i="25"/>
  <c r="AA152" i="25" s="1"/>
  <c r="Z153" i="25"/>
  <c r="AA153" i="25" s="1"/>
  <c r="Z154" i="25"/>
  <c r="AA154" i="25" s="1"/>
  <c r="Z155" i="25"/>
  <c r="AA155" i="25" s="1"/>
  <c r="Z156" i="25"/>
  <c r="AA156" i="25" s="1"/>
  <c r="Z157" i="25"/>
  <c r="AA157" i="25" s="1"/>
  <c r="Z158" i="25"/>
  <c r="AA158" i="25" s="1"/>
  <c r="Z159" i="25"/>
  <c r="AA159" i="25" s="1"/>
  <c r="Z160" i="25"/>
  <c r="AA160" i="25" s="1"/>
  <c r="Z162" i="25"/>
  <c r="AA162" i="25" s="1"/>
  <c r="Z163" i="25"/>
  <c r="AA163" i="25" s="1"/>
  <c r="Z164" i="25"/>
  <c r="AA164" i="25" s="1"/>
  <c r="Z165" i="25"/>
  <c r="AA165" i="25" s="1"/>
  <c r="Z166" i="25"/>
  <c r="AA166" i="25" s="1"/>
  <c r="Z167" i="25"/>
  <c r="AA167" i="25" s="1"/>
  <c r="Z168" i="25"/>
  <c r="AA168" i="25" s="1"/>
  <c r="Z169" i="25"/>
  <c r="AA169" i="25" s="1"/>
  <c r="Z170" i="25"/>
  <c r="AA170" i="25" s="1"/>
  <c r="Z171" i="25"/>
  <c r="AA171" i="25" s="1"/>
  <c r="Z172" i="25"/>
  <c r="AA172" i="25" s="1"/>
  <c r="Z173" i="25"/>
  <c r="AA173" i="25" s="1"/>
  <c r="Z174" i="25"/>
  <c r="AA174" i="25" s="1"/>
  <c r="Z175" i="25"/>
  <c r="AA175" i="25" s="1"/>
  <c r="Z176" i="25"/>
  <c r="AA176" i="25" s="1"/>
  <c r="Z177" i="25"/>
  <c r="AA177" i="25" s="1"/>
  <c r="Z178" i="25"/>
  <c r="AA178" i="25" s="1"/>
  <c r="Z179" i="25"/>
  <c r="AA179" i="25" s="1"/>
  <c r="Z180" i="25"/>
  <c r="AA180" i="25" s="1"/>
  <c r="Z181" i="25"/>
  <c r="AA181" i="25" s="1"/>
  <c r="Z182" i="25"/>
  <c r="AA182" i="25" s="1"/>
  <c r="Z183" i="25"/>
  <c r="AA183" i="25" s="1"/>
  <c r="Z184" i="25"/>
  <c r="AA184" i="25" s="1"/>
  <c r="Z185" i="25"/>
  <c r="AA185" i="25" s="1"/>
  <c r="Z186" i="25"/>
  <c r="AA186" i="25" s="1"/>
  <c r="Z187" i="25"/>
  <c r="AA187" i="25" s="1"/>
  <c r="Z188" i="25"/>
  <c r="AA188" i="25" s="1"/>
  <c r="Z189" i="25"/>
  <c r="AA189" i="25" s="1"/>
  <c r="Z190" i="25"/>
  <c r="AA190" i="25" s="1"/>
  <c r="Z191" i="25"/>
  <c r="AA191" i="25" s="1"/>
  <c r="Z192" i="25"/>
  <c r="AA192" i="25" s="1"/>
  <c r="Z193" i="25"/>
  <c r="AA193" i="25" s="1"/>
  <c r="Z194" i="25"/>
  <c r="AA194" i="25" s="1"/>
  <c r="Z195" i="25"/>
  <c r="AA195" i="25" s="1"/>
  <c r="Z196" i="25"/>
  <c r="AA196" i="25" s="1"/>
  <c r="Z197" i="25"/>
  <c r="AA197" i="25" s="1"/>
  <c r="Z202" i="25"/>
  <c r="AA202" i="25" s="1"/>
  <c r="Z203" i="25"/>
  <c r="AA203" i="25" s="1"/>
  <c r="Z204" i="25"/>
  <c r="AA204" i="25" s="1"/>
  <c r="Z205" i="25"/>
  <c r="AA205" i="25" s="1"/>
  <c r="Z206" i="25"/>
  <c r="AA206" i="25" s="1"/>
  <c r="Z207" i="25"/>
  <c r="AA207" i="25" s="1"/>
  <c r="Z208" i="25"/>
  <c r="AA208" i="25" s="1"/>
  <c r="Z209" i="25"/>
  <c r="AA209" i="25" s="1"/>
  <c r="Z210" i="25"/>
  <c r="AA210" i="25" s="1"/>
  <c r="Z211" i="25"/>
  <c r="AA211" i="25" s="1"/>
  <c r="Z212" i="25"/>
  <c r="AA212" i="25" s="1"/>
  <c r="Z213" i="25"/>
  <c r="AA213" i="25" s="1"/>
  <c r="Z214" i="25"/>
  <c r="AA214" i="25" s="1"/>
  <c r="Z215" i="25"/>
  <c r="AA215" i="25" s="1"/>
  <c r="Z216" i="25"/>
  <c r="AA216" i="25" s="1"/>
  <c r="Z217" i="25"/>
  <c r="AA217" i="25" s="1"/>
  <c r="Z218" i="25"/>
  <c r="AA218" i="25" s="1"/>
  <c r="Z219" i="25"/>
  <c r="AA219" i="25" s="1"/>
  <c r="Z220" i="25"/>
  <c r="AA220" i="25" s="1"/>
  <c r="Z221" i="25"/>
  <c r="AA221" i="25" s="1"/>
  <c r="Z222" i="25"/>
  <c r="AA222" i="25" s="1"/>
  <c r="Z223" i="25"/>
  <c r="AA223" i="25" s="1"/>
  <c r="Z224" i="25"/>
  <c r="AA224" i="25" s="1"/>
  <c r="Z226" i="25"/>
  <c r="AA226" i="25" s="1"/>
  <c r="Z227" i="25"/>
  <c r="AA227" i="25" s="1"/>
  <c r="Z198" i="25"/>
  <c r="AA198" i="25" s="1"/>
  <c r="Z228" i="25"/>
  <c r="AA228" i="25" s="1"/>
  <c r="Z229" i="25"/>
  <c r="AA229" i="25" s="1"/>
  <c r="Z230" i="25"/>
  <c r="AA230" i="25" s="1"/>
  <c r="Z231" i="25"/>
  <c r="AA231" i="25" s="1"/>
  <c r="Z232" i="25"/>
  <c r="AA232" i="25" s="1"/>
  <c r="Z233" i="25"/>
  <c r="AA233" i="25" s="1"/>
  <c r="Z234" i="25"/>
  <c r="AA234" i="25" s="1"/>
  <c r="Z235" i="25"/>
  <c r="AA235" i="25" s="1"/>
  <c r="Z236" i="25"/>
  <c r="AA236" i="25" s="1"/>
  <c r="Z237" i="25"/>
  <c r="AA237" i="25" s="1"/>
  <c r="Z238" i="25"/>
  <c r="AA238" i="25" s="1"/>
  <c r="Z239" i="25"/>
  <c r="AA239" i="25" s="1"/>
  <c r="Z240" i="25"/>
  <c r="AA240" i="25" s="1"/>
  <c r="Z241" i="25"/>
  <c r="AA241" i="25" s="1"/>
  <c r="Z242" i="25"/>
  <c r="AA242" i="25" s="1"/>
  <c r="Z243" i="25"/>
  <c r="AA243" i="25" s="1"/>
  <c r="Z244" i="25"/>
  <c r="AA244" i="25" s="1"/>
  <c r="Z245" i="25"/>
  <c r="AA245" i="25" s="1"/>
  <c r="Z246" i="25"/>
  <c r="AA246" i="25" s="1"/>
  <c r="Z247" i="25"/>
  <c r="AA247" i="25" s="1"/>
  <c r="Z248" i="25"/>
  <c r="AA248" i="25" s="1"/>
  <c r="Z249" i="25"/>
  <c r="AA249" i="25" s="1"/>
  <c r="Z250" i="25"/>
  <c r="AA250" i="25" s="1"/>
  <c r="Z251" i="25"/>
  <c r="AA251" i="25" s="1"/>
  <c r="Z252" i="25"/>
  <c r="AA252" i="25" s="1"/>
  <c r="Z253" i="25"/>
  <c r="AA253" i="25" s="1"/>
  <c r="Z254" i="25"/>
  <c r="AA254" i="25" s="1"/>
  <c r="Z255" i="25"/>
  <c r="AA255" i="25" s="1"/>
  <c r="Z256" i="25"/>
  <c r="AA256" i="25" s="1"/>
  <c r="Z257" i="25"/>
  <c r="AA257" i="25" s="1"/>
  <c r="Z258" i="25"/>
  <c r="AA258" i="25" s="1"/>
  <c r="Z259" i="25"/>
  <c r="AA259" i="25" s="1"/>
  <c r="Z260" i="25"/>
  <c r="AA260" i="25" s="1"/>
  <c r="Z261" i="25"/>
  <c r="AA261" i="25" s="1"/>
  <c r="Z262" i="25"/>
  <c r="AA262" i="25" s="1"/>
  <c r="Z263" i="25"/>
  <c r="AA263" i="25" s="1"/>
  <c r="Z264" i="25"/>
  <c r="AA264" i="25" s="1"/>
  <c r="Z265" i="25"/>
  <c r="AA265" i="25" s="1"/>
  <c r="Z266" i="25"/>
  <c r="AA266" i="25" s="1"/>
  <c r="Z267" i="25"/>
  <c r="AA267" i="25" s="1"/>
  <c r="Z268" i="25"/>
  <c r="AA268" i="25" s="1"/>
  <c r="Z269" i="25"/>
  <c r="AA269" i="25" s="1"/>
  <c r="Z270" i="25"/>
  <c r="AA270" i="25" s="1"/>
  <c r="Z271" i="25"/>
  <c r="AA271" i="25" s="1"/>
  <c r="Z272" i="25"/>
  <c r="AA272" i="25" s="1"/>
  <c r="Z273" i="25"/>
  <c r="AA273" i="25" s="1"/>
  <c r="Z274" i="25"/>
  <c r="AA274" i="25" s="1"/>
  <c r="Z275" i="25"/>
  <c r="AA275" i="25" s="1"/>
  <c r="Z276" i="25"/>
  <c r="AA276" i="25" s="1"/>
  <c r="Z277" i="25"/>
  <c r="AA277" i="25" s="1"/>
  <c r="Z278" i="25"/>
  <c r="AA278" i="25" s="1"/>
  <c r="Z279" i="25"/>
  <c r="AA279" i="25" s="1"/>
  <c r="Z280" i="25"/>
  <c r="AA280" i="25" s="1"/>
  <c r="Z281" i="25"/>
  <c r="AA281" i="25" s="1"/>
  <c r="Z282" i="25"/>
  <c r="AA282" i="25" s="1"/>
  <c r="Z283" i="25"/>
  <c r="AA283" i="25" s="1"/>
  <c r="Z284" i="25"/>
  <c r="AA284" i="25" s="1"/>
  <c r="Z285" i="25"/>
  <c r="AA285" i="25" s="1"/>
  <c r="Z286" i="25"/>
  <c r="AA286" i="25" s="1"/>
  <c r="Z287" i="25"/>
  <c r="AA287" i="25" s="1"/>
  <c r="Z288" i="25"/>
  <c r="AA288" i="25" s="1"/>
  <c r="Z289" i="25"/>
  <c r="AA289" i="25" s="1"/>
  <c r="Z290" i="25"/>
  <c r="AA290" i="25" s="1"/>
  <c r="Z291" i="25"/>
  <c r="AA291" i="25" s="1"/>
  <c r="Z292" i="25"/>
  <c r="AA292" i="25" s="1"/>
  <c r="Z293" i="25"/>
  <c r="AA293" i="25" s="1"/>
  <c r="Z294" i="25"/>
  <c r="AA294" i="25" s="1"/>
  <c r="Z295" i="25"/>
  <c r="AA295" i="25" s="1"/>
  <c r="Z296" i="25"/>
  <c r="AA296" i="25" s="1"/>
  <c r="Z297" i="25"/>
  <c r="AA297" i="25" s="1"/>
  <c r="Z298" i="25"/>
  <c r="AA298" i="25" s="1"/>
  <c r="Z299" i="25"/>
  <c r="AA299" i="25" s="1"/>
  <c r="Z300" i="25"/>
  <c r="AA300" i="25" s="1"/>
  <c r="Z301" i="25"/>
  <c r="AA301" i="25" s="1"/>
  <c r="Z302" i="25"/>
  <c r="AA302" i="25" s="1"/>
  <c r="Z303" i="25"/>
  <c r="AA303" i="25" s="1"/>
  <c r="Z304" i="25"/>
  <c r="AA304" i="25" s="1"/>
  <c r="Z305" i="25"/>
  <c r="AA305" i="25" s="1"/>
  <c r="Z306" i="25"/>
  <c r="AA306" i="25" s="1"/>
  <c r="Z307" i="25"/>
  <c r="AA307" i="25" s="1"/>
  <c r="Z308" i="25"/>
  <c r="AA308" i="25" s="1"/>
  <c r="Z309" i="25"/>
  <c r="AA309" i="25" s="1"/>
  <c r="Z310" i="25"/>
  <c r="AA310" i="25" s="1"/>
  <c r="Z311" i="25"/>
  <c r="AA311" i="25" s="1"/>
  <c r="Z312" i="25"/>
  <c r="AA312" i="25" s="1"/>
  <c r="Z313" i="25"/>
  <c r="AA313" i="25" s="1"/>
  <c r="Z314" i="25"/>
  <c r="AA314" i="25" s="1"/>
  <c r="Z315" i="25"/>
  <c r="AA315" i="25" s="1"/>
  <c r="Z316" i="25"/>
  <c r="AA316" i="25" s="1"/>
  <c r="Z317" i="25"/>
  <c r="AA317" i="25" s="1"/>
  <c r="Z318" i="25"/>
  <c r="AA318" i="25" s="1"/>
  <c r="Z319" i="25"/>
  <c r="AA319" i="25" s="1"/>
  <c r="Z320" i="25"/>
  <c r="AA320" i="25" s="1"/>
  <c r="Z321" i="25"/>
  <c r="AA321" i="25" s="1"/>
  <c r="Z322" i="25"/>
  <c r="AA322" i="25" s="1"/>
  <c r="Z323" i="25"/>
  <c r="AA323" i="25" s="1"/>
  <c r="Z324" i="25"/>
  <c r="AA324" i="25" s="1"/>
  <c r="Z325" i="25"/>
  <c r="AA325" i="25" s="1"/>
  <c r="Z326" i="25"/>
  <c r="AA326" i="25" s="1"/>
  <c r="Z327" i="25"/>
  <c r="AA327" i="25" s="1"/>
  <c r="Z328" i="25"/>
  <c r="AA328" i="25" s="1"/>
  <c r="Z329" i="25"/>
  <c r="AA329" i="25" s="1"/>
  <c r="Z330" i="25"/>
  <c r="AA330" i="25" s="1"/>
  <c r="Z331" i="25"/>
  <c r="AA331" i="25" s="1"/>
  <c r="Z332" i="25"/>
  <c r="AA332" i="25" s="1"/>
  <c r="Z333" i="25"/>
  <c r="AA333" i="25" s="1"/>
  <c r="Z334" i="25"/>
  <c r="AA334" i="25" s="1"/>
  <c r="Z335" i="25"/>
  <c r="AA335" i="25" s="1"/>
  <c r="Z336" i="25"/>
  <c r="AA336" i="25" s="1"/>
  <c r="Z337" i="25"/>
  <c r="AA337" i="25" s="1"/>
  <c r="Z338" i="25"/>
  <c r="AA338" i="25" s="1"/>
  <c r="Z339" i="25"/>
  <c r="AA339" i="25" s="1"/>
  <c r="Z340" i="25"/>
  <c r="AA340" i="25" s="1"/>
  <c r="Z341" i="25"/>
  <c r="AA341" i="25" s="1"/>
  <c r="Z342" i="25"/>
  <c r="AA342" i="25" s="1"/>
  <c r="Z343" i="25"/>
  <c r="AA343" i="25" s="1"/>
  <c r="Z344" i="25"/>
  <c r="AA344" i="25" s="1"/>
  <c r="Z345" i="25"/>
  <c r="AA345" i="25" s="1"/>
  <c r="Z346" i="25"/>
  <c r="AA346" i="25" s="1"/>
  <c r="Z347" i="25"/>
  <c r="AA347" i="25" s="1"/>
  <c r="Z348" i="25"/>
  <c r="AA348" i="25" s="1"/>
  <c r="Z349" i="25"/>
  <c r="AA349" i="25" s="1"/>
  <c r="Z350" i="25"/>
  <c r="AA350" i="25" s="1"/>
  <c r="Z351" i="25"/>
  <c r="AA351" i="25" s="1"/>
  <c r="Z352" i="25"/>
  <c r="AA352" i="25" s="1"/>
  <c r="Z353" i="25"/>
  <c r="AA353" i="25" s="1"/>
  <c r="Z354" i="25"/>
  <c r="AA354" i="25" s="1"/>
  <c r="Z355" i="25"/>
  <c r="AA355" i="25" s="1"/>
  <c r="Z356" i="25"/>
  <c r="AA356" i="25" s="1"/>
  <c r="Z357" i="25"/>
  <c r="AA357" i="25" s="1"/>
  <c r="Z358" i="25"/>
  <c r="AA358" i="25" s="1"/>
  <c r="Z359" i="25"/>
  <c r="AA359" i="25" s="1"/>
  <c r="Z360" i="25"/>
  <c r="AA360" i="25" s="1"/>
  <c r="Z361" i="25"/>
  <c r="AA361" i="25" s="1"/>
  <c r="Z362" i="25"/>
  <c r="AA362" i="25" s="1"/>
  <c r="Z363" i="25"/>
  <c r="AA363" i="25" s="1"/>
  <c r="Z364" i="25"/>
  <c r="AA364" i="25" s="1"/>
  <c r="Z365" i="25"/>
  <c r="AA365" i="25" s="1"/>
  <c r="Z366" i="25"/>
  <c r="AA366" i="25" s="1"/>
  <c r="Z367" i="25"/>
  <c r="AA367" i="25" s="1"/>
  <c r="Z368" i="25"/>
  <c r="AA368" i="25" s="1"/>
  <c r="Z369" i="25"/>
  <c r="AA369" i="25" s="1"/>
  <c r="Z370" i="25"/>
  <c r="AA370" i="25" s="1"/>
  <c r="Z371" i="25"/>
  <c r="AA371" i="25" s="1"/>
  <c r="Z372" i="25"/>
  <c r="AA372" i="25" s="1"/>
  <c r="Z373" i="25"/>
  <c r="AA373" i="25" s="1"/>
  <c r="Z374" i="25"/>
  <c r="AA374" i="25" s="1"/>
  <c r="Z375" i="25"/>
  <c r="AA375" i="25" s="1"/>
  <c r="Z376" i="25"/>
  <c r="AA376" i="25" s="1"/>
  <c r="Z377" i="25"/>
  <c r="AA377" i="25" s="1"/>
  <c r="Z378" i="25"/>
  <c r="AA378" i="25" s="1"/>
  <c r="Z379" i="25"/>
  <c r="AA379" i="25" s="1"/>
  <c r="Z380" i="25"/>
  <c r="AA380" i="25" s="1"/>
  <c r="Z381" i="25"/>
  <c r="AA381" i="25" s="1"/>
  <c r="Z382" i="25"/>
  <c r="AA382" i="25" s="1"/>
  <c r="Z383" i="25"/>
  <c r="AA383" i="25" s="1"/>
  <c r="Z384" i="25"/>
  <c r="AA384" i="25" s="1"/>
  <c r="Z385" i="25"/>
  <c r="AA385" i="25" s="1"/>
  <c r="Z386" i="25"/>
  <c r="AA386" i="25" s="1"/>
  <c r="Z387" i="25"/>
  <c r="AA387" i="25" s="1"/>
  <c r="Z388" i="25"/>
  <c r="AA388" i="25" s="1"/>
  <c r="Z389" i="25"/>
  <c r="AA389" i="25" s="1"/>
  <c r="Z390" i="25"/>
  <c r="AA390" i="25" s="1"/>
  <c r="Z391" i="25"/>
  <c r="AA391" i="25" s="1"/>
  <c r="Z392" i="25"/>
  <c r="AA392" i="25" s="1"/>
  <c r="Z393" i="25"/>
  <c r="AA393" i="25" s="1"/>
  <c r="Z394" i="25"/>
  <c r="AA394" i="25" s="1"/>
  <c r="Z395" i="25"/>
  <c r="AA395" i="25" s="1"/>
  <c r="Z396" i="25"/>
  <c r="AA396" i="25" s="1"/>
  <c r="Z397" i="25"/>
  <c r="AA397" i="25" s="1"/>
  <c r="Z398" i="25"/>
  <c r="AA398" i="25" s="1"/>
  <c r="Z399" i="25"/>
  <c r="AA399" i="25" s="1"/>
  <c r="Z400" i="25"/>
  <c r="AA400" i="25" s="1"/>
  <c r="Z401" i="25"/>
  <c r="AA401" i="25" s="1"/>
  <c r="Z402" i="25"/>
  <c r="AA402" i="25" s="1"/>
  <c r="Z403" i="25"/>
  <c r="AA403" i="25" s="1"/>
  <c r="Z404" i="25"/>
  <c r="AA404" i="25" s="1"/>
  <c r="Z405" i="25"/>
  <c r="AA405" i="25" s="1"/>
  <c r="Z406" i="25"/>
  <c r="AA406" i="25" s="1"/>
  <c r="Z407" i="25"/>
  <c r="AA407" i="25" s="1"/>
  <c r="Z408" i="25"/>
  <c r="AA408" i="25" s="1"/>
  <c r="Z409" i="25"/>
  <c r="AA409" i="25" s="1"/>
  <c r="Z410" i="25"/>
  <c r="AA410" i="25" s="1"/>
  <c r="Z411" i="25"/>
  <c r="AA411" i="25" s="1"/>
  <c r="Z412" i="25"/>
  <c r="AA412" i="25" s="1"/>
  <c r="Z413" i="25"/>
  <c r="AA413" i="25" s="1"/>
  <c r="Z414" i="25"/>
  <c r="AA414" i="25" s="1"/>
  <c r="Z415" i="25"/>
  <c r="AA415" i="25" s="1"/>
  <c r="Z416" i="25"/>
  <c r="AA416" i="25" s="1"/>
  <c r="Z417" i="25"/>
  <c r="AA417" i="25" s="1"/>
  <c r="Z418" i="25"/>
  <c r="AA418" i="25" s="1"/>
  <c r="Z419" i="25"/>
  <c r="AA419" i="25" s="1"/>
  <c r="Z420" i="25"/>
  <c r="AA420" i="25" s="1"/>
  <c r="Z421" i="25"/>
  <c r="AA421" i="25" s="1"/>
  <c r="Z422" i="25"/>
  <c r="AA422" i="25" s="1"/>
  <c r="Z423" i="25"/>
  <c r="AA423" i="25" s="1"/>
  <c r="Z424" i="25"/>
  <c r="AA424" i="25" s="1"/>
  <c r="Z425" i="25"/>
  <c r="AA425" i="25" s="1"/>
  <c r="Z426" i="25"/>
  <c r="AA426" i="25" s="1"/>
  <c r="Z427" i="25"/>
  <c r="AA427" i="25" s="1"/>
  <c r="Z428" i="25"/>
  <c r="AA428" i="25" s="1"/>
  <c r="Z429" i="25"/>
  <c r="AA429" i="25" s="1"/>
  <c r="Z430" i="25"/>
  <c r="AA430" i="25" s="1"/>
  <c r="Z431" i="25"/>
  <c r="AA431" i="25" s="1"/>
  <c r="Z432" i="25"/>
  <c r="AA432" i="25" s="1"/>
  <c r="Z433" i="25"/>
  <c r="AA433" i="25" s="1"/>
  <c r="Z434" i="25"/>
  <c r="AA434" i="25" s="1"/>
  <c r="Z435" i="25"/>
  <c r="AA435" i="25" s="1"/>
  <c r="Z436" i="25"/>
  <c r="AA436" i="25" s="1"/>
  <c r="Z437" i="25"/>
  <c r="AA437" i="25" s="1"/>
  <c r="Z438" i="25"/>
  <c r="AA438" i="25" s="1"/>
  <c r="Z439" i="25"/>
  <c r="AA439" i="25" s="1"/>
  <c r="Z440" i="25"/>
  <c r="AA440" i="25" s="1"/>
  <c r="Z441" i="25"/>
  <c r="AA441" i="25" s="1"/>
  <c r="Z442" i="25"/>
  <c r="AA442" i="25" s="1"/>
  <c r="Z443" i="25"/>
  <c r="AA443" i="25" s="1"/>
  <c r="Z444" i="25"/>
  <c r="AA444" i="25" s="1"/>
  <c r="Z445" i="25"/>
  <c r="AA445" i="25" s="1"/>
  <c r="Z446" i="25"/>
  <c r="AA446" i="25" s="1"/>
  <c r="Z447" i="25"/>
  <c r="AA447" i="25" s="1"/>
  <c r="Z448" i="25"/>
  <c r="AA448" i="25" s="1"/>
  <c r="Z449" i="25"/>
  <c r="AA449" i="25" s="1"/>
  <c r="Z450" i="25"/>
  <c r="AA450" i="25" s="1"/>
  <c r="Z451" i="25"/>
  <c r="AA451" i="25" s="1"/>
  <c r="Z452" i="25"/>
  <c r="AA452" i="25" s="1"/>
  <c r="Z453" i="25"/>
  <c r="AA453" i="25" s="1"/>
  <c r="Z454" i="25"/>
  <c r="AA454" i="25" s="1"/>
  <c r="Z455" i="25"/>
  <c r="AA455" i="25" s="1"/>
  <c r="Z456" i="25"/>
  <c r="AA456" i="25" s="1"/>
  <c r="Z457" i="25"/>
  <c r="AA457" i="25" s="1"/>
  <c r="Z458" i="25"/>
  <c r="AA458" i="25" s="1"/>
  <c r="Z459" i="25"/>
  <c r="AA459" i="25" s="1"/>
  <c r="Z460" i="25"/>
  <c r="AA460" i="25" s="1"/>
  <c r="Z461" i="25"/>
  <c r="AA461" i="25" s="1"/>
  <c r="Z462" i="25"/>
  <c r="AA462" i="25" s="1"/>
  <c r="Z463" i="25"/>
  <c r="AA463" i="25" s="1"/>
  <c r="Z464" i="25"/>
  <c r="AA464" i="25" s="1"/>
  <c r="Z465" i="25"/>
  <c r="AA465" i="25" s="1"/>
  <c r="Z466" i="25"/>
  <c r="AA466" i="25" s="1"/>
  <c r="Z467" i="25"/>
  <c r="AA467" i="25" s="1"/>
  <c r="Z468" i="25"/>
  <c r="AA468" i="25" s="1"/>
  <c r="Z469" i="25"/>
  <c r="AA469" i="25" s="1"/>
  <c r="Z470" i="25"/>
  <c r="AA470" i="25" s="1"/>
  <c r="Z471" i="25"/>
  <c r="AA471" i="25" s="1"/>
  <c r="Z472" i="25"/>
  <c r="AA472" i="25" s="1"/>
  <c r="Z473" i="25"/>
  <c r="AA473" i="25" s="1"/>
  <c r="Z474" i="25"/>
  <c r="AA474" i="25" s="1"/>
  <c r="Z475" i="25"/>
  <c r="AA475" i="25" s="1"/>
  <c r="Z476" i="25"/>
  <c r="AA476" i="25" s="1"/>
  <c r="Z477" i="25"/>
  <c r="AA477" i="25" s="1"/>
  <c r="Z478" i="25"/>
  <c r="AA478" i="25" s="1"/>
  <c r="Z479" i="25"/>
  <c r="AA479" i="25" s="1"/>
  <c r="Z480" i="25"/>
  <c r="AA480" i="25" s="1"/>
  <c r="Z481" i="25"/>
  <c r="AA481" i="25" s="1"/>
  <c r="Z482" i="25"/>
  <c r="AA482" i="25" s="1"/>
  <c r="Z483" i="25"/>
  <c r="AA483" i="25" s="1"/>
  <c r="Z484" i="25"/>
  <c r="AA484" i="25" s="1"/>
  <c r="Z485" i="25"/>
  <c r="AA485" i="25" s="1"/>
  <c r="Z486" i="25"/>
  <c r="AA486" i="25" s="1"/>
  <c r="Z487" i="25"/>
  <c r="AA487" i="25" s="1"/>
  <c r="Z488" i="25"/>
  <c r="AA488" i="25" s="1"/>
  <c r="Z489" i="25"/>
  <c r="AA489" i="25" s="1"/>
  <c r="Z490" i="25"/>
  <c r="AA490" i="25" s="1"/>
  <c r="Z491" i="25"/>
  <c r="AA491" i="25" s="1"/>
  <c r="Z492" i="25"/>
  <c r="AA492" i="25" s="1"/>
  <c r="Z493" i="25"/>
  <c r="AA493" i="25" s="1"/>
  <c r="Z494" i="25"/>
  <c r="AA494" i="25" s="1"/>
  <c r="Z495" i="25"/>
  <c r="AA495" i="25" s="1"/>
  <c r="Z496" i="25"/>
  <c r="AA496" i="25" s="1"/>
  <c r="Z497" i="25"/>
  <c r="AA497" i="25" s="1"/>
  <c r="Z498" i="25"/>
  <c r="AA498" i="25" s="1"/>
  <c r="Z499" i="25"/>
  <c r="AA499" i="25" s="1"/>
  <c r="Z500" i="25"/>
  <c r="AA500" i="25" s="1"/>
  <c r="Z501" i="25"/>
  <c r="AA501" i="25" s="1"/>
  <c r="Z502" i="25"/>
  <c r="AA502" i="25" s="1"/>
  <c r="Z503" i="25"/>
  <c r="AA503" i="25" s="1"/>
  <c r="Z504" i="25"/>
  <c r="AA504" i="25" s="1"/>
  <c r="Z505" i="25"/>
  <c r="AA505" i="25" s="1"/>
  <c r="Z506" i="25"/>
  <c r="AA506" i="25" s="1"/>
  <c r="Z507" i="25"/>
  <c r="AA507" i="25" s="1"/>
  <c r="Z508" i="25"/>
  <c r="AA508" i="25" s="1"/>
  <c r="Z509" i="25"/>
  <c r="AA509" i="25" s="1"/>
  <c r="Z510" i="25"/>
  <c r="AA510" i="25" s="1"/>
  <c r="Z511" i="25"/>
  <c r="AA511" i="25" s="1"/>
  <c r="Z512" i="25"/>
  <c r="AA512" i="25" s="1"/>
  <c r="Z513" i="25"/>
  <c r="AA513" i="25" s="1"/>
  <c r="Z514" i="25"/>
  <c r="AA514" i="25" s="1"/>
  <c r="Z515" i="25"/>
  <c r="AA515" i="25" s="1"/>
  <c r="Z516" i="25"/>
  <c r="AA516" i="25" s="1"/>
  <c r="Z517" i="25"/>
  <c r="AA517" i="25" s="1"/>
  <c r="Z518" i="25"/>
  <c r="AA518" i="25" s="1"/>
  <c r="Z519" i="25"/>
  <c r="AA519" i="25" s="1"/>
  <c r="Z520" i="25"/>
  <c r="AA520" i="25" s="1"/>
  <c r="Z521" i="25"/>
  <c r="AA521" i="25" s="1"/>
  <c r="Z522" i="25"/>
  <c r="AA522" i="25" s="1"/>
  <c r="Z523" i="25"/>
  <c r="AA523" i="25" s="1"/>
  <c r="Z524" i="25"/>
  <c r="AA524" i="25" s="1"/>
  <c r="Z525" i="25"/>
  <c r="AA525" i="25" s="1"/>
  <c r="Z526" i="25"/>
  <c r="AA526" i="25" s="1"/>
  <c r="Z527" i="25"/>
  <c r="AA527" i="25" s="1"/>
  <c r="Z528" i="25"/>
  <c r="AA528" i="25" s="1"/>
  <c r="Z529" i="25"/>
  <c r="AA529" i="25" s="1"/>
  <c r="Z530" i="25"/>
  <c r="AA530" i="25" s="1"/>
  <c r="Z531" i="25"/>
  <c r="AA531" i="25" s="1"/>
  <c r="Z532" i="25"/>
  <c r="AA532" i="25" s="1"/>
  <c r="Z533" i="25"/>
  <c r="AA533" i="25" s="1"/>
  <c r="Z225" i="25"/>
  <c r="AA225" i="25" s="1"/>
  <c r="Z200" i="25"/>
  <c r="AA200" i="25" s="1"/>
  <c r="M200" i="25"/>
  <c r="M225" i="25"/>
  <c r="M3" i="25"/>
  <c r="M4" i="25"/>
  <c r="M161" i="25"/>
  <c r="M201" i="25"/>
  <c r="M5" i="25"/>
  <c r="M6" i="25"/>
  <c r="M7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43" i="25"/>
  <c r="M44" i="25"/>
  <c r="M45" i="25"/>
  <c r="M46" i="25"/>
  <c r="M47" i="25"/>
  <c r="M48" i="25"/>
  <c r="M49" i="25"/>
  <c r="M50" i="25"/>
  <c r="M51" i="25"/>
  <c r="M52" i="25"/>
  <c r="M53" i="25"/>
  <c r="M54" i="25"/>
  <c r="M55" i="25"/>
  <c r="M56" i="25"/>
  <c r="M57" i="25"/>
  <c r="M58" i="25"/>
  <c r="M59" i="25"/>
  <c r="M60" i="25"/>
  <c r="M61" i="25"/>
  <c r="M62" i="25"/>
  <c r="M63" i="25"/>
  <c r="M64" i="25"/>
  <c r="M65" i="25"/>
  <c r="M66" i="25"/>
  <c r="M67" i="25"/>
  <c r="M68" i="25"/>
  <c r="M69" i="25"/>
  <c r="M70" i="25"/>
  <c r="M71" i="25"/>
  <c r="M72" i="25"/>
  <c r="M73" i="25"/>
  <c r="M74" i="25"/>
  <c r="M75" i="25"/>
  <c r="M76" i="25"/>
  <c r="M77" i="25"/>
  <c r="M78" i="25"/>
  <c r="M79" i="25"/>
  <c r="M80" i="25"/>
  <c r="M81" i="25"/>
  <c r="M82" i="25"/>
  <c r="M83" i="25"/>
  <c r="M84" i="25"/>
  <c r="M85" i="25"/>
  <c r="M86" i="25"/>
  <c r="M87" i="25"/>
  <c r="M88" i="25"/>
  <c r="M89" i="25"/>
  <c r="M90" i="25"/>
  <c r="M91" i="25"/>
  <c r="M92" i="25"/>
  <c r="M94" i="25"/>
  <c r="M95" i="25"/>
  <c r="M96" i="25"/>
  <c r="M97" i="25"/>
  <c r="M98" i="25"/>
  <c r="M99" i="25"/>
  <c r="M100" i="25"/>
  <c r="M101" i="25"/>
  <c r="M102" i="25"/>
  <c r="M103" i="25"/>
  <c r="M104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Z2" i="25" l="1"/>
  <c r="AA2" i="25" s="1"/>
  <c r="M2" i="25"/>
  <c r="AM2" i="25"/>
  <c r="CN176" i="25"/>
  <c r="AT176" i="25"/>
  <c r="AV176" i="25" s="1"/>
  <c r="AS176" i="25"/>
  <c r="AU176" i="25" s="1"/>
  <c r="AM176" i="25"/>
  <c r="AN176" i="25" s="1"/>
  <c r="CN223" i="25" l="1"/>
  <c r="CN153" i="25"/>
  <c r="AV153" i="25"/>
  <c r="AU153" i="25"/>
  <c r="AM153" i="25"/>
  <c r="AN153" i="25" s="1"/>
  <c r="CN189" i="25"/>
  <c r="CN3" i="25"/>
  <c r="AT3" i="25"/>
  <c r="AV3" i="25" s="1"/>
  <c r="AS3" i="25"/>
  <c r="AU3" i="25" s="1"/>
  <c r="AM3" i="25"/>
  <c r="AN3" i="25" s="1"/>
  <c r="CN152" i="25"/>
  <c r="AT152" i="25"/>
  <c r="AV152" i="25" s="1"/>
  <c r="AS152" i="25"/>
  <c r="AU152" i="25" s="1"/>
  <c r="AM152" i="25"/>
  <c r="AN152" i="25" s="1"/>
  <c r="AM6" i="25" l="1"/>
  <c r="AN6" i="25" s="1"/>
  <c r="AS6" i="25"/>
  <c r="AU6" i="25" s="1"/>
  <c r="AT6" i="25"/>
  <c r="AV6" i="25" s="1"/>
  <c r="CN6" i="25"/>
  <c r="CN154" i="25"/>
  <c r="AT154" i="25"/>
  <c r="AV154" i="25" s="1"/>
  <c r="AS154" i="25"/>
  <c r="AU154" i="25" s="1"/>
  <c r="AM154" i="25"/>
  <c r="AN154" i="25" s="1"/>
  <c r="AM117" i="25"/>
  <c r="AN117" i="25" s="1"/>
  <c r="AS117" i="25"/>
  <c r="AU117" i="25" s="1"/>
  <c r="AT117" i="25"/>
  <c r="AV117" i="25" s="1"/>
  <c r="CN117" i="25"/>
  <c r="CN266" i="25" l="1"/>
  <c r="CN265" i="25"/>
  <c r="CN264" i="25"/>
  <c r="CN263" i="25"/>
  <c r="CN262" i="25"/>
  <c r="CN261" i="25"/>
  <c r="CN260" i="25"/>
  <c r="CN259" i="25"/>
  <c r="CN258" i="25"/>
  <c r="CN257" i="25"/>
  <c r="CN256" i="25"/>
  <c r="CN255" i="25"/>
  <c r="CN254" i="25"/>
  <c r="CN253" i="25"/>
  <c r="CN252" i="25"/>
  <c r="CN251" i="25"/>
  <c r="CN250" i="25"/>
  <c r="CN249" i="25"/>
  <c r="CN248" i="25"/>
  <c r="CN247" i="25"/>
  <c r="CN246" i="25"/>
  <c r="CN245" i="25"/>
  <c r="CN244" i="25"/>
  <c r="CN243" i="25"/>
  <c r="CN242" i="25"/>
  <c r="CN241" i="25"/>
  <c r="CN240" i="25"/>
  <c r="CN239" i="25"/>
  <c r="CN238" i="25"/>
  <c r="CN237" i="25"/>
  <c r="CN236" i="25"/>
  <c r="CN235" i="25"/>
  <c r="CN234" i="25"/>
  <c r="CN233" i="25"/>
  <c r="CN232" i="25"/>
  <c r="CN231" i="25"/>
  <c r="CN230" i="25"/>
  <c r="CN229" i="25"/>
  <c r="CN228" i="25"/>
  <c r="CN213" i="25"/>
  <c r="CN185" i="25"/>
  <c r="CN219" i="25"/>
  <c r="CN184" i="25"/>
  <c r="CN201" i="25"/>
  <c r="CN212" i="25"/>
  <c r="CN222" i="25"/>
  <c r="AV222" i="25"/>
  <c r="AU222" i="25"/>
  <c r="AM222" i="25"/>
  <c r="AN222" i="25" s="1"/>
  <c r="AV218" i="25"/>
  <c r="AU218" i="25"/>
  <c r="AM218" i="25"/>
  <c r="AN218" i="25" s="1"/>
  <c r="CN183" i="25"/>
  <c r="AV183" i="25"/>
  <c r="AU183" i="25"/>
  <c r="AM183" i="25"/>
  <c r="AN183" i="25" s="1"/>
  <c r="CN182" i="25"/>
  <c r="AV182" i="25"/>
  <c r="AU182" i="25"/>
  <c r="AM182" i="25"/>
  <c r="AN182" i="25" s="1"/>
  <c r="AV181" i="25"/>
  <c r="AU181" i="25"/>
  <c r="AM181" i="25"/>
  <c r="AN181" i="25" s="1"/>
  <c r="AV180" i="25"/>
  <c r="AU180" i="25"/>
  <c r="AM180" i="25"/>
  <c r="AN180" i="25" s="1"/>
  <c r="CN161" i="25"/>
  <c r="AT161" i="25"/>
  <c r="AV161" i="25" s="1"/>
  <c r="AS161" i="25"/>
  <c r="AU161" i="25" s="1"/>
  <c r="AM161" i="25"/>
  <c r="AN161" i="25" s="1"/>
  <c r="CN211" i="25"/>
  <c r="AT211" i="25"/>
  <c r="AV211" i="25" s="1"/>
  <c r="AS211" i="25"/>
  <c r="AU211" i="25" s="1"/>
  <c r="AM211" i="25"/>
  <c r="AN211" i="25" s="1"/>
  <c r="AT4" i="25"/>
  <c r="AV4" i="25" s="1"/>
  <c r="AS4" i="25"/>
  <c r="AU4" i="25" s="1"/>
  <c r="AM4" i="25"/>
  <c r="AN4" i="25" s="1"/>
  <c r="CN179" i="25"/>
  <c r="AT179" i="25"/>
  <c r="AV179" i="25" s="1"/>
  <c r="AS179" i="25"/>
  <c r="AU179" i="25" s="1"/>
  <c r="AM179" i="25"/>
  <c r="AN179" i="25" s="1"/>
  <c r="CN210" i="25"/>
  <c r="AT210" i="25"/>
  <c r="AV210" i="25" s="1"/>
  <c r="AS210" i="25"/>
  <c r="AU210" i="25" s="1"/>
  <c r="AM210" i="25"/>
  <c r="AN210" i="25" s="1"/>
  <c r="CN178" i="25"/>
  <c r="AT178" i="25"/>
  <c r="AV178" i="25" s="1"/>
  <c r="AS178" i="25"/>
  <c r="AU178" i="25" s="1"/>
  <c r="AM178" i="25"/>
  <c r="AN178" i="25" s="1"/>
  <c r="CN177" i="25"/>
  <c r="AT177" i="25"/>
  <c r="AV177" i="25" s="1"/>
  <c r="AS177" i="25"/>
  <c r="AU177" i="25" s="1"/>
  <c r="AM177" i="25"/>
  <c r="AN177" i="25" s="1"/>
  <c r="AT175" i="25"/>
  <c r="AV175" i="25" s="1"/>
  <c r="AS175" i="25"/>
  <c r="AU175" i="25" s="1"/>
  <c r="AM175" i="25"/>
  <c r="AN175" i="25" s="1"/>
  <c r="CN209" i="25"/>
  <c r="AT209" i="25"/>
  <c r="AV209" i="25" s="1"/>
  <c r="AS209" i="25"/>
  <c r="AU209" i="25" s="1"/>
  <c r="AM209" i="25"/>
  <c r="AN209" i="25" s="1"/>
  <c r="AT151" i="25"/>
  <c r="AV151" i="25" s="1"/>
  <c r="AS151" i="25"/>
  <c r="AU151" i="25" s="1"/>
  <c r="AM151" i="25"/>
  <c r="AN151" i="25" s="1"/>
  <c r="AT208" i="25"/>
  <c r="AV208" i="25" s="1"/>
  <c r="AS208" i="25"/>
  <c r="AU208" i="25" s="1"/>
  <c r="AM208" i="25"/>
  <c r="AN208" i="25" s="1"/>
  <c r="CN174" i="25"/>
  <c r="AT174" i="25"/>
  <c r="AV174" i="25" s="1"/>
  <c r="AS174" i="25"/>
  <c r="AU174" i="25" s="1"/>
  <c r="AM174" i="25"/>
  <c r="AN174" i="25" s="1"/>
  <c r="CN150" i="25"/>
  <c r="AT150" i="25"/>
  <c r="AV150" i="25" s="1"/>
  <c r="AS150" i="25"/>
  <c r="AU150" i="25" s="1"/>
  <c r="AM150" i="25"/>
  <c r="AN150" i="25" s="1"/>
  <c r="CN149" i="25"/>
  <c r="AT149" i="25"/>
  <c r="AV149" i="25" s="1"/>
  <c r="AS149" i="25"/>
  <c r="AU149" i="25" s="1"/>
  <c r="AM149" i="25"/>
  <c r="AN149" i="25" s="1"/>
  <c r="CN207" i="25"/>
  <c r="AT207" i="25"/>
  <c r="AV207" i="25" s="1"/>
  <c r="AS207" i="25"/>
  <c r="AU207" i="25" s="1"/>
  <c r="AM207" i="25"/>
  <c r="AN207" i="25" s="1"/>
  <c r="CN148" i="25"/>
  <c r="AT148" i="25"/>
  <c r="AV148" i="25" s="1"/>
  <c r="AS148" i="25"/>
  <c r="AU148" i="25" s="1"/>
  <c r="AM148" i="25"/>
  <c r="AN148" i="25" s="1"/>
  <c r="CN147" i="25"/>
  <c r="AT147" i="25"/>
  <c r="AV147" i="25" s="1"/>
  <c r="AS147" i="25"/>
  <c r="AU147" i="25" s="1"/>
  <c r="AM147" i="25"/>
  <c r="AN147" i="25" s="1"/>
  <c r="CN146" i="25"/>
  <c r="AT146" i="25"/>
  <c r="AV146" i="25" s="1"/>
  <c r="AS146" i="25"/>
  <c r="AU146" i="25" s="1"/>
  <c r="AM146" i="25"/>
  <c r="AN146" i="25" s="1"/>
  <c r="CN220" i="25"/>
  <c r="AM220" i="25"/>
  <c r="AN220" i="25" s="1"/>
  <c r="CN145" i="25"/>
  <c r="AT145" i="25"/>
  <c r="AV145" i="25" s="1"/>
  <c r="AS145" i="25"/>
  <c r="AU145" i="25" s="1"/>
  <c r="AM145" i="25"/>
  <c r="AN145" i="25" s="1"/>
  <c r="CN144" i="25"/>
  <c r="AT144" i="25"/>
  <c r="AV144" i="25" s="1"/>
  <c r="AS144" i="25"/>
  <c r="AU144" i="25" s="1"/>
  <c r="AM144" i="25"/>
  <c r="AN144" i="25" s="1"/>
  <c r="CN143" i="25"/>
  <c r="AT143" i="25"/>
  <c r="AV143" i="25" s="1"/>
  <c r="AS143" i="25"/>
  <c r="AU143" i="25" s="1"/>
  <c r="AM143" i="25"/>
  <c r="AN143" i="25" s="1"/>
  <c r="CN142" i="25"/>
  <c r="AT142" i="25"/>
  <c r="AV142" i="25" s="1"/>
  <c r="AS142" i="25"/>
  <c r="AU142" i="25" s="1"/>
  <c r="AM142" i="25"/>
  <c r="AN142" i="25" s="1"/>
  <c r="CN141" i="25"/>
  <c r="AT141" i="25"/>
  <c r="AV141" i="25" s="1"/>
  <c r="AS141" i="25"/>
  <c r="AU141" i="25" s="1"/>
  <c r="AM141" i="25"/>
  <c r="AN141" i="25" s="1"/>
  <c r="CN173" i="25"/>
  <c r="AT173" i="25"/>
  <c r="AV173" i="25" s="1"/>
  <c r="AS173" i="25"/>
  <c r="AU173" i="25" s="1"/>
  <c r="AM173" i="25"/>
  <c r="AN173" i="25" s="1"/>
  <c r="CN140" i="25"/>
  <c r="AT140" i="25"/>
  <c r="AV140" i="25" s="1"/>
  <c r="AS140" i="25"/>
  <c r="AU140" i="25" s="1"/>
  <c r="AM140" i="25"/>
  <c r="AN140" i="25" s="1"/>
  <c r="CN225" i="25"/>
  <c r="AT225" i="25"/>
  <c r="AV225" i="25" s="1"/>
  <c r="AS225" i="25"/>
  <c r="AU225" i="25" s="1"/>
  <c r="AM225" i="25"/>
  <c r="AN225" i="25" s="1"/>
  <c r="CN139" i="25"/>
  <c r="AT139" i="25"/>
  <c r="AV139" i="25" s="1"/>
  <c r="AS139" i="25"/>
  <c r="AU139" i="25" s="1"/>
  <c r="AM139" i="25"/>
  <c r="AN139" i="25" s="1"/>
  <c r="CN138" i="25"/>
  <c r="AT138" i="25"/>
  <c r="AV138" i="25" s="1"/>
  <c r="AS138" i="25"/>
  <c r="AU138" i="25" s="1"/>
  <c r="AM138" i="25"/>
  <c r="AN138" i="25" s="1"/>
  <c r="CN137" i="25"/>
  <c r="AT137" i="25"/>
  <c r="AV137" i="25" s="1"/>
  <c r="AS137" i="25"/>
  <c r="AU137" i="25" s="1"/>
  <c r="AM137" i="25"/>
  <c r="AN137" i="25" s="1"/>
  <c r="CN136" i="25"/>
  <c r="AT136" i="25"/>
  <c r="AV136" i="25" s="1"/>
  <c r="AS136" i="25"/>
  <c r="AU136" i="25" s="1"/>
  <c r="AM136" i="25"/>
  <c r="AN136" i="25" s="1"/>
  <c r="CN202" i="25"/>
  <c r="AT202" i="25"/>
  <c r="AV202" i="25" s="1"/>
  <c r="AS202" i="25"/>
  <c r="AU202" i="25" s="1"/>
  <c r="AM202" i="25"/>
  <c r="AN202" i="25" s="1"/>
  <c r="CN135" i="25"/>
  <c r="AT135" i="25"/>
  <c r="AV135" i="25" s="1"/>
  <c r="AS135" i="25"/>
  <c r="AU135" i="25" s="1"/>
  <c r="AM135" i="25"/>
  <c r="AN135" i="25" s="1"/>
  <c r="CN134" i="25"/>
  <c r="AT134" i="25"/>
  <c r="AV134" i="25" s="1"/>
  <c r="AS134" i="25"/>
  <c r="AU134" i="25" s="1"/>
  <c r="AM134" i="25"/>
  <c r="AN134" i="25" s="1"/>
  <c r="CN133" i="25"/>
  <c r="AT133" i="25"/>
  <c r="AV133" i="25" s="1"/>
  <c r="AS133" i="25"/>
  <c r="AU133" i="25" s="1"/>
  <c r="AM133" i="25"/>
  <c r="AN133" i="25" s="1"/>
  <c r="CN200" i="25"/>
  <c r="AT200" i="25"/>
  <c r="AV200" i="25" s="1"/>
  <c r="AS200" i="25"/>
  <c r="AU200" i="25" s="1"/>
  <c r="AM200" i="25"/>
  <c r="AN200" i="25" s="1"/>
  <c r="CN132" i="25"/>
  <c r="AT132" i="25"/>
  <c r="AV132" i="25" s="1"/>
  <c r="AS132" i="25"/>
  <c r="AU132" i="25" s="1"/>
  <c r="AM132" i="25"/>
  <c r="AN132" i="25" s="1"/>
  <c r="CN131" i="25"/>
  <c r="AT131" i="25"/>
  <c r="AV131" i="25" s="1"/>
  <c r="AS131" i="25"/>
  <c r="AU131" i="25" s="1"/>
  <c r="AM131" i="25"/>
  <c r="AN131" i="25" s="1"/>
  <c r="CN130" i="25"/>
  <c r="AT130" i="25"/>
  <c r="AV130" i="25" s="1"/>
  <c r="AS130" i="25"/>
  <c r="AU130" i="25" s="1"/>
  <c r="AM130" i="25"/>
  <c r="AN130" i="25" s="1"/>
  <c r="CN129" i="25"/>
  <c r="AT129" i="25"/>
  <c r="AV129" i="25" s="1"/>
  <c r="AS129" i="25"/>
  <c r="AU129" i="25" s="1"/>
  <c r="AM129" i="25"/>
  <c r="AN129" i="25" s="1"/>
  <c r="CN128" i="25"/>
  <c r="AT128" i="25"/>
  <c r="AV128" i="25" s="1"/>
  <c r="AS128" i="25"/>
  <c r="AU128" i="25" s="1"/>
  <c r="AM128" i="25"/>
  <c r="AN128" i="25" s="1"/>
  <c r="CN127" i="25"/>
  <c r="AT127" i="25"/>
  <c r="AV127" i="25" s="1"/>
  <c r="AS127" i="25"/>
  <c r="AU127" i="25" s="1"/>
  <c r="AM127" i="25"/>
  <c r="AN127" i="25" s="1"/>
  <c r="CN126" i="25"/>
  <c r="AT126" i="25"/>
  <c r="AV126" i="25" s="1"/>
  <c r="AS126" i="25"/>
  <c r="AU126" i="25" s="1"/>
  <c r="AM126" i="25"/>
  <c r="AN126" i="25" s="1"/>
  <c r="CN125" i="25"/>
  <c r="AT125" i="25"/>
  <c r="AV125" i="25" s="1"/>
  <c r="AS125" i="25"/>
  <c r="AU125" i="25" s="1"/>
  <c r="AM125" i="25"/>
  <c r="AN125" i="25" s="1"/>
  <c r="CN124" i="25"/>
  <c r="AT124" i="25"/>
  <c r="AV124" i="25" s="1"/>
  <c r="AS124" i="25"/>
  <c r="AU124" i="25" s="1"/>
  <c r="AM124" i="25"/>
  <c r="AN124" i="25" s="1"/>
  <c r="CN123" i="25"/>
  <c r="AT123" i="25"/>
  <c r="AV123" i="25" s="1"/>
  <c r="AS123" i="25"/>
  <c r="AU123" i="25" s="1"/>
  <c r="AM123" i="25"/>
  <c r="AN123" i="25" s="1"/>
  <c r="CN195" i="25"/>
  <c r="AT195" i="25"/>
  <c r="AV195" i="25" s="1"/>
  <c r="AS195" i="25"/>
  <c r="AU195" i="25" s="1"/>
  <c r="AM195" i="25"/>
  <c r="AN195" i="25" s="1"/>
  <c r="CN159" i="25"/>
  <c r="AT159" i="25"/>
  <c r="AV159" i="25" s="1"/>
  <c r="AS159" i="25"/>
  <c r="AU159" i="25" s="1"/>
  <c r="AM159" i="25"/>
  <c r="AN159" i="25" s="1"/>
  <c r="CN172" i="25"/>
  <c r="AT172" i="25"/>
  <c r="AV172" i="25" s="1"/>
  <c r="AS172" i="25"/>
  <c r="AU172" i="25" s="1"/>
  <c r="AM172" i="25"/>
  <c r="AN172" i="25" s="1"/>
  <c r="CN122" i="25"/>
  <c r="AT122" i="25"/>
  <c r="AV122" i="25" s="1"/>
  <c r="AS122" i="25"/>
  <c r="AU122" i="25" s="1"/>
  <c r="AM122" i="25"/>
  <c r="AN122" i="25" s="1"/>
  <c r="CN121" i="25"/>
  <c r="AT121" i="25"/>
  <c r="AV121" i="25" s="1"/>
  <c r="AS121" i="25"/>
  <c r="AU121" i="25" s="1"/>
  <c r="AM121" i="25"/>
  <c r="AN121" i="25" s="1"/>
  <c r="CN120" i="25"/>
  <c r="AT120" i="25"/>
  <c r="AV120" i="25" s="1"/>
  <c r="AS120" i="25"/>
  <c r="AU120" i="25" s="1"/>
  <c r="AM120" i="25"/>
  <c r="AN120" i="25" s="1"/>
  <c r="CN119" i="25"/>
  <c r="AT119" i="25"/>
  <c r="AV119" i="25" s="1"/>
  <c r="AS119" i="25"/>
  <c r="AU119" i="25" s="1"/>
  <c r="AM119" i="25"/>
  <c r="AN119" i="25" s="1"/>
  <c r="CN118" i="25"/>
  <c r="AT118" i="25"/>
  <c r="AV118" i="25" s="1"/>
  <c r="AS118" i="25"/>
  <c r="AU118" i="25" s="1"/>
  <c r="AM118" i="25"/>
  <c r="AN118" i="25" s="1"/>
  <c r="CN171" i="25"/>
  <c r="AT171" i="25"/>
  <c r="AV171" i="25" s="1"/>
  <c r="AS171" i="25"/>
  <c r="AU171" i="25" s="1"/>
  <c r="AM171" i="25"/>
  <c r="AN171" i="25" s="1"/>
  <c r="CN116" i="25"/>
  <c r="AT116" i="25"/>
  <c r="AV116" i="25" s="1"/>
  <c r="AS116" i="25"/>
  <c r="AU116" i="25" s="1"/>
  <c r="AM116" i="25"/>
  <c r="AN116" i="25" s="1"/>
  <c r="AT194" i="25"/>
  <c r="AV194" i="25" s="1"/>
  <c r="AS194" i="25"/>
  <c r="AU194" i="25" s="1"/>
  <c r="AM194" i="25"/>
  <c r="AN194" i="25" s="1"/>
  <c r="CN115" i="25"/>
  <c r="AT115" i="25"/>
  <c r="AV115" i="25" s="1"/>
  <c r="AS115" i="25"/>
  <c r="AU115" i="25" s="1"/>
  <c r="AM115" i="25"/>
  <c r="AN115" i="25" s="1"/>
  <c r="CN114" i="25"/>
  <c r="AT114" i="25"/>
  <c r="AV114" i="25" s="1"/>
  <c r="AS114" i="25"/>
  <c r="AU114" i="25" s="1"/>
  <c r="AM114" i="25"/>
  <c r="AN114" i="25" s="1"/>
  <c r="CN113" i="25"/>
  <c r="AT113" i="25"/>
  <c r="AV113" i="25" s="1"/>
  <c r="AS113" i="25"/>
  <c r="AU113" i="25" s="1"/>
  <c r="AM113" i="25"/>
  <c r="AN113" i="25" s="1"/>
  <c r="CN112" i="25"/>
  <c r="AT112" i="25"/>
  <c r="AV112" i="25" s="1"/>
  <c r="AS112" i="25"/>
  <c r="AU112" i="25" s="1"/>
  <c r="AM112" i="25"/>
  <c r="AN112" i="25" s="1"/>
  <c r="CN111" i="25"/>
  <c r="AT111" i="25"/>
  <c r="AV111" i="25" s="1"/>
  <c r="AS111" i="25"/>
  <c r="AU111" i="25" s="1"/>
  <c r="AM111" i="25"/>
  <c r="AN111" i="25" s="1"/>
  <c r="CN215" i="25"/>
  <c r="AT215" i="25"/>
  <c r="AV215" i="25" s="1"/>
  <c r="AS215" i="25"/>
  <c r="AU215" i="25" s="1"/>
  <c r="AM215" i="25"/>
  <c r="AN215" i="25" s="1"/>
  <c r="CN110" i="25"/>
  <c r="AT110" i="25"/>
  <c r="AV110" i="25" s="1"/>
  <c r="AS110" i="25"/>
  <c r="AU110" i="25" s="1"/>
  <c r="AM110" i="25"/>
  <c r="AN110" i="25" s="1"/>
  <c r="CN109" i="25"/>
  <c r="AT109" i="25"/>
  <c r="AV109" i="25" s="1"/>
  <c r="AS109" i="25"/>
  <c r="AU109" i="25" s="1"/>
  <c r="AM109" i="25"/>
  <c r="AN109" i="25" s="1"/>
  <c r="CN217" i="25"/>
  <c r="AT217" i="25"/>
  <c r="AV217" i="25" s="1"/>
  <c r="AS217" i="25"/>
  <c r="AU217" i="25" s="1"/>
  <c r="AM217" i="25"/>
  <c r="AN217" i="25" s="1"/>
  <c r="CN108" i="25"/>
  <c r="AT108" i="25"/>
  <c r="AV108" i="25" s="1"/>
  <c r="AS108" i="25"/>
  <c r="AU108" i="25" s="1"/>
  <c r="AM108" i="25"/>
  <c r="AN108" i="25" s="1"/>
  <c r="CN214" i="25"/>
  <c r="AT214" i="25"/>
  <c r="AV214" i="25" s="1"/>
  <c r="AS214" i="25"/>
  <c r="AU214" i="25" s="1"/>
  <c r="AM214" i="25"/>
  <c r="AN214" i="25" s="1"/>
  <c r="CN107" i="25"/>
  <c r="AT107" i="25"/>
  <c r="AV107" i="25" s="1"/>
  <c r="AS107" i="25"/>
  <c r="AU107" i="25" s="1"/>
  <c r="AM107" i="25"/>
  <c r="AN107" i="25" s="1"/>
  <c r="CN106" i="25"/>
  <c r="AT106" i="25"/>
  <c r="AV106" i="25" s="1"/>
  <c r="AS106" i="25"/>
  <c r="AU106" i="25" s="1"/>
  <c r="AM106" i="25"/>
  <c r="AN106" i="25" s="1"/>
  <c r="CN158" i="25"/>
  <c r="AT158" i="25"/>
  <c r="AV158" i="25" s="1"/>
  <c r="AS158" i="25"/>
  <c r="AU158" i="25" s="1"/>
  <c r="AM158" i="25"/>
  <c r="AN158" i="25" s="1"/>
  <c r="CN105" i="25"/>
  <c r="AT105" i="25"/>
  <c r="AV105" i="25" s="1"/>
  <c r="AS105" i="25"/>
  <c r="AU105" i="25" s="1"/>
  <c r="AM105" i="25"/>
  <c r="AN105" i="25" s="1"/>
  <c r="CN157" i="25"/>
  <c r="AT157" i="25"/>
  <c r="AV157" i="25" s="1"/>
  <c r="AS157" i="25"/>
  <c r="AU157" i="25" s="1"/>
  <c r="AM157" i="25"/>
  <c r="AN157" i="25" s="1"/>
  <c r="CN104" i="25"/>
  <c r="AT104" i="25"/>
  <c r="AV104" i="25" s="1"/>
  <c r="AS104" i="25"/>
  <c r="AU104" i="25" s="1"/>
  <c r="AM104" i="25"/>
  <c r="AN104" i="25" s="1"/>
  <c r="CN103" i="25"/>
  <c r="AT103" i="25"/>
  <c r="AV103" i="25" s="1"/>
  <c r="AS103" i="25"/>
  <c r="AU103" i="25" s="1"/>
  <c r="AM103" i="25"/>
  <c r="AN103" i="25" s="1"/>
  <c r="CN102" i="25"/>
  <c r="AT102" i="25"/>
  <c r="AV102" i="25" s="1"/>
  <c r="AS102" i="25"/>
  <c r="AU102" i="25" s="1"/>
  <c r="AM102" i="25"/>
  <c r="AN102" i="25" s="1"/>
  <c r="CN170" i="25"/>
  <c r="AT170" i="25"/>
  <c r="AV170" i="25" s="1"/>
  <c r="AS170" i="25"/>
  <c r="AU170" i="25" s="1"/>
  <c r="AM170" i="25"/>
  <c r="AN170" i="25" s="1"/>
  <c r="CN224" i="25"/>
  <c r="AT224" i="25"/>
  <c r="AV224" i="25" s="1"/>
  <c r="AS224" i="25"/>
  <c r="AU224" i="25" s="1"/>
  <c r="AM224" i="25"/>
  <c r="AN224" i="25" s="1"/>
  <c r="CN206" i="25"/>
  <c r="AT206" i="25"/>
  <c r="AV206" i="25" s="1"/>
  <c r="AS206" i="25"/>
  <c r="AU206" i="25" s="1"/>
  <c r="AM206" i="25"/>
  <c r="AN206" i="25" s="1"/>
  <c r="CN196" i="25"/>
  <c r="AT196" i="25"/>
  <c r="AV196" i="25" s="1"/>
  <c r="AS196" i="25"/>
  <c r="AU196" i="25" s="1"/>
  <c r="AM196" i="25"/>
  <c r="AN196" i="25" s="1"/>
  <c r="CN101" i="25"/>
  <c r="AT101" i="25"/>
  <c r="AV101" i="25" s="1"/>
  <c r="AS101" i="25"/>
  <c r="AU101" i="25" s="1"/>
  <c r="AM101" i="25"/>
  <c r="AN101" i="25" s="1"/>
  <c r="CN100" i="25"/>
  <c r="AT100" i="25"/>
  <c r="AV100" i="25" s="1"/>
  <c r="AS100" i="25"/>
  <c r="AU100" i="25" s="1"/>
  <c r="AM100" i="25"/>
  <c r="AN100" i="25" s="1"/>
  <c r="CN99" i="25"/>
  <c r="AT99" i="25"/>
  <c r="AV99" i="25" s="1"/>
  <c r="AS99" i="25"/>
  <c r="AU99" i="25" s="1"/>
  <c r="AM99" i="25"/>
  <c r="AN99" i="25" s="1"/>
  <c r="CN98" i="25"/>
  <c r="AT98" i="25"/>
  <c r="AV98" i="25" s="1"/>
  <c r="AS98" i="25"/>
  <c r="AU98" i="25" s="1"/>
  <c r="AM98" i="25"/>
  <c r="AN98" i="25" s="1"/>
  <c r="CN97" i="25"/>
  <c r="AT97" i="25"/>
  <c r="AV97" i="25" s="1"/>
  <c r="AS97" i="25"/>
  <c r="AU97" i="25" s="1"/>
  <c r="AM97" i="25"/>
  <c r="AN97" i="25" s="1"/>
  <c r="CN156" i="25"/>
  <c r="AT156" i="25"/>
  <c r="AV156" i="25" s="1"/>
  <c r="AS156" i="25"/>
  <c r="AU156" i="25" s="1"/>
  <c r="AM156" i="25"/>
  <c r="AN156" i="25" s="1"/>
  <c r="CN96" i="25"/>
  <c r="AT96" i="25"/>
  <c r="AV96" i="25" s="1"/>
  <c r="AS96" i="25"/>
  <c r="AU96" i="25" s="1"/>
  <c r="AM96" i="25"/>
  <c r="AN96" i="25" s="1"/>
  <c r="CN95" i="25"/>
  <c r="AT95" i="25"/>
  <c r="AV95" i="25" s="1"/>
  <c r="AS95" i="25"/>
  <c r="AU95" i="25" s="1"/>
  <c r="AM95" i="25"/>
  <c r="AN95" i="25" s="1"/>
  <c r="CN94" i="25"/>
  <c r="AT94" i="25"/>
  <c r="AV94" i="25" s="1"/>
  <c r="AS94" i="25"/>
  <c r="AU94" i="25" s="1"/>
  <c r="AM94" i="25"/>
  <c r="AN94" i="25" s="1"/>
  <c r="CN93" i="25"/>
  <c r="AT93" i="25"/>
  <c r="AV93" i="25" s="1"/>
  <c r="AS93" i="25"/>
  <c r="AU93" i="25" s="1"/>
  <c r="AM93" i="25"/>
  <c r="AN93" i="25" s="1"/>
  <c r="CN221" i="25"/>
  <c r="AT221" i="25"/>
  <c r="AV221" i="25" s="1"/>
  <c r="AS221" i="25"/>
  <c r="AU221" i="25" s="1"/>
  <c r="AM221" i="25"/>
  <c r="AN221" i="25" s="1"/>
  <c r="CN169" i="25"/>
  <c r="AT169" i="25"/>
  <c r="AV169" i="25" s="1"/>
  <c r="AS169" i="25"/>
  <c r="AU169" i="25" s="1"/>
  <c r="AM169" i="25"/>
  <c r="AN169" i="25" s="1"/>
  <c r="CN92" i="25"/>
  <c r="AT92" i="25"/>
  <c r="AV92" i="25" s="1"/>
  <c r="AS92" i="25"/>
  <c r="AU92" i="25" s="1"/>
  <c r="AM92" i="25"/>
  <c r="AN92" i="25" s="1"/>
  <c r="CN91" i="25"/>
  <c r="AT91" i="25"/>
  <c r="AV91" i="25" s="1"/>
  <c r="AS91" i="25"/>
  <c r="AU91" i="25" s="1"/>
  <c r="AM91" i="25"/>
  <c r="AN91" i="25" s="1"/>
  <c r="CN160" i="25"/>
  <c r="AT160" i="25"/>
  <c r="AV160" i="25" s="1"/>
  <c r="AS160" i="25"/>
  <c r="AU160" i="25" s="1"/>
  <c r="AM160" i="25"/>
  <c r="AN160" i="25" s="1"/>
  <c r="CN90" i="25"/>
  <c r="AT90" i="25"/>
  <c r="AV90" i="25" s="1"/>
  <c r="AS90" i="25"/>
  <c r="AU90" i="25" s="1"/>
  <c r="AM90" i="25"/>
  <c r="AN90" i="25" s="1"/>
  <c r="CN89" i="25"/>
  <c r="AT89" i="25"/>
  <c r="AV89" i="25" s="1"/>
  <c r="AS89" i="25"/>
  <c r="AU89" i="25" s="1"/>
  <c r="AM89" i="25"/>
  <c r="AN89" i="25" s="1"/>
  <c r="CN88" i="25"/>
  <c r="AT88" i="25"/>
  <c r="AV88" i="25" s="1"/>
  <c r="AS88" i="25"/>
  <c r="AU88" i="25" s="1"/>
  <c r="AM88" i="25"/>
  <c r="AN88" i="25" s="1"/>
  <c r="CN87" i="25"/>
  <c r="AT87" i="25"/>
  <c r="AV87" i="25" s="1"/>
  <c r="AS87" i="25"/>
  <c r="AU87" i="25" s="1"/>
  <c r="AM87" i="25"/>
  <c r="AN87" i="25" s="1"/>
  <c r="CN86" i="25"/>
  <c r="AT86" i="25"/>
  <c r="AV86" i="25" s="1"/>
  <c r="AS86" i="25"/>
  <c r="AU86" i="25" s="1"/>
  <c r="AM86" i="25"/>
  <c r="AN86" i="25" s="1"/>
  <c r="CN85" i="25"/>
  <c r="AT85" i="25"/>
  <c r="AV85" i="25" s="1"/>
  <c r="AS85" i="25"/>
  <c r="AU85" i="25" s="1"/>
  <c r="AM85" i="25"/>
  <c r="AN85" i="25" s="1"/>
  <c r="CN2" i="25"/>
  <c r="AT2" i="25"/>
  <c r="AV2" i="25" s="1"/>
  <c r="AS2" i="25"/>
  <c r="AU2" i="25" s="1"/>
  <c r="AN2" i="25"/>
  <c r="CN84" i="25"/>
  <c r="AT84" i="25"/>
  <c r="AV84" i="25" s="1"/>
  <c r="AS84" i="25"/>
  <c r="AU84" i="25" s="1"/>
  <c r="AM84" i="25"/>
  <c r="AN84" i="25" s="1"/>
  <c r="CN168" i="25"/>
  <c r="AT168" i="25"/>
  <c r="AV168" i="25" s="1"/>
  <c r="AS168" i="25"/>
  <c r="AU168" i="25" s="1"/>
  <c r="AM168" i="25"/>
  <c r="AN168" i="25" s="1"/>
  <c r="CN83" i="25"/>
  <c r="AT83" i="25"/>
  <c r="AV83" i="25" s="1"/>
  <c r="AS83" i="25"/>
  <c r="AU83" i="25" s="1"/>
  <c r="AM83" i="25"/>
  <c r="AN83" i="25" s="1"/>
  <c r="CN82" i="25"/>
  <c r="AT82" i="25"/>
  <c r="AV82" i="25" s="1"/>
  <c r="AS82" i="25"/>
  <c r="AU82" i="25" s="1"/>
  <c r="AM82" i="25"/>
  <c r="AN82" i="25" s="1"/>
  <c r="CN81" i="25"/>
  <c r="AT81" i="25"/>
  <c r="AV81" i="25" s="1"/>
  <c r="AS81" i="25"/>
  <c r="AU81" i="25" s="1"/>
  <c r="AM81" i="25"/>
  <c r="AN81" i="25" s="1"/>
  <c r="CN80" i="25"/>
  <c r="AT80" i="25"/>
  <c r="AV80" i="25" s="1"/>
  <c r="AS80" i="25"/>
  <c r="AU80" i="25" s="1"/>
  <c r="AM80" i="25"/>
  <c r="AN80" i="25" s="1"/>
  <c r="CN79" i="25"/>
  <c r="AT79" i="25"/>
  <c r="AV79" i="25" s="1"/>
  <c r="AS79" i="25"/>
  <c r="AU79" i="25" s="1"/>
  <c r="AM79" i="25"/>
  <c r="AN79" i="25" s="1"/>
  <c r="AT167" i="25"/>
  <c r="AV167" i="25" s="1"/>
  <c r="AS167" i="25"/>
  <c r="AU167" i="25" s="1"/>
  <c r="AM167" i="25"/>
  <c r="AN167" i="25" s="1"/>
  <c r="CN78" i="25"/>
  <c r="AT78" i="25"/>
  <c r="AV78" i="25" s="1"/>
  <c r="AS78" i="25"/>
  <c r="AU78" i="25" s="1"/>
  <c r="AM78" i="25"/>
  <c r="AN78" i="25" s="1"/>
  <c r="CN77" i="25"/>
  <c r="AT77" i="25"/>
  <c r="AV77" i="25" s="1"/>
  <c r="AS77" i="25"/>
  <c r="AU77" i="25" s="1"/>
  <c r="AM77" i="25"/>
  <c r="AN77" i="25" s="1"/>
  <c r="CN76" i="25"/>
  <c r="AT76" i="25"/>
  <c r="AV76" i="25" s="1"/>
  <c r="AS76" i="25"/>
  <c r="AU76" i="25" s="1"/>
  <c r="AM76" i="25"/>
  <c r="AN76" i="25" s="1"/>
  <c r="CN75" i="25"/>
  <c r="AT75" i="25"/>
  <c r="AV75" i="25" s="1"/>
  <c r="AS75" i="25"/>
  <c r="AU75" i="25" s="1"/>
  <c r="AM75" i="25"/>
  <c r="AN75" i="25" s="1"/>
  <c r="CN74" i="25"/>
  <c r="AT74" i="25"/>
  <c r="AV74" i="25" s="1"/>
  <c r="AS74" i="25"/>
  <c r="AU74" i="25" s="1"/>
  <c r="AM74" i="25"/>
  <c r="AN74" i="25" s="1"/>
  <c r="CN73" i="25"/>
  <c r="AT73" i="25"/>
  <c r="AV73" i="25" s="1"/>
  <c r="AS73" i="25"/>
  <c r="AU73" i="25" s="1"/>
  <c r="AM73" i="25"/>
  <c r="AN73" i="25" s="1"/>
  <c r="CN72" i="25"/>
  <c r="AT72" i="25"/>
  <c r="AV72" i="25" s="1"/>
  <c r="AS72" i="25"/>
  <c r="AU72" i="25" s="1"/>
  <c r="AM72" i="25"/>
  <c r="AN72" i="25" s="1"/>
  <c r="CN71" i="25"/>
  <c r="AT71" i="25"/>
  <c r="AV71" i="25" s="1"/>
  <c r="AS71" i="25"/>
  <c r="AU71" i="25" s="1"/>
  <c r="AM71" i="25"/>
  <c r="AN71" i="25" s="1"/>
  <c r="CN155" i="25"/>
  <c r="AT155" i="25"/>
  <c r="AV155" i="25" s="1"/>
  <c r="AS155" i="25"/>
  <c r="AU155" i="25" s="1"/>
  <c r="AM155" i="25"/>
  <c r="AN155" i="25" s="1"/>
  <c r="CN70" i="25"/>
  <c r="AT70" i="25"/>
  <c r="AV70" i="25" s="1"/>
  <c r="AS70" i="25"/>
  <c r="AU70" i="25" s="1"/>
  <c r="AM70" i="25"/>
  <c r="AN70" i="25" s="1"/>
  <c r="CN69" i="25"/>
  <c r="AT69" i="25"/>
  <c r="AV69" i="25" s="1"/>
  <c r="AS69" i="25"/>
  <c r="AU69" i="25" s="1"/>
  <c r="AM69" i="25"/>
  <c r="AN69" i="25" s="1"/>
  <c r="CN68" i="25"/>
  <c r="AT68" i="25"/>
  <c r="AV68" i="25" s="1"/>
  <c r="AS68" i="25"/>
  <c r="AU68" i="25" s="1"/>
  <c r="AM68" i="25"/>
  <c r="AN68" i="25" s="1"/>
  <c r="CN67" i="25"/>
  <c r="AT67" i="25"/>
  <c r="AV67" i="25" s="1"/>
  <c r="AS67" i="25"/>
  <c r="AU67" i="25" s="1"/>
  <c r="AM67" i="25"/>
  <c r="AN67" i="25" s="1"/>
  <c r="CN193" i="25"/>
  <c r="AT193" i="25"/>
  <c r="AV193" i="25" s="1"/>
  <c r="AS193" i="25"/>
  <c r="AU193" i="25" s="1"/>
  <c r="AM193" i="25"/>
  <c r="AN193" i="25" s="1"/>
  <c r="CN66" i="25"/>
  <c r="AT66" i="25"/>
  <c r="AV66" i="25" s="1"/>
  <c r="AS66" i="25"/>
  <c r="AU66" i="25" s="1"/>
  <c r="AM66" i="25"/>
  <c r="AN66" i="25" s="1"/>
  <c r="CN65" i="25"/>
  <c r="AT65" i="25"/>
  <c r="AV65" i="25" s="1"/>
  <c r="AS65" i="25"/>
  <c r="AU65" i="25" s="1"/>
  <c r="AM65" i="25"/>
  <c r="AN65" i="25" s="1"/>
  <c r="CN64" i="25"/>
  <c r="AT64" i="25"/>
  <c r="AV64" i="25" s="1"/>
  <c r="AS64" i="25"/>
  <c r="AU64" i="25" s="1"/>
  <c r="AM64" i="25"/>
  <c r="AN64" i="25" s="1"/>
  <c r="CN63" i="25"/>
  <c r="AT63" i="25"/>
  <c r="AV63" i="25" s="1"/>
  <c r="AS63" i="25"/>
  <c r="AU63" i="25" s="1"/>
  <c r="AM63" i="25"/>
  <c r="AN63" i="25" s="1"/>
  <c r="CN62" i="25"/>
  <c r="AT62" i="25"/>
  <c r="AV62" i="25" s="1"/>
  <c r="AS62" i="25"/>
  <c r="AU62" i="25" s="1"/>
  <c r="AM62" i="25"/>
  <c r="AN62" i="25" s="1"/>
  <c r="CN166" i="25"/>
  <c r="AT166" i="25"/>
  <c r="AV166" i="25" s="1"/>
  <c r="AS166" i="25"/>
  <c r="AU166" i="25" s="1"/>
  <c r="AM166" i="25"/>
  <c r="AN166" i="25" s="1"/>
  <c r="CN61" i="25"/>
  <c r="AT61" i="25"/>
  <c r="AV61" i="25" s="1"/>
  <c r="AS61" i="25"/>
  <c r="AU61" i="25" s="1"/>
  <c r="AM61" i="25"/>
  <c r="AN61" i="25" s="1"/>
  <c r="CN60" i="25"/>
  <c r="AT60" i="25"/>
  <c r="AV60" i="25" s="1"/>
  <c r="AS60" i="25"/>
  <c r="AU60" i="25" s="1"/>
  <c r="AM60" i="25"/>
  <c r="AN60" i="25" s="1"/>
  <c r="CN59" i="25"/>
  <c r="AT59" i="25"/>
  <c r="AV59" i="25" s="1"/>
  <c r="AS59" i="25"/>
  <c r="AU59" i="25" s="1"/>
  <c r="AM59" i="25"/>
  <c r="AN59" i="25" s="1"/>
  <c r="CN58" i="25"/>
  <c r="AT58" i="25"/>
  <c r="AV58" i="25" s="1"/>
  <c r="AS58" i="25"/>
  <c r="AU58" i="25" s="1"/>
  <c r="AM58" i="25"/>
  <c r="AN58" i="25" s="1"/>
  <c r="CN165" i="25"/>
  <c r="AT165" i="25"/>
  <c r="AV165" i="25" s="1"/>
  <c r="AS165" i="25"/>
  <c r="AU165" i="25" s="1"/>
  <c r="AM165" i="25"/>
  <c r="AN165" i="25" s="1"/>
  <c r="CN57" i="25"/>
  <c r="AT57" i="25"/>
  <c r="AV57" i="25" s="1"/>
  <c r="AS57" i="25"/>
  <c r="AU57" i="25" s="1"/>
  <c r="AM57" i="25"/>
  <c r="AN57" i="25" s="1"/>
  <c r="CN56" i="25"/>
  <c r="AT56" i="25"/>
  <c r="AV56" i="25" s="1"/>
  <c r="AS56" i="25"/>
  <c r="AU56" i="25" s="1"/>
  <c r="AM56" i="25"/>
  <c r="AN56" i="25" s="1"/>
  <c r="CN55" i="25"/>
  <c r="AT55" i="25"/>
  <c r="AV55" i="25" s="1"/>
  <c r="AS55" i="25"/>
  <c r="AU55" i="25" s="1"/>
  <c r="AM55" i="25"/>
  <c r="AN55" i="25" s="1"/>
  <c r="CN54" i="25"/>
  <c r="AT54" i="25"/>
  <c r="AV54" i="25" s="1"/>
  <c r="AS54" i="25"/>
  <c r="AU54" i="25" s="1"/>
  <c r="AM54" i="25"/>
  <c r="AN54" i="25" s="1"/>
  <c r="CN53" i="25"/>
  <c r="AT53" i="25"/>
  <c r="AV53" i="25" s="1"/>
  <c r="AS53" i="25"/>
  <c r="AU53" i="25" s="1"/>
  <c r="AM53" i="25"/>
  <c r="AN53" i="25" s="1"/>
  <c r="CN52" i="25"/>
  <c r="AT52" i="25"/>
  <c r="AV52" i="25" s="1"/>
  <c r="AS52" i="25"/>
  <c r="AU52" i="25" s="1"/>
  <c r="AM52" i="25"/>
  <c r="AN52" i="25" s="1"/>
  <c r="CN164" i="25"/>
  <c r="AT164" i="25"/>
  <c r="AV164" i="25" s="1"/>
  <c r="AS164" i="25"/>
  <c r="AU164" i="25" s="1"/>
  <c r="AM164" i="25"/>
  <c r="AN164" i="25" s="1"/>
  <c r="CN51" i="25"/>
  <c r="AT51" i="25"/>
  <c r="AV51" i="25" s="1"/>
  <c r="AS51" i="25"/>
  <c r="AU51" i="25" s="1"/>
  <c r="AM51" i="25"/>
  <c r="AN51" i="25" s="1"/>
  <c r="CN50" i="25"/>
  <c r="AT50" i="25"/>
  <c r="AV50" i="25" s="1"/>
  <c r="AS50" i="25"/>
  <c r="AU50" i="25" s="1"/>
  <c r="AM50" i="25"/>
  <c r="AN50" i="25" s="1"/>
  <c r="CN205" i="25"/>
  <c r="AT205" i="25"/>
  <c r="AV205" i="25" s="1"/>
  <c r="AS205" i="25"/>
  <c r="AU205" i="25" s="1"/>
  <c r="AM205" i="25"/>
  <c r="AN205" i="25" s="1"/>
  <c r="CN49" i="25"/>
  <c r="AT49" i="25"/>
  <c r="AV49" i="25" s="1"/>
  <c r="AS49" i="25"/>
  <c r="AU49" i="25" s="1"/>
  <c r="AM49" i="25"/>
  <c r="AN49" i="25" s="1"/>
  <c r="CN48" i="25"/>
  <c r="AT48" i="25"/>
  <c r="AV48" i="25" s="1"/>
  <c r="AS48" i="25"/>
  <c r="AU48" i="25" s="1"/>
  <c r="AM48" i="25"/>
  <c r="AN48" i="25" s="1"/>
  <c r="CN47" i="25"/>
  <c r="AT47" i="25"/>
  <c r="AV47" i="25" s="1"/>
  <c r="AS47" i="25"/>
  <c r="AU47" i="25" s="1"/>
  <c r="AM47" i="25"/>
  <c r="AN47" i="25" s="1"/>
  <c r="CN46" i="25"/>
  <c r="AT46" i="25"/>
  <c r="AV46" i="25" s="1"/>
  <c r="AS46" i="25"/>
  <c r="AU46" i="25" s="1"/>
  <c r="AM46" i="25"/>
  <c r="AN46" i="25" s="1"/>
  <c r="CN45" i="25"/>
  <c r="AT45" i="25"/>
  <c r="AV45" i="25" s="1"/>
  <c r="AS45" i="25"/>
  <c r="AU45" i="25" s="1"/>
  <c r="AM45" i="25"/>
  <c r="AN45" i="25" s="1"/>
  <c r="CN44" i="25"/>
  <c r="AT44" i="25"/>
  <c r="AV44" i="25" s="1"/>
  <c r="AS44" i="25"/>
  <c r="AU44" i="25" s="1"/>
  <c r="AM44" i="25"/>
  <c r="AN44" i="25" s="1"/>
  <c r="CN204" i="25"/>
  <c r="AT204" i="25"/>
  <c r="AV204" i="25" s="1"/>
  <c r="AS204" i="25"/>
  <c r="AU204" i="25" s="1"/>
  <c r="AM204" i="25"/>
  <c r="AN204" i="25" s="1"/>
  <c r="CN43" i="25"/>
  <c r="AT43" i="25"/>
  <c r="AV43" i="25" s="1"/>
  <c r="AS43" i="25"/>
  <c r="AU43" i="25" s="1"/>
  <c r="AM43" i="25"/>
  <c r="AN43" i="25" s="1"/>
  <c r="CN163" i="25"/>
  <c r="AT163" i="25"/>
  <c r="AV163" i="25" s="1"/>
  <c r="AS163" i="25"/>
  <c r="AU163" i="25" s="1"/>
  <c r="AM163" i="25"/>
  <c r="AN163" i="25" s="1"/>
  <c r="CN42" i="25"/>
  <c r="AT42" i="25"/>
  <c r="AV42" i="25" s="1"/>
  <c r="AS42" i="25"/>
  <c r="AU42" i="25" s="1"/>
  <c r="AM42" i="25"/>
  <c r="AN42" i="25" s="1"/>
  <c r="CN41" i="25"/>
  <c r="AT41" i="25"/>
  <c r="AV41" i="25" s="1"/>
  <c r="AS41" i="25"/>
  <c r="AU41" i="25" s="1"/>
  <c r="AM41" i="25"/>
  <c r="AN41" i="25" s="1"/>
  <c r="CN40" i="25"/>
  <c r="AT40" i="25"/>
  <c r="AV40" i="25" s="1"/>
  <c r="AS40" i="25"/>
  <c r="AU40" i="25" s="1"/>
  <c r="AM40" i="25"/>
  <c r="AN40" i="25" s="1"/>
  <c r="CN39" i="25"/>
  <c r="AT39" i="25"/>
  <c r="AV39" i="25" s="1"/>
  <c r="AS39" i="25"/>
  <c r="AU39" i="25" s="1"/>
  <c r="AM39" i="25"/>
  <c r="AN39" i="25" s="1"/>
  <c r="CN38" i="25"/>
  <c r="AT38" i="25"/>
  <c r="AV38" i="25" s="1"/>
  <c r="AS38" i="25"/>
  <c r="AU38" i="25" s="1"/>
  <c r="AM38" i="25"/>
  <c r="AN38" i="25" s="1"/>
  <c r="CN37" i="25"/>
  <c r="AT37" i="25"/>
  <c r="AV37" i="25" s="1"/>
  <c r="AS37" i="25"/>
  <c r="AU37" i="25" s="1"/>
  <c r="AM37" i="25"/>
  <c r="AN37" i="25" s="1"/>
  <c r="CN36" i="25"/>
  <c r="AT36" i="25"/>
  <c r="AV36" i="25" s="1"/>
  <c r="AS36" i="25"/>
  <c r="AU36" i="25" s="1"/>
  <c r="AM36" i="25"/>
  <c r="AN36" i="25" s="1"/>
  <c r="CN35" i="25"/>
  <c r="AT35" i="25"/>
  <c r="AV35" i="25" s="1"/>
  <c r="AS35" i="25"/>
  <c r="AU35" i="25" s="1"/>
  <c r="AM35" i="25"/>
  <c r="AN35" i="25" s="1"/>
  <c r="CN34" i="25"/>
  <c r="AT34" i="25"/>
  <c r="AV34" i="25" s="1"/>
  <c r="AS34" i="25"/>
  <c r="AU34" i="25" s="1"/>
  <c r="AM34" i="25"/>
  <c r="AN34" i="25" s="1"/>
  <c r="CN33" i="25"/>
  <c r="AT33" i="25"/>
  <c r="AV33" i="25" s="1"/>
  <c r="AS33" i="25"/>
  <c r="AU33" i="25" s="1"/>
  <c r="AM33" i="25"/>
  <c r="AN33" i="25" s="1"/>
  <c r="CN216" i="25"/>
  <c r="AT216" i="25"/>
  <c r="AV216" i="25" s="1"/>
  <c r="AS216" i="25"/>
  <c r="AU216" i="25" s="1"/>
  <c r="AM216" i="25"/>
  <c r="AN216" i="25" s="1"/>
  <c r="CN32" i="25"/>
  <c r="AT32" i="25"/>
  <c r="AV32" i="25" s="1"/>
  <c r="AS32" i="25"/>
  <c r="AU32" i="25" s="1"/>
  <c r="AM32" i="25"/>
  <c r="AN32" i="25" s="1"/>
  <c r="CN31" i="25"/>
  <c r="AT31" i="25"/>
  <c r="AV31" i="25" s="1"/>
  <c r="AS31" i="25"/>
  <c r="AU31" i="25" s="1"/>
  <c r="AM31" i="25"/>
  <c r="AN31" i="25" s="1"/>
  <c r="CN30" i="25"/>
  <c r="AT30" i="25"/>
  <c r="AV30" i="25" s="1"/>
  <c r="AS30" i="25"/>
  <c r="AU30" i="25" s="1"/>
  <c r="AM30" i="25"/>
  <c r="AN30" i="25" s="1"/>
  <c r="CN29" i="25"/>
  <c r="AT29" i="25"/>
  <c r="AV29" i="25" s="1"/>
  <c r="AS29" i="25"/>
  <c r="AU29" i="25" s="1"/>
  <c r="AM29" i="25"/>
  <c r="AN29" i="25" s="1"/>
  <c r="CN28" i="25"/>
  <c r="AT28" i="25"/>
  <c r="AV28" i="25" s="1"/>
  <c r="AS28" i="25"/>
  <c r="AU28" i="25" s="1"/>
  <c r="AM28" i="25"/>
  <c r="AN28" i="25" s="1"/>
  <c r="CN27" i="25"/>
  <c r="AT27" i="25"/>
  <c r="AV27" i="25" s="1"/>
  <c r="AS27" i="25"/>
  <c r="AU27" i="25" s="1"/>
  <c r="AM27" i="25"/>
  <c r="AN27" i="25" s="1"/>
  <c r="CN26" i="25"/>
  <c r="AT26" i="25"/>
  <c r="AV26" i="25" s="1"/>
  <c r="AS26" i="25"/>
  <c r="AU26" i="25" s="1"/>
  <c r="AM26" i="25"/>
  <c r="AN26" i="25" s="1"/>
  <c r="CN25" i="25"/>
  <c r="AT25" i="25"/>
  <c r="AV25" i="25" s="1"/>
  <c r="AS25" i="25"/>
  <c r="AU25" i="25" s="1"/>
  <c r="AM25" i="25"/>
  <c r="AN25" i="25" s="1"/>
  <c r="CN203" i="25"/>
  <c r="AT203" i="25"/>
  <c r="AV203" i="25" s="1"/>
  <c r="AS203" i="25"/>
  <c r="AU203" i="25" s="1"/>
  <c r="AM203" i="25"/>
  <c r="AN203" i="25" s="1"/>
  <c r="CN24" i="25"/>
  <c r="AT24" i="25"/>
  <c r="AV24" i="25" s="1"/>
  <c r="AS24" i="25"/>
  <c r="AU24" i="25" s="1"/>
  <c r="AM24" i="25"/>
  <c r="AN24" i="25" s="1"/>
  <c r="CN23" i="25"/>
  <c r="AT23" i="25"/>
  <c r="AV23" i="25" s="1"/>
  <c r="AS23" i="25"/>
  <c r="AU23" i="25" s="1"/>
  <c r="AM23" i="25"/>
  <c r="AN23" i="25" s="1"/>
  <c r="CN22" i="25"/>
  <c r="AT22" i="25"/>
  <c r="AV22" i="25" s="1"/>
  <c r="AS22" i="25"/>
  <c r="AU22" i="25" s="1"/>
  <c r="AM22" i="25"/>
  <c r="AN22" i="25" s="1"/>
  <c r="CN21" i="25"/>
  <c r="AT21" i="25"/>
  <c r="AV21" i="25" s="1"/>
  <c r="AS21" i="25"/>
  <c r="AU21" i="25" s="1"/>
  <c r="AM21" i="25"/>
  <c r="AN21" i="25" s="1"/>
  <c r="CN20" i="25"/>
  <c r="AT20" i="25"/>
  <c r="AV20" i="25" s="1"/>
  <c r="AS20" i="25"/>
  <c r="AU20" i="25" s="1"/>
  <c r="AM20" i="25"/>
  <c r="AN20" i="25" s="1"/>
  <c r="CN19" i="25"/>
  <c r="AT19" i="25"/>
  <c r="AV19" i="25" s="1"/>
  <c r="AS19" i="25"/>
  <c r="AU19" i="25" s="1"/>
  <c r="AM19" i="25"/>
  <c r="AN19" i="25" s="1"/>
  <c r="CN18" i="25"/>
  <c r="AT18" i="25"/>
  <c r="AV18" i="25" s="1"/>
  <c r="AS18" i="25"/>
  <c r="AU18" i="25" s="1"/>
  <c r="AM18" i="25"/>
  <c r="AN18" i="25" s="1"/>
  <c r="CN17" i="25"/>
  <c r="AT17" i="25"/>
  <c r="AV17" i="25" s="1"/>
  <c r="AS17" i="25"/>
  <c r="AU17" i="25" s="1"/>
  <c r="AM17" i="25"/>
  <c r="AN17" i="25" s="1"/>
  <c r="CN16" i="25"/>
  <c r="AT16" i="25"/>
  <c r="AV16" i="25" s="1"/>
  <c r="AS16" i="25"/>
  <c r="AU16" i="25" s="1"/>
  <c r="AM16" i="25"/>
  <c r="AN16" i="25" s="1"/>
  <c r="CN15" i="25"/>
  <c r="AT15" i="25"/>
  <c r="AV15" i="25" s="1"/>
  <c r="AS15" i="25"/>
  <c r="AU15" i="25" s="1"/>
  <c r="AM15" i="25"/>
  <c r="AN15" i="25" s="1"/>
  <c r="CN14" i="25"/>
  <c r="AT14" i="25"/>
  <c r="AV14" i="25" s="1"/>
  <c r="AS14" i="25"/>
  <c r="AU14" i="25" s="1"/>
  <c r="AM14" i="25"/>
  <c r="AN14" i="25" s="1"/>
  <c r="CN13" i="25"/>
  <c r="AT13" i="25"/>
  <c r="AV13" i="25" s="1"/>
  <c r="AS13" i="25"/>
  <c r="AU13" i="25" s="1"/>
  <c r="AM13" i="25"/>
  <c r="AN13" i="25" s="1"/>
  <c r="CN162" i="25"/>
  <c r="AT162" i="25"/>
  <c r="AV162" i="25" s="1"/>
  <c r="AS162" i="25"/>
  <c r="AU162" i="25" s="1"/>
  <c r="AM162" i="25"/>
  <c r="AN162" i="25" s="1"/>
  <c r="CN192" i="25"/>
  <c r="AT192" i="25"/>
  <c r="AV192" i="25" s="1"/>
  <c r="AS192" i="25"/>
  <c r="AU192" i="25" s="1"/>
  <c r="AM192" i="25"/>
  <c r="AN192" i="25" s="1"/>
  <c r="CN12" i="25"/>
  <c r="AT12" i="25"/>
  <c r="AV12" i="25" s="1"/>
  <c r="AS12" i="25"/>
  <c r="AU12" i="25" s="1"/>
  <c r="AM12" i="25"/>
  <c r="AN12" i="25" s="1"/>
  <c r="CN11" i="25"/>
  <c r="AT11" i="25"/>
  <c r="AV11" i="25" s="1"/>
  <c r="AS11" i="25"/>
  <c r="AU11" i="25" s="1"/>
  <c r="AM11" i="25"/>
  <c r="AN11" i="25" s="1"/>
  <c r="CN10" i="25"/>
  <c r="AT10" i="25"/>
  <c r="AV10" i="25" s="1"/>
  <c r="AS10" i="25"/>
  <c r="AU10" i="25" s="1"/>
  <c r="AM10" i="25"/>
  <c r="AN10" i="25" s="1"/>
  <c r="CN9" i="25"/>
  <c r="AT9" i="25"/>
  <c r="AV9" i="25" s="1"/>
  <c r="AS9" i="25"/>
  <c r="AU9" i="25" s="1"/>
  <c r="AM9" i="25"/>
  <c r="AN9" i="25" s="1"/>
  <c r="CN8" i="25"/>
  <c r="AT8" i="25"/>
  <c r="AV8" i="25" s="1"/>
  <c r="AS8" i="25"/>
  <c r="AU8" i="25" s="1"/>
  <c r="AM8" i="25"/>
  <c r="AN8" i="25" s="1"/>
  <c r="CN7" i="25"/>
  <c r="AT7" i="25"/>
  <c r="AV7" i="25" s="1"/>
  <c r="AS7" i="25"/>
  <c r="AU7" i="25" s="1"/>
  <c r="AM7" i="25"/>
  <c r="AN7" i="2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Adriana Orce Romero de Tejada</author>
  </authors>
  <commentList>
    <comment ref="P1" authorId="0" shapeId="0" xr:uid="{00000000-0006-0000-0000-000001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C1" authorId="0" shapeId="0" xr:uid="{00000000-0006-0000-0000-000002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AZ1" authorId="0" shapeId="0" xr:uid="{00000000-0006-0000-0000-000003000000}">
      <text>
        <r>
          <rPr>
            <b/>
            <sz val="9"/>
            <color rgb="FF000000"/>
            <rFont val="Calibri"/>
            <family val="2"/>
          </rPr>
          <t xml:space="preserve">1: puntiaguda
</t>
        </r>
        <r>
          <rPr>
            <b/>
            <sz val="9"/>
            <color rgb="FF000000"/>
            <rFont val="Calibri"/>
            <family val="2"/>
          </rPr>
          <t>2: redondeada</t>
        </r>
        <r>
          <rPr>
            <sz val="9"/>
            <color rgb="FF000000"/>
            <rFont val="Calibri"/>
            <family val="2"/>
          </rPr>
          <t xml:space="preserve">
</t>
        </r>
        <r>
          <rPr>
            <sz val="9"/>
            <color rgb="FF000000"/>
            <rFont val="Calibri"/>
            <family val="2"/>
          </rPr>
          <t xml:space="preserve">3: cuadrada
</t>
        </r>
        <r>
          <rPr>
            <sz val="9"/>
            <color rgb="FF000000"/>
            <rFont val="Calibri"/>
            <family val="2"/>
          </rPr>
          <t>4: curvada</t>
        </r>
      </text>
    </comment>
    <comment ref="BO1" authorId="0" shapeId="0" xr:uid="{00000000-0006-0000-0000-000004000000}">
      <text>
        <r>
          <rPr>
            <b/>
            <sz val="9"/>
            <color rgb="FF000000"/>
            <rFont val="Calibri"/>
            <family val="2"/>
          </rPr>
          <t xml:space="preserve">1: si
</t>
        </r>
        <r>
          <rPr>
            <b/>
            <sz val="9"/>
            <color rgb="FF000000"/>
            <rFont val="Calibri"/>
            <family val="2"/>
          </rPr>
          <t>2:no</t>
        </r>
        <r>
          <rPr>
            <sz val="9"/>
            <color rgb="FF000000"/>
            <rFont val="Calibri"/>
            <family val="2"/>
          </rPr>
          <t xml:space="preserve">
</t>
        </r>
      </text>
    </comment>
    <comment ref="BY1" authorId="0" shapeId="0" xr:uid="{00000000-0006-0000-0000-000005000000}">
      <text>
        <r>
          <rPr>
            <b/>
            <sz val="9"/>
            <color rgb="FF000000"/>
            <rFont val="Calibri"/>
            <family val="2"/>
          </rPr>
          <t xml:space="preserve">1: MSE
</t>
        </r>
        <r>
          <rPr>
            <b/>
            <sz val="9"/>
            <color rgb="FF000000"/>
            <rFont val="Calibri"/>
            <family val="2"/>
          </rPr>
          <t xml:space="preserve">2: ROTH
</t>
        </r>
        <r>
          <rPr>
            <b/>
            <sz val="9"/>
            <color rgb="FF000000"/>
            <rFont val="Calibri"/>
            <family val="2"/>
          </rPr>
          <t xml:space="preserve">3: DAMON
</t>
        </r>
        <r>
          <rPr>
            <b/>
            <sz val="9"/>
            <color rgb="FF000000"/>
            <rFont val="Calibri"/>
            <family val="2"/>
          </rPr>
          <t>4: TIP EDGE</t>
        </r>
      </text>
    </comment>
    <comment ref="CA1" authorId="0" shapeId="0" xr:uid="{00000000-0006-0000-0000-000006000000}">
      <text>
        <r>
          <rPr>
            <b/>
            <sz val="9"/>
            <color rgb="FF000000"/>
            <rFont val="Calibri"/>
            <family val="2"/>
          </rPr>
          <t xml:space="preserve">1: si (MT, hexahélix…)
</t>
        </r>
        <r>
          <rPr>
            <b/>
            <sz val="9"/>
            <color rgb="FF000000"/>
            <rFont val="Calibri"/>
            <family val="2"/>
          </rPr>
          <t>2: no</t>
        </r>
      </text>
    </comment>
  </commentList>
</comments>
</file>

<file path=xl/sharedStrings.xml><?xml version="1.0" encoding="utf-8"?>
<sst xmlns="http://schemas.openxmlformats.org/spreadsheetml/2006/main" count="1125" uniqueCount="792">
  <si>
    <t>NOMBRE</t>
  </si>
  <si>
    <t>SEXO</t>
  </si>
  <si>
    <t>CLASE</t>
  </si>
  <si>
    <t>TIEMPO (MESES al finalizar tto)</t>
  </si>
  <si>
    <t>TTO</t>
  </si>
  <si>
    <t>TIPO DE EXTRACCCION</t>
  </si>
  <si>
    <t>DISTALADOR INTRAORAL (HEXAHELIX)</t>
  </si>
  <si>
    <t>DISYUNCION</t>
  </si>
  <si>
    <t>SECUENCIA DE ARCO</t>
  </si>
  <si>
    <t>DIENTE MEDIDO (IC o IL sup con raíz + larga al inicio, o en su defecto, raíz con + RR al final)</t>
  </si>
  <si>
    <t>MORFO  PUNTIAGUDA</t>
  </si>
  <si>
    <t>MORFO REDONDEADA</t>
  </si>
  <si>
    <t>MORFO CUADRADA</t>
  </si>
  <si>
    <t>MORFO CURVADA</t>
  </si>
  <si>
    <t>FUERZA INTRUSIVA VS EXTRUSIVA</t>
  </si>
  <si>
    <t>INSET</t>
  </si>
  <si>
    <t>apice-perpendicular SBL inicial</t>
  </si>
  <si>
    <t>apice-perpendicular SBL final</t>
  </si>
  <si>
    <t xml:space="preserve">Incisal-SBL inicial </t>
  </si>
  <si>
    <t xml:space="preserve">Incisal-SBL final </t>
  </si>
  <si>
    <t>Diferencia VERTICAL</t>
  </si>
  <si>
    <t>Diferencia SAGITAL</t>
  </si>
  <si>
    <t>Ángulo inicial</t>
  </si>
  <si>
    <t>Ángulo final</t>
  </si>
  <si>
    <t>CODIGO</t>
  </si>
  <si>
    <t>DI</t>
  </si>
  <si>
    <t>overjet</t>
  </si>
  <si>
    <t>overbite</t>
  </si>
  <si>
    <t>anterior open bite</t>
  </si>
  <si>
    <t>lateral open bite</t>
  </si>
  <si>
    <t>crowding</t>
  </si>
  <si>
    <t>occlusal relationship</t>
  </si>
  <si>
    <t>lingual posterior crossbite</t>
  </si>
  <si>
    <t>buccal posterior crossbite</t>
  </si>
  <si>
    <t>cephalometrics</t>
  </si>
  <si>
    <t>other</t>
  </si>
  <si>
    <t>ENDO</t>
  </si>
  <si>
    <t>DIENTE ENDO</t>
  </si>
  <si>
    <t>INCLI INICIAL I. SUP</t>
  </si>
  <si>
    <t>Nº ALINEADORES</t>
  </si>
  <si>
    <t>Nº REFINAMIENTOS</t>
  </si>
  <si>
    <t>RB uno SI/ dosNO</t>
  </si>
  <si>
    <t>PR3</t>
  </si>
  <si>
    <t>PR4</t>
  </si>
  <si>
    <t>PR6</t>
  </si>
  <si>
    <t>PR9</t>
  </si>
  <si>
    <t>PR11</t>
  </si>
  <si>
    <t>PR15</t>
  </si>
  <si>
    <t>PR16</t>
  </si>
  <si>
    <t>PR17</t>
  </si>
  <si>
    <t>PR20</t>
  </si>
  <si>
    <t>PR23</t>
  </si>
  <si>
    <t>PR30</t>
  </si>
  <si>
    <t>PR31</t>
  </si>
  <si>
    <t>PR33</t>
  </si>
  <si>
    <t>PR35</t>
  </si>
  <si>
    <t>PR38</t>
  </si>
  <si>
    <t>PR41</t>
  </si>
  <si>
    <t>PR42</t>
  </si>
  <si>
    <t>PR47</t>
  </si>
  <si>
    <t>PR50</t>
  </si>
  <si>
    <t>PR54</t>
  </si>
  <si>
    <t>PR55</t>
  </si>
  <si>
    <t>PR56</t>
  </si>
  <si>
    <t>PR57</t>
  </si>
  <si>
    <t>PR59</t>
  </si>
  <si>
    <t>PR60</t>
  </si>
  <si>
    <t>PR62</t>
  </si>
  <si>
    <t>12.8</t>
  </si>
  <si>
    <t>PR67</t>
  </si>
  <si>
    <t>PR68</t>
  </si>
  <si>
    <t>PR69</t>
  </si>
  <si>
    <t>PR70</t>
  </si>
  <si>
    <t>PR73</t>
  </si>
  <si>
    <t>PR75</t>
  </si>
  <si>
    <t>PR76</t>
  </si>
  <si>
    <t>PR78</t>
  </si>
  <si>
    <t>PR80</t>
  </si>
  <si>
    <t>PR81</t>
  </si>
  <si>
    <t>PR83</t>
  </si>
  <si>
    <t>PR84</t>
  </si>
  <si>
    <t>PR85</t>
  </si>
  <si>
    <t>PR86</t>
  </si>
  <si>
    <t>PR87</t>
  </si>
  <si>
    <t>PR89</t>
  </si>
  <si>
    <t>PR90</t>
  </si>
  <si>
    <t>PR91</t>
  </si>
  <si>
    <t>PR92</t>
  </si>
  <si>
    <t>PR94</t>
  </si>
  <si>
    <t>PR93</t>
  </si>
  <si>
    <t>PR95</t>
  </si>
  <si>
    <t>PR97</t>
  </si>
  <si>
    <t>PR98</t>
  </si>
  <si>
    <t>PR99</t>
  </si>
  <si>
    <t>PR100</t>
  </si>
  <si>
    <t>TIPO BK (5: HILGUERS 6: MBT)</t>
  </si>
  <si>
    <t>11.11</t>
  </si>
  <si>
    <t>11.09</t>
  </si>
  <si>
    <t>10.5</t>
  </si>
  <si>
    <t>DEGLUCIÓN ATÍPICA</t>
  </si>
  <si>
    <t>12.07</t>
  </si>
  <si>
    <t>12.3</t>
  </si>
  <si>
    <t>14.11</t>
  </si>
  <si>
    <t>HIPOPLASIA</t>
  </si>
  <si>
    <t>MICRODONCIA</t>
  </si>
  <si>
    <t>13.6</t>
  </si>
  <si>
    <t>12.08</t>
  </si>
  <si>
    <t>18.04</t>
  </si>
  <si>
    <t>14.10</t>
  </si>
  <si>
    <t>13.02</t>
  </si>
  <si>
    <t>12.01</t>
  </si>
  <si>
    <t>11.10</t>
  </si>
  <si>
    <t>12.05</t>
  </si>
  <si>
    <t>12.09</t>
  </si>
  <si>
    <t>agenesia 45</t>
  </si>
  <si>
    <t>10.04</t>
  </si>
  <si>
    <t>14.07</t>
  </si>
  <si>
    <t>11.04</t>
  </si>
  <si>
    <t>12.10</t>
  </si>
  <si>
    <t>12.04</t>
  </si>
  <si>
    <t>14.06</t>
  </si>
  <si>
    <t>22.09</t>
  </si>
  <si>
    <t>16.11</t>
  </si>
  <si>
    <t>13.05</t>
  </si>
  <si>
    <t>12.03</t>
  </si>
  <si>
    <t>9.5</t>
  </si>
  <si>
    <t>15.09</t>
  </si>
  <si>
    <t>14.05</t>
  </si>
  <si>
    <t>15.07</t>
  </si>
  <si>
    <t>14.6</t>
  </si>
  <si>
    <t>11.7</t>
  </si>
  <si>
    <t>15.06</t>
  </si>
  <si>
    <t>Proinclinación VERTICAL</t>
  </si>
  <si>
    <t>CL1</t>
  </si>
  <si>
    <t>TL2</t>
  </si>
  <si>
    <t>CL2</t>
  </si>
  <si>
    <t>MM (FORMULA  (Runo- [(Rdos x Cuno) /Cdos] )</t>
  </si>
  <si>
    <t>PR103</t>
  </si>
  <si>
    <t>11.5</t>
  </si>
  <si>
    <t>15.04</t>
  </si>
  <si>
    <t>Brackets esteticos</t>
  </si>
  <si>
    <t>13.03</t>
  </si>
  <si>
    <t>13.10</t>
  </si>
  <si>
    <t>onicofagia y habito de morder boligrafos</t>
  </si>
  <si>
    <t>12.06</t>
  </si>
  <si>
    <t>13.01</t>
  </si>
  <si>
    <t>10.11</t>
  </si>
  <si>
    <t>13.4</t>
  </si>
  <si>
    <t>13.06</t>
  </si>
  <si>
    <t>11.8</t>
  </si>
  <si>
    <t>13.11</t>
  </si>
  <si>
    <t>14.4</t>
  </si>
  <si>
    <t>Herbst</t>
  </si>
  <si>
    <t>Recontorneado estético</t>
  </si>
  <si>
    <t>14.09</t>
  </si>
  <si>
    <t>0</t>
  </si>
  <si>
    <t>15.10</t>
  </si>
  <si>
    <t>Succión digital hasta los 8 años</t>
  </si>
  <si>
    <t>14.01</t>
  </si>
  <si>
    <t>onicofagia</t>
  </si>
  <si>
    <t>11.01</t>
  </si>
  <si>
    <t>16.08</t>
  </si>
  <si>
    <t>PR105</t>
  </si>
  <si>
    <t>PR106</t>
  </si>
  <si>
    <t>Claudia Ruiz Garcés</t>
  </si>
  <si>
    <t>PR107</t>
  </si>
  <si>
    <t>PR108</t>
  </si>
  <si>
    <t>PR113</t>
  </si>
  <si>
    <t>PR114</t>
  </si>
  <si>
    <t>Anomalia de forma (fusión 41) triple cromosoma XXY</t>
  </si>
  <si>
    <t>Alejandro Palencia Fernández</t>
  </si>
  <si>
    <t>Ainhoa Navas de Paz</t>
  </si>
  <si>
    <t>Enrique Madruga Ricardo</t>
  </si>
  <si>
    <t>PR117</t>
  </si>
  <si>
    <t>PR118</t>
  </si>
  <si>
    <t>Claudia Troncoso Expósito</t>
  </si>
  <si>
    <t>Jaime Morales Camino</t>
  </si>
  <si>
    <t>Leidy Alejandra Labega De Lo Santos</t>
  </si>
  <si>
    <t>EDAD</t>
  </si>
  <si>
    <t>12.11</t>
  </si>
  <si>
    <t>17.09</t>
  </si>
  <si>
    <t>PR123</t>
  </si>
  <si>
    <t>Carlos Cordero Esteban</t>
  </si>
  <si>
    <t>Sandra de la Cruz Santos</t>
  </si>
  <si>
    <t>PR126</t>
  </si>
  <si>
    <t>Daniel Martín Guerra</t>
  </si>
  <si>
    <t>PR128</t>
  </si>
  <si>
    <t>PR129</t>
  </si>
  <si>
    <t>PR130</t>
  </si>
  <si>
    <t>Alejandro García de Pedro</t>
  </si>
  <si>
    <t>Beatriz Cubero Baeza</t>
  </si>
  <si>
    <t>PR131</t>
  </si>
  <si>
    <t>PR132</t>
  </si>
  <si>
    <t>Antonio Candela Alvarez</t>
  </si>
  <si>
    <t>Iris Peso Camara</t>
  </si>
  <si>
    <t>PR134</t>
  </si>
  <si>
    <t>PR136</t>
  </si>
  <si>
    <t>PR137</t>
  </si>
  <si>
    <t>Alicia Sardiña Kugel</t>
  </si>
  <si>
    <t>Erick Alexander Medina Jimenez</t>
  </si>
  <si>
    <t>Hector Lopez Cumbreras</t>
  </si>
  <si>
    <t>María Gaspar González</t>
  </si>
  <si>
    <t>PR139</t>
  </si>
  <si>
    <t>PR140</t>
  </si>
  <si>
    <t>PR142</t>
  </si>
  <si>
    <t>PR143</t>
  </si>
  <si>
    <t>PR144</t>
  </si>
  <si>
    <t>PR145</t>
  </si>
  <si>
    <t>Cecilia Sanz Pauli</t>
  </si>
  <si>
    <t>Ana Fernández-Monasterio Galan</t>
  </si>
  <si>
    <t>Rebeca Álvarez Marín</t>
  </si>
  <si>
    <t>PR146</t>
  </si>
  <si>
    <t>Adrián Sanz Serrano</t>
  </si>
  <si>
    <t>PR147</t>
  </si>
  <si>
    <t>Naira Sanchez Lopez-Covarrubias</t>
  </si>
  <si>
    <t>PR148</t>
  </si>
  <si>
    <t>Isabel Victoria Pontesta Contreras</t>
  </si>
  <si>
    <t>PR149</t>
  </si>
  <si>
    <t>Sergio Pintado Morales</t>
  </si>
  <si>
    <t>Claudia Gutierrez Arbizu</t>
  </si>
  <si>
    <t>PR151</t>
  </si>
  <si>
    <t>PR154</t>
  </si>
  <si>
    <t>PR155</t>
  </si>
  <si>
    <t>PR156</t>
  </si>
  <si>
    <t>PR157</t>
  </si>
  <si>
    <t>PR160</t>
  </si>
  <si>
    <t>Aida Korich Sanz</t>
  </si>
  <si>
    <t>Alfonso Diosdado Ramos</t>
  </si>
  <si>
    <t>Manuel García Martínez</t>
  </si>
  <si>
    <t>Javier Alba García</t>
  </si>
  <si>
    <t>Rocío Escoin Gongora</t>
  </si>
  <si>
    <t>PR167</t>
  </si>
  <si>
    <t>PR171</t>
  </si>
  <si>
    <t>PR173</t>
  </si>
  <si>
    <t>PR175</t>
  </si>
  <si>
    <t>Noelia Antunez Salinas</t>
  </si>
  <si>
    <t>Sandra López Mejias</t>
  </si>
  <si>
    <t>María Castellanos Manzanares</t>
  </si>
  <si>
    <t>PR177</t>
  </si>
  <si>
    <t>PR179</t>
  </si>
  <si>
    <t>Elsa Cifuentes Escudero</t>
  </si>
  <si>
    <t>Estefany Ocaña Jímenez</t>
  </si>
  <si>
    <t>Ismael Felicio Ramos</t>
  </si>
  <si>
    <t>PR182</t>
  </si>
  <si>
    <t>PR183</t>
  </si>
  <si>
    <t>Jorge Simón López</t>
  </si>
  <si>
    <t>PR186</t>
  </si>
  <si>
    <t>PR187</t>
  </si>
  <si>
    <t>PR188</t>
  </si>
  <si>
    <t>Lucía Núñez Román</t>
  </si>
  <si>
    <t>Cristina Ocaña Nuñez</t>
  </si>
  <si>
    <t>Mara García Mejías</t>
  </si>
  <si>
    <t>PR190</t>
  </si>
  <si>
    <t>Laura Botello Sanchez</t>
  </si>
  <si>
    <t>PR194</t>
  </si>
  <si>
    <t>Lidia Erustes Muñoz</t>
  </si>
  <si>
    <t>Hugo López Mejias</t>
  </si>
  <si>
    <t>David del Reino Iniesta</t>
  </si>
  <si>
    <t>PR195</t>
  </si>
  <si>
    <t>PR196</t>
  </si>
  <si>
    <t>Rosa García Molina</t>
  </si>
  <si>
    <t>PR197</t>
  </si>
  <si>
    <t>PR198</t>
  </si>
  <si>
    <t>PR199</t>
  </si>
  <si>
    <t>PR201</t>
  </si>
  <si>
    <t>PR202</t>
  </si>
  <si>
    <t>Alvaro Rebollo Peña</t>
  </si>
  <si>
    <t>Lavinia Dumitrascu</t>
  </si>
  <si>
    <t>PR206</t>
  </si>
  <si>
    <t>Guillermo García Martinez</t>
  </si>
  <si>
    <t>PR207</t>
  </si>
  <si>
    <t>Noelia Mora Sanz Viveros</t>
  </si>
  <si>
    <t>Lucía Martín García</t>
  </si>
  <si>
    <t>PR213</t>
  </si>
  <si>
    <t>PR215</t>
  </si>
  <si>
    <t>PR217</t>
  </si>
  <si>
    <t>PR221</t>
  </si>
  <si>
    <t>PR222</t>
  </si>
  <si>
    <t>PR223</t>
  </si>
  <si>
    <t>PR224</t>
  </si>
  <si>
    <t>PR226</t>
  </si>
  <si>
    <t>Nerea Pérez Santamaría</t>
  </si>
  <si>
    <t>Diego Ramirez Fuente</t>
  </si>
  <si>
    <t xml:space="preserve">Sandra Molina Diaz de Mendivi </t>
  </si>
  <si>
    <t>Desire Gomez Sanchez</t>
  </si>
  <si>
    <t>13.2</t>
  </si>
  <si>
    <t>Miguel Alonso García</t>
  </si>
  <si>
    <t>10.3</t>
  </si>
  <si>
    <t>13.8</t>
  </si>
  <si>
    <t>Succión digital hasta los 3 años</t>
  </si>
  <si>
    <t>13.1</t>
  </si>
  <si>
    <t>22.05</t>
  </si>
  <si>
    <t>14.08</t>
  </si>
  <si>
    <t>9.11</t>
  </si>
  <si>
    <t>9.04</t>
  </si>
  <si>
    <t>Jordi Troya Montenegro</t>
  </si>
  <si>
    <t>16.02</t>
  </si>
  <si>
    <t>23 incluido</t>
  </si>
  <si>
    <t>13.04</t>
  </si>
  <si>
    <t>17.11</t>
  </si>
  <si>
    <t>Santiago Ruíz Garces</t>
  </si>
  <si>
    <t>Supernumerarios</t>
  </si>
  <si>
    <t>Ismael Salem Ould García</t>
  </si>
  <si>
    <t>10.06</t>
  </si>
  <si>
    <t>16.2</t>
  </si>
  <si>
    <t>15.01</t>
  </si>
  <si>
    <t>13.08</t>
  </si>
  <si>
    <t>11.06</t>
  </si>
  <si>
    <t>Onicofagía</t>
  </si>
  <si>
    <t>12.00</t>
  </si>
  <si>
    <t>Onicofagia</t>
  </si>
  <si>
    <t>2</t>
  </si>
  <si>
    <t>08.05</t>
  </si>
  <si>
    <t>Valeria del Pilar Blas Torio</t>
  </si>
  <si>
    <t>Pablo Juan-Dalac Pérez</t>
  </si>
  <si>
    <t>PR228</t>
  </si>
  <si>
    <t>PR229</t>
  </si>
  <si>
    <t>PR232</t>
  </si>
  <si>
    <t>PR236</t>
  </si>
  <si>
    <t>PR239</t>
  </si>
  <si>
    <t>PR245</t>
  </si>
  <si>
    <t>Sara Pallol Karachtif</t>
  </si>
  <si>
    <t>Rafael Rojo Chinchilla</t>
  </si>
  <si>
    <t>Daniel Vacas Blanco</t>
  </si>
  <si>
    <t>Naomi Dumitrascu</t>
  </si>
  <si>
    <t>Sofía Campos Cordero</t>
  </si>
  <si>
    <t>Pablo González Rodriguez</t>
  </si>
  <si>
    <t>Guillermo Mate Cabello</t>
  </si>
  <si>
    <t>PR246</t>
  </si>
  <si>
    <t>PR250</t>
  </si>
  <si>
    <t>PR251</t>
  </si>
  <si>
    <t>PR255</t>
  </si>
  <si>
    <t>Andrea Alonso Ortiz</t>
  </si>
  <si>
    <t>Adrián Coto Coengo</t>
  </si>
  <si>
    <t>PR262</t>
  </si>
  <si>
    <t>PR264</t>
  </si>
  <si>
    <t>Natalia Medio Torrubiano</t>
  </si>
  <si>
    <t>Raúl Moreno Villegas</t>
  </si>
  <si>
    <t>Sofía Cruzado de Castro</t>
  </si>
  <si>
    <t>Daniel Martínez Ballesteros</t>
  </si>
  <si>
    <t>Luis Miguel Gómez Martín</t>
  </si>
  <si>
    <t>Maria Corbera Pérez</t>
  </si>
  <si>
    <t>Paula Duque Gancedo</t>
  </si>
  <si>
    <t>PR266</t>
  </si>
  <si>
    <t>PR269</t>
  </si>
  <si>
    <t>PR271</t>
  </si>
  <si>
    <t>PR277</t>
  </si>
  <si>
    <t>PR278</t>
  </si>
  <si>
    <t>PR280</t>
  </si>
  <si>
    <t>PR281</t>
  </si>
  <si>
    <t>PR287</t>
  </si>
  <si>
    <t>Jairo Auca Flores</t>
  </si>
  <si>
    <t>Alberto Fernández Lozano</t>
  </si>
  <si>
    <t>Carlos García Pinto</t>
  </si>
  <si>
    <t>Carlos Monzon Maroto</t>
  </si>
  <si>
    <t>Lidia Moreno Morales</t>
  </si>
  <si>
    <t>Oscar Rodriguez Martínez</t>
  </si>
  <si>
    <t>PR292</t>
  </si>
  <si>
    <t>PR296</t>
  </si>
  <si>
    <t>PR299</t>
  </si>
  <si>
    <t>PR300</t>
  </si>
  <si>
    <t>PR301</t>
  </si>
  <si>
    <t>PR302</t>
  </si>
  <si>
    <t>PR304</t>
  </si>
  <si>
    <t>Angie Contreras Silvestre</t>
  </si>
  <si>
    <t>Lucía Moreno Langa</t>
  </si>
  <si>
    <t>Atenea Nevado García</t>
  </si>
  <si>
    <t>Carmen Franco Quiroga</t>
  </si>
  <si>
    <t>Ines Chamorro Rubio</t>
  </si>
  <si>
    <t>Juan Andrés Rodriguez Huetos</t>
  </si>
  <si>
    <t>Laura Alcántara Heras</t>
  </si>
  <si>
    <t>PR309</t>
  </si>
  <si>
    <t>PR311</t>
  </si>
  <si>
    <t>Raquel López Ramirez</t>
  </si>
  <si>
    <t>Daniel Valencia Morales</t>
  </si>
  <si>
    <t>PR313</t>
  </si>
  <si>
    <t>PR314</t>
  </si>
  <si>
    <t>Marcos Fernández Montero</t>
  </si>
  <si>
    <t>PR319</t>
  </si>
  <si>
    <t>Sofía Anna Papish Lushchak</t>
  </si>
  <si>
    <t>PR327</t>
  </si>
  <si>
    <t>Alba Rubio Zazo</t>
  </si>
  <si>
    <t>PR328</t>
  </si>
  <si>
    <t>Marta Becerra Jimenez</t>
  </si>
  <si>
    <t>PR335</t>
  </si>
  <si>
    <t>Marcos Calvo Sanchez</t>
  </si>
  <si>
    <t>PR339</t>
  </si>
  <si>
    <t>Alicia Andone Brunete</t>
  </si>
  <si>
    <t>PR342</t>
  </si>
  <si>
    <t>Diego Navarro Mora</t>
  </si>
  <si>
    <t>PR343</t>
  </si>
  <si>
    <t>Christian Moreno Diaz</t>
  </si>
  <si>
    <t>PR347</t>
  </si>
  <si>
    <t>Aitor Maine Tercero</t>
  </si>
  <si>
    <t>PR348</t>
  </si>
  <si>
    <t>Jorge Fafila Castejon</t>
  </si>
  <si>
    <t>PR351</t>
  </si>
  <si>
    <t>Ainhoa Concha Rodriguez</t>
  </si>
  <si>
    <t>Juan Martín Múñoz Chaffo</t>
  </si>
  <si>
    <t>Ignacio Pontesta Contreras</t>
  </si>
  <si>
    <t>PR380</t>
  </si>
  <si>
    <t>PR382</t>
  </si>
  <si>
    <t>Beatriz Gómez González</t>
  </si>
  <si>
    <t>PR389</t>
  </si>
  <si>
    <t>PR393</t>
  </si>
  <si>
    <t>PR395</t>
  </si>
  <si>
    <t>PR399</t>
  </si>
  <si>
    <t>PR400</t>
  </si>
  <si>
    <t>PR401</t>
  </si>
  <si>
    <t>PR402</t>
  </si>
  <si>
    <t>PR403</t>
  </si>
  <si>
    <t>PR404</t>
  </si>
  <si>
    <t>PR405</t>
  </si>
  <si>
    <t>PR407</t>
  </si>
  <si>
    <t>PR409</t>
  </si>
  <si>
    <t>PR410</t>
  </si>
  <si>
    <t>Antonio Pérez Ganado</t>
  </si>
  <si>
    <t>Carlota Gonzalez Pereiro</t>
  </si>
  <si>
    <t>Enrique Rodriguez Palomo</t>
  </si>
  <si>
    <t>Daniel Moyano Fajardo</t>
  </si>
  <si>
    <t>Andrea Irurzu Garrido</t>
  </si>
  <si>
    <t>Susana Lázaro-Carrasco Calvo</t>
  </si>
  <si>
    <t>Sara Lopez Lopez</t>
  </si>
  <si>
    <t xml:space="preserve">Sergio Sánchez Lara </t>
  </si>
  <si>
    <t>Arantxa Fernandez Viegas</t>
  </si>
  <si>
    <t>Sandra Vinuesa Avendaño</t>
  </si>
  <si>
    <t>Alejandro Amate Expósito</t>
  </si>
  <si>
    <t>Celia Fernández Martín</t>
  </si>
  <si>
    <t>Imane Ziani Echchahid</t>
  </si>
  <si>
    <t>Ana Rodriguez Najarro</t>
  </si>
  <si>
    <t>Jorge Luís Madruga Ricardo</t>
  </si>
  <si>
    <t>Laura Ceballos Molina</t>
  </si>
  <si>
    <t>Lucía Peña Voces</t>
  </si>
  <si>
    <t>María Berrocal Renedo</t>
  </si>
  <si>
    <t>Paula Rodríguez Parrondo</t>
  </si>
  <si>
    <t>Jose Manuel Romero Fernández</t>
  </si>
  <si>
    <t>Ignacio Sañoso Pérez</t>
  </si>
  <si>
    <t>Alejandro Nicolás Cubero</t>
  </si>
  <si>
    <t>Miguel Cabezas Serna</t>
  </si>
  <si>
    <t>Raquel Senen Carramolino</t>
  </si>
  <si>
    <t>Carlos José Fernández Sevillejas</t>
  </si>
  <si>
    <t>Marcos Comino Garayoa</t>
  </si>
  <si>
    <t>Raúl Zabala García</t>
  </si>
  <si>
    <t>Ana Gaspar Gonzalez</t>
  </si>
  <si>
    <t>Belén Gonzalo Espinosa de los Monteros</t>
  </si>
  <si>
    <t>Sandra Pérez Triguero</t>
  </si>
  <si>
    <t>Laura Pérez Triguero</t>
  </si>
  <si>
    <t>Adem Suko Rubio</t>
  </si>
  <si>
    <t>Rodrigo Hernández Bonache</t>
  </si>
  <si>
    <t>María Calvo Sanz</t>
  </si>
  <si>
    <t>Teresa Caturla de Miguel</t>
  </si>
  <si>
    <t>Andrei Iulian Toader</t>
  </si>
  <si>
    <t>Raquel Navas Díaz</t>
  </si>
  <si>
    <t>Miriam Vidal Herranz</t>
  </si>
  <si>
    <t>Rubén Fernández Zaplana</t>
  </si>
  <si>
    <t>Andrea Escribano Iniesta</t>
  </si>
  <si>
    <t>Elías Garcia García</t>
  </si>
  <si>
    <t>María Camila Peña Zuasnabar</t>
  </si>
  <si>
    <t>María Teresa Palomar de Tena</t>
  </si>
  <si>
    <t>Sofía Ibiricu Macías</t>
  </si>
  <si>
    <t>Laura Sanz Corral</t>
  </si>
  <si>
    <t>Gabriel Llorente Dominguez</t>
  </si>
  <si>
    <t>Fátima Ambite Jimenez</t>
  </si>
  <si>
    <t>Laura Granado Mendez</t>
  </si>
  <si>
    <t>Daniel Requena Lopez</t>
  </si>
  <si>
    <t>Sara Manso Bermejo</t>
  </si>
  <si>
    <t>Andrea Gonzalez Villacorta</t>
  </si>
  <si>
    <t>Beatriz Rojo Chinchilla</t>
  </si>
  <si>
    <t>Paula Ranz Isidro</t>
  </si>
  <si>
    <t>Lucas Olmos Pérez-Román</t>
  </si>
  <si>
    <t>Macarena Rojo Chinchilla</t>
  </si>
  <si>
    <t>Roberto Muñoz Calderón</t>
  </si>
  <si>
    <t>Filip Gabriel Preda</t>
  </si>
  <si>
    <t>Lucia Gonzalez Dos Anjos</t>
  </si>
  <si>
    <t xml:space="preserve">Adela Esteban Camargo </t>
  </si>
  <si>
    <t>Sara Pasamontes Álvarez</t>
  </si>
  <si>
    <t>Cesar García Vidriales</t>
  </si>
  <si>
    <t>Patricia del Rio Miciano</t>
  </si>
  <si>
    <t>Sergio Ramirez Gómez</t>
  </si>
  <si>
    <t>Paola García Molina</t>
  </si>
  <si>
    <t>Lucía Garrote Moreno</t>
  </si>
  <si>
    <t>Sara Bermejo Cañas</t>
  </si>
  <si>
    <t>Sofía Ayuso Casado</t>
  </si>
  <si>
    <t>Alberto Rubio de León</t>
  </si>
  <si>
    <t>PR421</t>
  </si>
  <si>
    <t>Andrea Alexandra Marín</t>
  </si>
  <si>
    <t>Isabel Patiño Martín</t>
  </si>
  <si>
    <t>PR449</t>
  </si>
  <si>
    <t>PR451</t>
  </si>
  <si>
    <t>PR453</t>
  </si>
  <si>
    <t>PR456</t>
  </si>
  <si>
    <t>PR463</t>
  </si>
  <si>
    <t>PR489</t>
  </si>
  <si>
    <t xml:space="preserve">TL1 </t>
  </si>
  <si>
    <t>Proinclinación SAGITAL</t>
  </si>
  <si>
    <t>MORFOLOGÍA</t>
  </si>
  <si>
    <t>Diente</t>
  </si>
  <si>
    <t>ASMA</t>
  </si>
  <si>
    <t>Resp. Oral</t>
  </si>
  <si>
    <t>Piercing</t>
  </si>
  <si>
    <t>Fumador</t>
  </si>
  <si>
    <t>Caninos incluidos</t>
  </si>
  <si>
    <t>EL.CLASE</t>
  </si>
  <si>
    <t>EL. ANT.</t>
  </si>
  <si>
    <t>12,11,21,22</t>
  </si>
  <si>
    <t>11.05</t>
  </si>
  <si>
    <t>11.21</t>
  </si>
  <si>
    <t>10.03</t>
  </si>
  <si>
    <t>13.09</t>
  </si>
  <si>
    <t>15.00</t>
  </si>
  <si>
    <t>18.05</t>
  </si>
  <si>
    <t>Muerde bolígrafos</t>
  </si>
  <si>
    <t>21.02</t>
  </si>
  <si>
    <t>11.00</t>
  </si>
  <si>
    <t>13.00</t>
  </si>
  <si>
    <t>10.09</t>
  </si>
  <si>
    <t>11.02</t>
  </si>
  <si>
    <t>12.7</t>
  </si>
  <si>
    <t>Enfermedad mitocondrial (Coenzima Q10, L-Carnitina)</t>
  </si>
  <si>
    <t>23.04</t>
  </si>
  <si>
    <t>13.3</t>
  </si>
  <si>
    <t>Disyuntor con Microtornillos MSE II</t>
  </si>
  <si>
    <t>14.04</t>
  </si>
  <si>
    <t>12.02</t>
  </si>
  <si>
    <t>14.3</t>
  </si>
  <si>
    <t>10.01</t>
  </si>
  <si>
    <t>Aitana Scarlett Hidalgo Velasquez</t>
  </si>
  <si>
    <t>PR499</t>
  </si>
  <si>
    <t>Mariana Avalos Vasques</t>
  </si>
  <si>
    <t>Hernan Darío Herrera Henao</t>
  </si>
  <si>
    <t>PR531</t>
  </si>
  <si>
    <t>PR534</t>
  </si>
  <si>
    <t>Mauricio Leonardo Peña Zuasnabar</t>
  </si>
  <si>
    <t>PR546</t>
  </si>
  <si>
    <t>Olivia Varela Warburton</t>
  </si>
  <si>
    <t>Kalim Kalinov</t>
  </si>
  <si>
    <t>PR548</t>
  </si>
  <si>
    <t>PR555</t>
  </si>
  <si>
    <t>Miguel Igor Rybiy</t>
  </si>
  <si>
    <t>Latino</t>
  </si>
  <si>
    <t>37.9</t>
  </si>
  <si>
    <t>15,36</t>
  </si>
  <si>
    <t>11.08</t>
  </si>
  <si>
    <t>Nuria Dusuki Yerovi</t>
  </si>
  <si>
    <t>María Araceli Arce Arnaez</t>
  </si>
  <si>
    <t>Monika Buchkovska</t>
  </si>
  <si>
    <t>Lucía Monge Barroso</t>
  </si>
  <si>
    <t>PR588</t>
  </si>
  <si>
    <t>PR589</t>
  </si>
  <si>
    <t>PR591</t>
  </si>
  <si>
    <t>PR600</t>
  </si>
  <si>
    <t>16.03</t>
  </si>
  <si>
    <t>CLASE OSEA</t>
  </si>
  <si>
    <t>Periodontal</t>
  </si>
  <si>
    <t>PR626</t>
  </si>
  <si>
    <t>Fiorella Huamani Ames</t>
  </si>
  <si>
    <t>PR640</t>
  </si>
  <si>
    <t>Nour Achahbar Buele</t>
  </si>
  <si>
    <t>Ihsan Filali Baba Lovartiti (M3-34 ALEXANDRA)</t>
  </si>
  <si>
    <t>AGENESIA DEL 12</t>
  </si>
  <si>
    <t>56.06</t>
  </si>
  <si>
    <t>15</t>
  </si>
  <si>
    <t>Sara Taachi Rivero</t>
  </si>
  <si>
    <t>PR652</t>
  </si>
  <si>
    <t xml:space="preserve">Temitope Sara Asekun </t>
  </si>
  <si>
    <t>30.11</t>
  </si>
  <si>
    <t>Agenesia de caninos</t>
  </si>
  <si>
    <t>17.03</t>
  </si>
  <si>
    <t>PR713</t>
  </si>
  <si>
    <t>PR727</t>
  </si>
  <si>
    <t>PR729</t>
  </si>
  <si>
    <t>PR732</t>
  </si>
  <si>
    <t xml:space="preserve">Nicolás Romero Acuña </t>
  </si>
  <si>
    <t>Elena Valiente Snejina</t>
  </si>
  <si>
    <t>PR747</t>
  </si>
  <si>
    <t>PR750</t>
  </si>
  <si>
    <t>PR752</t>
  </si>
  <si>
    <t>PR759</t>
  </si>
  <si>
    <t>PR763</t>
  </si>
  <si>
    <t>Maryam Serroukh Belhaj</t>
  </si>
  <si>
    <t>Moira Andrea Manzano Puñal</t>
  </si>
  <si>
    <t>PR769</t>
  </si>
  <si>
    <t>PR774</t>
  </si>
  <si>
    <t>PR777</t>
  </si>
  <si>
    <t>Gabriel Mostaza Prendez</t>
  </si>
  <si>
    <t>PR787</t>
  </si>
  <si>
    <t>PR789</t>
  </si>
  <si>
    <t>PR790</t>
  </si>
  <si>
    <t>Celeste Fernández Céspedes</t>
  </si>
  <si>
    <t>Jose Manuel Gutiérrez Ruesta</t>
  </si>
  <si>
    <t>Valeria Tarnavskala Fernández</t>
  </si>
  <si>
    <t>Diego Hernández Bousquet</t>
  </si>
  <si>
    <t>Bulgaria</t>
  </si>
  <si>
    <t>Bolivia</t>
  </si>
  <si>
    <t>24.02</t>
  </si>
  <si>
    <t>Aissatou Marina Barry Vinueza</t>
  </si>
  <si>
    <t>Aaron Sanchez Martínez</t>
  </si>
  <si>
    <t>FUNCIONAL</t>
  </si>
  <si>
    <t>TRAUMA VS NO TRAUMA PREVIO en el diente medido (1:si/0:no)</t>
  </si>
  <si>
    <t>EXPANSORES 1: SI/0: NO</t>
  </si>
  <si>
    <t>RECEMENTADO del dte estudiado, 1: SI/0: NO</t>
  </si>
  <si>
    <t>INTRUSION (1: SI / 0: NO)</t>
  </si>
  <si>
    <t>EXTRUSION (1: SI / 0: NO)</t>
  </si>
  <si>
    <t>MOV TORQUE SELECTIVO 1: SI/0: NO</t>
  </si>
  <si>
    <t>OFFSET 1: SI/0: NO</t>
  </si>
  <si>
    <t>Madre Rusa. Padre Español</t>
  </si>
  <si>
    <t>Luis Eduardo Vera Martínez</t>
  </si>
  <si>
    <t>Padre colombiano, madre española</t>
  </si>
  <si>
    <t>AEO</t>
  </si>
  <si>
    <t>Smartclip MBT</t>
  </si>
  <si>
    <t>Lucía Villacieros Díez</t>
  </si>
  <si>
    <t>QH</t>
  </si>
  <si>
    <t>Ecuador</t>
  </si>
  <si>
    <t>Smart Clip</t>
  </si>
  <si>
    <t>PR806</t>
  </si>
  <si>
    <t>Lilian Elisabeth Castro Baque</t>
  </si>
  <si>
    <t>PR811</t>
  </si>
  <si>
    <t>Mateo Sagastegui Ruíz</t>
  </si>
  <si>
    <t>PR817</t>
  </si>
  <si>
    <t>David Fernando Zarate Ysla</t>
  </si>
  <si>
    <t>telefono</t>
  </si>
  <si>
    <t>Venenzuela</t>
  </si>
  <si>
    <t>Madre española padre Bosnia</t>
  </si>
  <si>
    <t>Negra. Marruecos</t>
  </si>
  <si>
    <t>Rumania</t>
  </si>
  <si>
    <t>Peru</t>
  </si>
  <si>
    <t>Dominicana</t>
  </si>
  <si>
    <t>Venezuela</t>
  </si>
  <si>
    <t>Padre egipcio y madre española</t>
  </si>
  <si>
    <t>Padre Argentina y madre Dominicana</t>
  </si>
  <si>
    <t>Rumanía</t>
  </si>
  <si>
    <t>Padre español, madre cubana</t>
  </si>
  <si>
    <t>Peruano</t>
  </si>
  <si>
    <t>Manuel Pelaez Van Bockstaele</t>
  </si>
  <si>
    <t>Madre Belga padre español</t>
  </si>
  <si>
    <t>Madre Republica Dominicana, Padre español</t>
  </si>
  <si>
    <t>Padre mexicano y madre venenzolana</t>
  </si>
  <si>
    <t>Procedencia</t>
  </si>
  <si>
    <t>Etnia</t>
  </si>
  <si>
    <t>Padre peruano y madre española</t>
  </si>
  <si>
    <t>Padre ucraniano madre española</t>
  </si>
  <si>
    <t>Nadia Albartawi Montero</t>
  </si>
  <si>
    <t xml:space="preserve">Adrián Alexander Gualotuña Pilatuña </t>
  </si>
  <si>
    <t>China</t>
  </si>
  <si>
    <t>Pei Wu</t>
  </si>
  <si>
    <t>Li Zhou Yang</t>
  </si>
  <si>
    <t>Marruecos</t>
  </si>
  <si>
    <t>Padre español, madre Peruana</t>
  </si>
  <si>
    <t xml:space="preserve">Clarisa Lourdes Morate Purizaca </t>
  </si>
  <si>
    <t>Madre y padre peruanos</t>
  </si>
  <si>
    <t>Yaizeth Lalangui Fernández</t>
  </si>
  <si>
    <t>Padre Marruecos y Madre Ecuador</t>
  </si>
  <si>
    <t>Miguel Maqueda Hidalgo</t>
  </si>
  <si>
    <t>Padres Peruanos</t>
  </si>
  <si>
    <t>Ucranianos</t>
  </si>
  <si>
    <t>Erika Belén Simeoni</t>
  </si>
  <si>
    <t>Ivonne Zulema Moreno Jimenez</t>
  </si>
  <si>
    <t>Javier Durbán Martínez</t>
  </si>
  <si>
    <t>Ainhoa Donoso Espasandin</t>
  </si>
  <si>
    <t>Maria Yurystovska</t>
  </si>
  <si>
    <t>Rumanos</t>
  </si>
  <si>
    <t>Filipinos</t>
  </si>
  <si>
    <t>Padre rumano y madre española</t>
  </si>
  <si>
    <t>Iker Vidal Esteo</t>
  </si>
  <si>
    <t>Fernando Omar Rodriguez Meza</t>
  </si>
  <si>
    <t>Madre marroquí, padre español</t>
  </si>
  <si>
    <t>Madre española y padre Mauritano (africa)</t>
  </si>
  <si>
    <t>Republica Dominicana</t>
  </si>
  <si>
    <t>Padre Chileno Madre Peruana</t>
  </si>
  <si>
    <t>Ignacio Castelao Castañeda</t>
  </si>
  <si>
    <t>Padre español madre Argentina</t>
  </si>
  <si>
    <t>Madre Dominicana Padre Español</t>
  </si>
  <si>
    <t>Negra. Africa. Padre Angola y madre española</t>
  </si>
  <si>
    <t>negra. Nigeria</t>
  </si>
  <si>
    <t>Negra. Madre Ecuador padre Guinea Conakri (Africa)</t>
  </si>
  <si>
    <t>21.04</t>
  </si>
  <si>
    <t>Forsus</t>
  </si>
  <si>
    <t>34.04</t>
  </si>
  <si>
    <t>8: 14 y 34</t>
  </si>
  <si>
    <t>Muerde bolis</t>
  </si>
  <si>
    <t>Carrier</t>
  </si>
  <si>
    <t>12,11</t>
  </si>
  <si>
    <t>Invisa</t>
  </si>
  <si>
    <t>INDICE</t>
  </si>
  <si>
    <t>1: CAUCASICO</t>
  </si>
  <si>
    <t>2: LATINOAMERICA</t>
  </si>
  <si>
    <t>3: RUMANIA, UCRANIA, BULGARIA</t>
  </si>
  <si>
    <t>4: MARRUECOS</t>
  </si>
  <si>
    <t>5:NEGRA. AFRICA</t>
  </si>
  <si>
    <t>6: CHINA</t>
  </si>
  <si>
    <t>Padre Nicaragua madre española, abuelo cubano, abuelos nicaranguensen</t>
  </si>
  <si>
    <t>PR485</t>
  </si>
  <si>
    <t>Padre Marruecos y madre española</t>
  </si>
  <si>
    <t>Abuela venenzolana</t>
  </si>
  <si>
    <t>Alba Rodriguez Martín</t>
  </si>
  <si>
    <t>MIXTA</t>
  </si>
  <si>
    <t>Españoles</t>
  </si>
  <si>
    <t>Sudamerica</t>
  </si>
  <si>
    <t>Africa (negra)</t>
  </si>
  <si>
    <t>IC</t>
  </si>
  <si>
    <t xml:space="preserve">RB </t>
  </si>
  <si>
    <t>IL</t>
  </si>
  <si>
    <t>Madre chilena padre español</t>
  </si>
  <si>
    <t>Europa del Este: Rumania, Ucrania, Bulgaria, Bosnia</t>
  </si>
  <si>
    <t>PUNTIAGUDA</t>
  </si>
  <si>
    <t>REDONDEADA</t>
  </si>
  <si>
    <t>CUADRADA</t>
  </si>
  <si>
    <t>CURVADA</t>
  </si>
  <si>
    <t>Malgrem</t>
  </si>
  <si>
    <t xml:space="preserve"> Tto con microtornillo</t>
  </si>
  <si>
    <t>19.06</t>
  </si>
  <si>
    <t>Mixta</t>
  </si>
  <si>
    <t>15.03</t>
  </si>
  <si>
    <t>20.08</t>
  </si>
  <si>
    <t>Agenesia de 15, 35 y 45</t>
  </si>
  <si>
    <t>11.07</t>
  </si>
  <si>
    <t>Mascara</t>
  </si>
  <si>
    <t>Mascara facial</t>
  </si>
  <si>
    <t>Padres argentinos, abuelos italianos y belgas ,Fuera</t>
  </si>
  <si>
    <t>Madres lesbianas. Abuelo materno chile, Padre Noruega abuela japonesa. Fuera</t>
  </si>
  <si>
    <t>Egipcio y Latino. Para eliminar</t>
  </si>
  <si>
    <t xml:space="preserve">Padre Sirio. Sacarla </t>
  </si>
  <si>
    <t>Madre Perú y padre español</t>
  </si>
  <si>
    <t>20.04</t>
  </si>
  <si>
    <t>Qh</t>
  </si>
  <si>
    <t>Pfeiffer</t>
  </si>
  <si>
    <t>AEO y Forsus</t>
  </si>
  <si>
    <t>Agenesia de 42 y 32</t>
  </si>
  <si>
    <t>33.03</t>
  </si>
  <si>
    <t>45 Y 37</t>
  </si>
  <si>
    <t>9.01</t>
  </si>
  <si>
    <t>Mentonera de tracción</t>
  </si>
  <si>
    <t>PR782</t>
  </si>
  <si>
    <t>Mario Morejón Isidro</t>
  </si>
  <si>
    <t>Padre cubano madre española</t>
  </si>
  <si>
    <t>Latin American
(n=39)</t>
  </si>
  <si>
    <t>East European (n=16)</t>
  </si>
  <si>
    <t xml:space="preserve">Sex </t>
  </si>
  <si>
    <t>South European
(n=145)</t>
  </si>
  <si>
    <t>74 (51)</t>
  </si>
  <si>
    <t>45 (31)</t>
  </si>
  <si>
    <t>4 (25)</t>
  </si>
  <si>
    <t>Skeletal maloclussion</t>
  </si>
  <si>
    <t>Dental  maloclussion</t>
  </si>
  <si>
    <r>
      <rPr>
        <b/>
        <i/>
        <sz val="12"/>
        <color theme="1"/>
        <rFont val="Century Schoolbook"/>
        <family val="1"/>
      </rPr>
      <t>p</t>
    </r>
    <r>
      <rPr>
        <b/>
        <sz val="12"/>
        <color theme="1"/>
        <rFont val="Century Schoolbook"/>
        <family val="1"/>
      </rPr>
      <t xml:space="preserve"> value</t>
    </r>
  </si>
  <si>
    <t>Table 1. Sample characteristics and description</t>
  </si>
  <si>
    <t>13.67 (4.95)</t>
  </si>
  <si>
    <t>14.61 (6.3)</t>
  </si>
  <si>
    <t>12.43 (2.32)</t>
  </si>
  <si>
    <t>0.33</t>
  </si>
  <si>
    <t>0.681</t>
  </si>
  <si>
    <t>84 (57.9)</t>
  </si>
  <si>
    <t>20 (51.3)</t>
  </si>
  <si>
    <t>10 (62.5)</t>
  </si>
  <si>
    <t>61 (42.1)</t>
  </si>
  <si>
    <t>19 (48.7)</t>
  </si>
  <si>
    <t>6 (37.5)</t>
  </si>
  <si>
    <t>0.444</t>
  </si>
  <si>
    <t>54 (37.3)</t>
  </si>
  <si>
    <t>11 (28.2)</t>
  </si>
  <si>
    <t>18 (46.3)</t>
  </si>
  <si>
    <t>9 (56.3)</t>
  </si>
  <si>
    <t>17 (11.7)</t>
  </si>
  <si>
    <t>10 (25.6)</t>
  </si>
  <si>
    <t>3 (18.8)</t>
  </si>
  <si>
    <t>0.072</t>
  </si>
  <si>
    <t>56 (38.7)</t>
  </si>
  <si>
    <t>15 (38.5)</t>
  </si>
  <si>
    <t>17 (43.6)</t>
  </si>
  <si>
    <t>34 (23.4)</t>
  </si>
  <si>
    <t>1 (2.6)</t>
  </si>
  <si>
    <t>10 (6.9)</t>
  </si>
  <si>
    <t>6 (15.4)</t>
  </si>
  <si>
    <t>26.58 (9.2)</t>
  </si>
  <si>
    <t xml:space="preserve">34.90 (15.8) </t>
  </si>
  <si>
    <t>25.50 (11.4)</t>
  </si>
  <si>
    <t>&lt;0.001*</t>
  </si>
  <si>
    <t>15.44 (7.9)</t>
  </si>
  <si>
    <t>17.03 (9.2)</t>
  </si>
  <si>
    <t>16.56 (6.3)</t>
  </si>
  <si>
    <t>0.52</t>
  </si>
  <si>
    <t xml:space="preserve">    Female [n (%)]</t>
  </si>
  <si>
    <t xml:space="preserve">    Male [n (%)]</t>
  </si>
  <si>
    <t xml:space="preserve">    Class I [n (%)]</t>
  </si>
  <si>
    <t xml:space="preserve">    Class II [n (%)]</t>
  </si>
  <si>
    <t xml:space="preserve">    Class III [n (%)]</t>
  </si>
  <si>
    <t xml:space="preserve">    Class II/1 [n (%)]</t>
  </si>
  <si>
    <t xml:space="preserve">    Class II/2 [n (%)]</t>
  </si>
  <si>
    <r>
      <t xml:space="preserve">Mean Age </t>
    </r>
    <r>
      <rPr>
        <sz val="12"/>
        <color theme="1"/>
        <rFont val="Charter"/>
        <family val="1"/>
      </rPr>
      <t>[years (±SD)]</t>
    </r>
  </si>
  <si>
    <r>
      <t xml:space="preserve">Treatment time </t>
    </r>
    <r>
      <rPr>
        <sz val="12"/>
        <color theme="1"/>
        <rFont val="Charter"/>
        <family val="1"/>
      </rPr>
      <t>[months (±SD)]</t>
    </r>
  </si>
  <si>
    <t>* p value &lt;0.05; ⁺Discrepancy Index ABO (from Cangialosi TJ, et al. The ABO discrepancy index: a measure of case complexity. Am J Orthod Dentofacial Orthop. 2004;125:270-278)</t>
  </si>
  <si>
    <r>
      <t xml:space="preserve">Discrepancy index ABO⁺ </t>
    </r>
    <r>
      <rPr>
        <sz val="12"/>
        <color theme="1"/>
        <rFont val="Charter"/>
        <family val="1"/>
      </rPr>
      <t>[score (±SD)]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</si>
</sst>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2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 (Cuerpo)"/>
    </font>
    <font>
      <b/>
      <sz val="11"/>
      <color rgb="FF000000"/>
      <name val="Calibri (Cuerpo)"/>
    </font>
    <font>
      <b/>
      <sz val="11"/>
      <color theme="0"/>
      <name val="Calibri (Cuerpo)"/>
    </font>
    <font>
      <sz val="11"/>
      <color theme="1"/>
      <name val="Calibri (Cuerpo)"/>
    </font>
    <font>
      <sz val="11"/>
      <color rgb="FF000000"/>
      <name val="Calibri (Cuerpo)"/>
    </font>
    <font>
      <sz val="11"/>
      <name val="Calibri (Cuerpo)"/>
    </font>
    <font>
      <sz val="11"/>
      <color indexed="8"/>
      <name val="Calibri (Cuerpo)"/>
    </font>
    <font>
      <sz val="11"/>
      <color rgb="FF000000"/>
      <name val="Calibri"/>
      <family val="2"/>
      <scheme val="minor"/>
    </font>
    <font>
      <sz val="12"/>
      <color theme="1"/>
      <name val="Charter"/>
      <family val="1"/>
    </font>
    <font>
      <b/>
      <sz val="12"/>
      <color theme="1"/>
      <name val="Charter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entury Schoolbook"/>
      <family val="1"/>
    </font>
    <font>
      <sz val="11"/>
      <color theme="1"/>
      <name val="Charter Roman"/>
    </font>
    <font>
      <b/>
      <sz val="11"/>
      <color theme="1"/>
      <name val="Charter Roman"/>
    </font>
    <font>
      <b/>
      <i/>
      <sz val="12"/>
      <color theme="1"/>
      <name val="Century Schoolbook"/>
      <family val="1"/>
    </font>
    <font>
      <sz val="9"/>
      <color theme="1"/>
      <name val="Charter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1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63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0" fillId="2" borderId="0" xfId="0" applyFill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0" fontId="0" fillId="0" borderId="0" xfId="0" applyNumberFormat="1" applyAlignment="1">
      <alignment horizontal="left"/>
    </xf>
    <xf numFmtId="0" fontId="0" fillId="3" borderId="0" xfId="0" applyFill="1" applyAlignment="1">
      <alignment horizontal="center"/>
    </xf>
    <xf numFmtId="0" fontId="7" fillId="0" borderId="0" xfId="175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12" fillId="0" borderId="0" xfId="175" applyFont="1" applyAlignment="1">
      <alignment vertical="center"/>
    </xf>
    <xf numFmtId="2" fontId="11" fillId="0" borderId="0" xfId="0" applyNumberFormat="1" applyFont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horizontal="center"/>
    </xf>
    <xf numFmtId="0" fontId="19" fillId="6" borderId="3" xfId="0" applyFont="1" applyFill="1" applyBorder="1" applyAlignment="1">
      <alignment horizontal="left"/>
    </xf>
    <xf numFmtId="0" fontId="0" fillId="6" borderId="0" xfId="0" applyFill="1"/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9" fillId="6" borderId="0" xfId="0" applyFont="1" applyFill="1"/>
    <xf numFmtId="0" fontId="23" fillId="6" borderId="0" xfId="0" applyFont="1" applyFill="1" applyAlignment="1">
      <alignment horizontal="right" vertical="center"/>
    </xf>
    <xf numFmtId="0" fontId="23" fillId="6" borderId="0" xfId="0" applyFont="1" applyFill="1" applyAlignment="1">
      <alignment horizontal="center" vertical="center"/>
    </xf>
    <xf numFmtId="0" fontId="23" fillId="6" borderId="0" xfId="0" applyFont="1" applyFill="1"/>
    <xf numFmtId="0" fontId="18" fillId="6" borderId="0" xfId="0" applyFont="1" applyFill="1" applyAlignment="1">
      <alignment horizontal="left"/>
    </xf>
    <xf numFmtId="0" fontId="18" fillId="6" borderId="0" xfId="0" applyFont="1" applyFill="1"/>
    <xf numFmtId="0" fontId="24" fillId="6" borderId="0" xfId="0" applyFont="1" applyFill="1" applyAlignment="1">
      <alignment horizontal="right" vertical="center"/>
    </xf>
    <xf numFmtId="0" fontId="19" fillId="6" borderId="2" xfId="0" applyFont="1" applyFill="1" applyBorder="1"/>
    <xf numFmtId="0" fontId="23" fillId="6" borderId="2" xfId="0" applyFont="1" applyFill="1" applyBorder="1" applyAlignment="1">
      <alignment horizontal="right" vertical="center"/>
    </xf>
    <xf numFmtId="0" fontId="26" fillId="6" borderId="0" xfId="0" applyFont="1" applyFill="1"/>
  </cellXfs>
  <cellStyles count="26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" xfId="203" builtinId="8" hidden="1"/>
    <cellStyle name="Hipervínculo" xfId="205" builtinId="8" hidden="1"/>
    <cellStyle name="Hipervínculo" xfId="207" builtinId="8" hidden="1"/>
    <cellStyle name="Hipervínculo" xfId="209" builtinId="8" hidden="1"/>
    <cellStyle name="Hipervínculo" xfId="211" builtinId="8" hidden="1"/>
    <cellStyle name="Hipervínculo" xfId="213" builtinId="8" hidden="1"/>
    <cellStyle name="Hipervínculo" xfId="215" builtinId="8" hidden="1"/>
    <cellStyle name="Hipervínculo" xfId="217" builtinId="8" hidden="1"/>
    <cellStyle name="Hipervínculo" xfId="219" builtinId="8" hidden="1"/>
    <cellStyle name="Hipervínculo" xfId="221" builtinId="8" hidden="1"/>
    <cellStyle name="Hipervínculo" xfId="223" builtinId="8" hidden="1"/>
    <cellStyle name="Hipervínculo" xfId="225" builtinId="8" hidden="1"/>
    <cellStyle name="Hipervínculo" xfId="227" builtinId="8" hidden="1"/>
    <cellStyle name="Hipervínculo" xfId="229" builtinId="8" hidden="1"/>
    <cellStyle name="Hipervínculo" xfId="231" builtinId="8" hidden="1"/>
    <cellStyle name="Hipervínculo" xfId="233" builtinId="8" hidden="1"/>
    <cellStyle name="Hipervínculo" xfId="235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Hipervínculo visitado" xfId="204" builtinId="9" hidden="1"/>
    <cellStyle name="Hipervínculo visitado" xfId="206" builtinId="9" hidden="1"/>
    <cellStyle name="Hipervínculo visitado" xfId="208" builtinId="9" hidden="1"/>
    <cellStyle name="Hipervínculo visitado" xfId="210" builtinId="9" hidden="1"/>
    <cellStyle name="Hipervínculo visitado" xfId="212" builtinId="9" hidden="1"/>
    <cellStyle name="Hipervínculo visitado" xfId="214" builtinId="9" hidden="1"/>
    <cellStyle name="Hipervínculo visitado" xfId="216" builtinId="9" hidden="1"/>
    <cellStyle name="Hipervínculo visitado" xfId="218" builtinId="9" hidden="1"/>
    <cellStyle name="Hipervínculo visitado" xfId="220" builtinId="9" hidden="1"/>
    <cellStyle name="Hipervínculo visitado" xfId="222" builtinId="9" hidden="1"/>
    <cellStyle name="Hipervínculo visitado" xfId="224" builtinId="9" hidden="1"/>
    <cellStyle name="Hipervínculo visitado" xfId="226" builtinId="9" hidden="1"/>
    <cellStyle name="Hipervínculo visitado" xfId="228" builtinId="9" hidden="1"/>
    <cellStyle name="Hipervínculo visitado" xfId="230" builtinId="9" hidden="1"/>
    <cellStyle name="Hipervínculo visitado" xfId="232" builtinId="9" hidden="1"/>
    <cellStyle name="Hipervínculo visitado" xfId="234" builtinId="9" hidden="1"/>
    <cellStyle name="Hipervínculo visitado" xfId="236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1" builtinId="9" hidden="1"/>
    <cellStyle name="Normal" xfId="0" builtinId="0"/>
    <cellStyle name="Normal 2" xfId="176" xr:uid="{00000000-0005-0000-0000-000004010000}"/>
    <cellStyle name="Normal 2 2" xfId="262" xr:uid="{00000000-0005-0000-0000-000005010000}"/>
    <cellStyle name="Normal 3" xfId="175" xr:uid="{00000000-0005-0000-0000-000006010000}"/>
  </cellStyles>
  <dxfs count="0"/>
  <tableStyles count="0" defaultTableStyle="TableStyleMedium9" defaultPivotStyle="PivotStyleMedium4"/>
  <colors>
    <mruColors>
      <color rgb="FF00FF15"/>
      <color rgb="FFECA3EB"/>
      <color rgb="FFBC14B4"/>
      <color rgb="FFEFB5E6"/>
      <color rgb="FFF9B604"/>
      <color rgb="FF87A6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E551"/>
  <sheetViews>
    <sheetView zoomScale="137" workbookViewId="0">
      <pane xSplit="2" ySplit="1" topLeftCell="AH2" activePane="bottomRight" state="frozen"/>
      <selection pane="topRight" activeCell="C1" sqref="C1"/>
      <selection pane="bottomLeft" activeCell="A2" sqref="A2"/>
      <selection pane="bottomRight" activeCell="BV109" sqref="BV109"/>
    </sheetView>
  </sheetViews>
  <sheetFormatPr baseColWidth="10" defaultColWidth="10.83203125" defaultRowHeight="16"/>
  <cols>
    <col min="1" max="1" width="10.83203125" style="1"/>
    <col min="2" max="2" width="42.1640625" style="2" customWidth="1"/>
    <col min="3" max="3" width="23" style="4" customWidth="1"/>
    <col min="4" max="4" width="6.1640625" style="4" customWidth="1"/>
    <col min="5" max="5" width="55.5" style="4" customWidth="1"/>
    <col min="6" max="6" width="4.6640625" style="4" customWidth="1"/>
    <col min="7" max="7" width="5.6640625" style="4" customWidth="1"/>
    <col min="8" max="8" width="4.5" style="29" customWidth="1"/>
    <col min="9" max="9" width="6.5" style="4" customWidth="1"/>
    <col min="10" max="11" width="7.1640625" style="4" customWidth="1"/>
    <col min="12" max="12" width="6.83203125" style="4" customWidth="1"/>
    <col min="13" max="13" width="4.6640625" style="4" customWidth="1"/>
    <col min="14" max="14" width="3.1640625" style="4" customWidth="1"/>
    <col min="15" max="15" width="8" style="4" customWidth="1"/>
    <col min="16" max="16" width="11.83203125" style="4" customWidth="1"/>
    <col min="17" max="17" width="11" style="4" customWidth="1"/>
    <col min="18" max="18" width="11.5" style="4" customWidth="1"/>
    <col min="19" max="19" width="9.33203125" style="4" customWidth="1"/>
    <col min="20" max="20" width="8.5" style="4" customWidth="1"/>
    <col min="21" max="21" width="3.1640625" style="29" customWidth="1"/>
    <col min="22" max="22" width="6.1640625" style="4" customWidth="1"/>
    <col min="23" max="23" width="6.33203125" style="4" customWidth="1"/>
    <col min="24" max="24" width="6.83203125" style="4" customWidth="1"/>
    <col min="25" max="25" width="7" style="4" customWidth="1"/>
    <col min="26" max="26" width="4.1640625" style="4" customWidth="1"/>
    <col min="27" max="27" width="4" style="4" customWidth="1"/>
    <col min="28" max="28" width="10.83203125" style="4"/>
    <col min="29" max="29" width="11.33203125" style="4" customWidth="1"/>
    <col min="30" max="33" width="10.83203125" style="4"/>
    <col min="34" max="34" width="13.33203125" style="4" customWidth="1"/>
    <col min="35" max="35" width="10.1640625" style="4" customWidth="1"/>
    <col min="36" max="36" width="8.33203125" style="4" customWidth="1"/>
    <col min="37" max="37" width="8.1640625" style="4" customWidth="1"/>
    <col min="38" max="38" width="7" style="4" customWidth="1"/>
    <col min="39" max="39" width="6.83203125" style="4" customWidth="1"/>
    <col min="40" max="40" width="2.6640625" style="4" customWidth="1"/>
    <col min="41" max="41" width="25.6640625" style="4" customWidth="1"/>
    <col min="42" max="42" width="19.33203125" style="4" customWidth="1"/>
    <col min="43" max="43" width="14.6640625" style="4" customWidth="1"/>
    <col min="44" max="44" width="14.1640625" style="4" customWidth="1"/>
    <col min="45" max="45" width="16.83203125" style="4" customWidth="1"/>
    <col min="46" max="46" width="15.33203125" style="4" customWidth="1"/>
    <col min="47" max="47" width="14.5" style="4" customWidth="1"/>
    <col min="48" max="48" width="14.6640625" style="4" customWidth="1"/>
    <col min="49" max="49" width="11.83203125" style="4" customWidth="1"/>
    <col min="50" max="50" width="10.83203125" style="4"/>
    <col min="51" max="51" width="16.33203125" style="4" customWidth="1"/>
    <col min="52" max="52" width="11.6640625" style="4" customWidth="1"/>
    <col min="53" max="54" width="18.5" style="4" customWidth="1"/>
    <col min="55" max="55" width="16.1640625" style="4" customWidth="1"/>
    <col min="56" max="56" width="15.6640625" style="4" customWidth="1"/>
    <col min="57" max="57" width="5.6640625" style="4" customWidth="1"/>
    <col min="58" max="58" width="12.6640625" style="6" customWidth="1"/>
    <col min="59" max="59" width="15.1640625" style="4" customWidth="1"/>
    <col min="60" max="60" width="17.6640625" style="4" customWidth="1"/>
    <col min="61" max="61" width="11" style="4" customWidth="1"/>
    <col min="62" max="62" width="13.83203125" style="4" customWidth="1"/>
    <col min="63" max="63" width="10.6640625" style="4" customWidth="1"/>
    <col min="64" max="64" width="13" style="4" customWidth="1"/>
    <col min="65" max="65" width="9.6640625" style="4" customWidth="1"/>
    <col min="66" max="66" width="10.33203125" style="4" customWidth="1"/>
    <col min="67" max="67" width="9" style="4" customWidth="1"/>
    <col min="68" max="68" width="16" style="4" customWidth="1"/>
    <col min="69" max="70" width="10" style="4" customWidth="1"/>
    <col min="71" max="71" width="6.83203125" style="4" customWidth="1"/>
    <col min="72" max="72" width="8.33203125" style="4" customWidth="1"/>
    <col min="73" max="73" width="14.5" style="4" customWidth="1"/>
    <col min="74" max="74" width="6.83203125" style="4" customWidth="1"/>
    <col min="75" max="75" width="9.1640625" style="4" customWidth="1"/>
    <col min="76" max="76" width="18.1640625" style="4" customWidth="1"/>
    <col min="77" max="77" width="12.6640625" style="4" customWidth="1"/>
    <col min="78" max="78" width="13.1640625" style="4" customWidth="1"/>
    <col min="79" max="81" width="10.83203125" style="4"/>
    <col min="82" max="82" width="9.5" style="4" customWidth="1"/>
    <col min="83" max="83" width="12.83203125" style="4" customWidth="1"/>
    <col min="84" max="84" width="8.5" style="4" customWidth="1"/>
    <col min="85" max="85" width="10.5" style="4" customWidth="1"/>
    <col min="86" max="86" width="26.6640625" style="4" customWidth="1"/>
    <col min="87" max="88" width="9.83203125" style="4" customWidth="1"/>
    <col min="89" max="89" width="12" style="4" customWidth="1"/>
    <col min="90" max="90" width="5.33203125" style="4" customWidth="1"/>
    <col min="91" max="91" width="7" style="4" customWidth="1"/>
    <col min="92" max="92" width="10.83203125" style="4"/>
    <col min="93" max="93" width="7.83203125" style="4" customWidth="1"/>
    <col min="94" max="94" width="7.1640625" style="4" customWidth="1"/>
    <col min="95" max="95" width="14.5" style="4" customWidth="1"/>
    <col min="96" max="96" width="13.5" style="4" customWidth="1"/>
    <col min="97" max="97" width="8.1640625" style="4" customWidth="1"/>
    <col min="98" max="98" width="16.1640625" style="4" customWidth="1"/>
    <col min="99" max="100" width="13" style="4" customWidth="1"/>
    <col min="101" max="101" width="12.6640625" style="4" customWidth="1"/>
    <col min="102" max="102" width="6.5" style="4" customWidth="1"/>
    <col min="103" max="103" width="60.5" style="4" customWidth="1"/>
    <col min="104" max="104" width="60.33203125" style="4" customWidth="1"/>
    <col min="105" max="105" width="28.5" style="4" customWidth="1"/>
    <col min="106" max="16384" width="10.83203125" style="4"/>
  </cols>
  <sheetData>
    <row r="1" spans="1:102" s="23" customFormat="1" ht="15">
      <c r="A1" s="19" t="s">
        <v>24</v>
      </c>
      <c r="B1" s="20" t="s">
        <v>0</v>
      </c>
      <c r="C1" s="21" t="s">
        <v>620</v>
      </c>
      <c r="D1" s="21" t="s">
        <v>638</v>
      </c>
      <c r="E1" s="21" t="s">
        <v>637</v>
      </c>
      <c r="F1" s="22" t="s">
        <v>1</v>
      </c>
      <c r="G1" s="22" t="s">
        <v>178</v>
      </c>
      <c r="H1" s="28" t="s">
        <v>699</v>
      </c>
      <c r="I1" s="24" t="s">
        <v>493</v>
      </c>
      <c r="J1" s="24" t="s">
        <v>133</v>
      </c>
      <c r="K1" s="24" t="s">
        <v>134</v>
      </c>
      <c r="L1" s="24" t="s">
        <v>135</v>
      </c>
      <c r="M1" s="24" t="s">
        <v>136</v>
      </c>
      <c r="N1" s="25" t="s">
        <v>700</v>
      </c>
      <c r="O1" s="25" t="s">
        <v>708</v>
      </c>
      <c r="P1" s="21" t="s">
        <v>495</v>
      </c>
      <c r="Q1" s="21" t="s">
        <v>704</v>
      </c>
      <c r="R1" s="21" t="s">
        <v>705</v>
      </c>
      <c r="S1" s="21" t="s">
        <v>706</v>
      </c>
      <c r="T1" s="21" t="s">
        <v>707</v>
      </c>
      <c r="U1" s="28" t="s">
        <v>701</v>
      </c>
      <c r="V1" s="24" t="s">
        <v>493</v>
      </c>
      <c r="W1" s="24" t="s">
        <v>133</v>
      </c>
      <c r="X1" s="24" t="s">
        <v>134</v>
      </c>
      <c r="Y1" s="24" t="s">
        <v>135</v>
      </c>
      <c r="Z1" s="24" t="s">
        <v>136</v>
      </c>
      <c r="AA1" s="27" t="s">
        <v>700</v>
      </c>
      <c r="AB1" s="27" t="s">
        <v>708</v>
      </c>
      <c r="AC1" s="21" t="s">
        <v>495</v>
      </c>
      <c r="AD1" s="21" t="s">
        <v>704</v>
      </c>
      <c r="AE1" s="21" t="s">
        <v>705</v>
      </c>
      <c r="AF1" s="21" t="s">
        <v>706</v>
      </c>
      <c r="AG1" s="21" t="s">
        <v>707</v>
      </c>
      <c r="AH1" s="21" t="s">
        <v>9</v>
      </c>
      <c r="AI1" s="24" t="s">
        <v>493</v>
      </c>
      <c r="AJ1" s="24" t="s">
        <v>133</v>
      </c>
      <c r="AK1" s="24" t="s">
        <v>134</v>
      </c>
      <c r="AL1" s="24" t="s">
        <v>135</v>
      </c>
      <c r="AM1" s="24" t="s">
        <v>136</v>
      </c>
      <c r="AN1" s="25" t="s">
        <v>41</v>
      </c>
      <c r="AO1" s="23" t="s">
        <v>16</v>
      </c>
      <c r="AP1" s="23" t="s">
        <v>17</v>
      </c>
      <c r="AQ1" s="23" t="s">
        <v>18</v>
      </c>
      <c r="AR1" s="23" t="s">
        <v>19</v>
      </c>
      <c r="AS1" s="22" t="s">
        <v>20</v>
      </c>
      <c r="AT1" s="22" t="s">
        <v>21</v>
      </c>
      <c r="AU1" s="23" t="s">
        <v>132</v>
      </c>
      <c r="AV1" s="21" t="s">
        <v>494</v>
      </c>
      <c r="AW1" s="23" t="s">
        <v>22</v>
      </c>
      <c r="AX1" s="21" t="s">
        <v>23</v>
      </c>
      <c r="AY1" s="21" t="s">
        <v>38</v>
      </c>
      <c r="AZ1" s="21" t="s">
        <v>495</v>
      </c>
      <c r="BA1" s="21" t="s">
        <v>10</v>
      </c>
      <c r="BB1" s="21" t="s">
        <v>11</v>
      </c>
      <c r="BC1" s="21" t="s">
        <v>12</v>
      </c>
      <c r="BD1" s="21" t="s">
        <v>13</v>
      </c>
      <c r="BE1" s="21" t="s">
        <v>36</v>
      </c>
      <c r="BF1" s="21" t="s">
        <v>37</v>
      </c>
      <c r="BG1" s="23" t="s">
        <v>39</v>
      </c>
      <c r="BH1" s="23" t="s">
        <v>40</v>
      </c>
      <c r="BI1" s="23" t="s">
        <v>552</v>
      </c>
      <c r="BJ1" s="22" t="s">
        <v>2</v>
      </c>
      <c r="BK1" s="22" t="s">
        <v>103</v>
      </c>
      <c r="BL1" s="22" t="s">
        <v>104</v>
      </c>
      <c r="BM1" s="21" t="s">
        <v>598</v>
      </c>
      <c r="BN1" s="21" t="s">
        <v>496</v>
      </c>
      <c r="BO1" s="22" t="s">
        <v>497</v>
      </c>
      <c r="BP1" s="22" t="s">
        <v>99</v>
      </c>
      <c r="BQ1" s="22" t="s">
        <v>310</v>
      </c>
      <c r="BR1" s="22" t="s">
        <v>498</v>
      </c>
      <c r="BS1" s="22" t="s">
        <v>499</v>
      </c>
      <c r="BT1" s="22" t="s">
        <v>500</v>
      </c>
      <c r="BU1" s="22" t="s">
        <v>501</v>
      </c>
      <c r="BV1" s="22" t="s">
        <v>3</v>
      </c>
      <c r="BW1" s="22" t="s">
        <v>4</v>
      </c>
      <c r="BX1" s="21" t="s">
        <v>5</v>
      </c>
      <c r="BY1" s="22" t="s">
        <v>95</v>
      </c>
      <c r="BZ1" s="22" t="s">
        <v>597</v>
      </c>
      <c r="CA1" s="22" t="s">
        <v>6</v>
      </c>
      <c r="CB1" s="22" t="s">
        <v>7</v>
      </c>
      <c r="CC1" s="22" t="s">
        <v>599</v>
      </c>
      <c r="CD1" s="21" t="s">
        <v>8</v>
      </c>
      <c r="CE1" s="22" t="s">
        <v>600</v>
      </c>
      <c r="CF1" s="22" t="s">
        <v>502</v>
      </c>
      <c r="CG1" s="22" t="s">
        <v>503</v>
      </c>
      <c r="CH1" s="21" t="s">
        <v>14</v>
      </c>
      <c r="CI1" s="21" t="s">
        <v>601</v>
      </c>
      <c r="CJ1" s="21" t="s">
        <v>602</v>
      </c>
      <c r="CK1" s="22" t="s">
        <v>603</v>
      </c>
      <c r="CL1" s="22" t="s">
        <v>15</v>
      </c>
      <c r="CM1" s="22" t="s">
        <v>604</v>
      </c>
      <c r="CN1" s="26" t="s">
        <v>25</v>
      </c>
      <c r="CO1" s="26" t="s">
        <v>26</v>
      </c>
      <c r="CP1" s="26" t="s">
        <v>27</v>
      </c>
      <c r="CQ1" s="26" t="s">
        <v>28</v>
      </c>
      <c r="CR1" s="26" t="s">
        <v>29</v>
      </c>
      <c r="CS1" s="26" t="s">
        <v>30</v>
      </c>
      <c r="CT1" s="26" t="s">
        <v>31</v>
      </c>
      <c r="CU1" s="26" t="s">
        <v>32</v>
      </c>
      <c r="CV1" s="26" t="s">
        <v>33</v>
      </c>
      <c r="CW1" s="26" t="s">
        <v>34</v>
      </c>
      <c r="CX1" s="26" t="s">
        <v>35</v>
      </c>
    </row>
    <row r="2" spans="1:102">
      <c r="A2" s="18" t="s">
        <v>220</v>
      </c>
      <c r="B2" s="2" t="s">
        <v>226</v>
      </c>
      <c r="D2" s="4">
        <v>0</v>
      </c>
      <c r="E2" s="4" t="s">
        <v>628</v>
      </c>
      <c r="F2" s="4">
        <v>2</v>
      </c>
      <c r="G2" s="4" t="s">
        <v>124</v>
      </c>
      <c r="H2" s="29">
        <v>11</v>
      </c>
      <c r="I2" s="4">
        <v>47.5</v>
      </c>
      <c r="J2" s="4">
        <v>19.600000000000001</v>
      </c>
      <c r="K2" s="4">
        <v>51.7</v>
      </c>
      <c r="L2" s="4">
        <v>21.6</v>
      </c>
      <c r="M2" s="4">
        <f t="shared" ref="M2:M65" si="0">I2-K2*(J2/L2)</f>
        <v>0.58703703703703525</v>
      </c>
      <c r="O2" s="4">
        <v>1</v>
      </c>
      <c r="P2" s="4">
        <v>2</v>
      </c>
      <c r="Q2" s="4">
        <v>0</v>
      </c>
      <c r="R2" s="4">
        <v>1</v>
      </c>
      <c r="S2" s="4">
        <v>0</v>
      </c>
      <c r="T2" s="4">
        <v>0</v>
      </c>
      <c r="U2" s="29">
        <v>12</v>
      </c>
      <c r="V2" s="15">
        <v>45.7</v>
      </c>
      <c r="W2" s="15">
        <v>15.8</v>
      </c>
      <c r="X2" s="4">
        <v>44.9</v>
      </c>
      <c r="Y2" s="4">
        <v>16.100000000000001</v>
      </c>
      <c r="Z2" s="4">
        <f t="shared" ref="Z2:Z65" si="1">V2-X2*(W2/Y2)</f>
        <v>1.6366459627329277</v>
      </c>
      <c r="AA2" s="5">
        <f t="shared" ref="AA2:AA65" si="2">+IF(Z2&gt;4,1,2)</f>
        <v>2</v>
      </c>
      <c r="AB2" s="5">
        <v>1</v>
      </c>
      <c r="AC2" s="5">
        <v>4</v>
      </c>
      <c r="AD2" s="5">
        <v>0</v>
      </c>
      <c r="AE2" s="5">
        <v>0</v>
      </c>
      <c r="AF2" s="5">
        <v>0</v>
      </c>
      <c r="AG2" s="5">
        <v>1</v>
      </c>
      <c r="AH2" s="4">
        <v>12</v>
      </c>
      <c r="AI2" s="15">
        <v>44.9</v>
      </c>
      <c r="AJ2" s="15">
        <v>15.8</v>
      </c>
      <c r="AK2" s="4">
        <v>44.2</v>
      </c>
      <c r="AL2" s="4">
        <v>16.8</v>
      </c>
      <c r="AM2" s="4">
        <f>AI2-(AK2*(AJ2/AL2))</f>
        <v>3.3309523809523753</v>
      </c>
      <c r="AN2" s="5">
        <f>+IF(AM2&gt;5,1,2)</f>
        <v>2</v>
      </c>
      <c r="AO2" s="4">
        <v>101.8</v>
      </c>
      <c r="AP2" s="4">
        <v>100.6</v>
      </c>
      <c r="AQ2" s="4">
        <v>105.5</v>
      </c>
      <c r="AR2" s="4">
        <v>117.5</v>
      </c>
      <c r="AS2" s="4">
        <f>AQ2-AR2</f>
        <v>-12</v>
      </c>
      <c r="AT2" s="4">
        <f>AO2-AP2</f>
        <v>1.2000000000000028</v>
      </c>
      <c r="AU2" s="4">
        <f t="shared" ref="AU2:AV4" si="3">IF(AS2&lt;0,2,1)</f>
        <v>2</v>
      </c>
      <c r="AV2" s="4">
        <f t="shared" si="3"/>
        <v>1</v>
      </c>
      <c r="AW2" s="4">
        <v>122.2</v>
      </c>
      <c r="AX2" s="4">
        <v>112.7</v>
      </c>
      <c r="AY2" s="4">
        <v>59.6</v>
      </c>
      <c r="AZ2" s="4">
        <v>4</v>
      </c>
      <c r="BA2" s="4">
        <v>2</v>
      </c>
      <c r="BB2" s="4">
        <v>2</v>
      </c>
      <c r="BC2" s="4">
        <v>2</v>
      </c>
      <c r="BD2" s="4">
        <v>1</v>
      </c>
      <c r="BE2" s="4">
        <v>0</v>
      </c>
      <c r="BF2" s="6" t="s">
        <v>155</v>
      </c>
      <c r="BG2" s="4">
        <v>0</v>
      </c>
      <c r="BH2" s="4">
        <v>0</v>
      </c>
      <c r="BI2" s="4">
        <v>2</v>
      </c>
      <c r="BJ2" s="4">
        <v>2</v>
      </c>
      <c r="BK2" s="4">
        <v>0</v>
      </c>
      <c r="BL2" s="4">
        <v>0</v>
      </c>
      <c r="BM2" s="4">
        <v>0</v>
      </c>
      <c r="BN2" s="4">
        <v>0</v>
      </c>
      <c r="BO2" s="4">
        <v>0</v>
      </c>
      <c r="BP2" s="4">
        <v>0</v>
      </c>
      <c r="BV2" s="4">
        <v>21</v>
      </c>
      <c r="BW2" s="4">
        <v>0</v>
      </c>
      <c r="BX2" s="4">
        <v>0</v>
      </c>
      <c r="BY2" s="4">
        <v>5</v>
      </c>
      <c r="CA2" s="4">
        <v>0</v>
      </c>
      <c r="CB2" s="4">
        <v>0</v>
      </c>
      <c r="CC2" s="4">
        <v>0</v>
      </c>
      <c r="CD2" s="4">
        <v>0</v>
      </c>
      <c r="CE2" s="4">
        <v>0</v>
      </c>
      <c r="CF2" s="4">
        <v>1</v>
      </c>
      <c r="CG2" s="4">
        <v>0</v>
      </c>
      <c r="CH2" s="4">
        <v>1</v>
      </c>
      <c r="CI2" s="4">
        <v>1</v>
      </c>
      <c r="CJ2" s="4">
        <v>0</v>
      </c>
      <c r="CK2" s="4">
        <v>0</v>
      </c>
      <c r="CL2" s="4">
        <v>0</v>
      </c>
      <c r="CM2" s="4">
        <v>1</v>
      </c>
      <c r="CN2" s="4">
        <f>CO2+CP2+CQ2+CR2+CS2+CT2+CU2+CV2+CW2+CX2</f>
        <v>12</v>
      </c>
      <c r="CO2" s="4">
        <v>2</v>
      </c>
      <c r="CP2" s="4">
        <v>2</v>
      </c>
      <c r="CQ2" s="4">
        <v>0</v>
      </c>
      <c r="CR2" s="4">
        <v>0</v>
      </c>
      <c r="CS2" s="4">
        <v>0</v>
      </c>
      <c r="CT2" s="4">
        <v>4</v>
      </c>
      <c r="CU2" s="4">
        <v>0</v>
      </c>
      <c r="CV2" s="4">
        <v>0</v>
      </c>
      <c r="CW2" s="4">
        <v>0</v>
      </c>
      <c r="CX2" s="4">
        <v>4</v>
      </c>
    </row>
    <row r="3" spans="1:102">
      <c r="A3" s="18" t="s">
        <v>491</v>
      </c>
      <c r="B3" s="2" t="s">
        <v>655</v>
      </c>
      <c r="D3" s="4">
        <v>0</v>
      </c>
      <c r="E3" s="4" t="s">
        <v>718</v>
      </c>
      <c r="F3" s="4">
        <v>1</v>
      </c>
      <c r="G3" s="4" t="s">
        <v>594</v>
      </c>
      <c r="H3" s="29">
        <v>11</v>
      </c>
      <c r="I3" s="4">
        <v>83.6</v>
      </c>
      <c r="J3" s="4">
        <v>41</v>
      </c>
      <c r="K3" s="4">
        <v>56.6</v>
      </c>
      <c r="L3" s="4">
        <v>28.4</v>
      </c>
      <c r="M3" s="4">
        <f t="shared" si="0"/>
        <v>1.8887323943661869</v>
      </c>
      <c r="O3" s="4">
        <v>2</v>
      </c>
      <c r="P3" s="4">
        <v>3</v>
      </c>
      <c r="Q3" s="4">
        <v>0</v>
      </c>
      <c r="R3" s="4">
        <v>0</v>
      </c>
      <c r="S3" s="4">
        <v>1</v>
      </c>
      <c r="T3" s="4">
        <v>0</v>
      </c>
      <c r="U3" s="29">
        <v>12</v>
      </c>
      <c r="V3" s="4">
        <v>84</v>
      </c>
      <c r="W3" s="4">
        <v>39</v>
      </c>
      <c r="X3" s="4">
        <v>57.6</v>
      </c>
      <c r="Y3" s="4">
        <v>26.9</v>
      </c>
      <c r="Z3" s="4">
        <f t="shared" si="1"/>
        <v>0.49070631970259626</v>
      </c>
      <c r="AA3" s="5">
        <f t="shared" si="2"/>
        <v>2</v>
      </c>
      <c r="AB3" s="4">
        <v>2</v>
      </c>
      <c r="AC3" s="4">
        <v>3</v>
      </c>
      <c r="AD3" s="4">
        <v>0</v>
      </c>
      <c r="AE3" s="4">
        <v>0</v>
      </c>
      <c r="AF3" s="4">
        <v>1</v>
      </c>
      <c r="AG3" s="4">
        <v>0</v>
      </c>
      <c r="AH3" s="4">
        <v>21</v>
      </c>
      <c r="AM3" s="4" t="e">
        <f>AI3-(AK3*(AJ3/AL3))</f>
        <v>#DIV/0!</v>
      </c>
      <c r="AN3" s="5" t="e">
        <f>+IF(AM3&gt;5,1,2)</f>
        <v>#DIV/0!</v>
      </c>
      <c r="AS3" s="4">
        <f>AQ3-AR3</f>
        <v>0</v>
      </c>
      <c r="AT3" s="4">
        <f>AO3-AP3</f>
        <v>0</v>
      </c>
      <c r="AU3" s="4">
        <f t="shared" si="3"/>
        <v>1</v>
      </c>
      <c r="AV3" s="4">
        <f t="shared" si="3"/>
        <v>1</v>
      </c>
      <c r="BE3" s="4">
        <v>0</v>
      </c>
      <c r="BF3" s="6" t="s">
        <v>155</v>
      </c>
      <c r="BG3" s="4">
        <v>0</v>
      </c>
      <c r="BH3" s="4">
        <v>0</v>
      </c>
      <c r="BI3" s="4">
        <v>1</v>
      </c>
      <c r="BJ3" s="4">
        <v>1</v>
      </c>
      <c r="BK3" s="4">
        <v>1</v>
      </c>
      <c r="BL3" s="4">
        <v>0</v>
      </c>
      <c r="BM3" s="4">
        <v>0</v>
      </c>
      <c r="BN3" s="4">
        <v>0</v>
      </c>
      <c r="BO3" s="4">
        <v>0</v>
      </c>
      <c r="BP3" s="4">
        <v>0</v>
      </c>
      <c r="BQ3" s="4">
        <v>0</v>
      </c>
      <c r="BR3" s="4">
        <v>0</v>
      </c>
      <c r="BS3" s="4">
        <v>0</v>
      </c>
      <c r="BT3" s="4">
        <v>0</v>
      </c>
      <c r="BU3" s="4">
        <v>0</v>
      </c>
      <c r="BV3" s="4">
        <v>20</v>
      </c>
      <c r="BW3" s="4">
        <v>0</v>
      </c>
      <c r="BX3" s="4">
        <v>0</v>
      </c>
      <c r="BY3" s="4">
        <v>5</v>
      </c>
      <c r="BZ3" s="4">
        <v>0</v>
      </c>
      <c r="CA3" s="4">
        <v>0</v>
      </c>
      <c r="CB3" s="4">
        <v>0</v>
      </c>
      <c r="CC3" s="4">
        <v>0</v>
      </c>
      <c r="CD3" s="4">
        <v>0</v>
      </c>
      <c r="CE3" s="4">
        <v>0</v>
      </c>
      <c r="CF3" s="4">
        <v>1</v>
      </c>
      <c r="CG3" s="4">
        <v>0</v>
      </c>
      <c r="CH3" s="4">
        <v>0</v>
      </c>
      <c r="CI3" s="4">
        <v>0</v>
      </c>
      <c r="CJ3" s="4">
        <v>0</v>
      </c>
      <c r="CK3" s="4">
        <v>0</v>
      </c>
      <c r="CL3" s="4">
        <v>0</v>
      </c>
      <c r="CM3" s="4">
        <v>0</v>
      </c>
      <c r="CN3" s="4">
        <f>CO3+CP3+CQ3+CR3+CS3+CT3+CU3+CV3+CW3+CX3</f>
        <v>6</v>
      </c>
      <c r="CO3" s="4">
        <v>0</v>
      </c>
      <c r="CP3" s="4">
        <v>0</v>
      </c>
      <c r="CQ3" s="4">
        <v>0</v>
      </c>
      <c r="CR3" s="4">
        <v>0</v>
      </c>
      <c r="CS3" s="4">
        <v>2</v>
      </c>
      <c r="CT3" s="4">
        <v>0</v>
      </c>
      <c r="CU3" s="4">
        <v>2</v>
      </c>
      <c r="CV3" s="4">
        <v>0</v>
      </c>
      <c r="CW3" s="4">
        <v>2</v>
      </c>
      <c r="CX3" s="4">
        <v>0</v>
      </c>
    </row>
    <row r="4" spans="1:102">
      <c r="A4" s="18" t="s">
        <v>533</v>
      </c>
      <c r="B4" s="2" t="s">
        <v>534</v>
      </c>
      <c r="D4" s="4">
        <v>0</v>
      </c>
      <c r="E4" s="4" t="s">
        <v>719</v>
      </c>
      <c r="F4" s="4">
        <v>2</v>
      </c>
      <c r="G4" s="4" t="s">
        <v>509</v>
      </c>
      <c r="H4" s="29">
        <v>11</v>
      </c>
      <c r="I4" s="4">
        <v>45.2</v>
      </c>
      <c r="J4" s="4">
        <v>20.100000000000001</v>
      </c>
      <c r="K4" s="4">
        <v>42.2</v>
      </c>
      <c r="L4" s="4">
        <v>19.7</v>
      </c>
      <c r="M4" s="4">
        <f t="shared" si="0"/>
        <v>2.1431472081218246</v>
      </c>
      <c r="O4" s="4">
        <v>1</v>
      </c>
      <c r="P4" s="4">
        <v>1</v>
      </c>
      <c r="Q4" s="4">
        <v>1</v>
      </c>
      <c r="R4" s="4">
        <v>0</v>
      </c>
      <c r="S4" s="4">
        <v>0</v>
      </c>
      <c r="T4" s="4">
        <v>0</v>
      </c>
      <c r="U4" s="29">
        <v>12</v>
      </c>
      <c r="V4" s="4">
        <v>44.7</v>
      </c>
      <c r="W4" s="4">
        <v>20.2</v>
      </c>
      <c r="X4" s="4">
        <v>44.5</v>
      </c>
      <c r="Y4" s="4">
        <v>20.2</v>
      </c>
      <c r="Z4" s="4">
        <f t="shared" si="1"/>
        <v>0.20000000000000284</v>
      </c>
      <c r="AA4" s="5">
        <f t="shared" si="2"/>
        <v>2</v>
      </c>
      <c r="AB4" s="4">
        <v>0</v>
      </c>
      <c r="AC4" s="4">
        <v>4</v>
      </c>
      <c r="AD4" s="4">
        <v>0</v>
      </c>
      <c r="AE4" s="4">
        <v>0</v>
      </c>
      <c r="AF4" s="4">
        <v>0</v>
      </c>
      <c r="AG4" s="4">
        <v>1</v>
      </c>
      <c r="AH4" s="4">
        <v>21</v>
      </c>
      <c r="AM4" s="4" t="e">
        <f>AI4-(AK4*(AJ4/AL4))</f>
        <v>#DIV/0!</v>
      </c>
      <c r="AN4" s="5" t="e">
        <f>+IF(AM4&gt;5,1,2)</f>
        <v>#DIV/0!</v>
      </c>
      <c r="AO4" s="4">
        <v>94.1</v>
      </c>
      <c r="AP4" s="4">
        <v>93.5</v>
      </c>
      <c r="AQ4" s="4">
        <v>117.2</v>
      </c>
      <c r="AR4" s="4">
        <v>124.3</v>
      </c>
      <c r="AS4" s="4">
        <f>AQ4-AR4</f>
        <v>-7.0999999999999943</v>
      </c>
      <c r="AT4" s="4">
        <f>AO4-AP4</f>
        <v>0.59999999999999432</v>
      </c>
      <c r="AU4" s="4">
        <f t="shared" si="3"/>
        <v>2</v>
      </c>
      <c r="AV4" s="4">
        <f t="shared" si="3"/>
        <v>1</v>
      </c>
      <c r="AW4" s="4">
        <v>108.4</v>
      </c>
      <c r="AX4" s="4">
        <v>109.3</v>
      </c>
      <c r="AY4" s="4">
        <v>72.099999999999994</v>
      </c>
      <c r="BE4" s="4">
        <v>0</v>
      </c>
      <c r="BF4" s="6" t="s">
        <v>155</v>
      </c>
      <c r="BG4" s="4">
        <v>0</v>
      </c>
      <c r="BH4" s="4">
        <v>0</v>
      </c>
      <c r="BI4" s="4">
        <v>2</v>
      </c>
      <c r="BJ4" s="4">
        <v>4</v>
      </c>
      <c r="BK4" s="4">
        <v>0</v>
      </c>
      <c r="BL4" s="4">
        <v>0</v>
      </c>
      <c r="BM4" s="4">
        <v>0</v>
      </c>
      <c r="BN4" s="4">
        <v>0</v>
      </c>
      <c r="BO4" s="4">
        <v>0</v>
      </c>
      <c r="BP4" s="4">
        <v>1</v>
      </c>
      <c r="BQ4" s="4">
        <v>0</v>
      </c>
      <c r="BR4" s="4">
        <v>0</v>
      </c>
      <c r="BS4" s="4">
        <v>0</v>
      </c>
      <c r="BT4" s="4">
        <v>0</v>
      </c>
      <c r="BU4" s="4">
        <v>0</v>
      </c>
      <c r="BV4" s="4">
        <v>18</v>
      </c>
      <c r="BW4" s="4">
        <v>0</v>
      </c>
      <c r="BX4" s="4">
        <v>0</v>
      </c>
      <c r="BY4" s="4">
        <v>6</v>
      </c>
      <c r="BZ4" s="4">
        <v>0</v>
      </c>
      <c r="CA4" s="4" t="s">
        <v>608</v>
      </c>
      <c r="CB4" s="4">
        <v>0</v>
      </c>
      <c r="CC4" s="4">
        <v>0</v>
      </c>
      <c r="CD4" s="4">
        <v>0</v>
      </c>
      <c r="CE4" s="4">
        <v>0</v>
      </c>
      <c r="CF4" s="4">
        <v>1</v>
      </c>
      <c r="CG4" s="4">
        <v>0</v>
      </c>
      <c r="CH4" s="4">
        <v>1</v>
      </c>
      <c r="CI4" s="4">
        <v>1</v>
      </c>
      <c r="CJ4" s="4">
        <v>0</v>
      </c>
      <c r="CK4" s="4">
        <v>1</v>
      </c>
      <c r="CL4" s="4">
        <v>0</v>
      </c>
      <c r="CM4" s="4">
        <v>0</v>
      </c>
      <c r="CN4" s="4">
        <v>0</v>
      </c>
      <c r="CO4" s="4">
        <v>2</v>
      </c>
      <c r="CP4" s="4">
        <v>2</v>
      </c>
      <c r="CQ4" s="4">
        <v>0</v>
      </c>
      <c r="CR4" s="4">
        <v>0</v>
      </c>
      <c r="CS4" s="4">
        <v>0</v>
      </c>
      <c r="CT4" s="4">
        <v>4</v>
      </c>
      <c r="CU4" s="4">
        <v>0</v>
      </c>
      <c r="CV4" s="4">
        <v>0</v>
      </c>
      <c r="CW4" s="4">
        <v>0</v>
      </c>
      <c r="CX4" s="4">
        <v>0</v>
      </c>
    </row>
    <row r="5" spans="1:102">
      <c r="A5" s="18" t="s">
        <v>583</v>
      </c>
      <c r="B5" s="2" t="s">
        <v>641</v>
      </c>
      <c r="D5" s="4">
        <v>0</v>
      </c>
      <c r="E5" s="4" t="s">
        <v>721</v>
      </c>
      <c r="F5" s="4">
        <v>2</v>
      </c>
      <c r="G5" s="4" t="s">
        <v>712</v>
      </c>
      <c r="H5" s="29">
        <v>11</v>
      </c>
      <c r="I5" s="4">
        <v>83</v>
      </c>
      <c r="J5" s="4">
        <v>33.6</v>
      </c>
      <c r="K5" s="4">
        <v>75.400000000000006</v>
      </c>
      <c r="L5" s="4">
        <v>30.7</v>
      </c>
      <c r="M5" s="4">
        <f t="shared" si="0"/>
        <v>0.47752442996741706</v>
      </c>
      <c r="O5" s="4">
        <v>1</v>
      </c>
      <c r="P5" s="4">
        <v>4</v>
      </c>
      <c r="Q5" s="4">
        <v>0</v>
      </c>
      <c r="R5" s="4">
        <v>0</v>
      </c>
      <c r="S5" s="4">
        <v>0</v>
      </c>
      <c r="T5" s="4">
        <v>1</v>
      </c>
      <c r="U5" s="29">
        <v>12</v>
      </c>
      <c r="V5" s="4">
        <v>74.099999999999994</v>
      </c>
      <c r="W5" s="4">
        <v>29.3</v>
      </c>
      <c r="X5" s="4">
        <v>68.8</v>
      </c>
      <c r="Y5" s="4">
        <v>27.5</v>
      </c>
      <c r="Z5" s="4">
        <f t="shared" si="1"/>
        <v>0.79672727272726718</v>
      </c>
      <c r="AA5" s="5">
        <f t="shared" si="2"/>
        <v>2</v>
      </c>
      <c r="AB5" s="4">
        <v>1</v>
      </c>
      <c r="AC5" s="4">
        <v>4</v>
      </c>
      <c r="AD5" s="4">
        <v>0</v>
      </c>
      <c r="AE5" s="4">
        <v>0</v>
      </c>
      <c r="AF5" s="4">
        <v>0</v>
      </c>
      <c r="AG5" s="4">
        <v>1</v>
      </c>
      <c r="AH5" s="4">
        <v>11</v>
      </c>
      <c r="BE5" s="4">
        <v>0</v>
      </c>
      <c r="BF5" s="6" t="s">
        <v>155</v>
      </c>
      <c r="BG5" s="4">
        <v>0</v>
      </c>
      <c r="BH5" s="4">
        <v>0</v>
      </c>
      <c r="BI5" s="4">
        <v>1</v>
      </c>
      <c r="BJ5" s="4">
        <v>4</v>
      </c>
      <c r="BK5" s="4">
        <v>0</v>
      </c>
      <c r="BL5" s="4">
        <v>0</v>
      </c>
      <c r="BM5" s="4">
        <v>0</v>
      </c>
      <c r="BN5" s="4">
        <v>0</v>
      </c>
      <c r="BO5" s="4">
        <v>0</v>
      </c>
      <c r="BP5" s="4">
        <v>0</v>
      </c>
      <c r="BQ5" s="4">
        <v>0</v>
      </c>
      <c r="BR5" s="4">
        <v>0</v>
      </c>
      <c r="BS5" s="4">
        <v>0</v>
      </c>
      <c r="BT5" s="4">
        <v>0</v>
      </c>
      <c r="BU5" s="4">
        <v>0</v>
      </c>
      <c r="BV5" s="4">
        <v>27</v>
      </c>
      <c r="BW5" s="4">
        <v>0</v>
      </c>
      <c r="BX5" s="4">
        <v>0</v>
      </c>
      <c r="BY5" s="4">
        <v>5</v>
      </c>
      <c r="BZ5" s="4">
        <v>0</v>
      </c>
      <c r="CA5" s="4">
        <v>0</v>
      </c>
      <c r="CB5" s="4">
        <v>0</v>
      </c>
      <c r="CC5" s="4">
        <v>0</v>
      </c>
      <c r="CD5" s="4">
        <v>0</v>
      </c>
      <c r="CE5" s="4">
        <v>0</v>
      </c>
      <c r="CF5" s="4">
        <v>1</v>
      </c>
      <c r="CG5" s="4">
        <v>1</v>
      </c>
      <c r="CH5" s="4">
        <v>0</v>
      </c>
      <c r="CI5" s="4">
        <v>0</v>
      </c>
      <c r="CJ5" s="4">
        <v>0</v>
      </c>
      <c r="CK5" s="4">
        <v>0</v>
      </c>
      <c r="CL5" s="4">
        <v>0</v>
      </c>
      <c r="CM5" s="4">
        <v>0</v>
      </c>
      <c r="CN5" s="4">
        <f t="shared" ref="CN5:CN36" si="4">CO5+CP5+CQ5+CR5+CS5+CT5+CU5+CV5+CW5+CX5</f>
        <v>22</v>
      </c>
      <c r="CO5" s="4">
        <v>0</v>
      </c>
      <c r="CP5" s="4">
        <v>0</v>
      </c>
      <c r="CQ5" s="4">
        <v>0</v>
      </c>
      <c r="CR5" s="4">
        <v>2</v>
      </c>
      <c r="CS5" s="4">
        <v>2</v>
      </c>
      <c r="CT5" s="4">
        <v>2</v>
      </c>
      <c r="CU5" s="4">
        <v>0</v>
      </c>
      <c r="CV5" s="4">
        <v>4</v>
      </c>
      <c r="CW5" s="4">
        <v>12</v>
      </c>
      <c r="CX5" s="4">
        <v>0</v>
      </c>
    </row>
    <row r="6" spans="1:102">
      <c r="A6" s="18">
        <v>1</v>
      </c>
      <c r="B6" s="2" t="s">
        <v>339</v>
      </c>
      <c r="D6" s="4">
        <v>1</v>
      </c>
      <c r="E6" s="4">
        <v>0</v>
      </c>
      <c r="F6" s="4">
        <v>1</v>
      </c>
      <c r="G6" s="4" t="s">
        <v>111</v>
      </c>
      <c r="H6" s="29">
        <v>11</v>
      </c>
      <c r="I6" s="4">
        <v>100</v>
      </c>
      <c r="J6" s="4">
        <v>42.1</v>
      </c>
      <c r="K6" s="4">
        <v>50.7</v>
      </c>
      <c r="L6" s="4">
        <v>21.5</v>
      </c>
      <c r="M6" s="4">
        <f t="shared" si="0"/>
        <v>0.72232558139533865</v>
      </c>
      <c r="O6" s="4">
        <v>1</v>
      </c>
      <c r="P6" s="4">
        <v>2</v>
      </c>
      <c r="Q6" s="4">
        <v>0</v>
      </c>
      <c r="R6" s="4">
        <v>1</v>
      </c>
      <c r="S6" s="4">
        <v>0</v>
      </c>
      <c r="T6" s="4">
        <v>0</v>
      </c>
      <c r="U6" s="29">
        <v>12</v>
      </c>
      <c r="V6" s="4">
        <v>83.5</v>
      </c>
      <c r="W6" s="4">
        <v>34.5</v>
      </c>
      <c r="X6" s="4">
        <v>41.2</v>
      </c>
      <c r="Y6" s="4">
        <v>17.600000000000001</v>
      </c>
      <c r="Z6" s="4">
        <f t="shared" si="1"/>
        <v>2.738636363636374</v>
      </c>
      <c r="AA6" s="5">
        <f t="shared" si="2"/>
        <v>2</v>
      </c>
      <c r="AB6" s="4">
        <v>2</v>
      </c>
      <c r="AC6" s="4">
        <v>1</v>
      </c>
      <c r="AD6" s="4">
        <v>1</v>
      </c>
      <c r="AE6" s="4">
        <v>0</v>
      </c>
      <c r="AF6" s="4">
        <v>0</v>
      </c>
      <c r="AG6" s="4">
        <v>0</v>
      </c>
      <c r="AH6" s="4">
        <v>22</v>
      </c>
      <c r="AI6" s="15">
        <v>83</v>
      </c>
      <c r="AJ6" s="15">
        <v>32.700000000000003</v>
      </c>
      <c r="AK6" s="4">
        <v>46.4</v>
      </c>
      <c r="AL6" s="4">
        <v>18</v>
      </c>
      <c r="AM6" s="4">
        <f t="shared" ref="AM6:AM37" si="5">AI6-(AK6*(AJ6/AL6))</f>
        <v>-1.2933333333333366</v>
      </c>
      <c r="AN6" s="5">
        <f t="shared" ref="AN6:AN37" si="6">+IF(AM6&gt;5,1,2)</f>
        <v>2</v>
      </c>
      <c r="AO6" s="4">
        <v>89.8</v>
      </c>
      <c r="AP6" s="4">
        <v>90.7</v>
      </c>
      <c r="AQ6" s="4">
        <v>127.8</v>
      </c>
      <c r="AR6" s="4">
        <v>139.69999999999999</v>
      </c>
      <c r="AS6" s="4">
        <f t="shared" ref="AS6:AS37" si="7">AQ6-AR6</f>
        <v>-11.899999999999991</v>
      </c>
      <c r="AT6" s="4">
        <f t="shared" ref="AT6:AT37" si="8">AO6-AP6</f>
        <v>-0.90000000000000568</v>
      </c>
      <c r="AU6" s="4">
        <f t="shared" ref="AU6:AU37" si="9">IF(AS6&lt;0,2,1)</f>
        <v>2</v>
      </c>
      <c r="AV6" s="4">
        <f t="shared" ref="AV6:AV37" si="10">IF(AT6&lt;0,2,1)</f>
        <v>2</v>
      </c>
      <c r="AW6" s="4">
        <v>108.4</v>
      </c>
      <c r="AX6" s="4">
        <v>110.8</v>
      </c>
      <c r="AY6" s="4">
        <v>64.5</v>
      </c>
      <c r="AZ6" s="4">
        <v>2</v>
      </c>
      <c r="BA6" s="4">
        <v>2</v>
      </c>
      <c r="BB6" s="4">
        <v>1</v>
      </c>
      <c r="BC6" s="4">
        <v>2</v>
      </c>
      <c r="BD6" s="4">
        <v>2</v>
      </c>
      <c r="BE6" s="4">
        <v>0</v>
      </c>
      <c r="BF6" s="6">
        <v>0</v>
      </c>
      <c r="BG6" s="4">
        <v>0</v>
      </c>
      <c r="BH6" s="4">
        <v>0</v>
      </c>
      <c r="BI6" s="4">
        <v>1</v>
      </c>
      <c r="BJ6" s="4">
        <v>1</v>
      </c>
      <c r="BK6" s="4">
        <v>0</v>
      </c>
      <c r="BL6" s="4">
        <v>1</v>
      </c>
      <c r="BM6" s="4">
        <v>0</v>
      </c>
      <c r="BN6" s="4">
        <v>0</v>
      </c>
      <c r="BO6" s="4">
        <v>1</v>
      </c>
      <c r="BP6" s="4">
        <v>1</v>
      </c>
      <c r="BQ6" s="4">
        <v>0</v>
      </c>
      <c r="BR6" s="4">
        <v>0</v>
      </c>
      <c r="BS6" s="4">
        <v>0</v>
      </c>
      <c r="BT6" s="4">
        <v>0</v>
      </c>
      <c r="BU6" s="4">
        <v>0</v>
      </c>
      <c r="BV6" s="4">
        <v>24</v>
      </c>
      <c r="BW6" s="4">
        <v>0</v>
      </c>
      <c r="BX6" s="4">
        <v>0</v>
      </c>
      <c r="BY6" s="4">
        <v>5</v>
      </c>
      <c r="BZ6" s="4">
        <v>0</v>
      </c>
      <c r="CA6" s="4">
        <v>0</v>
      </c>
      <c r="CB6" s="4">
        <v>0</v>
      </c>
      <c r="CC6" s="4">
        <v>1</v>
      </c>
      <c r="CD6" s="4">
        <v>1</v>
      </c>
      <c r="CE6" s="4">
        <v>1</v>
      </c>
      <c r="CF6" s="4">
        <v>1</v>
      </c>
      <c r="CG6" s="4">
        <v>0</v>
      </c>
      <c r="CH6" s="4">
        <v>0</v>
      </c>
      <c r="CI6" s="4">
        <v>0</v>
      </c>
      <c r="CJ6" s="4">
        <v>0</v>
      </c>
      <c r="CK6" s="4">
        <v>0</v>
      </c>
      <c r="CL6" s="4">
        <v>0</v>
      </c>
      <c r="CM6" s="4">
        <v>0</v>
      </c>
      <c r="CN6" s="4">
        <f t="shared" si="4"/>
        <v>7</v>
      </c>
      <c r="CO6" s="4">
        <v>0</v>
      </c>
      <c r="CP6" s="4">
        <v>2</v>
      </c>
      <c r="CQ6" s="4">
        <v>0</v>
      </c>
      <c r="CR6" s="4">
        <v>0</v>
      </c>
      <c r="CS6" s="4">
        <v>0</v>
      </c>
      <c r="CT6" s="4">
        <v>4</v>
      </c>
      <c r="CU6" s="4">
        <v>1</v>
      </c>
      <c r="CV6" s="4">
        <v>0</v>
      </c>
      <c r="CW6" s="4">
        <v>0</v>
      </c>
      <c r="CX6" s="4">
        <v>0</v>
      </c>
    </row>
    <row r="7" spans="1:102">
      <c r="A7" s="18">
        <v>2</v>
      </c>
      <c r="B7" s="2" t="s">
        <v>340</v>
      </c>
      <c r="D7" s="4">
        <v>1</v>
      </c>
      <c r="E7" s="4">
        <v>0</v>
      </c>
      <c r="F7" s="4">
        <v>1</v>
      </c>
      <c r="G7" s="4" t="s">
        <v>122</v>
      </c>
      <c r="H7" s="29">
        <v>11</v>
      </c>
      <c r="I7" s="4">
        <v>102.5</v>
      </c>
      <c r="J7" s="4">
        <v>43.4</v>
      </c>
      <c r="K7" s="4">
        <v>51.4</v>
      </c>
      <c r="L7" s="4">
        <v>21.9</v>
      </c>
      <c r="M7" s="4">
        <f t="shared" si="0"/>
        <v>0.6388127853881258</v>
      </c>
      <c r="O7" s="4">
        <v>0</v>
      </c>
      <c r="P7" s="4">
        <v>2</v>
      </c>
      <c r="Q7" s="4">
        <v>0</v>
      </c>
      <c r="R7" s="4">
        <v>1</v>
      </c>
      <c r="S7" s="4">
        <v>0</v>
      </c>
      <c r="T7" s="4">
        <v>0</v>
      </c>
      <c r="U7" s="29">
        <v>12</v>
      </c>
      <c r="V7" s="4">
        <v>88.4</v>
      </c>
      <c r="W7" s="4">
        <v>37.700000000000003</v>
      </c>
      <c r="X7" s="4">
        <v>43.6</v>
      </c>
      <c r="Y7" s="4">
        <v>18.7</v>
      </c>
      <c r="Z7" s="4">
        <f t="shared" si="1"/>
        <v>0.50053475935828828</v>
      </c>
      <c r="AA7" s="5">
        <f t="shared" si="2"/>
        <v>2</v>
      </c>
      <c r="AB7" s="4">
        <v>0</v>
      </c>
      <c r="AC7" s="4">
        <v>2</v>
      </c>
      <c r="AD7" s="4">
        <v>0</v>
      </c>
      <c r="AE7" s="4">
        <v>1</v>
      </c>
      <c r="AF7" s="4">
        <v>0</v>
      </c>
      <c r="AG7" s="4">
        <v>0</v>
      </c>
      <c r="AH7" s="4">
        <v>12</v>
      </c>
      <c r="AI7" s="15">
        <v>85.6</v>
      </c>
      <c r="AJ7" s="15">
        <v>34.799999999999997</v>
      </c>
      <c r="AK7" s="4">
        <v>43.6</v>
      </c>
      <c r="AL7" s="4">
        <v>17.3</v>
      </c>
      <c r="AM7" s="4">
        <f t="shared" si="5"/>
        <v>-2.1040462427745581</v>
      </c>
      <c r="AN7" s="5">
        <f t="shared" si="6"/>
        <v>2</v>
      </c>
      <c r="AO7" s="4">
        <v>69.099999999999994</v>
      </c>
      <c r="AP7" s="4">
        <v>69</v>
      </c>
      <c r="AQ7" s="4">
        <v>152.4</v>
      </c>
      <c r="AR7" s="4">
        <v>152.19999999999999</v>
      </c>
      <c r="AS7" s="4">
        <f t="shared" si="7"/>
        <v>0.20000000000001705</v>
      </c>
      <c r="AT7" s="4">
        <f t="shared" si="8"/>
        <v>9.9999999999994316E-2</v>
      </c>
      <c r="AU7" s="4">
        <f t="shared" si="9"/>
        <v>1</v>
      </c>
      <c r="AV7" s="4">
        <f t="shared" si="10"/>
        <v>1</v>
      </c>
      <c r="AW7" s="4">
        <v>88.9</v>
      </c>
      <c r="AX7" s="4">
        <v>91.6</v>
      </c>
      <c r="AY7" s="4">
        <v>75.7</v>
      </c>
      <c r="AZ7" s="4">
        <v>1</v>
      </c>
      <c r="BA7" s="4">
        <v>1</v>
      </c>
      <c r="BB7" s="4">
        <v>2</v>
      </c>
      <c r="BC7" s="4">
        <v>2</v>
      </c>
      <c r="BD7" s="4">
        <v>2</v>
      </c>
      <c r="BE7" s="4">
        <v>0</v>
      </c>
      <c r="BF7" s="6">
        <v>0</v>
      </c>
      <c r="BG7" s="4">
        <v>0</v>
      </c>
      <c r="BH7" s="4">
        <v>0</v>
      </c>
      <c r="BI7" s="4">
        <v>2</v>
      </c>
      <c r="BJ7" s="4">
        <v>1</v>
      </c>
      <c r="BK7" s="4">
        <v>0</v>
      </c>
      <c r="BL7" s="4">
        <v>1</v>
      </c>
      <c r="BM7" s="4">
        <v>0</v>
      </c>
      <c r="BN7" s="4">
        <v>0</v>
      </c>
      <c r="BO7" s="4">
        <v>0</v>
      </c>
      <c r="BP7" s="4">
        <v>0</v>
      </c>
      <c r="BQ7" s="4">
        <v>0</v>
      </c>
      <c r="BR7" s="4">
        <v>0</v>
      </c>
      <c r="BS7" s="4">
        <v>0</v>
      </c>
      <c r="BT7" s="4">
        <v>0</v>
      </c>
      <c r="BU7" s="4">
        <v>0</v>
      </c>
      <c r="BV7" s="4">
        <v>24</v>
      </c>
      <c r="BW7" s="4">
        <v>0</v>
      </c>
      <c r="BX7" s="4">
        <v>0</v>
      </c>
      <c r="BY7" s="4">
        <v>5</v>
      </c>
      <c r="CA7" s="4">
        <v>0</v>
      </c>
      <c r="CB7" s="4">
        <v>0</v>
      </c>
      <c r="CC7" s="4">
        <v>0</v>
      </c>
      <c r="CD7" s="4">
        <v>1</v>
      </c>
      <c r="CE7" s="4">
        <v>1</v>
      </c>
      <c r="CF7" s="4">
        <v>0</v>
      </c>
      <c r="CG7" s="4">
        <v>0</v>
      </c>
      <c r="CH7" s="4">
        <v>0</v>
      </c>
      <c r="CI7" s="4">
        <v>0</v>
      </c>
      <c r="CJ7" s="4">
        <v>0</v>
      </c>
      <c r="CK7" s="4">
        <v>0</v>
      </c>
      <c r="CL7" s="4">
        <v>0</v>
      </c>
      <c r="CM7" s="4">
        <v>0</v>
      </c>
      <c r="CN7" s="4">
        <f t="shared" si="4"/>
        <v>23</v>
      </c>
      <c r="CO7" s="4">
        <v>3</v>
      </c>
      <c r="CP7" s="4">
        <v>0</v>
      </c>
      <c r="CQ7" s="4">
        <v>1</v>
      </c>
      <c r="CR7" s="4">
        <v>2</v>
      </c>
      <c r="CS7" s="4">
        <v>0</v>
      </c>
      <c r="CT7" s="4">
        <v>2</v>
      </c>
      <c r="CU7" s="4">
        <v>0</v>
      </c>
      <c r="CV7" s="4">
        <v>0</v>
      </c>
      <c r="CW7" s="4">
        <v>11</v>
      </c>
      <c r="CX7" s="4">
        <v>4</v>
      </c>
    </row>
    <row r="8" spans="1:102">
      <c r="A8" s="18">
        <v>3</v>
      </c>
      <c r="B8" s="2" t="s">
        <v>341</v>
      </c>
      <c r="D8" s="4">
        <v>1</v>
      </c>
      <c r="E8" s="4">
        <v>0</v>
      </c>
      <c r="F8" s="4">
        <v>2</v>
      </c>
      <c r="G8" s="4" t="s">
        <v>115</v>
      </c>
      <c r="H8" s="29">
        <v>11</v>
      </c>
      <c r="I8" s="4">
        <v>84.5</v>
      </c>
      <c r="J8" s="4">
        <v>38.200000000000003</v>
      </c>
      <c r="K8" s="4">
        <v>43.5</v>
      </c>
      <c r="L8" s="4">
        <v>19.8</v>
      </c>
      <c r="M8" s="4">
        <f t="shared" si="0"/>
        <v>0.57575757575757791</v>
      </c>
      <c r="O8" s="4">
        <v>1</v>
      </c>
      <c r="P8" s="4">
        <v>3</v>
      </c>
      <c r="Q8" s="4">
        <v>0</v>
      </c>
      <c r="R8" s="4">
        <v>0</v>
      </c>
      <c r="S8" s="4">
        <v>1</v>
      </c>
      <c r="T8" s="4">
        <v>0</v>
      </c>
      <c r="U8" s="29">
        <v>12</v>
      </c>
      <c r="V8" s="4">
        <v>76.400000000000006</v>
      </c>
      <c r="W8" s="4">
        <v>33.1</v>
      </c>
      <c r="X8" s="4">
        <v>40.5</v>
      </c>
      <c r="Y8" s="4">
        <v>18</v>
      </c>
      <c r="Z8" s="4">
        <f t="shared" si="1"/>
        <v>1.9249999999999972</v>
      </c>
      <c r="AA8" s="5">
        <f t="shared" si="2"/>
        <v>2</v>
      </c>
      <c r="AB8" s="4">
        <v>1</v>
      </c>
      <c r="AC8" s="4">
        <v>1</v>
      </c>
      <c r="AD8" s="4">
        <v>1</v>
      </c>
      <c r="AE8" s="4">
        <v>0</v>
      </c>
      <c r="AF8" s="4">
        <v>0</v>
      </c>
      <c r="AG8" s="4">
        <v>0</v>
      </c>
      <c r="AH8" s="4">
        <v>11</v>
      </c>
      <c r="AI8" s="15">
        <v>88.3</v>
      </c>
      <c r="AJ8" s="15">
        <v>36.5</v>
      </c>
      <c r="AK8" s="4">
        <v>44.3</v>
      </c>
      <c r="AL8" s="4">
        <v>20.100000000000001</v>
      </c>
      <c r="AM8" s="4">
        <f t="shared" si="5"/>
        <v>7.8547263681592199</v>
      </c>
      <c r="AN8" s="5">
        <f t="shared" si="6"/>
        <v>1</v>
      </c>
      <c r="AO8" s="4">
        <v>82.2</v>
      </c>
      <c r="AP8" s="4">
        <v>71</v>
      </c>
      <c r="AQ8" s="4">
        <v>108.2</v>
      </c>
      <c r="AR8" s="4">
        <v>120</v>
      </c>
      <c r="AS8" s="4">
        <f t="shared" si="7"/>
        <v>-11.799999999999997</v>
      </c>
      <c r="AT8" s="4">
        <f t="shared" si="8"/>
        <v>11.200000000000003</v>
      </c>
      <c r="AU8" s="4">
        <f t="shared" si="9"/>
        <v>2</v>
      </c>
      <c r="AV8" s="4">
        <f t="shared" si="10"/>
        <v>1</v>
      </c>
      <c r="AW8" s="4">
        <v>113.1</v>
      </c>
      <c r="AX8" s="4">
        <v>112.6</v>
      </c>
      <c r="AY8" s="4">
        <v>63.9</v>
      </c>
      <c r="AZ8" s="4">
        <v>1</v>
      </c>
      <c r="BA8" s="4">
        <v>1</v>
      </c>
      <c r="BB8" s="4">
        <v>2</v>
      </c>
      <c r="BC8" s="4">
        <v>2</v>
      </c>
      <c r="BD8" s="4">
        <v>2</v>
      </c>
      <c r="BE8" s="4">
        <v>0</v>
      </c>
      <c r="BF8" s="6">
        <v>0</v>
      </c>
      <c r="BG8" s="4">
        <v>0</v>
      </c>
      <c r="BH8" s="4">
        <v>0</v>
      </c>
      <c r="BI8" s="4">
        <v>1</v>
      </c>
      <c r="BJ8" s="4">
        <v>2</v>
      </c>
      <c r="BK8" s="4">
        <v>0</v>
      </c>
      <c r="BL8" s="4">
        <v>0</v>
      </c>
      <c r="BM8" s="4">
        <v>0</v>
      </c>
      <c r="BN8" s="4">
        <v>0</v>
      </c>
      <c r="BO8" s="4">
        <v>0</v>
      </c>
      <c r="BP8" s="4">
        <v>1</v>
      </c>
      <c r="BQ8" s="4">
        <v>0</v>
      </c>
      <c r="BR8" s="4">
        <v>0</v>
      </c>
      <c r="BS8" s="4">
        <v>0</v>
      </c>
      <c r="BT8" s="4">
        <v>0</v>
      </c>
      <c r="BU8" s="4">
        <v>0</v>
      </c>
      <c r="BV8" s="4">
        <v>26</v>
      </c>
      <c r="BW8" s="4">
        <v>0</v>
      </c>
      <c r="BX8" s="4">
        <v>0</v>
      </c>
      <c r="BY8" s="4">
        <v>5</v>
      </c>
      <c r="CA8" s="4">
        <v>0</v>
      </c>
      <c r="CB8" s="4">
        <v>1</v>
      </c>
      <c r="CC8" s="4">
        <v>1</v>
      </c>
      <c r="CD8" s="4">
        <v>1</v>
      </c>
      <c r="CE8" s="4">
        <v>0</v>
      </c>
      <c r="CF8" s="4">
        <v>1</v>
      </c>
      <c r="CG8" s="4">
        <v>1</v>
      </c>
      <c r="CH8" s="4">
        <v>0</v>
      </c>
      <c r="CI8" s="4">
        <v>0</v>
      </c>
      <c r="CJ8" s="4">
        <v>0</v>
      </c>
      <c r="CK8" s="4">
        <v>0</v>
      </c>
      <c r="CL8" s="4">
        <v>0</v>
      </c>
      <c r="CM8" s="4">
        <v>1</v>
      </c>
      <c r="CN8" s="4">
        <f t="shared" si="4"/>
        <v>26</v>
      </c>
      <c r="CO8" s="4">
        <v>1</v>
      </c>
      <c r="CP8" s="4">
        <v>0</v>
      </c>
      <c r="CQ8" s="4">
        <v>0</v>
      </c>
      <c r="CR8" s="4">
        <v>8</v>
      </c>
      <c r="CS8" s="4">
        <v>7</v>
      </c>
      <c r="CT8" s="4">
        <v>4</v>
      </c>
      <c r="CU8" s="4">
        <v>1</v>
      </c>
      <c r="CV8" s="4">
        <v>0</v>
      </c>
      <c r="CW8" s="4">
        <v>0</v>
      </c>
      <c r="CX8" s="4">
        <v>5</v>
      </c>
    </row>
    <row r="9" spans="1:102">
      <c r="A9" s="18">
        <v>4</v>
      </c>
      <c r="B9" s="2" t="s">
        <v>342</v>
      </c>
      <c r="D9" s="4">
        <v>1</v>
      </c>
      <c r="E9" s="4">
        <v>0</v>
      </c>
      <c r="F9" s="4">
        <v>2</v>
      </c>
      <c r="G9" s="4" t="s">
        <v>116</v>
      </c>
      <c r="H9" s="29">
        <v>11</v>
      </c>
      <c r="I9" s="4">
        <v>87</v>
      </c>
      <c r="J9" s="4">
        <v>40.700000000000003</v>
      </c>
      <c r="K9" s="4">
        <v>45.8</v>
      </c>
      <c r="L9" s="4">
        <v>22.1</v>
      </c>
      <c r="M9" s="4">
        <f t="shared" si="0"/>
        <v>2.6533936651583758</v>
      </c>
      <c r="O9" s="4">
        <v>2</v>
      </c>
      <c r="P9" s="4">
        <v>3</v>
      </c>
      <c r="Q9" s="4">
        <v>0</v>
      </c>
      <c r="R9" s="4">
        <v>0</v>
      </c>
      <c r="S9" s="4">
        <v>1</v>
      </c>
      <c r="T9" s="4">
        <v>0</v>
      </c>
      <c r="U9" s="29">
        <v>12</v>
      </c>
      <c r="V9" s="4">
        <v>78.400000000000006</v>
      </c>
      <c r="W9" s="4">
        <v>38</v>
      </c>
      <c r="X9" s="4">
        <v>40.5</v>
      </c>
      <c r="Y9" s="4">
        <v>20</v>
      </c>
      <c r="Z9" s="4">
        <f t="shared" si="1"/>
        <v>1.4500000000000028</v>
      </c>
      <c r="AA9" s="5">
        <f t="shared" si="2"/>
        <v>2</v>
      </c>
      <c r="AB9" s="4">
        <v>2</v>
      </c>
      <c r="AC9" s="4">
        <v>2</v>
      </c>
      <c r="AD9" s="4">
        <v>0</v>
      </c>
      <c r="AE9" s="4">
        <v>1</v>
      </c>
      <c r="AF9" s="4">
        <v>0</v>
      </c>
      <c r="AG9" s="4">
        <v>0</v>
      </c>
      <c r="AH9" s="4">
        <v>11</v>
      </c>
      <c r="AI9" s="15">
        <v>86.5</v>
      </c>
      <c r="AJ9" s="15">
        <v>39.700000000000003</v>
      </c>
      <c r="AK9" s="4">
        <v>46.2</v>
      </c>
      <c r="AL9" s="4">
        <v>22.1</v>
      </c>
      <c r="AM9" s="4">
        <f t="shared" si="5"/>
        <v>3.5072398190045107</v>
      </c>
      <c r="AN9" s="5">
        <f t="shared" si="6"/>
        <v>2</v>
      </c>
      <c r="AO9" s="4">
        <v>93.2</v>
      </c>
      <c r="AP9" s="4">
        <v>89.2</v>
      </c>
      <c r="AQ9" s="4">
        <v>115.7</v>
      </c>
      <c r="AR9" s="4">
        <v>119.5</v>
      </c>
      <c r="AS9" s="4">
        <f t="shared" si="7"/>
        <v>-3.7999999999999972</v>
      </c>
      <c r="AT9" s="4">
        <f t="shared" si="8"/>
        <v>4</v>
      </c>
      <c r="AU9" s="4">
        <f t="shared" si="9"/>
        <v>2</v>
      </c>
      <c r="AV9" s="4">
        <f t="shared" si="10"/>
        <v>1</v>
      </c>
      <c r="AW9" s="4">
        <v>119.1</v>
      </c>
      <c r="AX9" s="4">
        <v>120.8</v>
      </c>
      <c r="AY9" s="4">
        <v>61.2</v>
      </c>
      <c r="AZ9" s="4">
        <v>1</v>
      </c>
      <c r="BA9" s="4">
        <v>1</v>
      </c>
      <c r="BB9" s="4">
        <v>2</v>
      </c>
      <c r="BC9" s="4">
        <v>2</v>
      </c>
      <c r="BD9" s="4">
        <v>2</v>
      </c>
      <c r="BE9" s="4">
        <v>0</v>
      </c>
      <c r="BF9" s="6">
        <v>0</v>
      </c>
      <c r="BG9" s="4">
        <v>0</v>
      </c>
      <c r="BH9" s="4">
        <v>0</v>
      </c>
      <c r="BI9" s="4">
        <v>3</v>
      </c>
      <c r="BJ9" s="4">
        <v>3</v>
      </c>
      <c r="BK9" s="4">
        <v>0</v>
      </c>
      <c r="BL9" s="4">
        <v>0</v>
      </c>
      <c r="BM9" s="4">
        <v>0</v>
      </c>
      <c r="BN9" s="4">
        <v>0</v>
      </c>
      <c r="BO9" s="4">
        <v>0</v>
      </c>
      <c r="BP9" s="4">
        <v>0</v>
      </c>
      <c r="BQ9" s="4">
        <v>0</v>
      </c>
      <c r="BR9" s="4">
        <v>0</v>
      </c>
      <c r="BS9" s="4">
        <v>0</v>
      </c>
      <c r="BT9" s="4">
        <v>0</v>
      </c>
      <c r="BU9" s="4">
        <v>0</v>
      </c>
      <c r="BV9" s="4">
        <v>22</v>
      </c>
      <c r="BW9" s="4">
        <v>0</v>
      </c>
      <c r="BX9" s="4">
        <v>0</v>
      </c>
      <c r="BY9" s="4">
        <v>5</v>
      </c>
      <c r="CA9" s="4">
        <v>0</v>
      </c>
      <c r="CB9" s="4">
        <v>0</v>
      </c>
      <c r="CC9" s="4">
        <v>1</v>
      </c>
      <c r="CD9" s="4">
        <v>1</v>
      </c>
      <c r="CE9" s="4">
        <v>0</v>
      </c>
      <c r="CF9" s="4">
        <v>1</v>
      </c>
      <c r="CG9" s="4">
        <v>0</v>
      </c>
      <c r="CH9" s="4">
        <v>0</v>
      </c>
      <c r="CI9" s="4">
        <v>0</v>
      </c>
      <c r="CJ9" s="4">
        <v>0</v>
      </c>
      <c r="CK9" s="4">
        <v>0</v>
      </c>
      <c r="CL9" s="4">
        <v>0</v>
      </c>
      <c r="CM9" s="4">
        <v>0</v>
      </c>
      <c r="CN9" s="4">
        <f t="shared" si="4"/>
        <v>18</v>
      </c>
      <c r="CO9" s="4">
        <v>2</v>
      </c>
      <c r="CP9" s="4">
        <v>3</v>
      </c>
      <c r="CQ9" s="4">
        <v>0</v>
      </c>
      <c r="CR9" s="4">
        <v>0</v>
      </c>
      <c r="CS9" s="4">
        <v>1</v>
      </c>
      <c r="CT9" s="4">
        <v>2</v>
      </c>
      <c r="CU9" s="4">
        <v>2</v>
      </c>
      <c r="CV9" s="4">
        <v>0</v>
      </c>
      <c r="CW9" s="4">
        <v>8</v>
      </c>
      <c r="CX9" s="4">
        <v>0</v>
      </c>
    </row>
    <row r="10" spans="1:102">
      <c r="A10" s="18">
        <v>6</v>
      </c>
      <c r="B10" s="2" t="s">
        <v>416</v>
      </c>
      <c r="D10" s="4">
        <v>1</v>
      </c>
      <c r="E10" s="4">
        <v>0</v>
      </c>
      <c r="F10" s="4">
        <v>1</v>
      </c>
      <c r="G10" s="4" t="s">
        <v>144</v>
      </c>
      <c r="H10" s="29">
        <v>11</v>
      </c>
      <c r="I10" s="4">
        <v>52.4</v>
      </c>
      <c r="J10" s="4">
        <v>18.2</v>
      </c>
      <c r="K10" s="4">
        <v>50.2</v>
      </c>
      <c r="L10" s="4">
        <v>17.5</v>
      </c>
      <c r="M10" s="4">
        <f t="shared" si="0"/>
        <v>0.19199999999999307</v>
      </c>
      <c r="O10" s="4">
        <v>0</v>
      </c>
      <c r="P10" s="4">
        <v>1</v>
      </c>
      <c r="Q10" s="4">
        <v>1</v>
      </c>
      <c r="R10" s="4">
        <v>0</v>
      </c>
      <c r="S10" s="4">
        <v>0</v>
      </c>
      <c r="T10" s="4">
        <v>0</v>
      </c>
      <c r="U10" s="29">
        <v>12</v>
      </c>
      <c r="V10" s="4">
        <v>49.4</v>
      </c>
      <c r="W10" s="4">
        <v>17.3</v>
      </c>
      <c r="X10" s="4">
        <v>49.9</v>
      </c>
      <c r="Y10" s="4">
        <v>18</v>
      </c>
      <c r="Z10" s="4">
        <f t="shared" si="1"/>
        <v>1.4405555555555551</v>
      </c>
      <c r="AA10" s="5">
        <f t="shared" si="2"/>
        <v>2</v>
      </c>
      <c r="AB10" s="4">
        <v>1</v>
      </c>
      <c r="AC10" s="4">
        <v>2</v>
      </c>
      <c r="AD10" s="4">
        <v>0</v>
      </c>
      <c r="AE10" s="4">
        <v>1</v>
      </c>
      <c r="AF10" s="4">
        <v>0</v>
      </c>
      <c r="AG10" s="4">
        <v>0</v>
      </c>
      <c r="AH10" s="4">
        <v>12</v>
      </c>
      <c r="AI10" s="15">
        <v>53.6</v>
      </c>
      <c r="AJ10" s="15">
        <v>19.5</v>
      </c>
      <c r="AK10" s="4">
        <v>49.8</v>
      </c>
      <c r="AL10" s="4">
        <v>18.899999999999999</v>
      </c>
      <c r="AM10" s="4">
        <f t="shared" si="5"/>
        <v>2.2190476190476147</v>
      </c>
      <c r="AN10" s="5">
        <f t="shared" si="6"/>
        <v>2</v>
      </c>
      <c r="AO10" s="4">
        <v>96.3</v>
      </c>
      <c r="AP10" s="4">
        <v>103.1</v>
      </c>
      <c r="AQ10" s="4">
        <v>109.1</v>
      </c>
      <c r="AR10" s="4">
        <v>119.6</v>
      </c>
      <c r="AS10" s="4">
        <f t="shared" si="7"/>
        <v>-10.5</v>
      </c>
      <c r="AT10" s="4">
        <f t="shared" si="8"/>
        <v>-6.7999999999999972</v>
      </c>
      <c r="AU10" s="4">
        <f t="shared" si="9"/>
        <v>2</v>
      </c>
      <c r="AV10" s="4">
        <f t="shared" si="10"/>
        <v>2</v>
      </c>
      <c r="AW10" s="4">
        <v>118.5</v>
      </c>
      <c r="AX10" s="4">
        <v>117.9</v>
      </c>
      <c r="AY10" s="4">
        <v>61.1</v>
      </c>
      <c r="AZ10" s="4">
        <v>4</v>
      </c>
      <c r="BA10" s="4">
        <v>2</v>
      </c>
      <c r="BB10" s="4">
        <v>2</v>
      </c>
      <c r="BC10" s="4">
        <v>2</v>
      </c>
      <c r="BD10" s="4">
        <v>1</v>
      </c>
      <c r="BE10" s="4">
        <v>0</v>
      </c>
      <c r="BF10" s="6" t="s">
        <v>155</v>
      </c>
      <c r="BG10" s="4">
        <v>0</v>
      </c>
      <c r="BH10" s="4">
        <v>0</v>
      </c>
      <c r="BI10" s="4">
        <v>2</v>
      </c>
      <c r="BJ10" s="4">
        <v>1</v>
      </c>
      <c r="BK10" s="4">
        <v>0</v>
      </c>
      <c r="BL10" s="4">
        <v>0</v>
      </c>
      <c r="BM10" s="4">
        <v>0</v>
      </c>
      <c r="BN10" s="4">
        <v>0</v>
      </c>
      <c r="BO10" s="4">
        <v>0</v>
      </c>
      <c r="BP10" s="4">
        <v>0</v>
      </c>
      <c r="BQ10" s="4">
        <v>0</v>
      </c>
      <c r="BR10" s="4">
        <v>0</v>
      </c>
      <c r="BS10" s="4">
        <v>0</v>
      </c>
      <c r="BT10" s="4">
        <v>0</v>
      </c>
      <c r="BU10" s="4">
        <v>0</v>
      </c>
      <c r="BV10" s="4">
        <v>32</v>
      </c>
      <c r="BW10" s="4">
        <v>0</v>
      </c>
      <c r="BX10" s="4">
        <v>0</v>
      </c>
      <c r="BY10" s="4">
        <v>5</v>
      </c>
      <c r="CA10" s="4">
        <v>0</v>
      </c>
      <c r="CB10" s="4">
        <v>0</v>
      </c>
      <c r="CC10" s="4">
        <v>0</v>
      </c>
      <c r="CD10" s="4">
        <v>1</v>
      </c>
      <c r="CE10" s="4">
        <v>0</v>
      </c>
      <c r="CF10" s="4">
        <v>1</v>
      </c>
      <c r="CG10" s="4">
        <v>0</v>
      </c>
      <c r="CH10" s="4">
        <v>0</v>
      </c>
      <c r="CI10" s="4">
        <v>0</v>
      </c>
      <c r="CJ10" s="4">
        <v>0</v>
      </c>
      <c r="CK10" s="4">
        <v>0</v>
      </c>
      <c r="CL10" s="4">
        <v>0</v>
      </c>
      <c r="CM10" s="4">
        <v>0</v>
      </c>
      <c r="CN10" s="4">
        <f t="shared" si="4"/>
        <v>22</v>
      </c>
      <c r="CO10" s="4">
        <v>4</v>
      </c>
      <c r="CP10" s="4">
        <v>2</v>
      </c>
      <c r="CQ10" s="4">
        <v>0</v>
      </c>
      <c r="CR10" s="4">
        <v>0</v>
      </c>
      <c r="CS10" s="4">
        <v>4</v>
      </c>
      <c r="CT10" s="4">
        <v>2</v>
      </c>
      <c r="CU10" s="4">
        <v>0</v>
      </c>
      <c r="CV10" s="4">
        <v>0</v>
      </c>
      <c r="CW10" s="4">
        <v>8</v>
      </c>
      <c r="CX10" s="4">
        <v>2</v>
      </c>
    </row>
    <row r="11" spans="1:102">
      <c r="A11" s="18">
        <v>9</v>
      </c>
      <c r="B11" s="2" t="s">
        <v>417</v>
      </c>
      <c r="C11" s="12"/>
      <c r="D11" s="4">
        <v>1</v>
      </c>
      <c r="E11" s="4">
        <v>0</v>
      </c>
      <c r="F11" s="4">
        <v>2</v>
      </c>
      <c r="G11" s="4" t="s">
        <v>117</v>
      </c>
      <c r="H11" s="29">
        <v>11</v>
      </c>
      <c r="I11" s="4">
        <v>83.5</v>
      </c>
      <c r="J11" s="4">
        <v>31.2</v>
      </c>
      <c r="K11" s="4">
        <v>43.8</v>
      </c>
      <c r="L11" s="4">
        <v>16.5</v>
      </c>
      <c r="M11" s="4">
        <f t="shared" si="0"/>
        <v>0.67818181818182666</v>
      </c>
      <c r="O11" s="4">
        <v>1</v>
      </c>
      <c r="P11" s="4">
        <v>2</v>
      </c>
      <c r="Q11" s="4">
        <v>0</v>
      </c>
      <c r="R11" s="4">
        <v>1</v>
      </c>
      <c r="S11" s="4">
        <v>0</v>
      </c>
      <c r="T11" s="4">
        <v>0</v>
      </c>
      <c r="U11" s="29">
        <v>12</v>
      </c>
      <c r="V11" s="4">
        <v>76.400000000000006</v>
      </c>
      <c r="W11" s="4">
        <v>26.2</v>
      </c>
      <c r="X11" s="4">
        <v>37.700000000000003</v>
      </c>
      <c r="Y11" s="4">
        <v>13.5</v>
      </c>
      <c r="Z11" s="4">
        <f t="shared" si="1"/>
        <v>3.2340740740740728</v>
      </c>
      <c r="AA11" s="5">
        <f t="shared" si="2"/>
        <v>2</v>
      </c>
      <c r="AB11" s="4">
        <v>2</v>
      </c>
      <c r="AC11" s="4">
        <v>4</v>
      </c>
      <c r="AD11" s="4">
        <v>0</v>
      </c>
      <c r="AE11" s="4">
        <v>0</v>
      </c>
      <c r="AF11" s="4">
        <v>0</v>
      </c>
      <c r="AG11" s="4">
        <v>1</v>
      </c>
      <c r="AH11" s="4">
        <v>12</v>
      </c>
      <c r="AI11" s="15">
        <v>72.2</v>
      </c>
      <c r="AJ11" s="15">
        <v>26.6</v>
      </c>
      <c r="AK11" s="4">
        <v>37.5</v>
      </c>
      <c r="AL11" s="4">
        <v>14.3</v>
      </c>
      <c r="AM11" s="4">
        <f t="shared" si="5"/>
        <v>2.4447552447552425</v>
      </c>
      <c r="AN11" s="5">
        <f t="shared" si="6"/>
        <v>2</v>
      </c>
      <c r="AO11" s="4">
        <v>76.099999999999994</v>
      </c>
      <c r="AP11" s="4">
        <v>72.7</v>
      </c>
      <c r="AQ11" s="4">
        <v>94.9</v>
      </c>
      <c r="AR11" s="4">
        <v>106.5</v>
      </c>
      <c r="AS11" s="4">
        <f t="shared" si="7"/>
        <v>-11.599999999999994</v>
      </c>
      <c r="AT11" s="4">
        <f t="shared" si="8"/>
        <v>3.3999999999999915</v>
      </c>
      <c r="AU11" s="4">
        <f t="shared" si="9"/>
        <v>2</v>
      </c>
      <c r="AV11" s="4">
        <f t="shared" si="10"/>
        <v>1</v>
      </c>
      <c r="AW11" s="4">
        <v>118.4</v>
      </c>
      <c r="AX11" s="4">
        <v>115.9</v>
      </c>
      <c r="AY11" s="4">
        <v>59.5</v>
      </c>
      <c r="AZ11" s="4">
        <v>1</v>
      </c>
      <c r="BA11" s="4">
        <v>1</v>
      </c>
      <c r="BB11" s="4">
        <v>2</v>
      </c>
      <c r="BC11" s="4">
        <v>2</v>
      </c>
      <c r="BD11" s="4">
        <v>2</v>
      </c>
      <c r="BE11" s="4">
        <v>0</v>
      </c>
      <c r="BF11" s="6">
        <v>0</v>
      </c>
      <c r="BG11" s="4">
        <v>0</v>
      </c>
      <c r="BH11" s="4">
        <v>0</v>
      </c>
      <c r="BI11" s="4">
        <v>1</v>
      </c>
      <c r="BJ11" s="4">
        <v>3</v>
      </c>
      <c r="BK11" s="4">
        <v>0</v>
      </c>
      <c r="BL11" s="4">
        <v>0</v>
      </c>
      <c r="BM11" s="4">
        <v>0</v>
      </c>
      <c r="BN11" s="4">
        <v>0</v>
      </c>
      <c r="BO11" s="4">
        <v>0</v>
      </c>
      <c r="BP11" s="4">
        <v>0</v>
      </c>
      <c r="BQ11" s="4">
        <v>0</v>
      </c>
      <c r="BR11" s="4">
        <v>0</v>
      </c>
      <c r="BS11" s="4">
        <v>0</v>
      </c>
      <c r="BT11" s="4">
        <v>0</v>
      </c>
      <c r="BU11" s="4">
        <v>0</v>
      </c>
      <c r="BV11" s="4">
        <v>26</v>
      </c>
      <c r="BW11" s="4">
        <v>1</v>
      </c>
      <c r="BX11" s="4">
        <v>2</v>
      </c>
      <c r="BY11" s="4">
        <v>5</v>
      </c>
      <c r="CA11" s="4">
        <v>0</v>
      </c>
      <c r="CB11" s="4">
        <v>0</v>
      </c>
      <c r="CC11" s="4">
        <v>0</v>
      </c>
      <c r="CD11" s="4">
        <v>1</v>
      </c>
      <c r="CE11" s="4">
        <v>0</v>
      </c>
      <c r="CF11" s="4">
        <v>1</v>
      </c>
      <c r="CG11" s="4">
        <v>1</v>
      </c>
      <c r="CH11" s="4">
        <v>0</v>
      </c>
      <c r="CI11" s="4">
        <v>0</v>
      </c>
      <c r="CJ11" s="4">
        <v>0</v>
      </c>
      <c r="CK11" s="4">
        <v>0</v>
      </c>
      <c r="CL11" s="4">
        <v>0</v>
      </c>
      <c r="CM11" s="4">
        <v>0</v>
      </c>
      <c r="CN11" s="4">
        <f t="shared" si="4"/>
        <v>27</v>
      </c>
      <c r="CO11" s="4">
        <v>1</v>
      </c>
      <c r="CP11" s="4">
        <v>0</v>
      </c>
      <c r="CQ11" s="4">
        <v>1</v>
      </c>
      <c r="CR11" s="4">
        <v>8</v>
      </c>
      <c r="CS11" s="4">
        <v>7</v>
      </c>
      <c r="CT11" s="4">
        <v>0</v>
      </c>
      <c r="CU11" s="4">
        <v>0</v>
      </c>
      <c r="CV11" s="4">
        <v>0</v>
      </c>
      <c r="CW11" s="4">
        <v>8</v>
      </c>
      <c r="CX11" s="4">
        <v>2</v>
      </c>
    </row>
    <row r="12" spans="1:102">
      <c r="A12" s="18">
        <v>11</v>
      </c>
      <c r="B12" s="2" t="s">
        <v>418</v>
      </c>
      <c r="D12" s="4">
        <v>1</v>
      </c>
      <c r="E12" s="4">
        <v>0</v>
      </c>
      <c r="F12" s="4">
        <v>1</v>
      </c>
      <c r="G12" s="4" t="s">
        <v>112</v>
      </c>
      <c r="H12" s="29">
        <v>11</v>
      </c>
      <c r="I12" s="4">
        <v>45.5</v>
      </c>
      <c r="J12" s="4">
        <v>20</v>
      </c>
      <c r="K12" s="4">
        <v>42.8</v>
      </c>
      <c r="L12" s="4">
        <v>19.2</v>
      </c>
      <c r="M12" s="4">
        <f t="shared" si="0"/>
        <v>0.9166666666666643</v>
      </c>
      <c r="O12" s="4">
        <v>1</v>
      </c>
      <c r="P12" s="4">
        <v>2</v>
      </c>
      <c r="Q12" s="4">
        <v>0</v>
      </c>
      <c r="R12" s="4">
        <v>1</v>
      </c>
      <c r="S12" s="4">
        <v>0</v>
      </c>
      <c r="T12" s="4">
        <v>0</v>
      </c>
      <c r="U12" s="29">
        <v>12</v>
      </c>
      <c r="V12" s="4">
        <v>41.8</v>
      </c>
      <c r="W12" s="4">
        <v>17.899999999999999</v>
      </c>
      <c r="X12" s="4">
        <v>38.1</v>
      </c>
      <c r="Y12" s="4">
        <v>16.5</v>
      </c>
      <c r="Z12" s="4">
        <f t="shared" si="1"/>
        <v>0.46727272727272862</v>
      </c>
      <c r="AA12" s="5">
        <f t="shared" si="2"/>
        <v>2</v>
      </c>
      <c r="AB12" s="4">
        <v>1</v>
      </c>
      <c r="AC12" s="4">
        <v>2</v>
      </c>
      <c r="AD12" s="4">
        <v>0</v>
      </c>
      <c r="AE12" s="4">
        <v>1</v>
      </c>
      <c r="AF12" s="4">
        <v>0</v>
      </c>
      <c r="AG12" s="4">
        <v>0</v>
      </c>
      <c r="AH12" s="4">
        <v>22</v>
      </c>
      <c r="AI12" s="15">
        <v>42.1</v>
      </c>
      <c r="AJ12" s="15">
        <v>16.2</v>
      </c>
      <c r="AK12" s="4">
        <v>38.799999999999997</v>
      </c>
      <c r="AL12" s="4">
        <v>15.7</v>
      </c>
      <c r="AM12" s="4">
        <f t="shared" si="5"/>
        <v>2.0643312101910851</v>
      </c>
      <c r="AN12" s="5">
        <f t="shared" si="6"/>
        <v>2</v>
      </c>
      <c r="AO12" s="4">
        <v>96.7</v>
      </c>
      <c r="AP12" s="4">
        <v>98.7</v>
      </c>
      <c r="AQ12" s="4">
        <v>100.7</v>
      </c>
      <c r="AR12" s="4">
        <v>101.3</v>
      </c>
      <c r="AS12" s="4">
        <f t="shared" si="7"/>
        <v>-0.59999999999999432</v>
      </c>
      <c r="AT12" s="4">
        <f t="shared" si="8"/>
        <v>-2</v>
      </c>
      <c r="AU12" s="4">
        <f t="shared" si="9"/>
        <v>2</v>
      </c>
      <c r="AV12" s="4">
        <f t="shared" si="10"/>
        <v>2</v>
      </c>
      <c r="AW12" s="4">
        <v>116.3</v>
      </c>
      <c r="AX12" s="4">
        <v>120.7</v>
      </c>
      <c r="AY12" s="4">
        <v>64</v>
      </c>
      <c r="AZ12" s="4">
        <v>3</v>
      </c>
      <c r="BA12" s="4">
        <v>2</v>
      </c>
      <c r="BB12" s="4">
        <v>2</v>
      </c>
      <c r="BC12" s="4">
        <v>1</v>
      </c>
      <c r="BD12" s="4">
        <v>2</v>
      </c>
      <c r="BE12" s="4">
        <v>0</v>
      </c>
      <c r="BF12" s="6">
        <v>0</v>
      </c>
      <c r="BG12" s="4">
        <v>0</v>
      </c>
      <c r="BH12" s="4">
        <v>0</v>
      </c>
      <c r="BI12" s="4">
        <v>2</v>
      </c>
      <c r="BJ12" s="4">
        <v>2</v>
      </c>
      <c r="BK12" s="4">
        <v>1</v>
      </c>
      <c r="BL12" s="4">
        <v>0</v>
      </c>
      <c r="BM12" s="4">
        <v>0</v>
      </c>
      <c r="BN12" s="4">
        <v>0</v>
      </c>
      <c r="BO12" s="4">
        <v>0</v>
      </c>
      <c r="BP12" s="4">
        <v>0</v>
      </c>
      <c r="BQ12" s="4">
        <v>0</v>
      </c>
      <c r="BR12" s="4">
        <v>0</v>
      </c>
      <c r="BS12" s="4">
        <v>0</v>
      </c>
      <c r="BT12" s="4">
        <v>0</v>
      </c>
      <c r="BU12" s="4">
        <v>0</v>
      </c>
      <c r="BV12" s="4">
        <v>18</v>
      </c>
      <c r="BW12" s="4">
        <v>0</v>
      </c>
      <c r="BX12" s="4">
        <v>0</v>
      </c>
      <c r="BY12" s="4">
        <v>5</v>
      </c>
      <c r="CA12" s="4">
        <v>0</v>
      </c>
      <c r="CB12" s="4">
        <v>0</v>
      </c>
      <c r="CC12" s="4">
        <v>0</v>
      </c>
      <c r="CD12" s="4">
        <v>1</v>
      </c>
      <c r="CE12" s="4">
        <v>1</v>
      </c>
      <c r="CF12" s="4">
        <v>1</v>
      </c>
      <c r="CG12" s="4">
        <v>1</v>
      </c>
      <c r="CH12" s="4">
        <v>0</v>
      </c>
      <c r="CI12" s="4">
        <v>0</v>
      </c>
      <c r="CJ12" s="4">
        <v>0</v>
      </c>
      <c r="CK12" s="4">
        <v>0</v>
      </c>
      <c r="CL12" s="4">
        <v>0</v>
      </c>
      <c r="CM12" s="4">
        <v>0</v>
      </c>
      <c r="CN12" s="4">
        <f t="shared" si="4"/>
        <v>19</v>
      </c>
      <c r="CO12" s="4">
        <v>2</v>
      </c>
      <c r="CP12" s="4">
        <v>3</v>
      </c>
      <c r="CQ12" s="4">
        <v>0</v>
      </c>
      <c r="CR12" s="4">
        <v>0</v>
      </c>
      <c r="CS12" s="4">
        <v>1</v>
      </c>
      <c r="CT12" s="4">
        <v>4</v>
      </c>
      <c r="CU12" s="4">
        <v>0</v>
      </c>
      <c r="CV12" s="4">
        <v>0</v>
      </c>
      <c r="CW12" s="4">
        <v>2</v>
      </c>
      <c r="CX12" s="4">
        <v>7</v>
      </c>
    </row>
    <row r="13" spans="1:102">
      <c r="A13" s="18">
        <v>18</v>
      </c>
      <c r="B13" s="2" t="s">
        <v>443</v>
      </c>
      <c r="D13" s="4">
        <v>1</v>
      </c>
      <c r="E13" s="4">
        <v>0</v>
      </c>
      <c r="F13" s="4">
        <v>2</v>
      </c>
      <c r="G13" s="4" t="s">
        <v>287</v>
      </c>
      <c r="H13" s="29">
        <v>11</v>
      </c>
      <c r="I13" s="4">
        <v>88.4</v>
      </c>
      <c r="J13" s="4">
        <v>36.799999999999997</v>
      </c>
      <c r="K13" s="4">
        <v>45.9</v>
      </c>
      <c r="L13" s="4">
        <v>19.11</v>
      </c>
      <c r="M13" s="4">
        <f t="shared" si="0"/>
        <v>1.0675039246478946E-2</v>
      </c>
      <c r="O13" s="4">
        <v>0</v>
      </c>
      <c r="P13" s="4">
        <v>2</v>
      </c>
      <c r="Q13" s="4">
        <v>0</v>
      </c>
      <c r="R13" s="4">
        <v>1</v>
      </c>
      <c r="S13" s="4">
        <v>0</v>
      </c>
      <c r="T13" s="4">
        <v>0</v>
      </c>
      <c r="U13" s="29">
        <v>12</v>
      </c>
      <c r="V13" s="4">
        <v>83.6</v>
      </c>
      <c r="W13" s="4">
        <v>34.5</v>
      </c>
      <c r="X13" s="4">
        <v>41.8</v>
      </c>
      <c r="Y13" s="4">
        <v>17.5</v>
      </c>
      <c r="Z13" s="4">
        <f t="shared" si="1"/>
        <v>1.1942857142857122</v>
      </c>
      <c r="AA13" s="5">
        <f t="shared" si="2"/>
        <v>2</v>
      </c>
      <c r="AB13" s="4">
        <v>1</v>
      </c>
      <c r="AC13" s="4">
        <v>4</v>
      </c>
      <c r="AD13" s="4">
        <v>0</v>
      </c>
      <c r="AE13" s="4">
        <v>0</v>
      </c>
      <c r="AF13" s="4">
        <v>0</v>
      </c>
      <c r="AG13" s="4">
        <v>1</v>
      </c>
      <c r="AH13" s="4">
        <v>22</v>
      </c>
      <c r="AI13" s="15">
        <v>83.8</v>
      </c>
      <c r="AJ13" s="15">
        <v>31</v>
      </c>
      <c r="AK13" s="4">
        <v>43.2</v>
      </c>
      <c r="AL13" s="4">
        <v>16.5</v>
      </c>
      <c r="AM13" s="4">
        <f t="shared" si="5"/>
        <v>2.636363636363626</v>
      </c>
      <c r="AN13" s="5">
        <f t="shared" si="6"/>
        <v>2</v>
      </c>
      <c r="AO13" s="4">
        <v>80.7</v>
      </c>
      <c r="AP13" s="4">
        <v>78.7</v>
      </c>
      <c r="AQ13" s="4">
        <v>114.9</v>
      </c>
      <c r="AR13" s="4">
        <v>135</v>
      </c>
      <c r="AS13" s="4">
        <f t="shared" si="7"/>
        <v>-20.099999999999994</v>
      </c>
      <c r="AT13" s="4">
        <f t="shared" si="8"/>
        <v>2</v>
      </c>
      <c r="AU13" s="4">
        <f t="shared" si="9"/>
        <v>2</v>
      </c>
      <c r="AV13" s="4">
        <f t="shared" si="10"/>
        <v>1</v>
      </c>
      <c r="AW13" s="4">
        <v>112.3</v>
      </c>
      <c r="AX13" s="4">
        <v>104.3</v>
      </c>
      <c r="AY13" s="4">
        <v>64.8</v>
      </c>
      <c r="AZ13" s="4">
        <v>2</v>
      </c>
      <c r="BA13" s="4">
        <v>2</v>
      </c>
      <c r="BB13" s="4">
        <v>1</v>
      </c>
      <c r="BC13" s="4">
        <v>2</v>
      </c>
      <c r="BD13" s="4">
        <v>2</v>
      </c>
      <c r="BE13" s="4">
        <v>0</v>
      </c>
      <c r="BF13" s="4">
        <v>0</v>
      </c>
      <c r="BG13" s="4">
        <v>0</v>
      </c>
      <c r="BH13" s="4">
        <v>0</v>
      </c>
      <c r="BI13" s="4">
        <v>2</v>
      </c>
      <c r="BJ13" s="4">
        <v>2</v>
      </c>
      <c r="BK13" s="4">
        <v>0</v>
      </c>
      <c r="BL13" s="4">
        <v>0</v>
      </c>
      <c r="BM13" s="4">
        <v>0</v>
      </c>
      <c r="BN13" s="4">
        <v>0</v>
      </c>
      <c r="BO13" s="4">
        <v>0</v>
      </c>
      <c r="BP13" s="4">
        <v>1</v>
      </c>
      <c r="BQ13" s="4">
        <v>0</v>
      </c>
      <c r="BR13" s="4">
        <v>0</v>
      </c>
      <c r="BS13" s="4">
        <v>0</v>
      </c>
      <c r="BT13" s="4">
        <v>0</v>
      </c>
      <c r="BU13" s="4">
        <v>0</v>
      </c>
      <c r="BV13" s="4">
        <v>32</v>
      </c>
      <c r="BW13" s="4">
        <v>1</v>
      </c>
      <c r="BX13" s="4">
        <v>8</v>
      </c>
      <c r="BY13" s="4">
        <v>5</v>
      </c>
      <c r="CA13" s="4">
        <v>1</v>
      </c>
      <c r="CB13" s="4">
        <v>0</v>
      </c>
      <c r="CC13" s="4">
        <v>0</v>
      </c>
      <c r="CD13" s="4">
        <v>1</v>
      </c>
      <c r="CE13" s="4">
        <v>1</v>
      </c>
      <c r="CF13" s="4">
        <v>1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f t="shared" si="4"/>
        <v>38</v>
      </c>
      <c r="CO13" s="4">
        <v>5</v>
      </c>
      <c r="CP13" s="4">
        <v>0</v>
      </c>
      <c r="CQ13" s="4">
        <v>0</v>
      </c>
      <c r="CR13" s="4">
        <v>0</v>
      </c>
      <c r="CS13" s="4">
        <v>4</v>
      </c>
      <c r="CT13" s="4">
        <v>8</v>
      </c>
      <c r="CU13" s="4">
        <v>0</v>
      </c>
      <c r="CV13" s="4">
        <v>0</v>
      </c>
      <c r="CW13" s="4">
        <v>21</v>
      </c>
      <c r="CX13" s="4">
        <v>0</v>
      </c>
    </row>
    <row r="14" spans="1:102">
      <c r="A14" s="18">
        <v>19</v>
      </c>
      <c r="B14" s="2" t="s">
        <v>338</v>
      </c>
      <c r="D14" s="4">
        <v>1</v>
      </c>
      <c r="E14" s="4">
        <v>0</v>
      </c>
      <c r="F14" s="4">
        <v>2</v>
      </c>
      <c r="G14" s="4" t="s">
        <v>96</v>
      </c>
      <c r="H14" s="29">
        <v>11</v>
      </c>
      <c r="I14" s="4">
        <v>36.1</v>
      </c>
      <c r="J14" s="4">
        <v>14.2</v>
      </c>
      <c r="K14" s="4">
        <v>43.4</v>
      </c>
      <c r="L14" s="4">
        <v>18.7</v>
      </c>
      <c r="M14" s="4">
        <f t="shared" si="0"/>
        <v>3.1438502673796833</v>
      </c>
      <c r="O14" s="4">
        <v>2</v>
      </c>
      <c r="P14" s="4">
        <v>2</v>
      </c>
      <c r="Q14" s="4">
        <v>0</v>
      </c>
      <c r="R14" s="4">
        <v>1</v>
      </c>
      <c r="S14" s="4">
        <v>0</v>
      </c>
      <c r="T14" s="4">
        <v>0</v>
      </c>
      <c r="U14" s="29">
        <v>12</v>
      </c>
      <c r="V14" s="4">
        <v>35.200000000000003</v>
      </c>
      <c r="W14" s="4">
        <v>14.3</v>
      </c>
      <c r="X14" s="4">
        <v>39.9</v>
      </c>
      <c r="Y14" s="4">
        <v>17.7</v>
      </c>
      <c r="Z14" s="4">
        <f t="shared" si="1"/>
        <v>2.9644067796610187</v>
      </c>
      <c r="AA14" s="5">
        <f t="shared" si="2"/>
        <v>2</v>
      </c>
      <c r="AB14" s="4">
        <v>2</v>
      </c>
      <c r="AC14" s="4">
        <v>2</v>
      </c>
      <c r="AD14" s="4">
        <v>0</v>
      </c>
      <c r="AE14" s="4">
        <v>1</v>
      </c>
      <c r="AF14" s="4">
        <v>0</v>
      </c>
      <c r="AG14" s="4">
        <v>0</v>
      </c>
      <c r="AH14" s="4">
        <v>21</v>
      </c>
      <c r="AI14" s="15">
        <v>146.02000000000001</v>
      </c>
      <c r="AJ14" s="15">
        <v>62.79</v>
      </c>
      <c r="AK14" s="4">
        <v>142.11000000000001</v>
      </c>
      <c r="AL14" s="4">
        <v>63</v>
      </c>
      <c r="AM14" s="4">
        <f t="shared" si="5"/>
        <v>4.3837000000000046</v>
      </c>
      <c r="AN14" s="5">
        <f t="shared" si="6"/>
        <v>2</v>
      </c>
      <c r="AO14" s="4">
        <v>90.1</v>
      </c>
      <c r="AP14" s="4">
        <v>92.7</v>
      </c>
      <c r="AQ14" s="4">
        <v>105.2</v>
      </c>
      <c r="AR14" s="4">
        <v>110.7</v>
      </c>
      <c r="AS14" s="4">
        <f t="shared" si="7"/>
        <v>-5.5</v>
      </c>
      <c r="AT14" s="4">
        <f t="shared" si="8"/>
        <v>-2.6000000000000085</v>
      </c>
      <c r="AU14" s="4">
        <f t="shared" si="9"/>
        <v>2</v>
      </c>
      <c r="AV14" s="4">
        <f t="shared" si="10"/>
        <v>2</v>
      </c>
      <c r="AW14" s="4">
        <v>113.5</v>
      </c>
      <c r="AX14" s="4">
        <v>120.5</v>
      </c>
      <c r="AY14" s="4">
        <v>64.599999999999994</v>
      </c>
      <c r="AZ14" s="4">
        <v>4</v>
      </c>
      <c r="BA14" s="4">
        <v>2</v>
      </c>
      <c r="BB14" s="4">
        <v>2</v>
      </c>
      <c r="BC14" s="4">
        <v>2</v>
      </c>
      <c r="BD14" s="4">
        <v>1</v>
      </c>
      <c r="BE14" s="4">
        <v>0</v>
      </c>
      <c r="BF14" s="6" t="s">
        <v>155</v>
      </c>
      <c r="BG14" s="4">
        <v>0</v>
      </c>
      <c r="BH14" s="4">
        <v>0</v>
      </c>
      <c r="BI14" s="4">
        <v>2</v>
      </c>
      <c r="BJ14" s="4">
        <v>4</v>
      </c>
      <c r="BK14" s="4">
        <v>0</v>
      </c>
      <c r="BL14" s="4">
        <v>0</v>
      </c>
      <c r="BM14" s="4">
        <v>0</v>
      </c>
      <c r="BN14" s="4">
        <v>0</v>
      </c>
      <c r="BO14" s="4">
        <v>0</v>
      </c>
      <c r="BP14" s="4">
        <v>0</v>
      </c>
      <c r="BQ14" s="4">
        <v>0</v>
      </c>
      <c r="BR14" s="4">
        <v>0</v>
      </c>
      <c r="BS14" s="4">
        <v>0</v>
      </c>
      <c r="BT14" s="4">
        <v>0</v>
      </c>
      <c r="BU14" s="4">
        <v>0</v>
      </c>
      <c r="BV14" s="4">
        <v>50</v>
      </c>
      <c r="BW14" s="4">
        <v>0</v>
      </c>
      <c r="BX14" s="4">
        <v>0</v>
      </c>
      <c r="BY14" s="4">
        <v>5</v>
      </c>
      <c r="CA14" s="4">
        <v>0</v>
      </c>
      <c r="CB14" s="4">
        <v>1</v>
      </c>
      <c r="CC14" s="4">
        <v>1</v>
      </c>
      <c r="CD14" s="4">
        <v>0</v>
      </c>
      <c r="CE14" s="4">
        <v>1</v>
      </c>
      <c r="CF14" s="4">
        <v>1</v>
      </c>
      <c r="CG14" s="4">
        <v>0</v>
      </c>
      <c r="CH14" s="4">
        <v>1</v>
      </c>
      <c r="CI14" s="4">
        <v>1</v>
      </c>
      <c r="CJ14" s="4">
        <v>0</v>
      </c>
      <c r="CK14" s="4">
        <v>1</v>
      </c>
      <c r="CL14" s="4">
        <v>0</v>
      </c>
      <c r="CM14" s="4">
        <v>0</v>
      </c>
      <c r="CN14" s="4">
        <f t="shared" si="4"/>
        <v>18</v>
      </c>
      <c r="CO14" s="4">
        <v>2</v>
      </c>
      <c r="CP14" s="4">
        <v>2</v>
      </c>
      <c r="CQ14" s="4">
        <v>0</v>
      </c>
      <c r="CR14" s="4">
        <v>0</v>
      </c>
      <c r="CS14" s="4">
        <v>0</v>
      </c>
      <c r="CT14" s="4">
        <v>4</v>
      </c>
      <c r="CU14" s="4">
        <v>0</v>
      </c>
      <c r="CV14" s="4">
        <v>0</v>
      </c>
      <c r="CW14" s="4">
        <v>10</v>
      </c>
      <c r="CX14" s="4">
        <v>0</v>
      </c>
    </row>
    <row r="15" spans="1:102">
      <c r="A15" s="18">
        <v>21</v>
      </c>
      <c r="B15" s="2" t="s">
        <v>442</v>
      </c>
      <c r="D15" s="4">
        <v>1</v>
      </c>
      <c r="E15" s="4">
        <v>0</v>
      </c>
      <c r="F15" s="4">
        <v>1</v>
      </c>
      <c r="G15" s="4" t="s">
        <v>98</v>
      </c>
      <c r="H15" s="29">
        <v>11</v>
      </c>
      <c r="I15" s="4">
        <v>43.2</v>
      </c>
      <c r="J15" s="4">
        <v>18.2</v>
      </c>
      <c r="K15" s="4">
        <v>42.5</v>
      </c>
      <c r="L15" s="4">
        <v>18.399999999999999</v>
      </c>
      <c r="M15" s="4">
        <f t="shared" si="0"/>
        <v>1.1619565217391283</v>
      </c>
      <c r="O15" s="4">
        <v>2</v>
      </c>
      <c r="P15" s="4">
        <v>2</v>
      </c>
      <c r="Q15" s="4">
        <v>0</v>
      </c>
      <c r="R15" s="4">
        <v>1</v>
      </c>
      <c r="S15" s="4">
        <v>0</v>
      </c>
      <c r="T15" s="4">
        <v>0</v>
      </c>
      <c r="U15" s="29">
        <v>12</v>
      </c>
      <c r="V15" s="4">
        <v>36.5</v>
      </c>
      <c r="W15" s="4">
        <v>13.8</v>
      </c>
      <c r="X15" s="4">
        <v>38.6</v>
      </c>
      <c r="Y15" s="4">
        <v>15.2</v>
      </c>
      <c r="Z15" s="4">
        <f t="shared" si="1"/>
        <v>1.4552631578947341</v>
      </c>
      <c r="AA15" s="5">
        <f t="shared" si="2"/>
        <v>2</v>
      </c>
      <c r="AB15" s="4">
        <v>2</v>
      </c>
      <c r="AC15" s="4">
        <v>4</v>
      </c>
      <c r="AD15" s="4">
        <v>0</v>
      </c>
      <c r="AE15" s="4">
        <v>0</v>
      </c>
      <c r="AF15" s="4">
        <v>0</v>
      </c>
      <c r="AG15" s="4">
        <v>1</v>
      </c>
      <c r="AH15" s="4">
        <v>21</v>
      </c>
      <c r="AI15" s="15">
        <v>48.12</v>
      </c>
      <c r="AJ15" s="15">
        <v>17.899999999999999</v>
      </c>
      <c r="AK15" s="4">
        <v>42.5</v>
      </c>
      <c r="AL15" s="4">
        <v>17.5</v>
      </c>
      <c r="AM15" s="4">
        <f t="shared" si="5"/>
        <v>4.6485714285714366</v>
      </c>
      <c r="AN15" s="5">
        <f t="shared" si="6"/>
        <v>2</v>
      </c>
      <c r="AO15" s="4">
        <v>85.3</v>
      </c>
      <c r="AP15" s="4">
        <v>83.9</v>
      </c>
      <c r="AQ15" s="4">
        <v>109.3</v>
      </c>
      <c r="AR15" s="4">
        <v>123</v>
      </c>
      <c r="AS15" s="4">
        <f t="shared" si="7"/>
        <v>-13.700000000000003</v>
      </c>
      <c r="AT15" s="4">
        <f t="shared" si="8"/>
        <v>1.3999999999999915</v>
      </c>
      <c r="AU15" s="4">
        <f t="shared" si="9"/>
        <v>2</v>
      </c>
      <c r="AV15" s="4">
        <f t="shared" si="10"/>
        <v>1</v>
      </c>
      <c r="AW15" s="4">
        <v>119.5</v>
      </c>
      <c r="AX15" s="4">
        <v>121.3</v>
      </c>
      <c r="AY15" s="4">
        <v>59.2</v>
      </c>
      <c r="AZ15" s="4">
        <v>2</v>
      </c>
      <c r="BA15" s="4">
        <v>2</v>
      </c>
      <c r="BB15" s="4">
        <v>1</v>
      </c>
      <c r="BC15" s="4">
        <v>2</v>
      </c>
      <c r="BD15" s="4">
        <v>2</v>
      </c>
      <c r="BE15" s="4">
        <v>0</v>
      </c>
      <c r="BF15" s="6">
        <v>0</v>
      </c>
      <c r="BG15" s="4">
        <v>0</v>
      </c>
      <c r="BH15" s="4">
        <v>0</v>
      </c>
      <c r="BI15" s="4">
        <v>2</v>
      </c>
      <c r="BJ15" s="4">
        <v>2</v>
      </c>
      <c r="BK15" s="4">
        <v>1</v>
      </c>
      <c r="BL15" s="4">
        <v>1</v>
      </c>
      <c r="BM15" s="4">
        <v>0</v>
      </c>
      <c r="BN15" s="4">
        <v>0</v>
      </c>
      <c r="BO15" s="4">
        <v>0</v>
      </c>
      <c r="BP15" s="4">
        <v>1</v>
      </c>
      <c r="BQ15" s="4">
        <v>0</v>
      </c>
      <c r="BR15" s="4">
        <v>0</v>
      </c>
      <c r="BS15" s="4">
        <v>0</v>
      </c>
      <c r="BT15" s="4">
        <v>0</v>
      </c>
      <c r="BU15" s="4">
        <v>0</v>
      </c>
      <c r="BV15" s="4">
        <v>33</v>
      </c>
      <c r="BW15" s="4">
        <v>0</v>
      </c>
      <c r="BX15" s="4">
        <v>0</v>
      </c>
      <c r="BY15" s="4">
        <v>5</v>
      </c>
      <c r="CA15" s="4">
        <v>0</v>
      </c>
      <c r="CB15" s="4">
        <v>0</v>
      </c>
      <c r="CC15" s="4">
        <v>1</v>
      </c>
      <c r="CD15" s="4">
        <v>1</v>
      </c>
      <c r="CE15" s="4">
        <v>1</v>
      </c>
      <c r="CF15" s="4">
        <v>1</v>
      </c>
      <c r="CG15" s="4">
        <v>1</v>
      </c>
      <c r="CH15" s="4">
        <v>2</v>
      </c>
      <c r="CI15" s="4">
        <v>0</v>
      </c>
      <c r="CJ15" s="4">
        <v>1</v>
      </c>
      <c r="CK15" s="4">
        <v>0</v>
      </c>
      <c r="CL15" s="4">
        <v>0</v>
      </c>
      <c r="CM15" s="4">
        <v>0</v>
      </c>
      <c r="CN15" s="4">
        <f t="shared" si="4"/>
        <v>24</v>
      </c>
      <c r="CO15" s="4">
        <v>2</v>
      </c>
      <c r="CP15" s="4">
        <v>0</v>
      </c>
      <c r="CQ15" s="4">
        <v>4</v>
      </c>
      <c r="CR15" s="4">
        <v>0</v>
      </c>
      <c r="CS15" s="4">
        <v>0</v>
      </c>
      <c r="CT15" s="4">
        <v>6</v>
      </c>
      <c r="CU15" s="4">
        <v>0</v>
      </c>
      <c r="CV15" s="4">
        <v>0</v>
      </c>
      <c r="CW15" s="4">
        <v>4</v>
      </c>
      <c r="CX15" s="4">
        <v>8</v>
      </c>
    </row>
    <row r="16" spans="1:102">
      <c r="A16" s="18">
        <v>23</v>
      </c>
      <c r="B16" s="2" t="s">
        <v>441</v>
      </c>
      <c r="D16" s="4">
        <v>1</v>
      </c>
      <c r="E16" s="4">
        <v>0</v>
      </c>
      <c r="F16" s="4">
        <v>1</v>
      </c>
      <c r="G16" s="4" t="s">
        <v>125</v>
      </c>
      <c r="H16" s="29">
        <v>11</v>
      </c>
      <c r="I16" s="4">
        <v>46.3</v>
      </c>
      <c r="J16" s="4">
        <v>20.3</v>
      </c>
      <c r="K16" s="4">
        <v>42.5</v>
      </c>
      <c r="L16" s="4">
        <v>20</v>
      </c>
      <c r="M16" s="4">
        <f t="shared" si="0"/>
        <v>3.1624999999999943</v>
      </c>
      <c r="O16" s="4">
        <v>3</v>
      </c>
      <c r="P16" s="4">
        <v>1</v>
      </c>
      <c r="Q16" s="4">
        <v>1</v>
      </c>
      <c r="R16" s="4">
        <v>0</v>
      </c>
      <c r="S16" s="4">
        <v>0</v>
      </c>
      <c r="T16" s="4">
        <v>0</v>
      </c>
      <c r="U16" s="29">
        <v>12</v>
      </c>
      <c r="V16" s="4">
        <v>43.3</v>
      </c>
      <c r="W16" s="4">
        <v>18.7</v>
      </c>
      <c r="X16" s="4">
        <v>41.7</v>
      </c>
      <c r="Y16" s="4">
        <v>18.5</v>
      </c>
      <c r="Z16" s="4">
        <f t="shared" si="1"/>
        <v>1.1491891891891868</v>
      </c>
      <c r="AA16" s="5">
        <f t="shared" si="2"/>
        <v>2</v>
      </c>
      <c r="AB16" s="4">
        <v>2</v>
      </c>
      <c r="AC16" s="4">
        <v>1</v>
      </c>
      <c r="AD16" s="4">
        <v>1</v>
      </c>
      <c r="AE16" s="4">
        <v>0</v>
      </c>
      <c r="AF16" s="4">
        <v>0</v>
      </c>
      <c r="AG16" s="4">
        <v>0</v>
      </c>
      <c r="AH16" s="4">
        <v>11</v>
      </c>
      <c r="AI16" s="16">
        <v>46.4</v>
      </c>
      <c r="AJ16" s="16">
        <v>16.899999999999999</v>
      </c>
      <c r="AK16" s="7">
        <v>42.4</v>
      </c>
      <c r="AL16" s="7">
        <v>17.7</v>
      </c>
      <c r="AM16" s="4">
        <f t="shared" si="5"/>
        <v>5.9163841807909634</v>
      </c>
      <c r="AN16" s="5">
        <f t="shared" si="6"/>
        <v>1</v>
      </c>
      <c r="AO16" s="4">
        <v>83.7</v>
      </c>
      <c r="AP16" s="4">
        <v>82.9</v>
      </c>
      <c r="AQ16" s="4">
        <v>117.1</v>
      </c>
      <c r="AR16" s="4">
        <v>129.30000000000001</v>
      </c>
      <c r="AS16" s="4">
        <f t="shared" si="7"/>
        <v>-12.200000000000017</v>
      </c>
      <c r="AT16" s="4">
        <f t="shared" si="8"/>
        <v>0.79999999999999716</v>
      </c>
      <c r="AU16" s="4">
        <f t="shared" si="9"/>
        <v>2</v>
      </c>
      <c r="AV16" s="4">
        <f t="shared" si="10"/>
        <v>1</v>
      </c>
      <c r="AW16" s="4">
        <v>104.5</v>
      </c>
      <c r="AX16" s="4">
        <v>114.8</v>
      </c>
      <c r="AY16" s="4">
        <v>73.2</v>
      </c>
      <c r="AZ16" s="4">
        <v>1</v>
      </c>
      <c r="BA16" s="4">
        <v>1</v>
      </c>
      <c r="BB16" s="4">
        <v>2</v>
      </c>
      <c r="BC16" s="4">
        <v>2</v>
      </c>
      <c r="BD16" s="4">
        <v>2</v>
      </c>
      <c r="BE16" s="4">
        <v>0</v>
      </c>
      <c r="BF16" s="6">
        <v>0</v>
      </c>
      <c r="BG16" s="4">
        <v>0</v>
      </c>
      <c r="BH16" s="4">
        <v>0</v>
      </c>
      <c r="BI16" s="4">
        <v>2</v>
      </c>
      <c r="BJ16" s="4">
        <v>4</v>
      </c>
      <c r="BK16" s="4">
        <v>0</v>
      </c>
      <c r="BL16" s="4">
        <v>0</v>
      </c>
      <c r="BM16" s="4">
        <v>0</v>
      </c>
      <c r="BN16" s="4">
        <v>0</v>
      </c>
      <c r="BO16" s="4">
        <v>0</v>
      </c>
      <c r="BP16" s="4">
        <v>0</v>
      </c>
      <c r="BV16" s="4">
        <v>24</v>
      </c>
      <c r="BW16" s="4">
        <v>0</v>
      </c>
      <c r="BX16" s="4">
        <v>0</v>
      </c>
      <c r="BY16" s="4">
        <v>5</v>
      </c>
      <c r="CA16" s="4">
        <v>0</v>
      </c>
      <c r="CB16" s="4">
        <v>0</v>
      </c>
      <c r="CC16" s="4">
        <v>0</v>
      </c>
      <c r="CD16" s="4">
        <v>1</v>
      </c>
      <c r="CE16" s="4">
        <v>0</v>
      </c>
      <c r="CF16" s="4">
        <v>1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f t="shared" si="4"/>
        <v>17</v>
      </c>
      <c r="CO16" s="4">
        <v>0</v>
      </c>
      <c r="CP16" s="4">
        <v>5</v>
      </c>
      <c r="CQ16" s="4">
        <v>0</v>
      </c>
      <c r="CR16" s="4">
        <v>2</v>
      </c>
      <c r="CS16" s="4">
        <v>4</v>
      </c>
      <c r="CT16" s="4">
        <v>0</v>
      </c>
      <c r="CU16" s="4">
        <v>0</v>
      </c>
      <c r="CV16" s="4">
        <v>4</v>
      </c>
      <c r="CW16" s="4">
        <v>2</v>
      </c>
      <c r="CX16" s="4">
        <v>0</v>
      </c>
    </row>
    <row r="17" spans="1:103">
      <c r="A17" s="18" t="s">
        <v>42</v>
      </c>
      <c r="B17" s="2" t="s">
        <v>420</v>
      </c>
      <c r="D17" s="4">
        <v>1</v>
      </c>
      <c r="E17" s="4">
        <v>0</v>
      </c>
      <c r="F17" s="4">
        <v>2</v>
      </c>
      <c r="G17" s="4" t="s">
        <v>127</v>
      </c>
      <c r="H17" s="29">
        <v>11</v>
      </c>
      <c r="I17" s="4">
        <v>82.9</v>
      </c>
      <c r="J17" s="4">
        <v>43</v>
      </c>
      <c r="K17" s="4">
        <v>41</v>
      </c>
      <c r="L17" s="4">
        <v>22.1</v>
      </c>
      <c r="M17" s="4">
        <f t="shared" si="0"/>
        <v>3.1262443438914147</v>
      </c>
      <c r="O17" s="4">
        <v>3</v>
      </c>
      <c r="P17" s="4">
        <v>2</v>
      </c>
      <c r="Q17" s="4">
        <v>0</v>
      </c>
      <c r="R17" s="4">
        <v>1</v>
      </c>
      <c r="S17" s="4">
        <v>0</v>
      </c>
      <c r="T17" s="4">
        <v>0</v>
      </c>
      <c r="U17" s="29">
        <v>12</v>
      </c>
      <c r="V17" s="4">
        <v>70.099999999999994</v>
      </c>
      <c r="W17" s="4">
        <v>35.1</v>
      </c>
      <c r="X17" s="4">
        <v>35.299999999999997</v>
      </c>
      <c r="Y17" s="4">
        <v>18</v>
      </c>
      <c r="Z17" s="4">
        <f t="shared" si="1"/>
        <v>1.2650000000000006</v>
      </c>
      <c r="AA17" s="5">
        <f t="shared" si="2"/>
        <v>2</v>
      </c>
      <c r="AB17" s="4">
        <v>2</v>
      </c>
      <c r="AC17" s="4">
        <v>2</v>
      </c>
      <c r="AD17" s="4">
        <v>0</v>
      </c>
      <c r="AE17" s="4">
        <v>1</v>
      </c>
      <c r="AF17" s="4">
        <v>0</v>
      </c>
      <c r="AG17" s="4">
        <v>0</v>
      </c>
      <c r="AH17" s="4">
        <v>21</v>
      </c>
      <c r="AI17" s="15">
        <v>77.900000000000006</v>
      </c>
      <c r="AJ17" s="15">
        <v>40.200000000000003</v>
      </c>
      <c r="AK17" s="4">
        <v>37.799999999999997</v>
      </c>
      <c r="AL17" s="4">
        <v>20.7</v>
      </c>
      <c r="AM17" s="4">
        <f t="shared" si="5"/>
        <v>4.4913043478260875</v>
      </c>
      <c r="AN17" s="5">
        <f t="shared" si="6"/>
        <v>2</v>
      </c>
      <c r="AO17" s="4">
        <v>92.5</v>
      </c>
      <c r="AP17" s="4">
        <v>91.2</v>
      </c>
      <c r="AQ17" s="4">
        <v>114.8</v>
      </c>
      <c r="AR17" s="4">
        <v>115.3</v>
      </c>
      <c r="AS17" s="4">
        <f t="shared" si="7"/>
        <v>-0.5</v>
      </c>
      <c r="AT17" s="4">
        <f t="shared" si="8"/>
        <v>1.2999999999999972</v>
      </c>
      <c r="AU17" s="4">
        <f t="shared" si="9"/>
        <v>2</v>
      </c>
      <c r="AV17" s="4">
        <f t="shared" si="10"/>
        <v>1</v>
      </c>
      <c r="AW17" s="4">
        <v>108.3</v>
      </c>
      <c r="AX17" s="4">
        <v>121.4</v>
      </c>
      <c r="AY17" s="4">
        <v>79.400000000000006</v>
      </c>
      <c r="AZ17" s="4">
        <v>1</v>
      </c>
      <c r="BA17" s="4">
        <v>1</v>
      </c>
      <c r="BB17" s="4">
        <v>2</v>
      </c>
      <c r="BC17" s="4">
        <v>2</v>
      </c>
      <c r="BD17" s="4">
        <v>2</v>
      </c>
      <c r="BE17" s="4">
        <v>0</v>
      </c>
      <c r="BF17" s="6">
        <v>0</v>
      </c>
      <c r="BG17" s="4">
        <v>0</v>
      </c>
      <c r="BH17" s="4">
        <v>0</v>
      </c>
      <c r="BI17" s="4">
        <v>2</v>
      </c>
      <c r="BJ17" s="4">
        <v>4</v>
      </c>
      <c r="BK17" s="4">
        <v>0</v>
      </c>
      <c r="BL17" s="4">
        <v>1</v>
      </c>
      <c r="BM17" s="4">
        <v>0</v>
      </c>
      <c r="BN17" s="4">
        <v>0</v>
      </c>
      <c r="BO17" s="4">
        <v>0</v>
      </c>
      <c r="BP17" s="4">
        <v>0</v>
      </c>
      <c r="BV17" s="4">
        <v>25</v>
      </c>
      <c r="BW17" s="4">
        <v>0</v>
      </c>
      <c r="BX17" s="4">
        <v>0</v>
      </c>
      <c r="BY17" s="4">
        <v>5</v>
      </c>
      <c r="CA17" s="4">
        <v>0</v>
      </c>
      <c r="CB17" s="4">
        <v>0</v>
      </c>
      <c r="CC17" s="4">
        <v>0</v>
      </c>
      <c r="CD17" s="4">
        <v>1</v>
      </c>
      <c r="CE17" s="4">
        <v>1</v>
      </c>
      <c r="CF17" s="4">
        <v>1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1</v>
      </c>
      <c r="CM17" s="4">
        <v>0</v>
      </c>
      <c r="CN17" s="4">
        <f t="shared" si="4"/>
        <v>12</v>
      </c>
      <c r="CO17" s="4">
        <v>2</v>
      </c>
      <c r="CP17" s="4">
        <v>2</v>
      </c>
      <c r="CQ17" s="4">
        <v>0</v>
      </c>
      <c r="CR17" s="4">
        <v>0</v>
      </c>
      <c r="CS17" s="4">
        <v>4</v>
      </c>
      <c r="CT17" s="4">
        <v>4</v>
      </c>
      <c r="CU17" s="4">
        <v>0</v>
      </c>
      <c r="CV17" s="4">
        <v>0</v>
      </c>
      <c r="CW17" s="4">
        <v>0</v>
      </c>
      <c r="CX17" s="4">
        <v>0</v>
      </c>
    </row>
    <row r="18" spans="1:103">
      <c r="A18" s="18" t="s">
        <v>43</v>
      </c>
      <c r="B18" s="2" t="s">
        <v>421</v>
      </c>
      <c r="D18" s="4">
        <v>1</v>
      </c>
      <c r="E18" s="4">
        <v>0</v>
      </c>
      <c r="F18" s="4">
        <v>2</v>
      </c>
      <c r="G18" s="4" t="s">
        <v>101</v>
      </c>
      <c r="H18" s="29">
        <v>11</v>
      </c>
      <c r="I18" s="4">
        <v>43.6</v>
      </c>
      <c r="J18" s="4">
        <v>19.8</v>
      </c>
      <c r="K18" s="4">
        <v>39.5</v>
      </c>
      <c r="L18" s="4">
        <v>19.3</v>
      </c>
      <c r="M18" s="4">
        <f t="shared" si="0"/>
        <v>3.0766839378238302</v>
      </c>
      <c r="O18" s="4">
        <v>3</v>
      </c>
      <c r="P18" s="4">
        <v>1</v>
      </c>
      <c r="Q18" s="4">
        <v>1</v>
      </c>
      <c r="R18" s="4">
        <v>0</v>
      </c>
      <c r="S18" s="4">
        <v>0</v>
      </c>
      <c r="T18" s="4">
        <v>0</v>
      </c>
      <c r="U18" s="29">
        <v>12</v>
      </c>
      <c r="V18" s="4">
        <v>44.1</v>
      </c>
      <c r="W18" s="4">
        <v>16.2</v>
      </c>
      <c r="X18" s="4">
        <v>35.299999999999997</v>
      </c>
      <c r="Y18" s="4">
        <v>14.8</v>
      </c>
      <c r="Z18" s="4">
        <f t="shared" si="1"/>
        <v>5.4608108108108198</v>
      </c>
      <c r="AA18" s="5">
        <f t="shared" si="2"/>
        <v>1</v>
      </c>
      <c r="AB18" s="4">
        <v>4</v>
      </c>
      <c r="AC18" s="4">
        <v>2</v>
      </c>
      <c r="AD18" s="4">
        <v>0</v>
      </c>
      <c r="AE18" s="4">
        <v>1</v>
      </c>
      <c r="AF18" s="4">
        <v>0</v>
      </c>
      <c r="AG18" s="4">
        <v>0</v>
      </c>
      <c r="AH18" s="4">
        <v>12</v>
      </c>
      <c r="AI18" s="15">
        <v>45.1</v>
      </c>
      <c r="AJ18" s="15">
        <v>16.8</v>
      </c>
      <c r="AK18" s="4">
        <v>35.700000000000003</v>
      </c>
      <c r="AL18" s="4">
        <v>15.6</v>
      </c>
      <c r="AM18" s="4">
        <f t="shared" si="5"/>
        <v>6.6538461538461462</v>
      </c>
      <c r="AN18" s="5">
        <f t="shared" si="6"/>
        <v>1</v>
      </c>
      <c r="AO18" s="4">
        <v>82.3</v>
      </c>
      <c r="AP18" s="4">
        <v>76.400000000000006</v>
      </c>
      <c r="AQ18" s="4">
        <v>128.19999999999999</v>
      </c>
      <c r="AR18" s="4">
        <v>128.30000000000001</v>
      </c>
      <c r="AS18" s="4">
        <f t="shared" si="7"/>
        <v>-0.10000000000002274</v>
      </c>
      <c r="AT18" s="4">
        <f t="shared" si="8"/>
        <v>5.8999999999999915</v>
      </c>
      <c r="AU18" s="4">
        <f t="shared" si="9"/>
        <v>2</v>
      </c>
      <c r="AV18" s="4">
        <f t="shared" si="10"/>
        <v>1</v>
      </c>
      <c r="AW18" s="4">
        <v>105.5</v>
      </c>
      <c r="AX18" s="4">
        <v>114.7</v>
      </c>
      <c r="AY18" s="4">
        <v>66.900000000000006</v>
      </c>
      <c r="AZ18" s="4">
        <v>1</v>
      </c>
      <c r="BA18" s="4">
        <v>1</v>
      </c>
      <c r="BB18" s="4">
        <v>2</v>
      </c>
      <c r="BC18" s="4">
        <v>2</v>
      </c>
      <c r="BD18" s="4">
        <v>2</v>
      </c>
      <c r="BE18" s="4">
        <v>0</v>
      </c>
      <c r="BF18" s="6">
        <v>0</v>
      </c>
      <c r="BG18" s="4">
        <v>0</v>
      </c>
      <c r="BH18" s="4">
        <v>0</v>
      </c>
      <c r="BI18" s="4">
        <v>2</v>
      </c>
      <c r="BJ18" s="4">
        <v>2</v>
      </c>
      <c r="BK18" s="4">
        <v>0</v>
      </c>
      <c r="BL18" s="4">
        <v>0</v>
      </c>
      <c r="BM18" s="4">
        <v>0</v>
      </c>
      <c r="BN18" s="4">
        <v>0</v>
      </c>
      <c r="BO18" s="4">
        <v>0</v>
      </c>
      <c r="BP18" s="4">
        <v>0</v>
      </c>
      <c r="BV18" s="4">
        <v>30</v>
      </c>
      <c r="BW18" s="4">
        <v>0</v>
      </c>
      <c r="BX18" s="4">
        <v>0</v>
      </c>
      <c r="BY18" s="4">
        <v>5</v>
      </c>
      <c r="CA18" s="4">
        <v>1</v>
      </c>
      <c r="CB18" s="4">
        <v>0</v>
      </c>
      <c r="CC18" s="4">
        <v>0</v>
      </c>
      <c r="CD18" s="4">
        <v>1</v>
      </c>
      <c r="CE18" s="4">
        <v>0</v>
      </c>
      <c r="CF18" s="4">
        <v>1</v>
      </c>
      <c r="CG18" s="4">
        <v>1</v>
      </c>
      <c r="CH18" s="4">
        <v>2</v>
      </c>
      <c r="CI18" s="4">
        <v>0</v>
      </c>
      <c r="CJ18" s="4">
        <v>1</v>
      </c>
      <c r="CK18" s="4">
        <v>0</v>
      </c>
      <c r="CL18" s="4">
        <v>0</v>
      </c>
      <c r="CM18" s="4">
        <v>0</v>
      </c>
      <c r="CN18" s="4">
        <f t="shared" si="4"/>
        <v>19</v>
      </c>
      <c r="CO18" s="4">
        <v>4</v>
      </c>
      <c r="CP18" s="4">
        <v>2</v>
      </c>
      <c r="CQ18" s="4">
        <v>0</v>
      </c>
      <c r="CR18" s="4">
        <v>0</v>
      </c>
      <c r="CS18" s="4">
        <v>2</v>
      </c>
      <c r="CT18" s="4">
        <v>6</v>
      </c>
      <c r="CU18" s="4">
        <v>0</v>
      </c>
      <c r="CV18" s="4">
        <v>2</v>
      </c>
      <c r="CW18" s="4">
        <v>0</v>
      </c>
      <c r="CX18" s="4">
        <v>3</v>
      </c>
    </row>
    <row r="19" spans="1:103">
      <c r="A19" s="18" t="s">
        <v>44</v>
      </c>
      <c r="B19" s="2" t="s">
        <v>440</v>
      </c>
      <c r="D19" s="4">
        <v>1</v>
      </c>
      <c r="E19" s="4">
        <v>0</v>
      </c>
      <c r="F19" s="4">
        <v>1</v>
      </c>
      <c r="G19" s="4" t="s">
        <v>68</v>
      </c>
      <c r="H19" s="29">
        <v>11</v>
      </c>
      <c r="I19" s="4">
        <v>44.8</v>
      </c>
      <c r="J19" s="4">
        <v>23.1</v>
      </c>
      <c r="K19" s="4">
        <v>44.1</v>
      </c>
      <c r="L19" s="4">
        <v>22.8</v>
      </c>
      <c r="M19" s="4">
        <f t="shared" si="0"/>
        <v>0.11973684210526159</v>
      </c>
      <c r="O19" s="4">
        <v>0</v>
      </c>
      <c r="P19" s="4">
        <v>2</v>
      </c>
      <c r="Q19" s="4">
        <v>0</v>
      </c>
      <c r="R19" s="4">
        <v>1</v>
      </c>
      <c r="S19" s="4">
        <v>0</v>
      </c>
      <c r="T19" s="4">
        <v>0</v>
      </c>
      <c r="U19" s="29">
        <v>12</v>
      </c>
      <c r="V19" s="4">
        <v>41.6</v>
      </c>
      <c r="W19" s="4">
        <v>20.100000000000001</v>
      </c>
      <c r="X19" s="4">
        <v>41.4</v>
      </c>
      <c r="Y19" s="4">
        <v>20.5</v>
      </c>
      <c r="Z19" s="4">
        <f t="shared" si="1"/>
        <v>1.0078048780487805</v>
      </c>
      <c r="AA19" s="5">
        <f t="shared" si="2"/>
        <v>2</v>
      </c>
      <c r="AB19" s="4">
        <v>0</v>
      </c>
      <c r="AC19" s="4">
        <v>2</v>
      </c>
      <c r="AD19" s="4">
        <v>0</v>
      </c>
      <c r="AE19" s="4">
        <v>1</v>
      </c>
      <c r="AF19" s="4">
        <v>0</v>
      </c>
      <c r="AG19" s="4">
        <v>0</v>
      </c>
      <c r="AH19" s="4">
        <v>12</v>
      </c>
      <c r="AI19" s="15">
        <v>45.5</v>
      </c>
      <c r="AJ19" s="15">
        <v>19.399999999999999</v>
      </c>
      <c r="AK19" s="4">
        <v>41.4</v>
      </c>
      <c r="AL19" s="4">
        <v>19.100000000000001</v>
      </c>
      <c r="AM19" s="4">
        <f t="shared" si="5"/>
        <v>3.4497382198952948</v>
      </c>
      <c r="AN19" s="5">
        <f t="shared" si="6"/>
        <v>2</v>
      </c>
      <c r="AO19" s="4">
        <v>87.1</v>
      </c>
      <c r="AP19" s="4">
        <v>87.7</v>
      </c>
      <c r="AQ19" s="4">
        <v>121.1</v>
      </c>
      <c r="AR19" s="4">
        <v>126.1</v>
      </c>
      <c r="AS19" s="4">
        <f t="shared" si="7"/>
        <v>-5</v>
      </c>
      <c r="AT19" s="4">
        <f t="shared" si="8"/>
        <v>-0.60000000000000853</v>
      </c>
      <c r="AU19" s="4">
        <f t="shared" si="9"/>
        <v>2</v>
      </c>
      <c r="AV19" s="4">
        <f t="shared" si="10"/>
        <v>2</v>
      </c>
      <c r="AW19" s="4">
        <v>99.8</v>
      </c>
      <c r="AX19" s="4">
        <v>119.3</v>
      </c>
      <c r="AY19" s="4">
        <v>72.2</v>
      </c>
      <c r="AZ19" s="4">
        <v>1</v>
      </c>
      <c r="BA19" s="4">
        <v>1</v>
      </c>
      <c r="BB19" s="4">
        <v>2</v>
      </c>
      <c r="BC19" s="4">
        <v>2</v>
      </c>
      <c r="BD19" s="4">
        <v>2</v>
      </c>
      <c r="BE19" s="4">
        <v>0</v>
      </c>
      <c r="BF19" s="6">
        <v>0</v>
      </c>
      <c r="BG19" s="4">
        <v>0</v>
      </c>
      <c r="BH19" s="4">
        <v>0</v>
      </c>
      <c r="BI19" s="4">
        <v>2</v>
      </c>
      <c r="BJ19" s="4">
        <v>4</v>
      </c>
      <c r="BK19" s="4">
        <v>0</v>
      </c>
      <c r="BL19" s="4">
        <v>0</v>
      </c>
      <c r="BM19" s="4">
        <v>0</v>
      </c>
      <c r="BN19" s="4">
        <v>0</v>
      </c>
      <c r="BO19" s="4">
        <v>0</v>
      </c>
      <c r="BP19" s="4">
        <v>0</v>
      </c>
      <c r="BV19" s="4">
        <v>35</v>
      </c>
      <c r="BW19" s="4">
        <v>0</v>
      </c>
      <c r="BX19" s="4">
        <v>0</v>
      </c>
      <c r="BY19" s="4">
        <v>6</v>
      </c>
      <c r="CA19" s="4">
        <v>1</v>
      </c>
      <c r="CB19" s="4">
        <v>0</v>
      </c>
      <c r="CC19" s="4">
        <v>0</v>
      </c>
      <c r="CD19" s="4">
        <v>1</v>
      </c>
      <c r="CE19" s="4">
        <v>0</v>
      </c>
      <c r="CF19" s="4">
        <v>1</v>
      </c>
      <c r="CG19" s="4">
        <v>1</v>
      </c>
      <c r="CH19" s="4">
        <v>0</v>
      </c>
      <c r="CI19" s="4">
        <v>0</v>
      </c>
      <c r="CJ19" s="4">
        <v>0</v>
      </c>
      <c r="CK19" s="4">
        <v>0</v>
      </c>
      <c r="CL19" s="4">
        <v>0</v>
      </c>
      <c r="CM19" s="4">
        <v>0</v>
      </c>
      <c r="CN19" s="4">
        <f t="shared" si="4"/>
        <v>22</v>
      </c>
      <c r="CO19" s="4">
        <v>3</v>
      </c>
      <c r="CP19" s="4">
        <v>3</v>
      </c>
      <c r="CQ19" s="4">
        <v>0</v>
      </c>
      <c r="CR19" s="4">
        <v>0</v>
      </c>
      <c r="CS19" s="4">
        <v>4</v>
      </c>
      <c r="CT19" s="4">
        <v>4</v>
      </c>
      <c r="CU19" s="4">
        <v>0</v>
      </c>
      <c r="CV19" s="4">
        <v>0</v>
      </c>
      <c r="CW19" s="4">
        <v>6</v>
      </c>
      <c r="CX19" s="4">
        <v>2</v>
      </c>
    </row>
    <row r="20" spans="1:103">
      <c r="A20" s="18" t="s">
        <v>45</v>
      </c>
      <c r="B20" s="2" t="s">
        <v>444</v>
      </c>
      <c r="D20" s="4">
        <v>1</v>
      </c>
      <c r="E20" s="4">
        <v>0</v>
      </c>
      <c r="F20" s="4">
        <v>2</v>
      </c>
      <c r="G20" s="4" t="s">
        <v>309</v>
      </c>
      <c r="H20" s="29">
        <v>11</v>
      </c>
      <c r="I20" s="4">
        <v>47.7</v>
      </c>
      <c r="J20" s="4">
        <v>20.2</v>
      </c>
      <c r="K20" s="4">
        <v>48.4</v>
      </c>
      <c r="L20" s="4">
        <v>21.1</v>
      </c>
      <c r="M20" s="4">
        <f t="shared" si="0"/>
        <v>1.3644549763033282</v>
      </c>
      <c r="O20" s="4">
        <v>1</v>
      </c>
      <c r="P20" s="4">
        <v>2</v>
      </c>
      <c r="Q20" s="4">
        <v>0</v>
      </c>
      <c r="R20" s="4">
        <v>1</v>
      </c>
      <c r="S20" s="4">
        <v>0</v>
      </c>
      <c r="T20" s="4">
        <v>0</v>
      </c>
      <c r="U20" s="29">
        <v>12</v>
      </c>
      <c r="V20" s="4">
        <v>47.3</v>
      </c>
      <c r="W20" s="4">
        <v>17.7</v>
      </c>
      <c r="X20" s="4">
        <v>45.2</v>
      </c>
      <c r="Y20" s="4">
        <v>17.8</v>
      </c>
      <c r="Z20" s="4">
        <f t="shared" si="1"/>
        <v>2.3539325842696641</v>
      </c>
      <c r="AA20" s="5">
        <f t="shared" si="2"/>
        <v>2</v>
      </c>
      <c r="AB20" s="4">
        <v>2</v>
      </c>
      <c r="AC20" s="4">
        <v>4</v>
      </c>
      <c r="AD20" s="4">
        <v>0</v>
      </c>
      <c r="AE20" s="4">
        <v>0</v>
      </c>
      <c r="AF20" s="4">
        <v>0</v>
      </c>
      <c r="AG20" s="4">
        <v>1</v>
      </c>
      <c r="AH20" s="4">
        <v>12</v>
      </c>
      <c r="AI20" s="15">
        <v>49.5</v>
      </c>
      <c r="AJ20" s="15">
        <v>15.4</v>
      </c>
      <c r="AK20" s="4">
        <v>43.1</v>
      </c>
      <c r="AL20" s="4">
        <v>15.2</v>
      </c>
      <c r="AM20" s="4">
        <f t="shared" si="5"/>
        <v>5.8328947368420998</v>
      </c>
      <c r="AN20" s="5">
        <f t="shared" si="6"/>
        <v>1</v>
      </c>
      <c r="AO20" s="4">
        <v>89.2</v>
      </c>
      <c r="AP20" s="4">
        <v>89.8</v>
      </c>
      <c r="AQ20" s="4">
        <v>117.9</v>
      </c>
      <c r="AR20" s="4">
        <v>107.9</v>
      </c>
      <c r="AS20" s="4">
        <f t="shared" si="7"/>
        <v>10</v>
      </c>
      <c r="AT20" s="4">
        <f t="shared" si="8"/>
        <v>-0.59999999999999432</v>
      </c>
      <c r="AU20" s="4">
        <f t="shared" si="9"/>
        <v>1</v>
      </c>
      <c r="AV20" s="4">
        <f t="shared" si="10"/>
        <v>2</v>
      </c>
      <c r="AW20" s="4">
        <v>107.3</v>
      </c>
      <c r="AX20" s="4">
        <v>124.5</v>
      </c>
      <c r="AY20" s="4">
        <v>68.8</v>
      </c>
      <c r="AZ20" s="4">
        <v>4</v>
      </c>
      <c r="BA20" s="4">
        <v>2</v>
      </c>
      <c r="BB20" s="4">
        <v>2</v>
      </c>
      <c r="BC20" s="4">
        <v>2</v>
      </c>
      <c r="BD20" s="4">
        <v>1</v>
      </c>
      <c r="BE20" s="4">
        <v>0</v>
      </c>
      <c r="BF20" s="6" t="s">
        <v>155</v>
      </c>
      <c r="BG20" s="4">
        <v>0</v>
      </c>
      <c r="BH20" s="4">
        <v>0</v>
      </c>
      <c r="BI20" s="4">
        <v>3</v>
      </c>
      <c r="BJ20" s="4">
        <v>3</v>
      </c>
      <c r="BK20" s="4">
        <v>0</v>
      </c>
      <c r="BL20" s="4">
        <v>0</v>
      </c>
      <c r="BM20" s="4">
        <v>0</v>
      </c>
      <c r="BN20" s="4">
        <v>0</v>
      </c>
      <c r="BO20" s="4">
        <v>0</v>
      </c>
      <c r="BP20" s="4">
        <v>0</v>
      </c>
      <c r="BV20" s="4">
        <v>41</v>
      </c>
      <c r="BW20" s="4">
        <v>1</v>
      </c>
      <c r="BX20" s="4">
        <v>5</v>
      </c>
      <c r="BY20" s="4">
        <v>6</v>
      </c>
      <c r="CA20" s="4">
        <v>0</v>
      </c>
      <c r="CB20" s="4">
        <v>0</v>
      </c>
      <c r="CC20" s="4">
        <v>0</v>
      </c>
      <c r="CD20" s="4">
        <v>0</v>
      </c>
      <c r="CE20" s="4">
        <v>1</v>
      </c>
      <c r="CF20" s="4">
        <v>1</v>
      </c>
      <c r="CG20" s="4">
        <v>0</v>
      </c>
      <c r="CH20" s="4">
        <v>0</v>
      </c>
      <c r="CI20" s="4">
        <v>0</v>
      </c>
      <c r="CJ20" s="4">
        <v>0</v>
      </c>
      <c r="CK20" s="4">
        <v>1</v>
      </c>
      <c r="CL20" s="4">
        <v>0</v>
      </c>
      <c r="CM20" s="4">
        <v>0</v>
      </c>
      <c r="CN20" s="4">
        <f t="shared" si="4"/>
        <v>17</v>
      </c>
      <c r="CO20" s="4">
        <v>1</v>
      </c>
      <c r="CP20" s="4">
        <v>3</v>
      </c>
      <c r="CQ20" s="4">
        <v>0</v>
      </c>
      <c r="CR20" s="4">
        <v>0</v>
      </c>
      <c r="CS20" s="4">
        <v>7</v>
      </c>
      <c r="CT20" s="4">
        <v>4</v>
      </c>
      <c r="CU20" s="4">
        <v>0</v>
      </c>
      <c r="CV20" s="4">
        <v>0</v>
      </c>
      <c r="CW20" s="4">
        <v>0</v>
      </c>
      <c r="CX20" s="4">
        <v>2</v>
      </c>
    </row>
    <row r="21" spans="1:103">
      <c r="A21" s="18" t="s">
        <v>46</v>
      </c>
      <c r="B21" s="2" t="s">
        <v>439</v>
      </c>
      <c r="D21" s="4">
        <v>1</v>
      </c>
      <c r="E21" s="4">
        <v>0</v>
      </c>
      <c r="F21" s="4">
        <v>2</v>
      </c>
      <c r="G21" s="4">
        <v>21</v>
      </c>
      <c r="H21" s="29">
        <v>11</v>
      </c>
      <c r="I21" s="4">
        <v>39.799999999999997</v>
      </c>
      <c r="J21" s="4">
        <v>18.3</v>
      </c>
      <c r="K21" s="4">
        <v>36.799999999999997</v>
      </c>
      <c r="L21" s="4">
        <v>17</v>
      </c>
      <c r="M21" s="4">
        <f t="shared" si="0"/>
        <v>0.18588235294117794</v>
      </c>
      <c r="O21" s="4">
        <v>0</v>
      </c>
      <c r="P21" s="4">
        <v>1</v>
      </c>
      <c r="Q21" s="4">
        <v>1</v>
      </c>
      <c r="R21" s="4">
        <v>0</v>
      </c>
      <c r="S21" s="4">
        <v>0</v>
      </c>
      <c r="T21" s="4">
        <v>0</v>
      </c>
      <c r="U21" s="29">
        <v>12</v>
      </c>
      <c r="V21" s="4">
        <v>38.799999999999997</v>
      </c>
      <c r="W21" s="4">
        <v>15.6</v>
      </c>
      <c r="X21" s="4">
        <v>36.1</v>
      </c>
      <c r="Y21" s="4">
        <v>15.1</v>
      </c>
      <c r="Z21" s="4">
        <f t="shared" si="1"/>
        <v>1.5046357615893982</v>
      </c>
      <c r="AA21" s="5">
        <f t="shared" si="2"/>
        <v>2</v>
      </c>
      <c r="AB21" s="4">
        <v>1</v>
      </c>
      <c r="AC21" s="4">
        <v>4</v>
      </c>
      <c r="AD21" s="4">
        <v>0</v>
      </c>
      <c r="AE21" s="4">
        <v>0</v>
      </c>
      <c r="AF21" s="4">
        <v>0</v>
      </c>
      <c r="AG21" s="4">
        <v>0</v>
      </c>
      <c r="AH21" s="4">
        <v>11</v>
      </c>
      <c r="AI21" s="15">
        <v>38.6</v>
      </c>
      <c r="AJ21" s="15">
        <v>17.100000000000001</v>
      </c>
      <c r="AK21" s="4">
        <v>37</v>
      </c>
      <c r="AL21" s="4">
        <v>16.399999999999999</v>
      </c>
      <c r="AM21" s="4">
        <f t="shared" si="5"/>
        <v>2.0731707317061421E-2</v>
      </c>
      <c r="AN21" s="5">
        <f t="shared" si="6"/>
        <v>2</v>
      </c>
      <c r="AO21" s="4">
        <v>76.5</v>
      </c>
      <c r="AP21" s="4">
        <v>70</v>
      </c>
      <c r="AQ21" s="4">
        <v>137.69999999999999</v>
      </c>
      <c r="AR21" s="4">
        <v>136.1</v>
      </c>
      <c r="AS21" s="4">
        <f t="shared" si="7"/>
        <v>1.5999999999999943</v>
      </c>
      <c r="AT21" s="4">
        <f t="shared" si="8"/>
        <v>6.5</v>
      </c>
      <c r="AU21" s="4">
        <f t="shared" si="9"/>
        <v>1</v>
      </c>
      <c r="AV21" s="4">
        <f t="shared" si="10"/>
        <v>1</v>
      </c>
      <c r="AW21" s="4">
        <v>80.900000000000006</v>
      </c>
      <c r="AX21" s="4">
        <v>89.5</v>
      </c>
      <c r="AY21" s="4">
        <v>80</v>
      </c>
      <c r="AZ21" s="4">
        <v>1</v>
      </c>
      <c r="BA21" s="4">
        <v>1</v>
      </c>
      <c r="BB21" s="4">
        <v>2</v>
      </c>
      <c r="BC21" s="4">
        <v>2</v>
      </c>
      <c r="BD21" s="4">
        <v>2</v>
      </c>
      <c r="BE21" s="4">
        <v>0</v>
      </c>
      <c r="BF21" s="6">
        <v>0</v>
      </c>
      <c r="BG21" s="4">
        <v>0</v>
      </c>
      <c r="BH21" s="4">
        <v>0</v>
      </c>
      <c r="BI21" s="4">
        <v>1</v>
      </c>
      <c r="BJ21" s="4">
        <v>4</v>
      </c>
      <c r="BK21" s="4">
        <v>0</v>
      </c>
      <c r="BL21" s="4">
        <v>1</v>
      </c>
      <c r="BM21" s="4">
        <v>0</v>
      </c>
      <c r="BN21" s="4">
        <v>0</v>
      </c>
      <c r="BO21" s="4">
        <v>0</v>
      </c>
      <c r="BP21" s="4">
        <v>0</v>
      </c>
      <c r="BV21" s="4">
        <v>18</v>
      </c>
      <c r="BW21" s="4">
        <v>0</v>
      </c>
      <c r="BX21" s="4">
        <v>0</v>
      </c>
      <c r="BY21" s="4">
        <v>5</v>
      </c>
      <c r="CA21" s="4">
        <v>0</v>
      </c>
      <c r="CB21" s="4">
        <v>0</v>
      </c>
      <c r="CC21" s="4">
        <v>0</v>
      </c>
      <c r="CD21" s="4">
        <v>1</v>
      </c>
      <c r="CE21" s="4">
        <v>1</v>
      </c>
      <c r="CF21" s="4">
        <v>1</v>
      </c>
      <c r="CG21" s="4">
        <v>0</v>
      </c>
      <c r="CH21" s="4">
        <v>1</v>
      </c>
      <c r="CI21" s="4">
        <v>1</v>
      </c>
      <c r="CJ21" s="4">
        <v>0</v>
      </c>
      <c r="CK21" s="4">
        <v>0</v>
      </c>
      <c r="CL21" s="4">
        <v>0</v>
      </c>
      <c r="CM21" s="4">
        <v>0</v>
      </c>
      <c r="CN21" s="4">
        <f t="shared" si="4"/>
        <v>10</v>
      </c>
      <c r="CO21" s="4">
        <v>0</v>
      </c>
      <c r="CP21" s="4">
        <v>2</v>
      </c>
      <c r="CQ21" s="4">
        <v>0</v>
      </c>
      <c r="CR21" s="4">
        <v>0</v>
      </c>
      <c r="CS21" s="4">
        <v>0</v>
      </c>
      <c r="CT21" s="4">
        <v>0</v>
      </c>
      <c r="CU21" s="4">
        <v>0</v>
      </c>
      <c r="CV21" s="4">
        <v>0</v>
      </c>
      <c r="CW21" s="4">
        <v>0</v>
      </c>
      <c r="CX21" s="4">
        <v>8</v>
      </c>
    </row>
    <row r="22" spans="1:103">
      <c r="A22" s="18" t="s">
        <v>47</v>
      </c>
      <c r="B22" s="2" t="s">
        <v>438</v>
      </c>
      <c r="D22" s="4">
        <v>1</v>
      </c>
      <c r="E22" s="4">
        <v>0</v>
      </c>
      <c r="F22" s="4">
        <v>1</v>
      </c>
      <c r="G22" s="4" t="s">
        <v>119</v>
      </c>
      <c r="H22" s="29">
        <v>11</v>
      </c>
      <c r="I22" s="4">
        <v>84.9</v>
      </c>
      <c r="J22" s="4">
        <v>39.6</v>
      </c>
      <c r="K22" s="4">
        <v>38</v>
      </c>
      <c r="L22" s="4">
        <v>18.3</v>
      </c>
      <c r="M22" s="4">
        <f t="shared" si="0"/>
        <v>2.6704918032786935</v>
      </c>
      <c r="O22" s="4">
        <v>3</v>
      </c>
      <c r="P22" s="4">
        <v>1</v>
      </c>
      <c r="Q22" s="4">
        <v>1</v>
      </c>
      <c r="R22" s="4">
        <v>0</v>
      </c>
      <c r="S22" s="4">
        <v>0</v>
      </c>
      <c r="T22" s="4">
        <v>0</v>
      </c>
      <c r="U22" s="29">
        <v>12</v>
      </c>
      <c r="V22" s="4">
        <v>89.7</v>
      </c>
      <c r="W22" s="4">
        <v>39</v>
      </c>
      <c r="X22" s="4">
        <v>42.1</v>
      </c>
      <c r="Y22" s="4">
        <v>18.899999999999999</v>
      </c>
      <c r="Z22" s="4">
        <f t="shared" si="1"/>
        <v>2.8269841269841152</v>
      </c>
      <c r="AA22" s="5">
        <f t="shared" si="2"/>
        <v>2</v>
      </c>
      <c r="AB22" s="4">
        <v>3</v>
      </c>
      <c r="AC22" s="4">
        <v>1</v>
      </c>
      <c r="AD22" s="4">
        <v>1</v>
      </c>
      <c r="AE22" s="4">
        <v>0</v>
      </c>
      <c r="AF22" s="4">
        <v>0</v>
      </c>
      <c r="AG22" s="4">
        <v>0</v>
      </c>
      <c r="AH22" s="4">
        <v>11</v>
      </c>
      <c r="AI22" s="15">
        <v>87.1</v>
      </c>
      <c r="AJ22" s="15">
        <v>38.5</v>
      </c>
      <c r="AK22" s="4">
        <v>39</v>
      </c>
      <c r="AL22" s="4">
        <v>17.399999999999999</v>
      </c>
      <c r="AM22" s="4">
        <f t="shared" si="5"/>
        <v>0.80689655172412245</v>
      </c>
      <c r="AN22" s="5">
        <f t="shared" si="6"/>
        <v>2</v>
      </c>
      <c r="AO22" s="4">
        <v>96.3</v>
      </c>
      <c r="AP22" s="4">
        <v>95.9</v>
      </c>
      <c r="AQ22" s="4">
        <v>113.2</v>
      </c>
      <c r="AR22" s="4">
        <v>117</v>
      </c>
      <c r="AS22" s="4">
        <f t="shared" si="7"/>
        <v>-3.7999999999999972</v>
      </c>
      <c r="AT22" s="4">
        <f t="shared" si="8"/>
        <v>0.39999999999999147</v>
      </c>
      <c r="AU22" s="4">
        <f t="shared" si="9"/>
        <v>2</v>
      </c>
      <c r="AV22" s="4">
        <f t="shared" si="10"/>
        <v>1</v>
      </c>
      <c r="AW22" s="4">
        <v>107.2</v>
      </c>
      <c r="AX22" s="4">
        <v>123</v>
      </c>
      <c r="AY22" s="4">
        <v>77.2</v>
      </c>
      <c r="AZ22" s="4">
        <v>1</v>
      </c>
      <c r="BA22" s="4">
        <v>1</v>
      </c>
      <c r="BB22" s="4">
        <v>2</v>
      </c>
      <c r="BC22" s="4">
        <v>2</v>
      </c>
      <c r="BD22" s="4">
        <v>2</v>
      </c>
      <c r="BE22" s="4">
        <v>0</v>
      </c>
      <c r="BF22" s="6">
        <v>0</v>
      </c>
      <c r="BG22" s="4">
        <v>0</v>
      </c>
      <c r="BH22" s="4">
        <v>0</v>
      </c>
      <c r="BI22" s="4">
        <v>1</v>
      </c>
      <c r="BJ22" s="4">
        <v>4</v>
      </c>
      <c r="BK22" s="4">
        <v>1</v>
      </c>
      <c r="BL22" s="4">
        <v>0</v>
      </c>
      <c r="BM22" s="4">
        <v>0</v>
      </c>
      <c r="BN22" s="4">
        <v>0</v>
      </c>
      <c r="BO22" s="4">
        <v>0</v>
      </c>
      <c r="BP22" s="4">
        <v>0</v>
      </c>
      <c r="BV22" s="4">
        <v>23</v>
      </c>
      <c r="BW22" s="4">
        <v>1</v>
      </c>
      <c r="BX22" s="4">
        <v>8</v>
      </c>
      <c r="BY22" s="4">
        <v>5</v>
      </c>
      <c r="CA22" s="4">
        <v>0</v>
      </c>
      <c r="CB22" s="4">
        <v>0</v>
      </c>
      <c r="CC22" s="4">
        <v>0</v>
      </c>
      <c r="CD22" s="4">
        <v>1</v>
      </c>
      <c r="CE22" s="4">
        <v>1</v>
      </c>
      <c r="CF22" s="4">
        <v>1</v>
      </c>
      <c r="CG22" s="4">
        <v>0</v>
      </c>
      <c r="CH22" s="4">
        <v>1</v>
      </c>
      <c r="CI22" s="4">
        <v>1</v>
      </c>
      <c r="CJ22" s="4">
        <v>0</v>
      </c>
      <c r="CK22" s="4">
        <v>0</v>
      </c>
      <c r="CL22" s="4">
        <v>1</v>
      </c>
      <c r="CM22" s="4">
        <v>0</v>
      </c>
      <c r="CN22" s="4">
        <f t="shared" si="4"/>
        <v>22</v>
      </c>
      <c r="CO22" s="4">
        <v>1</v>
      </c>
      <c r="CP22" s="4">
        <v>3</v>
      </c>
      <c r="CQ22" s="4">
        <v>0</v>
      </c>
      <c r="CR22" s="4">
        <v>0</v>
      </c>
      <c r="CS22" s="4">
        <v>7</v>
      </c>
      <c r="CT22" s="4">
        <v>6</v>
      </c>
      <c r="CU22" s="4">
        <v>1</v>
      </c>
      <c r="CV22" s="4">
        <v>0</v>
      </c>
      <c r="CW22" s="4">
        <v>0</v>
      </c>
      <c r="CX22" s="4">
        <v>4</v>
      </c>
    </row>
    <row r="23" spans="1:103">
      <c r="A23" s="18" t="s">
        <v>48</v>
      </c>
      <c r="B23" s="2" t="s">
        <v>445</v>
      </c>
      <c r="D23" s="4">
        <v>1</v>
      </c>
      <c r="E23" s="4">
        <v>0</v>
      </c>
      <c r="F23" s="4">
        <v>2</v>
      </c>
      <c r="G23" s="4" t="s">
        <v>124</v>
      </c>
      <c r="H23" s="29">
        <v>11</v>
      </c>
      <c r="I23" s="4">
        <v>82.6</v>
      </c>
      <c r="J23" s="4">
        <v>37.200000000000003</v>
      </c>
      <c r="K23" s="4">
        <v>43.1</v>
      </c>
      <c r="L23" s="4">
        <v>19.7</v>
      </c>
      <c r="M23" s="4">
        <f t="shared" si="0"/>
        <v>1.2131979695431312</v>
      </c>
      <c r="O23" s="4">
        <v>1</v>
      </c>
      <c r="P23" s="4">
        <v>1</v>
      </c>
      <c r="Q23" s="4">
        <v>1</v>
      </c>
      <c r="R23" s="4">
        <v>0</v>
      </c>
      <c r="S23" s="4">
        <v>0</v>
      </c>
      <c r="T23" s="4">
        <v>0</v>
      </c>
      <c r="U23" s="29">
        <v>12</v>
      </c>
      <c r="V23" s="4">
        <v>76.7</v>
      </c>
      <c r="W23" s="4">
        <v>36.799999999999997</v>
      </c>
      <c r="X23" s="4">
        <v>37.1</v>
      </c>
      <c r="Y23" s="4">
        <v>18.3</v>
      </c>
      <c r="Z23" s="4">
        <f t="shared" si="1"/>
        <v>2.0945355191256994</v>
      </c>
      <c r="AA23" s="5">
        <f t="shared" si="2"/>
        <v>2</v>
      </c>
      <c r="AB23" s="4">
        <v>1</v>
      </c>
      <c r="AC23" s="4">
        <v>4</v>
      </c>
      <c r="AD23" s="4">
        <v>0</v>
      </c>
      <c r="AE23" s="4">
        <v>0</v>
      </c>
      <c r="AF23" s="4">
        <v>0</v>
      </c>
      <c r="AG23" s="4">
        <v>1</v>
      </c>
      <c r="AH23" s="4">
        <v>22</v>
      </c>
      <c r="AI23" s="15">
        <v>73.5</v>
      </c>
      <c r="AJ23" s="15">
        <v>33.299999999999997</v>
      </c>
      <c r="AK23" s="4">
        <v>38.9</v>
      </c>
      <c r="AL23" s="4">
        <v>17.8</v>
      </c>
      <c r="AM23" s="4">
        <f t="shared" si="5"/>
        <v>0.72640449438203802</v>
      </c>
      <c r="AN23" s="5">
        <f t="shared" si="6"/>
        <v>2</v>
      </c>
      <c r="AO23" s="4">
        <v>100.4</v>
      </c>
      <c r="AP23" s="4">
        <v>102.6</v>
      </c>
      <c r="AQ23" s="4">
        <v>86.8</v>
      </c>
      <c r="AR23" s="4">
        <v>88.9</v>
      </c>
      <c r="AS23" s="4">
        <f t="shared" si="7"/>
        <v>-2.1000000000000085</v>
      </c>
      <c r="AT23" s="4">
        <f t="shared" si="8"/>
        <v>-2.1999999999999886</v>
      </c>
      <c r="AU23" s="4">
        <f t="shared" si="9"/>
        <v>2</v>
      </c>
      <c r="AV23" s="4">
        <f t="shared" si="10"/>
        <v>2</v>
      </c>
      <c r="AW23" s="4">
        <v>130</v>
      </c>
      <c r="AX23" s="4">
        <v>130.80000000000001</v>
      </c>
      <c r="AY23" s="4">
        <v>63.8</v>
      </c>
      <c r="AZ23" s="4">
        <v>2</v>
      </c>
      <c r="BA23" s="4">
        <v>2</v>
      </c>
      <c r="BB23" s="4">
        <v>1</v>
      </c>
      <c r="BC23" s="4">
        <v>2</v>
      </c>
      <c r="BD23" s="4">
        <v>2</v>
      </c>
      <c r="BE23" s="4">
        <v>0</v>
      </c>
      <c r="BF23" s="6">
        <v>0</v>
      </c>
      <c r="BG23" s="4">
        <v>0</v>
      </c>
      <c r="BH23" s="4">
        <v>0</v>
      </c>
      <c r="BI23" s="4">
        <v>2</v>
      </c>
      <c r="BJ23" s="4">
        <v>2</v>
      </c>
      <c r="BK23" s="4">
        <v>0</v>
      </c>
      <c r="BL23" s="4">
        <v>0</v>
      </c>
      <c r="BM23" s="4">
        <v>0</v>
      </c>
      <c r="BN23" s="4">
        <v>0</v>
      </c>
      <c r="BO23" s="4">
        <v>1</v>
      </c>
      <c r="BP23" s="4">
        <v>0</v>
      </c>
      <c r="BV23" s="4">
        <v>25</v>
      </c>
      <c r="BW23" s="4">
        <v>0</v>
      </c>
      <c r="BX23" s="4">
        <v>0</v>
      </c>
      <c r="BY23" s="4">
        <v>5</v>
      </c>
      <c r="CA23" s="4">
        <v>1</v>
      </c>
      <c r="CB23" s="4">
        <v>1</v>
      </c>
      <c r="CC23" s="4">
        <v>1</v>
      </c>
      <c r="CD23" s="4">
        <v>1</v>
      </c>
      <c r="CE23" s="4">
        <v>1</v>
      </c>
      <c r="CF23" s="4">
        <v>1</v>
      </c>
      <c r="CG23" s="4">
        <v>0</v>
      </c>
      <c r="CH23" s="4">
        <v>0</v>
      </c>
      <c r="CI23" s="4">
        <v>0</v>
      </c>
      <c r="CJ23" s="4">
        <v>0</v>
      </c>
      <c r="CK23" s="4">
        <v>0</v>
      </c>
      <c r="CL23" s="4">
        <v>0</v>
      </c>
      <c r="CM23" s="4">
        <v>0</v>
      </c>
      <c r="CN23" s="4">
        <f t="shared" si="4"/>
        <v>16</v>
      </c>
      <c r="CO23" s="4">
        <v>4</v>
      </c>
      <c r="CP23" s="4">
        <v>2</v>
      </c>
      <c r="CQ23" s="4">
        <v>0</v>
      </c>
      <c r="CR23" s="4">
        <v>0</v>
      </c>
      <c r="CS23" s="4">
        <v>1</v>
      </c>
      <c r="CT23" s="4">
        <v>4</v>
      </c>
      <c r="CU23" s="4">
        <v>3</v>
      </c>
      <c r="CV23" s="4">
        <v>0</v>
      </c>
      <c r="CW23" s="4">
        <v>2</v>
      </c>
      <c r="CX23" s="4">
        <v>0</v>
      </c>
    </row>
    <row r="24" spans="1:103">
      <c r="A24" s="18" t="s">
        <v>49</v>
      </c>
      <c r="B24" s="2" t="s">
        <v>446</v>
      </c>
      <c r="D24" s="4">
        <v>1</v>
      </c>
      <c r="E24" s="4">
        <v>0</v>
      </c>
      <c r="F24" s="4">
        <v>2</v>
      </c>
      <c r="G24" s="4" t="s">
        <v>110</v>
      </c>
      <c r="H24" s="29">
        <v>11</v>
      </c>
      <c r="I24" s="4">
        <v>75.3</v>
      </c>
      <c r="J24" s="4">
        <v>35.299999999999997</v>
      </c>
      <c r="K24" s="4">
        <v>39.799999999999997</v>
      </c>
      <c r="L24" s="4">
        <v>18.7</v>
      </c>
      <c r="M24" s="4">
        <f t="shared" si="0"/>
        <v>0.16951871657754225</v>
      </c>
      <c r="O24" s="4">
        <v>0</v>
      </c>
      <c r="P24" s="4">
        <v>2</v>
      </c>
      <c r="Q24" s="4">
        <v>0</v>
      </c>
      <c r="R24" s="4">
        <v>1</v>
      </c>
      <c r="S24" s="4">
        <v>0</v>
      </c>
      <c r="T24" s="4">
        <v>0</v>
      </c>
      <c r="U24" s="29">
        <v>12</v>
      </c>
      <c r="V24" s="4">
        <v>75.5</v>
      </c>
      <c r="W24" s="4">
        <v>33.9</v>
      </c>
      <c r="X24" s="4">
        <v>38.9</v>
      </c>
      <c r="Y24" s="4">
        <v>17.8</v>
      </c>
      <c r="Z24" s="4">
        <f t="shared" si="1"/>
        <v>1.4151685393258475</v>
      </c>
      <c r="AA24" s="5">
        <f t="shared" si="2"/>
        <v>2</v>
      </c>
      <c r="AB24" s="4">
        <v>1</v>
      </c>
      <c r="AC24" s="4">
        <v>4</v>
      </c>
      <c r="AD24" s="4">
        <v>0</v>
      </c>
      <c r="AE24" s="4">
        <v>0</v>
      </c>
      <c r="AF24" s="4">
        <v>0</v>
      </c>
      <c r="AG24" s="4">
        <v>1</v>
      </c>
      <c r="AH24" s="4">
        <v>21</v>
      </c>
      <c r="AI24" s="15">
        <v>72.900000000000006</v>
      </c>
      <c r="AJ24" s="15">
        <v>31.3</v>
      </c>
      <c r="AK24" s="4">
        <v>38.6</v>
      </c>
      <c r="AL24" s="4">
        <v>18.600000000000001</v>
      </c>
      <c r="AM24" s="4">
        <f t="shared" si="5"/>
        <v>7.9440860215053846</v>
      </c>
      <c r="AN24" s="5">
        <f t="shared" si="6"/>
        <v>1</v>
      </c>
      <c r="AO24" s="4">
        <v>92.2</v>
      </c>
      <c r="AP24" s="4">
        <v>91.5</v>
      </c>
      <c r="AQ24" s="4">
        <v>92.3</v>
      </c>
      <c r="AR24" s="4">
        <v>93.5</v>
      </c>
      <c r="AS24" s="4">
        <f t="shared" si="7"/>
        <v>-1.2000000000000028</v>
      </c>
      <c r="AT24" s="4">
        <f t="shared" si="8"/>
        <v>0.70000000000000284</v>
      </c>
      <c r="AU24" s="4">
        <f t="shared" si="9"/>
        <v>2</v>
      </c>
      <c r="AV24" s="4">
        <f t="shared" si="10"/>
        <v>1</v>
      </c>
      <c r="AW24" s="4">
        <v>126.3</v>
      </c>
      <c r="AX24" s="4">
        <v>131</v>
      </c>
      <c r="AY24" s="4">
        <v>59.4</v>
      </c>
      <c r="AZ24" s="4">
        <v>2</v>
      </c>
      <c r="BA24" s="4">
        <v>2</v>
      </c>
      <c r="BB24" s="4">
        <v>1</v>
      </c>
      <c r="BC24" s="4">
        <v>2</v>
      </c>
      <c r="BD24" s="4">
        <v>2</v>
      </c>
      <c r="BE24" s="4">
        <v>0</v>
      </c>
      <c r="BF24" s="6">
        <v>0</v>
      </c>
      <c r="BG24" s="4">
        <v>0</v>
      </c>
      <c r="BH24" s="4">
        <v>0</v>
      </c>
      <c r="BI24" s="4">
        <v>2</v>
      </c>
      <c r="BJ24" s="4">
        <v>2</v>
      </c>
      <c r="BK24" s="4">
        <v>0</v>
      </c>
      <c r="BL24" s="4">
        <v>0</v>
      </c>
      <c r="BM24" s="4">
        <v>0</v>
      </c>
      <c r="BN24" s="4">
        <v>0</v>
      </c>
      <c r="BO24" s="4">
        <v>0</v>
      </c>
      <c r="BP24" s="4">
        <v>1</v>
      </c>
      <c r="BV24" s="4">
        <v>24</v>
      </c>
      <c r="BW24" s="4">
        <v>0</v>
      </c>
      <c r="BX24" s="4">
        <v>0</v>
      </c>
      <c r="BY24" s="4">
        <v>5</v>
      </c>
      <c r="CA24" s="4">
        <v>0</v>
      </c>
      <c r="CB24" s="4">
        <v>1</v>
      </c>
      <c r="CC24" s="4">
        <v>1</v>
      </c>
      <c r="CD24" s="4">
        <v>1</v>
      </c>
      <c r="CE24" s="4">
        <v>1</v>
      </c>
      <c r="CF24" s="4">
        <v>1</v>
      </c>
      <c r="CG24" s="4">
        <v>1</v>
      </c>
      <c r="CH24" s="4">
        <v>0</v>
      </c>
      <c r="CI24" s="4">
        <v>0</v>
      </c>
      <c r="CJ24" s="4">
        <v>0</v>
      </c>
      <c r="CK24" s="4">
        <v>0</v>
      </c>
      <c r="CL24" s="4">
        <v>0</v>
      </c>
      <c r="CM24" s="4">
        <v>0</v>
      </c>
      <c r="CN24" s="4">
        <f t="shared" si="4"/>
        <v>16</v>
      </c>
      <c r="CO24" s="4">
        <v>3</v>
      </c>
      <c r="CP24" s="4">
        <v>0</v>
      </c>
      <c r="CQ24" s="4">
        <v>0</v>
      </c>
      <c r="CR24" s="4">
        <v>0</v>
      </c>
      <c r="CS24" s="4">
        <v>7</v>
      </c>
      <c r="CT24" s="4">
        <v>2</v>
      </c>
      <c r="CU24" s="4">
        <v>4</v>
      </c>
      <c r="CV24" s="4">
        <v>0</v>
      </c>
      <c r="CW24" s="4">
        <v>0</v>
      </c>
      <c r="CX24" s="4">
        <v>0</v>
      </c>
    </row>
    <row r="25" spans="1:103">
      <c r="A25" s="18" t="s">
        <v>51</v>
      </c>
      <c r="B25" s="2" t="s">
        <v>437</v>
      </c>
      <c r="D25" s="4">
        <v>1</v>
      </c>
      <c r="E25" s="4">
        <v>0</v>
      </c>
      <c r="F25" s="4">
        <v>1</v>
      </c>
      <c r="G25" s="4" t="s">
        <v>113</v>
      </c>
      <c r="H25" s="29">
        <v>11</v>
      </c>
      <c r="I25" s="4">
        <v>91.5</v>
      </c>
      <c r="J25" s="4">
        <v>38.799999999999997</v>
      </c>
      <c r="K25" s="4">
        <v>47.1</v>
      </c>
      <c r="L25" s="4">
        <v>20</v>
      </c>
      <c r="M25" s="4">
        <f t="shared" si="0"/>
        <v>0.12600000000000477</v>
      </c>
      <c r="O25" s="4">
        <v>0</v>
      </c>
      <c r="P25" s="4">
        <v>4</v>
      </c>
      <c r="Q25" s="4">
        <v>0</v>
      </c>
      <c r="R25" s="4">
        <v>0</v>
      </c>
      <c r="S25" s="4">
        <v>0</v>
      </c>
      <c r="T25" s="4">
        <v>1</v>
      </c>
      <c r="U25" s="29">
        <v>12</v>
      </c>
      <c r="V25" s="4">
        <v>78.900000000000006</v>
      </c>
      <c r="W25" s="4">
        <v>38.1</v>
      </c>
      <c r="X25" s="4">
        <v>40.1</v>
      </c>
      <c r="Y25" s="4">
        <v>19.5</v>
      </c>
      <c r="Z25" s="4">
        <f t="shared" si="1"/>
        <v>0.55076923076923379</v>
      </c>
      <c r="AA25" s="5">
        <f t="shared" si="2"/>
        <v>2</v>
      </c>
      <c r="AB25" s="4">
        <v>0</v>
      </c>
      <c r="AC25" s="4">
        <v>4</v>
      </c>
      <c r="AD25" s="4">
        <v>0</v>
      </c>
      <c r="AE25" s="4">
        <v>0</v>
      </c>
      <c r="AF25" s="4">
        <v>0</v>
      </c>
      <c r="AG25" s="4">
        <v>1</v>
      </c>
      <c r="AH25" s="4">
        <v>22</v>
      </c>
      <c r="AI25" s="15">
        <v>75.599999999999994</v>
      </c>
      <c r="AJ25" s="15">
        <v>28.02</v>
      </c>
      <c r="AK25" s="4">
        <v>38.5</v>
      </c>
      <c r="AL25" s="4">
        <v>15</v>
      </c>
      <c r="AM25" s="4">
        <f t="shared" si="5"/>
        <v>3.6820000000000022</v>
      </c>
      <c r="AN25" s="5">
        <f t="shared" si="6"/>
        <v>2</v>
      </c>
      <c r="AO25" s="4">
        <v>95.3</v>
      </c>
      <c r="AP25" s="4">
        <v>99.5</v>
      </c>
      <c r="AQ25" s="4">
        <v>117.6</v>
      </c>
      <c r="AR25" s="4">
        <v>120.3</v>
      </c>
      <c r="AS25" s="4">
        <f t="shared" si="7"/>
        <v>-2.7000000000000028</v>
      </c>
      <c r="AT25" s="4">
        <f t="shared" si="8"/>
        <v>-4.2000000000000028</v>
      </c>
      <c r="AU25" s="4">
        <f t="shared" si="9"/>
        <v>2</v>
      </c>
      <c r="AV25" s="4">
        <f t="shared" si="10"/>
        <v>2</v>
      </c>
      <c r="AW25" s="4">
        <v>126.5</v>
      </c>
      <c r="AX25" s="4">
        <v>128.19999999999999</v>
      </c>
      <c r="AY25" s="4">
        <v>54.9</v>
      </c>
      <c r="AZ25" s="4">
        <v>4</v>
      </c>
      <c r="BA25" s="4">
        <v>2</v>
      </c>
      <c r="BB25" s="4">
        <v>2</v>
      </c>
      <c r="BC25" s="4">
        <v>2</v>
      </c>
      <c r="BD25" s="4">
        <v>1</v>
      </c>
      <c r="BE25" s="4">
        <v>0</v>
      </c>
      <c r="BF25" s="6" t="s">
        <v>155</v>
      </c>
      <c r="BG25" s="4">
        <v>0</v>
      </c>
      <c r="BH25" s="4">
        <v>0</v>
      </c>
      <c r="BI25" s="4">
        <v>1</v>
      </c>
      <c r="BJ25" s="4">
        <v>1</v>
      </c>
      <c r="BK25" s="4">
        <v>0</v>
      </c>
      <c r="BL25" s="4">
        <v>0</v>
      </c>
      <c r="BM25" s="4">
        <v>0</v>
      </c>
      <c r="BN25" s="4">
        <v>0</v>
      </c>
      <c r="BO25" s="4">
        <v>0</v>
      </c>
      <c r="BP25" s="4">
        <v>0</v>
      </c>
      <c r="BV25" s="4">
        <v>23</v>
      </c>
      <c r="BW25" s="4">
        <v>0</v>
      </c>
      <c r="BX25" s="4">
        <v>0</v>
      </c>
      <c r="BY25" s="4">
        <v>5</v>
      </c>
      <c r="CA25" s="4">
        <v>0</v>
      </c>
      <c r="CB25" s="4">
        <v>0</v>
      </c>
      <c r="CC25" s="4">
        <v>0</v>
      </c>
      <c r="CD25" s="4">
        <v>1</v>
      </c>
      <c r="CE25" s="4">
        <v>0</v>
      </c>
      <c r="CF25" s="4">
        <v>1</v>
      </c>
      <c r="CG25" s="4">
        <v>1</v>
      </c>
      <c r="CH25" s="4">
        <v>0</v>
      </c>
      <c r="CI25" s="4">
        <v>0</v>
      </c>
      <c r="CJ25" s="4">
        <v>0</v>
      </c>
      <c r="CK25" s="4">
        <v>0</v>
      </c>
      <c r="CL25" s="4">
        <v>0</v>
      </c>
      <c r="CM25" s="4">
        <v>0</v>
      </c>
      <c r="CN25" s="4">
        <f t="shared" si="4"/>
        <v>9</v>
      </c>
      <c r="CO25" s="4">
        <v>2</v>
      </c>
      <c r="CP25" s="4">
        <v>2</v>
      </c>
      <c r="CQ25" s="4">
        <v>1</v>
      </c>
      <c r="CR25" s="4">
        <v>0</v>
      </c>
      <c r="CS25" s="4">
        <v>2</v>
      </c>
      <c r="CT25" s="4">
        <v>2</v>
      </c>
      <c r="CU25" s="4">
        <v>0</v>
      </c>
      <c r="CV25" s="4">
        <v>0</v>
      </c>
      <c r="CW25" s="4">
        <v>0</v>
      </c>
      <c r="CX25" s="4">
        <v>0</v>
      </c>
    </row>
    <row r="26" spans="1:103">
      <c r="A26" s="18" t="s">
        <v>52</v>
      </c>
      <c r="B26" s="2" t="s">
        <v>436</v>
      </c>
      <c r="D26" s="4">
        <v>1</v>
      </c>
      <c r="E26" s="4">
        <v>0</v>
      </c>
      <c r="F26" s="4">
        <v>1</v>
      </c>
      <c r="G26" s="4" t="s">
        <v>110</v>
      </c>
      <c r="H26" s="29">
        <v>11</v>
      </c>
      <c r="I26" s="4">
        <v>48.7</v>
      </c>
      <c r="J26" s="4">
        <v>23</v>
      </c>
      <c r="K26" s="4">
        <v>49.9</v>
      </c>
      <c r="L26" s="4">
        <v>23.7</v>
      </c>
      <c r="M26" s="4">
        <f t="shared" si="0"/>
        <v>0.27383966244725855</v>
      </c>
      <c r="O26" s="4">
        <v>0</v>
      </c>
      <c r="P26" s="4">
        <v>1</v>
      </c>
      <c r="Q26" s="4">
        <v>1</v>
      </c>
      <c r="R26" s="4">
        <v>0</v>
      </c>
      <c r="S26" s="4">
        <v>0</v>
      </c>
      <c r="T26" s="4">
        <v>0</v>
      </c>
      <c r="U26" s="29">
        <v>12</v>
      </c>
      <c r="V26" s="4">
        <v>48.2</v>
      </c>
      <c r="W26" s="4">
        <v>19.5</v>
      </c>
      <c r="X26" s="4">
        <v>44.4</v>
      </c>
      <c r="Y26" s="4">
        <v>19.3</v>
      </c>
      <c r="Z26" s="4">
        <f t="shared" si="1"/>
        <v>3.3398963730569946</v>
      </c>
      <c r="AA26" s="5">
        <f t="shared" si="2"/>
        <v>2</v>
      </c>
      <c r="AB26" s="4">
        <v>2</v>
      </c>
      <c r="AC26" s="4">
        <v>1</v>
      </c>
      <c r="AD26" s="4">
        <v>1</v>
      </c>
      <c r="AE26" s="4">
        <v>0</v>
      </c>
      <c r="AF26" s="4">
        <v>0</v>
      </c>
      <c r="AG26" s="4">
        <v>0</v>
      </c>
      <c r="AH26" s="4">
        <v>22</v>
      </c>
      <c r="AI26" s="15">
        <v>49.9</v>
      </c>
      <c r="AJ26" s="15">
        <v>18</v>
      </c>
      <c r="AK26" s="4">
        <v>43.4</v>
      </c>
      <c r="AL26" s="4">
        <v>16.600000000000001</v>
      </c>
      <c r="AM26" s="4">
        <f t="shared" si="5"/>
        <v>2.8397590361445779</v>
      </c>
      <c r="AN26" s="5">
        <f t="shared" si="6"/>
        <v>2</v>
      </c>
      <c r="AO26" s="4">
        <v>80.7</v>
      </c>
      <c r="AP26" s="4">
        <v>78.400000000000006</v>
      </c>
      <c r="AQ26" s="4">
        <v>113.8</v>
      </c>
      <c r="AR26" s="4">
        <v>92.5</v>
      </c>
      <c r="AS26" s="4">
        <f t="shared" si="7"/>
        <v>21.299999999999997</v>
      </c>
      <c r="AT26" s="4">
        <f t="shared" si="8"/>
        <v>2.2999999999999972</v>
      </c>
      <c r="AU26" s="4">
        <f t="shared" si="9"/>
        <v>1</v>
      </c>
      <c r="AV26" s="4">
        <f t="shared" si="10"/>
        <v>1</v>
      </c>
      <c r="AW26" s="4">
        <v>117.9</v>
      </c>
      <c r="AX26" s="4">
        <v>120.7</v>
      </c>
      <c r="AY26" s="4">
        <v>55.5</v>
      </c>
      <c r="AZ26" s="4">
        <v>1</v>
      </c>
      <c r="BA26" s="4">
        <v>1</v>
      </c>
      <c r="BB26" s="4">
        <v>2</v>
      </c>
      <c r="BC26" s="4">
        <v>2</v>
      </c>
      <c r="BD26" s="4">
        <v>2</v>
      </c>
      <c r="BE26" s="4">
        <v>0</v>
      </c>
      <c r="BF26" s="6" t="s">
        <v>155</v>
      </c>
      <c r="BG26" s="4">
        <v>0</v>
      </c>
      <c r="BH26" s="4">
        <v>0</v>
      </c>
      <c r="BI26" s="4">
        <v>1</v>
      </c>
      <c r="BJ26" s="4">
        <v>1</v>
      </c>
      <c r="BK26" s="4">
        <v>0</v>
      </c>
      <c r="BL26" s="4">
        <v>1</v>
      </c>
      <c r="BM26" s="4">
        <v>0</v>
      </c>
      <c r="BN26" s="4">
        <v>0</v>
      </c>
      <c r="BO26" s="4">
        <v>0</v>
      </c>
      <c r="BP26" s="4">
        <v>1</v>
      </c>
      <c r="BV26" s="4">
        <v>34</v>
      </c>
      <c r="BW26" s="4">
        <v>0</v>
      </c>
      <c r="BX26" s="4">
        <v>0</v>
      </c>
      <c r="BY26" s="4">
        <v>5</v>
      </c>
      <c r="CA26" s="4">
        <v>0</v>
      </c>
      <c r="CB26" s="4">
        <v>0</v>
      </c>
      <c r="CC26" s="4">
        <v>0</v>
      </c>
      <c r="CD26" s="4">
        <v>1</v>
      </c>
      <c r="CE26" s="4">
        <v>1</v>
      </c>
      <c r="CF26" s="4">
        <v>1</v>
      </c>
      <c r="CG26" s="4">
        <v>0</v>
      </c>
      <c r="CH26" s="4">
        <v>2</v>
      </c>
      <c r="CI26" s="4">
        <v>0</v>
      </c>
      <c r="CJ26" s="4">
        <v>1</v>
      </c>
      <c r="CK26" s="4">
        <v>0</v>
      </c>
      <c r="CL26" s="4">
        <v>0</v>
      </c>
      <c r="CM26" s="4">
        <v>0</v>
      </c>
      <c r="CN26" s="4">
        <f t="shared" si="4"/>
        <v>14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8</v>
      </c>
      <c r="CX26" s="9">
        <v>6</v>
      </c>
    </row>
    <row r="27" spans="1:103">
      <c r="A27" s="18" t="s">
        <v>53</v>
      </c>
      <c r="B27" s="2" t="s">
        <v>448</v>
      </c>
      <c r="D27" s="4">
        <v>1</v>
      </c>
      <c r="E27" s="4">
        <v>0</v>
      </c>
      <c r="F27" s="4">
        <v>1</v>
      </c>
      <c r="G27" s="4" t="s">
        <v>97</v>
      </c>
      <c r="H27" s="29">
        <v>11</v>
      </c>
      <c r="I27" s="4">
        <v>88.2</v>
      </c>
      <c r="J27" s="4">
        <v>38.799999999999997</v>
      </c>
      <c r="K27" s="4">
        <v>47.5</v>
      </c>
      <c r="L27" s="4">
        <v>21</v>
      </c>
      <c r="M27" s="4">
        <f t="shared" si="0"/>
        <v>0.43809523809524364</v>
      </c>
      <c r="O27" s="4">
        <v>0</v>
      </c>
      <c r="P27" s="4">
        <v>2</v>
      </c>
      <c r="Q27" s="4">
        <v>0</v>
      </c>
      <c r="R27" s="4">
        <v>1</v>
      </c>
      <c r="S27" s="4">
        <v>0</v>
      </c>
      <c r="T27" s="4">
        <v>0</v>
      </c>
      <c r="U27" s="29">
        <v>12</v>
      </c>
      <c r="V27" s="4">
        <v>89</v>
      </c>
      <c r="W27" s="4">
        <v>39.299999999999997</v>
      </c>
      <c r="X27" s="4">
        <v>40.1</v>
      </c>
      <c r="Y27" s="4">
        <v>18.2</v>
      </c>
      <c r="Z27" s="4">
        <f t="shared" si="1"/>
        <v>2.4104395604395563</v>
      </c>
      <c r="AA27" s="5">
        <f t="shared" si="2"/>
        <v>2</v>
      </c>
      <c r="AB27" s="4">
        <v>2</v>
      </c>
      <c r="AC27" s="4">
        <v>1</v>
      </c>
      <c r="AD27" s="4">
        <v>1</v>
      </c>
      <c r="AE27" s="4">
        <v>0</v>
      </c>
      <c r="AF27" s="4">
        <v>0</v>
      </c>
      <c r="AG27" s="4">
        <v>0</v>
      </c>
      <c r="AH27" s="4">
        <v>22</v>
      </c>
      <c r="AI27" s="15">
        <v>89.1</v>
      </c>
      <c r="AJ27" s="15">
        <v>34</v>
      </c>
      <c r="AK27" s="4">
        <v>37.9</v>
      </c>
      <c r="AL27" s="4">
        <v>14.7</v>
      </c>
      <c r="AM27" s="4">
        <f t="shared" si="5"/>
        <v>1.440136054421771</v>
      </c>
      <c r="AN27" s="5">
        <f t="shared" si="6"/>
        <v>2</v>
      </c>
      <c r="AO27" s="4">
        <v>89.3</v>
      </c>
      <c r="AP27" s="4">
        <v>95.9</v>
      </c>
      <c r="AQ27" s="4">
        <v>128.9</v>
      </c>
      <c r="AR27" s="4">
        <v>140.5</v>
      </c>
      <c r="AS27" s="4">
        <f t="shared" si="7"/>
        <v>-11.599999999999994</v>
      </c>
      <c r="AT27" s="4">
        <f t="shared" si="8"/>
        <v>-6.6000000000000085</v>
      </c>
      <c r="AU27" s="4">
        <f t="shared" si="9"/>
        <v>2</v>
      </c>
      <c r="AV27" s="4">
        <f t="shared" si="10"/>
        <v>2</v>
      </c>
      <c r="AW27" s="4">
        <v>118.8</v>
      </c>
      <c r="AX27" s="4">
        <v>109.8</v>
      </c>
      <c r="AY27" s="4">
        <v>58.2</v>
      </c>
      <c r="AZ27" s="4">
        <v>2</v>
      </c>
      <c r="BA27" s="4">
        <v>2</v>
      </c>
      <c r="BB27" s="4">
        <v>1</v>
      </c>
      <c r="BC27" s="4">
        <v>2</v>
      </c>
      <c r="BD27" s="4">
        <v>2</v>
      </c>
      <c r="BE27" s="4">
        <v>0</v>
      </c>
      <c r="BF27" s="6">
        <v>0</v>
      </c>
      <c r="BG27" s="4">
        <v>0</v>
      </c>
      <c r="BH27" s="4">
        <v>0</v>
      </c>
      <c r="BI27" s="4">
        <v>2</v>
      </c>
      <c r="BJ27" s="4">
        <v>2</v>
      </c>
      <c r="BK27" s="4">
        <v>0</v>
      </c>
      <c r="BL27" s="4">
        <v>0</v>
      </c>
      <c r="BM27" s="4">
        <v>0</v>
      </c>
      <c r="BN27" s="4">
        <v>0</v>
      </c>
      <c r="BO27" s="4">
        <v>0</v>
      </c>
      <c r="BP27" s="4">
        <v>0</v>
      </c>
      <c r="BV27" s="4">
        <v>26</v>
      </c>
      <c r="BW27" s="4">
        <v>0</v>
      </c>
      <c r="BX27" s="4">
        <v>0</v>
      </c>
      <c r="BY27" s="4">
        <v>5</v>
      </c>
      <c r="CA27" s="4">
        <v>0</v>
      </c>
      <c r="CB27" s="4">
        <v>1</v>
      </c>
      <c r="CC27" s="4">
        <v>0</v>
      </c>
      <c r="CD27" s="4">
        <v>1</v>
      </c>
      <c r="CE27" s="4">
        <v>0</v>
      </c>
      <c r="CF27" s="4">
        <v>1</v>
      </c>
      <c r="CG27" s="4">
        <v>0</v>
      </c>
      <c r="CH27" s="4">
        <v>0</v>
      </c>
      <c r="CI27" s="4">
        <v>0</v>
      </c>
      <c r="CJ27" s="4">
        <v>0</v>
      </c>
      <c r="CK27" s="4">
        <v>1</v>
      </c>
      <c r="CL27" s="4">
        <v>0</v>
      </c>
      <c r="CM27" s="4">
        <v>0</v>
      </c>
      <c r="CN27" s="4">
        <f t="shared" si="4"/>
        <v>39</v>
      </c>
      <c r="CO27" s="4">
        <v>5</v>
      </c>
      <c r="CP27" s="4">
        <v>0</v>
      </c>
      <c r="CQ27" s="4">
        <v>0</v>
      </c>
      <c r="CR27" s="4">
        <v>2</v>
      </c>
      <c r="CS27" s="4">
        <v>2</v>
      </c>
      <c r="CT27" s="4">
        <v>8</v>
      </c>
      <c r="CU27" s="4">
        <v>0</v>
      </c>
      <c r="CV27" s="4">
        <v>0</v>
      </c>
      <c r="CW27" s="4">
        <v>17</v>
      </c>
      <c r="CX27" s="4">
        <v>5</v>
      </c>
      <c r="CY27" s="4" t="s">
        <v>114</v>
      </c>
    </row>
    <row r="28" spans="1:103">
      <c r="A28" s="18" t="s">
        <v>54</v>
      </c>
      <c r="B28" s="2" t="s">
        <v>449</v>
      </c>
      <c r="D28" s="4">
        <v>1</v>
      </c>
      <c r="E28" s="4">
        <v>0</v>
      </c>
      <c r="F28" s="4">
        <v>2</v>
      </c>
      <c r="G28" s="4" t="s">
        <v>108</v>
      </c>
      <c r="H28" s="29">
        <v>11</v>
      </c>
      <c r="I28" s="4">
        <v>87.7</v>
      </c>
      <c r="J28" s="4">
        <v>32.200000000000003</v>
      </c>
      <c r="K28" s="4">
        <v>52.3</v>
      </c>
      <c r="L28" s="4">
        <v>19.2</v>
      </c>
      <c r="M28" s="4">
        <f t="shared" si="0"/>
        <v>-1.1458333333337123E-2</v>
      </c>
      <c r="O28" s="4">
        <v>0</v>
      </c>
      <c r="P28" s="4">
        <v>1</v>
      </c>
      <c r="Q28" s="4">
        <v>1</v>
      </c>
      <c r="R28" s="4">
        <v>0</v>
      </c>
      <c r="S28" s="4">
        <v>0</v>
      </c>
      <c r="T28" s="4">
        <v>0</v>
      </c>
      <c r="U28" s="29">
        <v>12</v>
      </c>
      <c r="V28" s="4">
        <v>83.4</v>
      </c>
      <c r="W28" s="4">
        <v>33.200000000000003</v>
      </c>
      <c r="X28" s="4">
        <v>40</v>
      </c>
      <c r="Y28" s="4">
        <v>16.3</v>
      </c>
      <c r="Z28" s="4">
        <f t="shared" si="1"/>
        <v>1.9276073619631831</v>
      </c>
      <c r="AA28" s="5">
        <f t="shared" si="2"/>
        <v>2</v>
      </c>
      <c r="AB28" s="4">
        <v>2</v>
      </c>
      <c r="AC28" s="4">
        <v>1</v>
      </c>
      <c r="AD28" s="4">
        <v>1</v>
      </c>
      <c r="AE28" s="4">
        <v>0</v>
      </c>
      <c r="AF28" s="4">
        <v>0</v>
      </c>
      <c r="AG28" s="4">
        <v>0</v>
      </c>
      <c r="AH28" s="4">
        <v>12</v>
      </c>
      <c r="AI28" s="15">
        <v>75.7</v>
      </c>
      <c r="AJ28" s="15">
        <v>32.299999999999997</v>
      </c>
      <c r="AK28" s="4">
        <v>36.1</v>
      </c>
      <c r="AL28" s="4">
        <v>16</v>
      </c>
      <c r="AM28" s="4">
        <f t="shared" si="5"/>
        <v>2.8231250000000045</v>
      </c>
      <c r="AN28" s="5">
        <f t="shared" si="6"/>
        <v>2</v>
      </c>
      <c r="AO28" s="4">
        <v>81</v>
      </c>
      <c r="AP28" s="4">
        <v>75.400000000000006</v>
      </c>
      <c r="AQ28" s="4">
        <v>130.80000000000001</v>
      </c>
      <c r="AR28" s="4">
        <v>136.1</v>
      </c>
      <c r="AS28" s="4">
        <f t="shared" si="7"/>
        <v>-5.2999999999999829</v>
      </c>
      <c r="AT28" s="4">
        <f t="shared" si="8"/>
        <v>5.5999999999999943</v>
      </c>
      <c r="AU28" s="4">
        <f t="shared" si="9"/>
        <v>2</v>
      </c>
      <c r="AV28" s="4">
        <f t="shared" si="10"/>
        <v>1</v>
      </c>
      <c r="AW28" s="4">
        <v>105.1</v>
      </c>
      <c r="AX28" s="4">
        <v>104.1</v>
      </c>
      <c r="AY28" s="4">
        <v>67.2</v>
      </c>
      <c r="AZ28" s="4">
        <v>2</v>
      </c>
      <c r="BA28" s="4">
        <v>2</v>
      </c>
      <c r="BB28" s="4">
        <v>1</v>
      </c>
      <c r="BC28" s="4">
        <v>2</v>
      </c>
      <c r="BD28" s="4">
        <v>2</v>
      </c>
      <c r="BE28" s="4">
        <v>0</v>
      </c>
      <c r="BF28" s="6">
        <v>0</v>
      </c>
      <c r="BG28" s="4">
        <v>0</v>
      </c>
      <c r="BH28" s="4">
        <v>0</v>
      </c>
      <c r="BI28" s="4">
        <v>1</v>
      </c>
      <c r="BJ28" s="4">
        <v>2</v>
      </c>
      <c r="BK28" s="4">
        <v>0</v>
      </c>
      <c r="BL28" s="4">
        <v>0</v>
      </c>
      <c r="BM28" s="4">
        <v>0</v>
      </c>
      <c r="BN28" s="4">
        <v>0</v>
      </c>
      <c r="BO28" s="4">
        <v>0</v>
      </c>
      <c r="BP28" s="4">
        <v>0</v>
      </c>
      <c r="BV28" s="4">
        <v>23</v>
      </c>
      <c r="BW28" s="4">
        <v>0</v>
      </c>
      <c r="BX28" s="4">
        <v>0</v>
      </c>
      <c r="BY28" s="4">
        <v>5</v>
      </c>
      <c r="CA28" s="4">
        <v>0</v>
      </c>
      <c r="CB28" s="4">
        <v>0</v>
      </c>
      <c r="CC28" s="4">
        <v>0</v>
      </c>
      <c r="CD28" s="4">
        <v>1</v>
      </c>
      <c r="CE28" s="4">
        <v>1</v>
      </c>
      <c r="CF28" s="4">
        <v>1</v>
      </c>
      <c r="CG28" s="4">
        <v>0</v>
      </c>
      <c r="CH28" s="4">
        <v>2</v>
      </c>
      <c r="CI28" s="4">
        <v>0</v>
      </c>
      <c r="CJ28" s="4">
        <v>1</v>
      </c>
      <c r="CK28" s="4">
        <v>1</v>
      </c>
      <c r="CL28" s="4">
        <v>0</v>
      </c>
      <c r="CM28" s="4">
        <v>0</v>
      </c>
      <c r="CN28" s="4">
        <f t="shared" si="4"/>
        <v>35</v>
      </c>
      <c r="CO28" s="4">
        <v>2</v>
      </c>
      <c r="CP28" s="4">
        <v>0</v>
      </c>
      <c r="CQ28" s="4">
        <v>4</v>
      </c>
      <c r="CR28" s="4">
        <v>4</v>
      </c>
      <c r="CS28" s="4">
        <v>2</v>
      </c>
      <c r="CT28" s="4">
        <v>2</v>
      </c>
      <c r="CU28" s="4">
        <v>0</v>
      </c>
      <c r="CV28" s="4">
        <v>0</v>
      </c>
      <c r="CW28" s="4">
        <v>18</v>
      </c>
      <c r="CX28" s="4">
        <v>3</v>
      </c>
    </row>
    <row r="29" spans="1:103">
      <c r="A29" s="18" t="s">
        <v>55</v>
      </c>
      <c r="B29" s="2" t="s">
        <v>450</v>
      </c>
      <c r="D29" s="4">
        <v>1</v>
      </c>
      <c r="E29" s="4">
        <v>0</v>
      </c>
      <c r="F29" s="4">
        <v>2</v>
      </c>
      <c r="G29" s="4" t="s">
        <v>105</v>
      </c>
      <c r="H29" s="29">
        <v>11</v>
      </c>
      <c r="I29" s="4">
        <v>87.2</v>
      </c>
      <c r="J29" s="4">
        <v>38.6</v>
      </c>
      <c r="K29" s="4">
        <v>49.9</v>
      </c>
      <c r="L29" s="4">
        <v>22.2</v>
      </c>
      <c r="M29" s="4">
        <f t="shared" si="0"/>
        <v>0.43693693693693092</v>
      </c>
      <c r="O29" s="4">
        <v>0</v>
      </c>
      <c r="P29" s="4">
        <v>2</v>
      </c>
      <c r="Q29" s="4">
        <v>0</v>
      </c>
      <c r="R29" s="4">
        <v>1</v>
      </c>
      <c r="S29" s="4">
        <v>0</v>
      </c>
      <c r="T29" s="4">
        <v>0</v>
      </c>
      <c r="U29" s="29">
        <v>12</v>
      </c>
      <c r="V29" s="4">
        <v>85.6</v>
      </c>
      <c r="W29" s="4">
        <v>34.1</v>
      </c>
      <c r="X29" s="4">
        <v>47.5</v>
      </c>
      <c r="Y29" s="4">
        <v>19</v>
      </c>
      <c r="Z29" s="4">
        <f t="shared" si="1"/>
        <v>0.34999999999999432</v>
      </c>
      <c r="AA29" s="5">
        <f t="shared" si="2"/>
        <v>2</v>
      </c>
      <c r="AB29" s="4">
        <v>0</v>
      </c>
      <c r="AC29" s="4">
        <v>4</v>
      </c>
      <c r="AD29" s="4">
        <v>0</v>
      </c>
      <c r="AE29" s="4">
        <v>0</v>
      </c>
      <c r="AF29" s="4">
        <v>0</v>
      </c>
      <c r="AG29" s="4">
        <v>1</v>
      </c>
      <c r="AH29" s="4">
        <v>11</v>
      </c>
      <c r="AI29" s="15">
        <v>87.9</v>
      </c>
      <c r="AJ29" s="15">
        <v>34.9</v>
      </c>
      <c r="AK29" s="4">
        <v>47.8</v>
      </c>
      <c r="AL29" s="4">
        <v>21.3</v>
      </c>
      <c r="AM29" s="4">
        <f t="shared" si="5"/>
        <v>9.5798122065727824</v>
      </c>
      <c r="AN29" s="5">
        <f t="shared" si="6"/>
        <v>1</v>
      </c>
      <c r="AO29" s="4">
        <v>74</v>
      </c>
      <c r="AP29" s="4">
        <v>80.8</v>
      </c>
      <c r="AQ29" s="4">
        <v>124.6</v>
      </c>
      <c r="AR29" s="4">
        <v>120.6</v>
      </c>
      <c r="AS29" s="4">
        <f t="shared" si="7"/>
        <v>4</v>
      </c>
      <c r="AT29" s="4">
        <f t="shared" si="8"/>
        <v>-6.7999999999999972</v>
      </c>
      <c r="AU29" s="4">
        <f t="shared" si="9"/>
        <v>1</v>
      </c>
      <c r="AV29" s="4">
        <f t="shared" si="10"/>
        <v>2</v>
      </c>
      <c r="AW29" s="4">
        <v>125.7</v>
      </c>
      <c r="AX29" s="4">
        <v>103.8</v>
      </c>
      <c r="AY29" s="4">
        <v>48.9</v>
      </c>
      <c r="AZ29" s="4">
        <v>2</v>
      </c>
      <c r="BA29" s="4">
        <v>2</v>
      </c>
      <c r="BB29" s="4">
        <v>1</v>
      </c>
      <c r="BC29" s="4">
        <v>2</v>
      </c>
      <c r="BD29" s="4">
        <v>2</v>
      </c>
      <c r="BE29" s="4">
        <v>0</v>
      </c>
      <c r="BF29" s="6">
        <v>0</v>
      </c>
      <c r="BG29" s="4">
        <v>0</v>
      </c>
      <c r="BH29" s="4">
        <v>0</v>
      </c>
      <c r="BI29" s="4">
        <v>2</v>
      </c>
      <c r="BJ29" s="4">
        <v>2</v>
      </c>
      <c r="BK29" s="4">
        <v>0</v>
      </c>
      <c r="BL29" s="4">
        <v>0</v>
      </c>
      <c r="BM29" s="4">
        <v>0</v>
      </c>
      <c r="BN29" s="4">
        <v>0</v>
      </c>
      <c r="BO29" s="4">
        <v>0</v>
      </c>
      <c r="BP29" s="4">
        <v>0</v>
      </c>
      <c r="BV29" s="4">
        <v>26</v>
      </c>
      <c r="BW29" s="4">
        <v>1</v>
      </c>
      <c r="BX29" s="4">
        <v>6</v>
      </c>
      <c r="BY29" s="4">
        <v>5</v>
      </c>
      <c r="CA29" s="4">
        <v>1</v>
      </c>
      <c r="CB29" s="4">
        <v>0</v>
      </c>
      <c r="CC29" s="4">
        <v>0</v>
      </c>
      <c r="CD29" s="4">
        <v>1</v>
      </c>
      <c r="CE29" s="4">
        <v>1</v>
      </c>
      <c r="CF29" s="4">
        <v>1</v>
      </c>
      <c r="CG29" s="4">
        <v>1</v>
      </c>
      <c r="CH29" s="4">
        <v>2</v>
      </c>
      <c r="CI29" s="4">
        <v>0</v>
      </c>
      <c r="CJ29" s="4">
        <v>1</v>
      </c>
      <c r="CK29" s="4">
        <v>1</v>
      </c>
      <c r="CL29" s="4">
        <v>0</v>
      </c>
      <c r="CM29" s="4">
        <v>0</v>
      </c>
      <c r="CN29" s="4">
        <f t="shared" si="4"/>
        <v>26</v>
      </c>
      <c r="CO29" s="4">
        <v>5</v>
      </c>
      <c r="CP29" s="4">
        <v>0</v>
      </c>
      <c r="CQ29" s="4">
        <v>0</v>
      </c>
      <c r="CR29" s="4">
        <v>0</v>
      </c>
      <c r="CS29" s="4">
        <v>2</v>
      </c>
      <c r="CT29" s="4">
        <v>8</v>
      </c>
      <c r="CU29" s="4">
        <v>0</v>
      </c>
      <c r="CV29" s="4">
        <v>0</v>
      </c>
      <c r="CW29" s="4">
        <v>11</v>
      </c>
      <c r="CX29" s="4">
        <v>0</v>
      </c>
    </row>
    <row r="30" spans="1:103">
      <c r="A30" s="18" t="s">
        <v>56</v>
      </c>
      <c r="B30" s="2" t="s">
        <v>459</v>
      </c>
      <c r="D30" s="4">
        <v>1</v>
      </c>
      <c r="E30" s="4">
        <v>0</v>
      </c>
      <c r="F30" s="4">
        <v>2</v>
      </c>
      <c r="G30" s="4" t="s">
        <v>97</v>
      </c>
      <c r="H30" s="29">
        <v>11</v>
      </c>
      <c r="I30" s="4">
        <v>85.7</v>
      </c>
      <c r="J30" s="4">
        <v>34</v>
      </c>
      <c r="K30" s="4">
        <v>47.6</v>
      </c>
      <c r="L30" s="4">
        <v>19.100000000000001</v>
      </c>
      <c r="M30" s="4">
        <f t="shared" si="0"/>
        <v>0.96701570680629345</v>
      </c>
      <c r="O30" s="4">
        <v>1</v>
      </c>
      <c r="P30" s="4">
        <v>2</v>
      </c>
      <c r="Q30" s="4">
        <v>0</v>
      </c>
      <c r="R30" s="4">
        <v>1</v>
      </c>
      <c r="S30" s="4">
        <v>0</v>
      </c>
      <c r="T30" s="4">
        <v>0</v>
      </c>
      <c r="U30" s="29">
        <v>12</v>
      </c>
      <c r="V30" s="4">
        <v>89</v>
      </c>
      <c r="W30" s="4">
        <v>33</v>
      </c>
      <c r="X30" s="4">
        <v>43.2</v>
      </c>
      <c r="Y30" s="4">
        <v>16.399999999999999</v>
      </c>
      <c r="Z30" s="4">
        <f t="shared" si="1"/>
        <v>2.0731707317073074</v>
      </c>
      <c r="AA30" s="5">
        <f t="shared" si="2"/>
        <v>2</v>
      </c>
      <c r="AB30" s="4">
        <v>1</v>
      </c>
      <c r="AC30" s="4">
        <v>2</v>
      </c>
      <c r="AD30" s="4">
        <v>0</v>
      </c>
      <c r="AE30" s="4">
        <v>1</v>
      </c>
      <c r="AF30" s="4">
        <v>0</v>
      </c>
      <c r="AG30" s="4">
        <v>0</v>
      </c>
      <c r="AH30" s="4">
        <v>22</v>
      </c>
      <c r="AI30" s="15">
        <v>79.400000000000006</v>
      </c>
      <c r="AJ30" s="15">
        <v>25</v>
      </c>
      <c r="AK30" s="4">
        <v>43.1</v>
      </c>
      <c r="AL30" s="4">
        <v>14.4</v>
      </c>
      <c r="AM30" s="4">
        <f t="shared" si="5"/>
        <v>4.5736111111111057</v>
      </c>
      <c r="AN30" s="5">
        <f t="shared" si="6"/>
        <v>2</v>
      </c>
      <c r="AO30" s="4">
        <v>80.5</v>
      </c>
      <c r="AP30" s="4">
        <v>80.7</v>
      </c>
      <c r="AQ30" s="4">
        <v>108.7</v>
      </c>
      <c r="AR30" s="4">
        <v>114.9</v>
      </c>
      <c r="AS30" s="4">
        <f t="shared" si="7"/>
        <v>-6.2000000000000028</v>
      </c>
      <c r="AT30" s="4">
        <f t="shared" si="8"/>
        <v>-0.20000000000000284</v>
      </c>
      <c r="AU30" s="4">
        <f t="shared" si="9"/>
        <v>2</v>
      </c>
      <c r="AV30" s="4">
        <f t="shared" si="10"/>
        <v>2</v>
      </c>
      <c r="AW30" s="4">
        <v>110.6</v>
      </c>
      <c r="AX30" s="4">
        <v>112.9</v>
      </c>
      <c r="AY30" s="4">
        <v>72.3</v>
      </c>
      <c r="AZ30" s="4">
        <v>4</v>
      </c>
      <c r="BA30" s="4">
        <v>2</v>
      </c>
      <c r="BB30" s="4">
        <v>2</v>
      </c>
      <c r="BC30" s="4">
        <v>2</v>
      </c>
      <c r="BD30" s="4">
        <v>1</v>
      </c>
      <c r="BE30" s="4">
        <v>0</v>
      </c>
      <c r="BF30" s="6">
        <v>0</v>
      </c>
      <c r="BG30" s="4">
        <v>0</v>
      </c>
      <c r="BH30" s="4">
        <v>0</v>
      </c>
      <c r="BI30" s="4">
        <v>1</v>
      </c>
      <c r="BJ30" s="4">
        <v>4</v>
      </c>
      <c r="BK30" s="4">
        <v>0</v>
      </c>
      <c r="BL30" s="4">
        <v>0</v>
      </c>
      <c r="BM30" s="4">
        <v>0</v>
      </c>
      <c r="BN30" s="4">
        <v>0</v>
      </c>
      <c r="BO30" s="4">
        <v>0</v>
      </c>
      <c r="BP30" s="4">
        <v>0</v>
      </c>
      <c r="BV30" s="4">
        <v>22</v>
      </c>
      <c r="BW30" s="4">
        <v>1</v>
      </c>
      <c r="BX30" s="4">
        <v>2</v>
      </c>
      <c r="BY30" s="4">
        <v>5</v>
      </c>
      <c r="CA30" s="4">
        <v>0</v>
      </c>
      <c r="CB30" s="4">
        <v>0</v>
      </c>
      <c r="CC30" s="4">
        <v>0</v>
      </c>
      <c r="CD30" s="4">
        <v>1</v>
      </c>
      <c r="CE30" s="4">
        <v>0</v>
      </c>
      <c r="CF30" s="4">
        <v>1</v>
      </c>
      <c r="CG30" s="4">
        <v>0</v>
      </c>
      <c r="CH30" s="4">
        <v>0</v>
      </c>
      <c r="CI30" s="4">
        <v>0</v>
      </c>
      <c r="CJ30" s="4">
        <v>0</v>
      </c>
      <c r="CK30" s="4">
        <v>0</v>
      </c>
      <c r="CL30" s="4">
        <v>0</v>
      </c>
      <c r="CM30" s="4">
        <v>0</v>
      </c>
      <c r="CN30" s="4">
        <f t="shared" si="4"/>
        <v>17</v>
      </c>
      <c r="CO30" s="4">
        <v>1</v>
      </c>
      <c r="CP30" s="4">
        <v>0</v>
      </c>
      <c r="CQ30" s="4">
        <v>1</v>
      </c>
      <c r="CR30" s="4">
        <v>0</v>
      </c>
      <c r="CS30" s="4">
        <v>4</v>
      </c>
      <c r="CT30" s="4">
        <v>4</v>
      </c>
      <c r="CU30" s="4">
        <v>0</v>
      </c>
      <c r="CV30" s="4">
        <v>0</v>
      </c>
      <c r="CW30" s="4">
        <v>4</v>
      </c>
      <c r="CX30" s="4">
        <v>3</v>
      </c>
    </row>
    <row r="31" spans="1:103">
      <c r="A31" s="18" t="s">
        <v>57</v>
      </c>
      <c r="B31" s="2" t="s">
        <v>434</v>
      </c>
      <c r="D31" s="4">
        <v>1</v>
      </c>
      <c r="E31" s="4">
        <v>0</v>
      </c>
      <c r="F31" s="4">
        <v>2</v>
      </c>
      <c r="G31" s="4" t="s">
        <v>120</v>
      </c>
      <c r="H31" s="29">
        <v>11</v>
      </c>
      <c r="I31" s="4">
        <v>44.6</v>
      </c>
      <c r="J31" s="4">
        <v>18.2</v>
      </c>
      <c r="K31" s="4">
        <v>47</v>
      </c>
      <c r="L31" s="4">
        <v>20.100000000000001</v>
      </c>
      <c r="M31" s="4">
        <f t="shared" si="0"/>
        <v>2.042786069651747</v>
      </c>
      <c r="O31" s="4">
        <v>2</v>
      </c>
      <c r="P31" s="4">
        <v>2</v>
      </c>
      <c r="Q31" s="4">
        <v>0</v>
      </c>
      <c r="R31" s="4">
        <v>1</v>
      </c>
      <c r="S31" s="4">
        <v>0</v>
      </c>
      <c r="T31" s="4">
        <v>0</v>
      </c>
      <c r="U31" s="29">
        <v>12</v>
      </c>
      <c r="V31" s="4">
        <v>40.4</v>
      </c>
      <c r="W31" s="4">
        <v>17.3</v>
      </c>
      <c r="X31" s="4">
        <v>38.799999999999997</v>
      </c>
      <c r="Y31" s="4">
        <v>18</v>
      </c>
      <c r="Z31" s="4">
        <f t="shared" si="1"/>
        <v>3.1088888888888917</v>
      </c>
      <c r="AA31" s="5">
        <f t="shared" si="2"/>
        <v>2</v>
      </c>
      <c r="AB31" s="4">
        <v>3</v>
      </c>
      <c r="AC31" s="4">
        <v>2</v>
      </c>
      <c r="AD31" s="4">
        <v>0</v>
      </c>
      <c r="AE31" s="4">
        <v>1</v>
      </c>
      <c r="AF31" s="4">
        <v>0</v>
      </c>
      <c r="AG31" s="4">
        <v>0</v>
      </c>
      <c r="AH31" s="4">
        <v>12</v>
      </c>
      <c r="AI31" s="15">
        <v>45.4</v>
      </c>
      <c r="AJ31" s="15">
        <v>19.010000000000002</v>
      </c>
      <c r="AK31" s="4">
        <v>44.5</v>
      </c>
      <c r="AL31" s="4">
        <v>19.5</v>
      </c>
      <c r="AM31" s="4">
        <f t="shared" si="5"/>
        <v>2.0182051282051248</v>
      </c>
      <c r="AN31" s="5">
        <f t="shared" si="6"/>
        <v>2</v>
      </c>
      <c r="AO31" s="4">
        <v>86.9</v>
      </c>
      <c r="AP31" s="4">
        <v>81.3</v>
      </c>
      <c r="AQ31" s="4">
        <v>126.8</v>
      </c>
      <c r="AR31" s="4">
        <v>131.69999999999999</v>
      </c>
      <c r="AS31" s="4">
        <f t="shared" si="7"/>
        <v>-4.8999999999999915</v>
      </c>
      <c r="AT31" s="4">
        <f t="shared" si="8"/>
        <v>5.6000000000000085</v>
      </c>
      <c r="AU31" s="4">
        <f t="shared" si="9"/>
        <v>2</v>
      </c>
      <c r="AV31" s="4">
        <f t="shared" si="10"/>
        <v>1</v>
      </c>
      <c r="AW31" s="4">
        <v>96</v>
      </c>
      <c r="AX31" s="4">
        <v>93.8</v>
      </c>
      <c r="AY31" s="4">
        <v>77.2</v>
      </c>
      <c r="AZ31" s="4">
        <v>4</v>
      </c>
      <c r="BA31" s="4">
        <v>2</v>
      </c>
      <c r="BB31" s="4">
        <v>2</v>
      </c>
      <c r="BC31" s="4">
        <v>2</v>
      </c>
      <c r="BD31" s="4">
        <v>1</v>
      </c>
      <c r="BE31" s="4">
        <v>0</v>
      </c>
      <c r="BF31" s="6" t="s">
        <v>155</v>
      </c>
      <c r="BG31" s="4">
        <v>0</v>
      </c>
      <c r="BH31" s="4">
        <v>0</v>
      </c>
      <c r="BI31" s="4">
        <v>2</v>
      </c>
      <c r="BJ31" s="4">
        <v>4</v>
      </c>
      <c r="BK31" s="4">
        <v>0</v>
      </c>
      <c r="BL31" s="4">
        <v>1</v>
      </c>
      <c r="BM31" s="4">
        <v>0</v>
      </c>
      <c r="BN31" s="4">
        <v>0</v>
      </c>
      <c r="BO31" s="4">
        <v>0</v>
      </c>
      <c r="BP31" s="4">
        <v>0</v>
      </c>
      <c r="BV31" s="4">
        <v>40</v>
      </c>
      <c r="BW31" s="4">
        <v>0</v>
      </c>
      <c r="BX31" s="4">
        <v>0</v>
      </c>
      <c r="BY31" s="4">
        <v>5</v>
      </c>
      <c r="CA31" s="4">
        <v>0</v>
      </c>
      <c r="CB31" s="4">
        <v>0</v>
      </c>
      <c r="CC31" s="4">
        <v>0</v>
      </c>
      <c r="CD31" s="4">
        <v>0</v>
      </c>
      <c r="CE31" s="4">
        <v>1</v>
      </c>
      <c r="CF31" s="4">
        <v>1</v>
      </c>
      <c r="CG31" s="4">
        <v>0</v>
      </c>
      <c r="CH31" s="4">
        <v>1</v>
      </c>
      <c r="CI31" s="4">
        <v>1</v>
      </c>
      <c r="CJ31" s="4">
        <v>0</v>
      </c>
      <c r="CK31" s="4">
        <v>1</v>
      </c>
      <c r="CL31" s="4">
        <v>0</v>
      </c>
      <c r="CM31" s="4">
        <v>0</v>
      </c>
      <c r="CN31" s="4">
        <f t="shared" si="4"/>
        <v>33</v>
      </c>
      <c r="CO31" s="4">
        <v>2</v>
      </c>
      <c r="CP31" s="4">
        <v>3</v>
      </c>
      <c r="CQ31" s="4">
        <v>0</v>
      </c>
      <c r="CR31" s="4">
        <v>0</v>
      </c>
      <c r="CS31" s="4">
        <v>2</v>
      </c>
      <c r="CT31" s="4">
        <v>8</v>
      </c>
      <c r="CU31" s="4">
        <v>0</v>
      </c>
      <c r="CV31" s="4">
        <v>0</v>
      </c>
      <c r="CW31" s="4">
        <v>16</v>
      </c>
      <c r="CX31" s="4">
        <v>2</v>
      </c>
    </row>
    <row r="32" spans="1:103">
      <c r="A32" s="18" t="s">
        <v>58</v>
      </c>
      <c r="B32" s="2" t="s">
        <v>435</v>
      </c>
      <c r="D32" s="4">
        <v>1</v>
      </c>
      <c r="E32" s="4">
        <v>0</v>
      </c>
      <c r="F32" s="4">
        <v>1</v>
      </c>
      <c r="G32" s="4" t="s">
        <v>158</v>
      </c>
      <c r="H32" s="29">
        <v>11</v>
      </c>
      <c r="I32" s="4">
        <v>46</v>
      </c>
      <c r="J32" s="4">
        <v>20.399999999999999</v>
      </c>
      <c r="K32" s="4">
        <v>41.2</v>
      </c>
      <c r="L32" s="4">
        <v>18.3</v>
      </c>
      <c r="M32" s="4">
        <f t="shared" si="0"/>
        <v>7.2131147540986262E-2</v>
      </c>
      <c r="O32" s="4">
        <v>0</v>
      </c>
      <c r="P32" s="4">
        <v>2</v>
      </c>
      <c r="Q32" s="4">
        <v>0</v>
      </c>
      <c r="R32" s="4">
        <v>1</v>
      </c>
      <c r="S32" s="4">
        <v>0</v>
      </c>
      <c r="T32" s="4">
        <v>0</v>
      </c>
      <c r="U32" s="29">
        <v>12</v>
      </c>
      <c r="V32" s="4">
        <v>41.2</v>
      </c>
      <c r="W32" s="4">
        <v>18.3</v>
      </c>
      <c r="X32" s="4">
        <v>38</v>
      </c>
      <c r="Y32" s="4">
        <v>17.2</v>
      </c>
      <c r="Z32" s="4">
        <f t="shared" si="1"/>
        <v>0.76976744186046631</v>
      </c>
      <c r="AA32" s="5">
        <f t="shared" si="2"/>
        <v>2</v>
      </c>
      <c r="AB32" s="4">
        <v>1</v>
      </c>
      <c r="AC32" s="4">
        <v>4</v>
      </c>
      <c r="AD32" s="4">
        <v>0</v>
      </c>
      <c r="AE32" s="4">
        <v>0</v>
      </c>
      <c r="AF32" s="4">
        <v>0</v>
      </c>
      <c r="AG32" s="4">
        <v>1</v>
      </c>
      <c r="AH32" s="4">
        <v>22</v>
      </c>
      <c r="AI32" s="15">
        <v>42.9</v>
      </c>
      <c r="AJ32" s="15">
        <v>16.600000000000001</v>
      </c>
      <c r="AK32" s="4">
        <v>36</v>
      </c>
      <c r="AL32" s="4">
        <v>14.2</v>
      </c>
      <c r="AM32" s="4">
        <f t="shared" si="5"/>
        <v>0.81549295774647135</v>
      </c>
      <c r="AN32" s="5">
        <f t="shared" si="6"/>
        <v>2</v>
      </c>
      <c r="AO32" s="4">
        <v>92.9</v>
      </c>
      <c r="AP32" s="4">
        <v>97.6</v>
      </c>
      <c r="AQ32" s="4">
        <v>108.2</v>
      </c>
      <c r="AR32" s="4">
        <v>111.6</v>
      </c>
      <c r="AS32" s="4">
        <f t="shared" si="7"/>
        <v>-3.3999999999999915</v>
      </c>
      <c r="AT32" s="4">
        <f t="shared" si="8"/>
        <v>-4.6999999999999886</v>
      </c>
      <c r="AU32" s="4">
        <f t="shared" si="9"/>
        <v>2</v>
      </c>
      <c r="AV32" s="4">
        <f t="shared" si="10"/>
        <v>2</v>
      </c>
      <c r="AW32" s="4">
        <v>119.2</v>
      </c>
      <c r="AX32" s="4">
        <v>123.4</v>
      </c>
      <c r="AY32" s="4">
        <v>60.9</v>
      </c>
      <c r="AZ32" s="4">
        <v>4</v>
      </c>
      <c r="BA32" s="4">
        <v>2</v>
      </c>
      <c r="BB32" s="4">
        <v>2</v>
      </c>
      <c r="BC32" s="4">
        <v>2</v>
      </c>
      <c r="BD32" s="4">
        <v>1</v>
      </c>
      <c r="BE32" s="4">
        <v>0</v>
      </c>
      <c r="BF32" s="6" t="s">
        <v>155</v>
      </c>
      <c r="BG32" s="4">
        <v>0</v>
      </c>
      <c r="BH32" s="4">
        <v>0</v>
      </c>
      <c r="BI32" s="4">
        <v>2</v>
      </c>
      <c r="BJ32" s="4">
        <v>2</v>
      </c>
      <c r="BK32" s="4">
        <v>0</v>
      </c>
      <c r="BL32" s="4">
        <v>0</v>
      </c>
      <c r="BM32" s="4">
        <v>1</v>
      </c>
      <c r="BN32" s="4">
        <v>21</v>
      </c>
      <c r="BO32" s="4">
        <v>0</v>
      </c>
      <c r="BP32" s="4">
        <v>0</v>
      </c>
      <c r="BV32" s="4">
        <v>57</v>
      </c>
      <c r="BW32" s="4">
        <v>1</v>
      </c>
      <c r="BX32" s="4">
        <v>8</v>
      </c>
      <c r="BY32" s="4">
        <v>5</v>
      </c>
      <c r="CA32" s="4">
        <v>0</v>
      </c>
      <c r="CB32" s="4">
        <v>1</v>
      </c>
      <c r="CC32" s="4">
        <v>0</v>
      </c>
      <c r="CD32" s="4">
        <v>0</v>
      </c>
      <c r="CE32" s="4">
        <v>1</v>
      </c>
      <c r="CF32" s="4">
        <v>1</v>
      </c>
      <c r="CG32" s="4">
        <v>0</v>
      </c>
      <c r="CH32" s="4">
        <v>1</v>
      </c>
      <c r="CI32" s="4">
        <v>1</v>
      </c>
      <c r="CJ32" s="4">
        <v>0</v>
      </c>
      <c r="CK32" s="4">
        <v>0</v>
      </c>
      <c r="CL32" s="4">
        <v>0</v>
      </c>
      <c r="CM32" s="4">
        <v>0</v>
      </c>
      <c r="CN32" s="4">
        <f t="shared" si="4"/>
        <v>19</v>
      </c>
      <c r="CO32" s="4">
        <v>4</v>
      </c>
      <c r="CP32" s="4">
        <v>2</v>
      </c>
      <c r="CQ32" s="4">
        <v>0</v>
      </c>
      <c r="CR32" s="4">
        <v>0</v>
      </c>
      <c r="CS32" s="4">
        <v>2</v>
      </c>
      <c r="CT32" s="4">
        <v>6</v>
      </c>
      <c r="CU32" s="4">
        <v>3</v>
      </c>
      <c r="CV32" s="4">
        <v>0</v>
      </c>
      <c r="CW32" s="4">
        <v>0</v>
      </c>
      <c r="CX32" s="4">
        <v>2</v>
      </c>
    </row>
    <row r="33" spans="1:103">
      <c r="A33" s="18" t="s">
        <v>60</v>
      </c>
      <c r="B33" s="2" t="s">
        <v>429</v>
      </c>
      <c r="D33" s="4">
        <v>1</v>
      </c>
      <c r="E33" s="4">
        <v>0</v>
      </c>
      <c r="F33" s="4">
        <v>2</v>
      </c>
      <c r="G33" s="4" t="s">
        <v>129</v>
      </c>
      <c r="H33" s="29">
        <v>11</v>
      </c>
      <c r="I33" s="4">
        <v>50.2</v>
      </c>
      <c r="J33" s="4">
        <v>20.9</v>
      </c>
      <c r="K33" s="4">
        <v>39</v>
      </c>
      <c r="L33" s="4">
        <v>16.3</v>
      </c>
      <c r="M33" s="4">
        <f t="shared" si="0"/>
        <v>0.19386503067484995</v>
      </c>
      <c r="O33" s="4">
        <v>0</v>
      </c>
      <c r="P33" s="4">
        <v>2</v>
      </c>
      <c r="Q33" s="4">
        <v>0</v>
      </c>
      <c r="R33" s="4">
        <v>1</v>
      </c>
      <c r="S33" s="4">
        <v>0</v>
      </c>
      <c r="T33" s="4">
        <v>0</v>
      </c>
      <c r="U33" s="29">
        <v>12</v>
      </c>
      <c r="V33" s="4">
        <v>47</v>
      </c>
      <c r="W33" s="4">
        <v>18.2</v>
      </c>
      <c r="X33" s="4">
        <v>40.799999999999997</v>
      </c>
      <c r="Y33" s="4">
        <v>16</v>
      </c>
      <c r="Z33" s="4">
        <f t="shared" si="1"/>
        <v>0.59000000000000341</v>
      </c>
      <c r="AA33" s="5">
        <f t="shared" si="2"/>
        <v>2</v>
      </c>
      <c r="AB33" s="4">
        <v>0</v>
      </c>
      <c r="AC33" s="4">
        <v>4</v>
      </c>
      <c r="AD33" s="4">
        <v>0</v>
      </c>
      <c r="AE33" s="4">
        <v>0</v>
      </c>
      <c r="AF33" s="4">
        <v>0</v>
      </c>
      <c r="AG33" s="4">
        <v>1</v>
      </c>
      <c r="AH33" s="4">
        <v>22</v>
      </c>
      <c r="AI33" s="15">
        <v>48.6</v>
      </c>
      <c r="AJ33" s="15">
        <v>17.5</v>
      </c>
      <c r="AK33" s="4">
        <v>38.6</v>
      </c>
      <c r="AL33" s="4">
        <v>15.9</v>
      </c>
      <c r="AM33" s="4">
        <f t="shared" si="5"/>
        <v>6.1157232704402489</v>
      </c>
      <c r="AN33" s="5">
        <f t="shared" si="6"/>
        <v>1</v>
      </c>
      <c r="AO33" s="4">
        <v>100</v>
      </c>
      <c r="AP33" s="4">
        <v>88.6</v>
      </c>
      <c r="AQ33" s="4">
        <v>102.7</v>
      </c>
      <c r="AR33" s="4">
        <v>105.2</v>
      </c>
      <c r="AS33" s="4">
        <f t="shared" si="7"/>
        <v>-2.5</v>
      </c>
      <c r="AT33" s="4">
        <f t="shared" si="8"/>
        <v>11.400000000000006</v>
      </c>
      <c r="AU33" s="4">
        <f t="shared" si="9"/>
        <v>2</v>
      </c>
      <c r="AV33" s="4">
        <f t="shared" si="10"/>
        <v>1</v>
      </c>
      <c r="AW33" s="4">
        <v>105.7</v>
      </c>
      <c r="AX33" s="4">
        <v>124.3</v>
      </c>
      <c r="AY33" s="4">
        <v>75.2</v>
      </c>
      <c r="AZ33" s="4">
        <v>2</v>
      </c>
      <c r="BA33" s="4">
        <v>2</v>
      </c>
      <c r="BB33" s="4">
        <v>1</v>
      </c>
      <c r="BC33" s="4">
        <v>2</v>
      </c>
      <c r="BD33" s="4">
        <v>2</v>
      </c>
      <c r="BE33" s="4">
        <v>0</v>
      </c>
      <c r="BF33" s="6">
        <v>0</v>
      </c>
      <c r="BG33" s="4">
        <v>0</v>
      </c>
      <c r="BH33" s="4">
        <v>0</v>
      </c>
      <c r="BI33" s="4">
        <v>2</v>
      </c>
      <c r="BJ33" s="4">
        <v>4</v>
      </c>
      <c r="BK33" s="4">
        <v>0</v>
      </c>
      <c r="BL33" s="4">
        <v>0</v>
      </c>
      <c r="BM33" s="4">
        <v>0</v>
      </c>
      <c r="BN33" s="4">
        <v>0</v>
      </c>
      <c r="BO33" s="4">
        <v>0</v>
      </c>
      <c r="BP33" s="4">
        <v>0</v>
      </c>
      <c r="BV33" s="4">
        <v>55</v>
      </c>
      <c r="BW33" s="4">
        <v>0</v>
      </c>
      <c r="BX33" s="4">
        <v>0</v>
      </c>
      <c r="BY33" s="4">
        <v>5</v>
      </c>
      <c r="CA33" s="4">
        <v>0</v>
      </c>
      <c r="CB33" s="4">
        <v>0</v>
      </c>
      <c r="CC33" s="4">
        <v>0</v>
      </c>
      <c r="CD33" s="4">
        <v>0</v>
      </c>
      <c r="CE33" s="4">
        <v>1</v>
      </c>
      <c r="CF33" s="4">
        <v>1</v>
      </c>
      <c r="CG33" s="4">
        <v>0</v>
      </c>
      <c r="CH33" s="4">
        <v>1</v>
      </c>
      <c r="CI33" s="4">
        <v>1</v>
      </c>
      <c r="CJ33" s="4">
        <v>0</v>
      </c>
      <c r="CK33" s="4">
        <v>1</v>
      </c>
      <c r="CL33" s="4">
        <v>0</v>
      </c>
      <c r="CM33" s="4">
        <v>0</v>
      </c>
      <c r="CN33" s="4">
        <f t="shared" si="4"/>
        <v>20</v>
      </c>
      <c r="CO33" s="4">
        <v>5</v>
      </c>
      <c r="CP33" s="4">
        <v>2</v>
      </c>
      <c r="CQ33" s="4">
        <v>0</v>
      </c>
      <c r="CR33" s="4">
        <v>0</v>
      </c>
      <c r="CS33" s="4">
        <v>2</v>
      </c>
      <c r="CT33" s="4">
        <v>6</v>
      </c>
      <c r="CU33" s="4">
        <v>0</v>
      </c>
      <c r="CV33" s="4">
        <v>0</v>
      </c>
      <c r="CW33" s="4">
        <v>5</v>
      </c>
      <c r="CX33" s="4">
        <v>0</v>
      </c>
    </row>
    <row r="34" spans="1:103">
      <c r="A34" s="18" t="s">
        <v>61</v>
      </c>
      <c r="B34" s="2" t="s">
        <v>430</v>
      </c>
      <c r="D34" s="4">
        <v>1</v>
      </c>
      <c r="E34" s="4">
        <v>0</v>
      </c>
      <c r="F34" s="4">
        <v>1</v>
      </c>
      <c r="G34" s="4" t="s">
        <v>127</v>
      </c>
      <c r="H34" s="29">
        <v>11</v>
      </c>
      <c r="I34" s="4">
        <v>53.1</v>
      </c>
      <c r="J34" s="4">
        <v>21.9</v>
      </c>
      <c r="K34" s="4">
        <v>47.1</v>
      </c>
      <c r="L34" s="4">
        <v>20.100000000000001</v>
      </c>
      <c r="M34" s="4">
        <f t="shared" si="0"/>
        <v>1.7820895522388156</v>
      </c>
      <c r="O34" s="4">
        <v>2</v>
      </c>
      <c r="P34" s="4">
        <v>1</v>
      </c>
      <c r="Q34" s="4">
        <v>1</v>
      </c>
      <c r="R34" s="4">
        <v>0</v>
      </c>
      <c r="S34" s="4">
        <v>0</v>
      </c>
      <c r="T34" s="4">
        <v>0</v>
      </c>
      <c r="U34" s="29">
        <v>12</v>
      </c>
      <c r="V34" s="4">
        <v>52.3</v>
      </c>
      <c r="W34" s="4">
        <v>20.2</v>
      </c>
      <c r="X34" s="4">
        <v>43.5</v>
      </c>
      <c r="Y34" s="4">
        <v>18.100000000000001</v>
      </c>
      <c r="Z34" s="4">
        <f t="shared" si="1"/>
        <v>3.7530386740331565</v>
      </c>
      <c r="AA34" s="5">
        <f t="shared" si="2"/>
        <v>2</v>
      </c>
      <c r="AB34" s="4">
        <v>3</v>
      </c>
      <c r="AC34" s="4">
        <v>1</v>
      </c>
      <c r="AD34" s="4">
        <v>1</v>
      </c>
      <c r="AE34" s="4">
        <v>0</v>
      </c>
      <c r="AF34" s="4">
        <v>0</v>
      </c>
      <c r="AG34" s="4">
        <v>0</v>
      </c>
      <c r="AH34" s="4">
        <v>12</v>
      </c>
      <c r="AI34" s="15">
        <v>50.7</v>
      </c>
      <c r="AJ34" s="15">
        <v>17.7</v>
      </c>
      <c r="AK34" s="4">
        <v>43.6</v>
      </c>
      <c r="AL34" s="4">
        <v>16.7</v>
      </c>
      <c r="AM34" s="4">
        <f t="shared" si="5"/>
        <v>4.4892215568862284</v>
      </c>
      <c r="AN34" s="5">
        <f t="shared" si="6"/>
        <v>2</v>
      </c>
      <c r="AO34" s="4">
        <v>91</v>
      </c>
      <c r="AP34" s="4">
        <v>93.9</v>
      </c>
      <c r="AQ34" s="4">
        <v>121.8</v>
      </c>
      <c r="AR34" s="4">
        <v>129.19999999999999</v>
      </c>
      <c r="AS34" s="4">
        <f t="shared" si="7"/>
        <v>-7.3999999999999915</v>
      </c>
      <c r="AT34" s="4">
        <f t="shared" si="8"/>
        <v>-2.9000000000000057</v>
      </c>
      <c r="AU34" s="4">
        <f t="shared" si="9"/>
        <v>2</v>
      </c>
      <c r="AV34" s="4">
        <f t="shared" si="10"/>
        <v>2</v>
      </c>
      <c r="AW34" s="4">
        <v>110.4</v>
      </c>
      <c r="AX34" s="4">
        <v>119.1</v>
      </c>
      <c r="AY34" s="4">
        <v>64</v>
      </c>
      <c r="AZ34" s="4">
        <v>1</v>
      </c>
      <c r="BA34" s="4">
        <v>1</v>
      </c>
      <c r="BB34" s="4">
        <v>2</v>
      </c>
      <c r="BC34" s="4">
        <v>2</v>
      </c>
      <c r="BD34" s="4">
        <v>2</v>
      </c>
      <c r="BE34" s="4">
        <v>0</v>
      </c>
      <c r="BF34" s="6" t="s">
        <v>155</v>
      </c>
      <c r="BG34" s="4">
        <v>0</v>
      </c>
      <c r="BH34" s="4">
        <v>0</v>
      </c>
      <c r="BI34" s="4">
        <v>2</v>
      </c>
      <c r="BJ34" s="4">
        <v>2</v>
      </c>
      <c r="BK34" s="4">
        <v>0</v>
      </c>
      <c r="BL34" s="4">
        <v>0</v>
      </c>
      <c r="BM34" s="4">
        <v>0</v>
      </c>
      <c r="BN34" s="4">
        <v>0</v>
      </c>
      <c r="BO34" s="4">
        <v>0</v>
      </c>
      <c r="BP34" s="4">
        <v>0</v>
      </c>
      <c r="BV34" s="4">
        <v>32</v>
      </c>
      <c r="BW34" s="4">
        <v>1</v>
      </c>
      <c r="BX34" s="4">
        <v>2</v>
      </c>
      <c r="BY34" s="4">
        <v>5</v>
      </c>
      <c r="CA34" s="4">
        <v>0</v>
      </c>
      <c r="CB34" s="4">
        <v>0</v>
      </c>
      <c r="CC34" s="4">
        <v>0</v>
      </c>
      <c r="CD34" s="4">
        <v>1</v>
      </c>
      <c r="CE34" s="4">
        <v>1</v>
      </c>
      <c r="CF34" s="4">
        <v>1</v>
      </c>
      <c r="CG34" s="4">
        <v>0</v>
      </c>
      <c r="CH34" s="4">
        <v>0</v>
      </c>
      <c r="CI34" s="4">
        <v>0</v>
      </c>
      <c r="CJ34" s="4">
        <v>0</v>
      </c>
      <c r="CK34" s="4">
        <v>0</v>
      </c>
      <c r="CL34" s="4">
        <v>0</v>
      </c>
      <c r="CM34" s="4">
        <v>0</v>
      </c>
      <c r="CN34" s="4">
        <f t="shared" si="4"/>
        <v>28</v>
      </c>
      <c r="CO34" s="4">
        <v>1</v>
      </c>
      <c r="CP34" s="4">
        <v>2</v>
      </c>
      <c r="CQ34" s="4">
        <v>0</v>
      </c>
      <c r="CR34" s="4">
        <v>0</v>
      </c>
      <c r="CS34" s="4">
        <v>7</v>
      </c>
      <c r="CT34" s="4">
        <v>4</v>
      </c>
      <c r="CU34" s="4">
        <v>2</v>
      </c>
      <c r="CV34" s="4">
        <v>4</v>
      </c>
      <c r="CW34" s="4">
        <v>8</v>
      </c>
      <c r="CX34" s="4">
        <v>0</v>
      </c>
    </row>
    <row r="35" spans="1:103">
      <c r="A35" s="18" t="s">
        <v>62</v>
      </c>
      <c r="B35" s="2" t="s">
        <v>431</v>
      </c>
      <c r="D35" s="4">
        <v>1</v>
      </c>
      <c r="E35" s="4">
        <v>0</v>
      </c>
      <c r="F35" s="4">
        <v>2</v>
      </c>
      <c r="G35" s="4" t="s">
        <v>121</v>
      </c>
      <c r="H35" s="29">
        <v>11</v>
      </c>
      <c r="I35" s="4">
        <v>47.5</v>
      </c>
      <c r="J35" s="4">
        <v>21.4</v>
      </c>
      <c r="K35" s="4">
        <v>44.1</v>
      </c>
      <c r="L35" s="4">
        <v>20.8</v>
      </c>
      <c r="M35" s="4">
        <f t="shared" si="0"/>
        <v>2.127884615384616</v>
      </c>
      <c r="O35" s="4">
        <v>2</v>
      </c>
      <c r="P35" s="4">
        <v>2</v>
      </c>
      <c r="Q35" s="4">
        <v>0</v>
      </c>
      <c r="R35" s="4">
        <v>1</v>
      </c>
      <c r="S35" s="4">
        <v>0</v>
      </c>
      <c r="T35" s="4">
        <v>0</v>
      </c>
      <c r="U35" s="29">
        <v>12</v>
      </c>
      <c r="V35" s="4">
        <v>46.7</v>
      </c>
      <c r="W35" s="4">
        <v>21.2</v>
      </c>
      <c r="X35" s="4">
        <v>41.7</v>
      </c>
      <c r="Y35" s="4">
        <v>19.2</v>
      </c>
      <c r="Z35" s="4">
        <f t="shared" si="1"/>
        <v>0.65625</v>
      </c>
      <c r="AA35" s="5">
        <f t="shared" si="2"/>
        <v>2</v>
      </c>
      <c r="AB35" s="4">
        <v>1</v>
      </c>
      <c r="AC35" s="4">
        <v>1</v>
      </c>
      <c r="AD35" s="4">
        <v>1</v>
      </c>
      <c r="AE35" s="4">
        <v>0</v>
      </c>
      <c r="AF35" s="4">
        <v>0</v>
      </c>
      <c r="AG35" s="4">
        <v>0</v>
      </c>
      <c r="AH35" s="4">
        <v>21</v>
      </c>
      <c r="AI35" s="15">
        <v>47.7</v>
      </c>
      <c r="AJ35" s="15">
        <v>22.5</v>
      </c>
      <c r="AK35" s="4">
        <v>43.8</v>
      </c>
      <c r="AL35" s="4">
        <v>21.5</v>
      </c>
      <c r="AM35" s="4">
        <f t="shared" si="5"/>
        <v>1.86279069767442</v>
      </c>
      <c r="AN35" s="5">
        <f t="shared" si="6"/>
        <v>2</v>
      </c>
      <c r="AO35" s="4">
        <v>99</v>
      </c>
      <c r="AP35" s="4">
        <v>90.6</v>
      </c>
      <c r="AQ35" s="4">
        <v>121.1</v>
      </c>
      <c r="AR35" s="4">
        <v>114.8</v>
      </c>
      <c r="AS35" s="4">
        <f t="shared" si="7"/>
        <v>6.2999999999999972</v>
      </c>
      <c r="AT35" s="4">
        <f t="shared" si="8"/>
        <v>8.4000000000000057</v>
      </c>
      <c r="AU35" s="4">
        <f t="shared" si="9"/>
        <v>1</v>
      </c>
      <c r="AV35" s="4">
        <f t="shared" si="10"/>
        <v>1</v>
      </c>
      <c r="AW35" s="4">
        <v>109.3</v>
      </c>
      <c r="AX35" s="4">
        <v>119.4</v>
      </c>
      <c r="AY35" s="4">
        <v>71.400000000000006</v>
      </c>
      <c r="AZ35" s="4">
        <v>1</v>
      </c>
      <c r="BA35" s="4">
        <v>1</v>
      </c>
      <c r="BB35" s="4">
        <v>2</v>
      </c>
      <c r="BC35" s="4">
        <v>2</v>
      </c>
      <c r="BD35" s="4">
        <v>2</v>
      </c>
      <c r="BE35" s="4">
        <v>0</v>
      </c>
      <c r="BF35" s="6">
        <v>0</v>
      </c>
      <c r="BG35" s="4">
        <v>0</v>
      </c>
      <c r="BH35" s="4">
        <v>0</v>
      </c>
      <c r="BI35" s="4">
        <v>1</v>
      </c>
      <c r="BJ35" s="4">
        <v>4</v>
      </c>
      <c r="BK35" s="4">
        <v>0</v>
      </c>
      <c r="BL35" s="4">
        <v>0</v>
      </c>
      <c r="BM35" s="4">
        <v>0</v>
      </c>
      <c r="BN35" s="4">
        <v>0</v>
      </c>
      <c r="BO35" s="4">
        <v>0</v>
      </c>
      <c r="BP35" s="4">
        <v>0</v>
      </c>
      <c r="BV35" s="4">
        <v>16</v>
      </c>
      <c r="BW35" s="4">
        <v>0</v>
      </c>
      <c r="BX35" s="4">
        <v>0</v>
      </c>
      <c r="BY35" s="4">
        <v>5</v>
      </c>
      <c r="CA35" s="4">
        <v>0</v>
      </c>
      <c r="CB35" s="4">
        <v>0</v>
      </c>
      <c r="CC35" s="4">
        <v>0</v>
      </c>
      <c r="CD35" s="4">
        <v>0</v>
      </c>
      <c r="CE35" s="4">
        <v>1</v>
      </c>
      <c r="CF35" s="4">
        <v>1</v>
      </c>
      <c r="CG35" s="4">
        <v>0</v>
      </c>
      <c r="CH35" s="4">
        <v>0</v>
      </c>
      <c r="CI35" s="4">
        <v>0</v>
      </c>
      <c r="CJ35" s="4">
        <v>0</v>
      </c>
      <c r="CK35" s="4">
        <v>0</v>
      </c>
      <c r="CL35" s="4">
        <v>0</v>
      </c>
      <c r="CM35" s="4">
        <v>0</v>
      </c>
      <c r="CN35" s="4">
        <f t="shared" si="4"/>
        <v>20</v>
      </c>
      <c r="CO35" s="4">
        <v>0</v>
      </c>
      <c r="CP35" s="4">
        <v>3</v>
      </c>
      <c r="CQ35" s="4">
        <v>0</v>
      </c>
      <c r="CR35" s="4">
        <v>0</v>
      </c>
      <c r="CS35" s="4">
        <v>2</v>
      </c>
      <c r="CT35" s="4">
        <v>4</v>
      </c>
      <c r="CU35" s="4">
        <v>0</v>
      </c>
      <c r="CV35" s="4">
        <v>4</v>
      </c>
      <c r="CW35" s="4">
        <v>2</v>
      </c>
      <c r="CX35" s="4">
        <v>5</v>
      </c>
    </row>
    <row r="36" spans="1:103">
      <c r="A36" s="18" t="s">
        <v>63</v>
      </c>
      <c r="B36" s="2" t="s">
        <v>432</v>
      </c>
      <c r="D36" s="4">
        <v>1</v>
      </c>
      <c r="E36" s="4">
        <v>0</v>
      </c>
      <c r="F36" s="4">
        <v>2</v>
      </c>
      <c r="G36" s="4" t="s">
        <v>106</v>
      </c>
      <c r="H36" s="29">
        <v>11</v>
      </c>
      <c r="I36" s="4">
        <v>72.7</v>
      </c>
      <c r="J36" s="4">
        <v>31.7</v>
      </c>
      <c r="K36" s="4">
        <v>39.9</v>
      </c>
      <c r="L36" s="4">
        <v>17.600000000000001</v>
      </c>
      <c r="M36" s="4">
        <f t="shared" si="0"/>
        <v>0.83465909090909918</v>
      </c>
      <c r="O36" s="4">
        <v>0</v>
      </c>
      <c r="P36" s="4">
        <v>4</v>
      </c>
      <c r="Q36" s="4">
        <v>0</v>
      </c>
      <c r="R36" s="4">
        <v>0</v>
      </c>
      <c r="S36" s="4">
        <v>0</v>
      </c>
      <c r="T36" s="4">
        <v>1</v>
      </c>
      <c r="U36" s="29">
        <v>12</v>
      </c>
      <c r="V36" s="4">
        <v>66.900000000000006</v>
      </c>
      <c r="W36" s="4">
        <v>28.7</v>
      </c>
      <c r="X36" s="4">
        <v>36</v>
      </c>
      <c r="Y36" s="4">
        <v>16.2</v>
      </c>
      <c r="Z36" s="4">
        <f t="shared" si="1"/>
        <v>3.1222222222222271</v>
      </c>
      <c r="AA36" s="5">
        <f t="shared" si="2"/>
        <v>2</v>
      </c>
      <c r="AB36" s="4">
        <v>3</v>
      </c>
      <c r="AC36" s="4">
        <v>4</v>
      </c>
      <c r="AD36" s="4">
        <v>0</v>
      </c>
      <c r="AE36" s="4">
        <v>0</v>
      </c>
      <c r="AF36" s="4">
        <v>0</v>
      </c>
      <c r="AG36" s="4">
        <v>1</v>
      </c>
      <c r="AH36" s="4">
        <v>22</v>
      </c>
      <c r="AI36" s="15">
        <v>69.599999999999994</v>
      </c>
      <c r="AJ36" s="15">
        <v>28.8</v>
      </c>
      <c r="AK36" s="4">
        <v>37.299999999999997</v>
      </c>
      <c r="AL36" s="4">
        <v>15.6</v>
      </c>
      <c r="AM36" s="4">
        <f t="shared" si="5"/>
        <v>0.73846153846153584</v>
      </c>
      <c r="AN36" s="5">
        <f t="shared" si="6"/>
        <v>2</v>
      </c>
      <c r="AO36" s="4">
        <v>75.599999999999994</v>
      </c>
      <c r="AP36" s="4">
        <v>74.3</v>
      </c>
      <c r="AQ36" s="4">
        <v>120</v>
      </c>
      <c r="AR36" s="4">
        <v>120.4</v>
      </c>
      <c r="AS36" s="4">
        <f t="shared" si="7"/>
        <v>-0.40000000000000568</v>
      </c>
      <c r="AT36" s="4">
        <f t="shared" si="8"/>
        <v>1.2999999999999972</v>
      </c>
      <c r="AU36" s="4">
        <f t="shared" si="9"/>
        <v>2</v>
      </c>
      <c r="AV36" s="4">
        <f t="shared" si="10"/>
        <v>1</v>
      </c>
      <c r="AW36" s="4">
        <v>105.3</v>
      </c>
      <c r="AX36" s="4">
        <v>109.6</v>
      </c>
      <c r="AY36" s="4">
        <v>70.7</v>
      </c>
      <c r="AZ36" s="4">
        <v>1</v>
      </c>
      <c r="BA36" s="4">
        <v>1</v>
      </c>
      <c r="BB36" s="4">
        <v>2</v>
      </c>
      <c r="BC36" s="4">
        <v>2</v>
      </c>
      <c r="BD36" s="4">
        <v>2</v>
      </c>
      <c r="BE36" s="4">
        <v>0</v>
      </c>
      <c r="BF36" s="6">
        <v>0</v>
      </c>
      <c r="BG36" s="4">
        <v>0</v>
      </c>
      <c r="BH36" s="4">
        <v>0</v>
      </c>
      <c r="BI36" s="4">
        <v>1</v>
      </c>
      <c r="BJ36" s="4">
        <v>4</v>
      </c>
      <c r="BK36" s="4">
        <v>0</v>
      </c>
      <c r="BL36" s="4">
        <v>0</v>
      </c>
      <c r="BM36" s="4">
        <v>0</v>
      </c>
      <c r="BN36" s="4">
        <v>0</v>
      </c>
      <c r="BO36" s="4">
        <v>0</v>
      </c>
      <c r="BP36" s="4">
        <v>0</v>
      </c>
      <c r="BV36" s="4">
        <v>26</v>
      </c>
      <c r="BW36" s="4">
        <v>0</v>
      </c>
      <c r="BX36" s="4">
        <v>0</v>
      </c>
      <c r="BY36" s="4">
        <v>5</v>
      </c>
      <c r="CA36" s="4">
        <v>0</v>
      </c>
      <c r="CB36" s="4">
        <v>0</v>
      </c>
      <c r="CC36" s="4">
        <v>0</v>
      </c>
      <c r="CD36" s="4">
        <v>1</v>
      </c>
      <c r="CE36" s="4">
        <v>0</v>
      </c>
      <c r="CF36" s="4">
        <v>1</v>
      </c>
      <c r="CG36" s="4">
        <v>1</v>
      </c>
      <c r="CH36" s="4">
        <v>0</v>
      </c>
      <c r="CI36" s="4">
        <v>0</v>
      </c>
      <c r="CJ36" s="4">
        <v>0</v>
      </c>
      <c r="CK36" s="4">
        <v>1</v>
      </c>
      <c r="CL36" s="4">
        <v>0</v>
      </c>
      <c r="CM36" s="4">
        <v>1</v>
      </c>
      <c r="CN36" s="4">
        <f t="shared" si="4"/>
        <v>10</v>
      </c>
      <c r="CO36" s="4">
        <v>0</v>
      </c>
      <c r="CP36" s="4">
        <v>2</v>
      </c>
      <c r="CQ36" s="4">
        <v>0</v>
      </c>
      <c r="CR36" s="4">
        <v>0</v>
      </c>
      <c r="CS36" s="4">
        <v>0</v>
      </c>
      <c r="CT36" s="4">
        <v>0</v>
      </c>
      <c r="CU36" s="4">
        <v>0</v>
      </c>
      <c r="CV36" s="4">
        <v>0</v>
      </c>
      <c r="CW36" s="4">
        <v>8</v>
      </c>
      <c r="CX36" s="4">
        <v>0</v>
      </c>
    </row>
    <row r="37" spans="1:103">
      <c r="A37" s="18" t="s">
        <v>64</v>
      </c>
      <c r="B37" s="2" t="s">
        <v>433</v>
      </c>
      <c r="D37" s="4">
        <v>1</v>
      </c>
      <c r="E37" s="4">
        <v>0</v>
      </c>
      <c r="F37" s="4">
        <v>2</v>
      </c>
      <c r="G37" s="4" t="s">
        <v>107</v>
      </c>
      <c r="H37" s="29">
        <v>11</v>
      </c>
      <c r="I37" s="4">
        <v>81.400000000000006</v>
      </c>
      <c r="J37" s="4">
        <v>36.4</v>
      </c>
      <c r="K37" s="4">
        <v>43.3</v>
      </c>
      <c r="L37" s="4">
        <v>19.5</v>
      </c>
      <c r="M37" s="4">
        <f t="shared" si="0"/>
        <v>0.57333333333333769</v>
      </c>
      <c r="O37" s="4">
        <v>0</v>
      </c>
      <c r="P37" s="4">
        <v>2</v>
      </c>
      <c r="Q37" s="4">
        <v>0</v>
      </c>
      <c r="R37" s="4">
        <v>1</v>
      </c>
      <c r="S37" s="4">
        <v>0</v>
      </c>
      <c r="T37" s="4">
        <v>0</v>
      </c>
      <c r="U37" s="29">
        <v>12</v>
      </c>
      <c r="V37" s="4">
        <v>79.099999999999994</v>
      </c>
      <c r="W37" s="4">
        <v>33.700000000000003</v>
      </c>
      <c r="X37" s="4">
        <v>40.9</v>
      </c>
      <c r="Y37" s="4">
        <v>17.5</v>
      </c>
      <c r="Z37" s="4">
        <f t="shared" si="1"/>
        <v>0.33828571428570342</v>
      </c>
      <c r="AA37" s="5">
        <f t="shared" si="2"/>
        <v>2</v>
      </c>
      <c r="AB37" s="4">
        <v>0</v>
      </c>
      <c r="AC37" s="4">
        <v>2</v>
      </c>
      <c r="AD37" s="4">
        <v>0</v>
      </c>
      <c r="AE37" s="4">
        <v>1</v>
      </c>
      <c r="AF37" s="4">
        <v>0</v>
      </c>
      <c r="AG37" s="4">
        <v>0</v>
      </c>
      <c r="AH37" s="4">
        <v>12</v>
      </c>
      <c r="AI37" s="15">
        <v>78.430000000000007</v>
      </c>
      <c r="AJ37" s="15">
        <v>27.91</v>
      </c>
      <c r="AK37" s="4">
        <v>40.9</v>
      </c>
      <c r="AL37" s="4">
        <v>15.5</v>
      </c>
      <c r="AM37" s="4">
        <f t="shared" si="5"/>
        <v>4.7836129032258157</v>
      </c>
      <c r="AN37" s="5">
        <f t="shared" si="6"/>
        <v>2</v>
      </c>
      <c r="AO37" s="4">
        <v>108.7</v>
      </c>
      <c r="AP37" s="4">
        <v>106.3</v>
      </c>
      <c r="AQ37" s="4">
        <v>112.9</v>
      </c>
      <c r="AR37" s="4">
        <v>115.7</v>
      </c>
      <c r="AS37" s="4">
        <f t="shared" si="7"/>
        <v>-2.7999999999999972</v>
      </c>
      <c r="AT37" s="4">
        <f t="shared" si="8"/>
        <v>2.4000000000000057</v>
      </c>
      <c r="AU37" s="4">
        <f t="shared" si="9"/>
        <v>2</v>
      </c>
      <c r="AV37" s="4">
        <f t="shared" si="10"/>
        <v>1</v>
      </c>
      <c r="AW37" s="4">
        <v>122.2</v>
      </c>
      <c r="AX37" s="4">
        <v>117</v>
      </c>
      <c r="AY37" s="4">
        <v>58.1</v>
      </c>
      <c r="AZ37" s="4">
        <v>4</v>
      </c>
      <c r="BA37" s="4">
        <v>2</v>
      </c>
      <c r="BB37" s="4">
        <v>2</v>
      </c>
      <c r="BC37" s="4">
        <v>2</v>
      </c>
      <c r="BD37" s="4">
        <v>1</v>
      </c>
      <c r="BE37" s="4">
        <v>0</v>
      </c>
      <c r="BF37" s="6">
        <v>0</v>
      </c>
      <c r="BG37" s="4">
        <v>0</v>
      </c>
      <c r="BH37" s="4">
        <v>0</v>
      </c>
      <c r="BI37" s="4">
        <v>1</v>
      </c>
      <c r="BJ37" s="4">
        <v>2</v>
      </c>
      <c r="BK37" s="4">
        <v>0</v>
      </c>
      <c r="BL37" s="4">
        <v>0</v>
      </c>
      <c r="BM37" s="4">
        <v>0</v>
      </c>
      <c r="BN37" s="4">
        <v>0</v>
      </c>
      <c r="BO37" s="4">
        <v>0</v>
      </c>
      <c r="BP37" s="4">
        <v>0</v>
      </c>
      <c r="BV37" s="4">
        <v>12</v>
      </c>
      <c r="BW37" s="4">
        <v>0</v>
      </c>
      <c r="BX37" s="4">
        <v>0</v>
      </c>
      <c r="BY37" s="4">
        <v>5</v>
      </c>
      <c r="CA37" s="4">
        <v>0</v>
      </c>
      <c r="CB37" s="4">
        <v>0</v>
      </c>
      <c r="CC37" s="4">
        <v>1</v>
      </c>
      <c r="CD37" s="4">
        <v>1</v>
      </c>
      <c r="CE37" s="4">
        <v>1</v>
      </c>
      <c r="CF37" s="4">
        <v>1</v>
      </c>
      <c r="CG37" s="4">
        <v>0</v>
      </c>
      <c r="CH37" s="4">
        <v>0</v>
      </c>
      <c r="CI37" s="4">
        <v>0</v>
      </c>
      <c r="CJ37" s="4">
        <v>0</v>
      </c>
      <c r="CK37" s="4">
        <v>0</v>
      </c>
      <c r="CL37" s="4">
        <v>0</v>
      </c>
      <c r="CM37" s="4">
        <v>0</v>
      </c>
      <c r="CN37" s="4">
        <f t="shared" ref="CN37:CN68" si="11">CO37+CP37+CQ37+CR37+CS37+CT37+CU37+CV37+CW37+CX37</f>
        <v>15</v>
      </c>
      <c r="CO37" s="4">
        <v>2</v>
      </c>
      <c r="CP37" s="4">
        <v>2</v>
      </c>
      <c r="CQ37" s="4">
        <v>0</v>
      </c>
      <c r="CR37" s="4">
        <v>0</v>
      </c>
      <c r="CS37" s="4">
        <v>4</v>
      </c>
      <c r="CT37" s="4">
        <v>2</v>
      </c>
      <c r="CU37" s="4">
        <v>0</v>
      </c>
      <c r="CV37" s="4">
        <v>0</v>
      </c>
      <c r="CW37" s="4">
        <v>5</v>
      </c>
      <c r="CX37" s="4">
        <v>0</v>
      </c>
    </row>
    <row r="38" spans="1:103">
      <c r="A38" s="18" t="s">
        <v>65</v>
      </c>
      <c r="B38" s="2" t="s">
        <v>454</v>
      </c>
      <c r="D38" s="4">
        <v>1</v>
      </c>
      <c r="E38" s="4">
        <v>0</v>
      </c>
      <c r="F38" s="4">
        <v>1</v>
      </c>
      <c r="G38" s="4" t="s">
        <v>127</v>
      </c>
      <c r="H38" s="29">
        <v>11</v>
      </c>
      <c r="I38" s="4">
        <v>55.2</v>
      </c>
      <c r="J38" s="4">
        <v>24</v>
      </c>
      <c r="K38" s="4">
        <v>49.7</v>
      </c>
      <c r="L38" s="4">
        <v>22.9</v>
      </c>
      <c r="M38" s="4">
        <f t="shared" si="0"/>
        <v>3.112663755458513</v>
      </c>
      <c r="O38" s="4">
        <v>3</v>
      </c>
      <c r="P38" s="4">
        <v>2</v>
      </c>
      <c r="Q38" s="4">
        <v>0</v>
      </c>
      <c r="R38" s="4">
        <v>1</v>
      </c>
      <c r="S38" s="4">
        <v>0</v>
      </c>
      <c r="T38" s="4">
        <v>0</v>
      </c>
      <c r="U38" s="29">
        <v>12</v>
      </c>
      <c r="V38" s="4">
        <v>48.1</v>
      </c>
      <c r="W38" s="4">
        <v>16.3</v>
      </c>
      <c r="X38" s="4">
        <v>41.1</v>
      </c>
      <c r="Y38" s="4">
        <v>15.5</v>
      </c>
      <c r="Z38" s="4">
        <f t="shared" si="1"/>
        <v>4.8787096774193515</v>
      </c>
      <c r="AA38" s="5">
        <f t="shared" si="2"/>
        <v>1</v>
      </c>
      <c r="AB38" s="4">
        <v>4</v>
      </c>
      <c r="AC38" s="4">
        <v>1</v>
      </c>
      <c r="AD38" s="4">
        <v>1</v>
      </c>
      <c r="AE38" s="4">
        <v>0</v>
      </c>
      <c r="AF38" s="4">
        <v>0</v>
      </c>
      <c r="AG38" s="4">
        <v>0</v>
      </c>
      <c r="AH38" s="4">
        <v>12</v>
      </c>
      <c r="AI38" s="15">
        <v>48.93</v>
      </c>
      <c r="AJ38" s="15">
        <v>16.100000000000001</v>
      </c>
      <c r="AK38" s="4">
        <v>41.5</v>
      </c>
      <c r="AL38" s="4">
        <v>16.100000000000001</v>
      </c>
      <c r="AM38" s="4">
        <f t="shared" ref="AM38:AM69" si="12">AI38-(AK38*(AJ38/AL38))</f>
        <v>7.43</v>
      </c>
      <c r="AN38" s="5">
        <f t="shared" ref="AN38:AN69" si="13">+IF(AM38&gt;5,1,2)</f>
        <v>1</v>
      </c>
      <c r="AO38" s="4">
        <v>100.1</v>
      </c>
      <c r="AP38" s="4">
        <v>98.1</v>
      </c>
      <c r="AQ38" s="4">
        <v>122.6</v>
      </c>
      <c r="AR38" s="4">
        <v>125.2</v>
      </c>
      <c r="AS38" s="4">
        <f t="shared" ref="AS38:AS69" si="14">AQ38-AR38</f>
        <v>-2.6000000000000085</v>
      </c>
      <c r="AT38" s="4">
        <f t="shared" ref="AT38:AT69" si="15">AO38-AP38</f>
        <v>2</v>
      </c>
      <c r="AU38" s="4">
        <f t="shared" ref="AU38:AU69" si="16">IF(AS38&lt;0,2,1)</f>
        <v>2</v>
      </c>
      <c r="AV38" s="4">
        <f t="shared" ref="AV38:AV69" si="17">IF(AT38&lt;0,2,1)</f>
        <v>1</v>
      </c>
      <c r="AW38" s="4">
        <v>100.7</v>
      </c>
      <c r="AX38" s="4">
        <v>106.7</v>
      </c>
      <c r="AY38" s="4">
        <v>82.3</v>
      </c>
      <c r="AZ38" s="4">
        <v>1</v>
      </c>
      <c r="BA38" s="4">
        <v>1</v>
      </c>
      <c r="BB38" s="4">
        <v>2</v>
      </c>
      <c r="BC38" s="4">
        <v>2</v>
      </c>
      <c r="BD38" s="4">
        <v>2</v>
      </c>
      <c r="BE38" s="4">
        <v>0</v>
      </c>
      <c r="BF38" s="6" t="s">
        <v>155</v>
      </c>
      <c r="BG38" s="4">
        <v>0</v>
      </c>
      <c r="BH38" s="4">
        <v>0</v>
      </c>
      <c r="BI38" s="4">
        <v>2</v>
      </c>
      <c r="BJ38" s="4">
        <v>4</v>
      </c>
      <c r="BK38" s="4">
        <v>0</v>
      </c>
      <c r="BL38" s="4">
        <v>1</v>
      </c>
      <c r="BM38" s="4">
        <v>0</v>
      </c>
      <c r="BN38" s="4">
        <v>0</v>
      </c>
      <c r="BO38" s="4">
        <v>0</v>
      </c>
      <c r="BP38" s="4">
        <v>0</v>
      </c>
      <c r="BQ38" s="4">
        <v>1</v>
      </c>
      <c r="BV38" s="4">
        <v>32</v>
      </c>
      <c r="BW38" s="4">
        <v>0</v>
      </c>
      <c r="BX38" s="4">
        <v>0</v>
      </c>
      <c r="BY38" s="4">
        <v>5</v>
      </c>
      <c r="CA38" s="4">
        <v>0</v>
      </c>
      <c r="CB38" s="4">
        <v>0</v>
      </c>
      <c r="CC38" s="4">
        <v>0</v>
      </c>
      <c r="CD38" s="4">
        <v>1</v>
      </c>
      <c r="CE38" s="4">
        <v>0</v>
      </c>
      <c r="CF38" s="4">
        <v>1</v>
      </c>
      <c r="CG38" s="4">
        <v>0</v>
      </c>
      <c r="CH38" s="4">
        <v>1</v>
      </c>
      <c r="CI38" s="4">
        <v>1</v>
      </c>
      <c r="CJ38" s="4">
        <v>0</v>
      </c>
      <c r="CK38" s="4">
        <v>0</v>
      </c>
      <c r="CL38" s="4">
        <v>0</v>
      </c>
      <c r="CM38" s="4">
        <v>0</v>
      </c>
      <c r="CN38" s="4">
        <f t="shared" si="11"/>
        <v>14</v>
      </c>
      <c r="CO38" s="4">
        <v>2</v>
      </c>
      <c r="CP38" s="4">
        <v>3</v>
      </c>
      <c r="CQ38" s="4">
        <v>0</v>
      </c>
      <c r="CR38" s="4">
        <v>0</v>
      </c>
      <c r="CS38" s="4">
        <v>1</v>
      </c>
      <c r="CT38" s="4">
        <v>4</v>
      </c>
      <c r="CU38" s="4">
        <v>0</v>
      </c>
      <c r="CV38" s="4">
        <v>0</v>
      </c>
      <c r="CW38" s="4">
        <v>2</v>
      </c>
      <c r="CX38" s="4">
        <v>2</v>
      </c>
      <c r="CY38" s="4" t="s">
        <v>308</v>
      </c>
    </row>
    <row r="39" spans="1:103">
      <c r="A39" s="18" t="s">
        <v>66</v>
      </c>
      <c r="B39" s="2" t="s">
        <v>453</v>
      </c>
      <c r="D39" s="4">
        <v>1</v>
      </c>
      <c r="E39" s="4">
        <v>0</v>
      </c>
      <c r="F39" s="4">
        <v>2</v>
      </c>
      <c r="G39" s="4" t="s">
        <v>117</v>
      </c>
      <c r="H39" s="29">
        <v>11</v>
      </c>
      <c r="I39" s="4">
        <v>40.700000000000003</v>
      </c>
      <c r="J39" s="4">
        <v>18.600000000000001</v>
      </c>
      <c r="K39" s="4">
        <v>38.700000000000003</v>
      </c>
      <c r="L39" s="4">
        <v>18</v>
      </c>
      <c r="M39" s="4">
        <f t="shared" si="0"/>
        <v>0.70999999999999375</v>
      </c>
      <c r="O39" s="4">
        <v>1</v>
      </c>
      <c r="P39" s="4">
        <v>2</v>
      </c>
      <c r="Q39" s="4">
        <v>0</v>
      </c>
      <c r="R39" s="4">
        <v>1</v>
      </c>
      <c r="S39" s="4">
        <v>0</v>
      </c>
      <c r="T39" s="4">
        <v>0</v>
      </c>
      <c r="U39" s="29">
        <v>12</v>
      </c>
      <c r="V39" s="4">
        <v>40.799999999999997</v>
      </c>
      <c r="W39" s="4">
        <v>15.4</v>
      </c>
      <c r="X39" s="4">
        <v>36.4</v>
      </c>
      <c r="Y39" s="4">
        <v>14.9</v>
      </c>
      <c r="Z39" s="4">
        <f t="shared" si="1"/>
        <v>3.1785234899328856</v>
      </c>
      <c r="AA39" s="5">
        <f t="shared" si="2"/>
        <v>2</v>
      </c>
      <c r="AB39" s="4">
        <v>3</v>
      </c>
      <c r="AC39" s="4">
        <v>4</v>
      </c>
      <c r="AD39" s="4">
        <v>0</v>
      </c>
      <c r="AE39" s="4">
        <v>0</v>
      </c>
      <c r="AF39" s="4">
        <v>0</v>
      </c>
      <c r="AG39" s="4">
        <v>1</v>
      </c>
      <c r="AH39" s="4">
        <v>12</v>
      </c>
      <c r="AI39" s="15">
        <v>42</v>
      </c>
      <c r="AJ39" s="15">
        <v>15.8</v>
      </c>
      <c r="AK39" s="4">
        <v>36.9</v>
      </c>
      <c r="AL39" s="4">
        <v>14.5</v>
      </c>
      <c r="AM39" s="4">
        <f t="shared" si="12"/>
        <v>1.7917241379310411</v>
      </c>
      <c r="AN39" s="5">
        <f t="shared" si="13"/>
        <v>2</v>
      </c>
      <c r="AO39" s="4">
        <v>87.2</v>
      </c>
      <c r="AP39" s="4">
        <v>87.5</v>
      </c>
      <c r="AQ39" s="4">
        <v>95.1</v>
      </c>
      <c r="AR39" s="4">
        <v>104.3</v>
      </c>
      <c r="AS39" s="4">
        <f t="shared" si="14"/>
        <v>-9.2000000000000028</v>
      </c>
      <c r="AT39" s="4">
        <f t="shared" si="15"/>
        <v>-0.29999999999999716</v>
      </c>
      <c r="AU39" s="4">
        <f t="shared" si="16"/>
        <v>2</v>
      </c>
      <c r="AV39" s="4">
        <f t="shared" si="17"/>
        <v>2</v>
      </c>
      <c r="AW39" s="4">
        <v>115.3</v>
      </c>
      <c r="AX39" s="4">
        <v>113.2</v>
      </c>
      <c r="AY39" s="4">
        <v>68.099999999999994</v>
      </c>
      <c r="AZ39" s="4">
        <v>4</v>
      </c>
      <c r="BA39" s="4">
        <v>2</v>
      </c>
      <c r="BB39" s="4">
        <v>2</v>
      </c>
      <c r="BC39" s="4">
        <v>2</v>
      </c>
      <c r="BD39" s="4">
        <v>1</v>
      </c>
      <c r="BE39" s="4">
        <v>0</v>
      </c>
      <c r="BF39" s="6" t="s">
        <v>155</v>
      </c>
      <c r="BG39" s="4">
        <v>0</v>
      </c>
      <c r="BH39" s="4">
        <v>0</v>
      </c>
      <c r="BI39" s="4">
        <v>3</v>
      </c>
      <c r="BJ39" s="4">
        <v>3</v>
      </c>
      <c r="BK39" s="4">
        <v>0</v>
      </c>
      <c r="BL39" s="4">
        <v>1</v>
      </c>
      <c r="BM39" s="4">
        <v>0</v>
      </c>
      <c r="BN39" s="4">
        <v>0</v>
      </c>
      <c r="BO39" s="4">
        <v>0</v>
      </c>
      <c r="BP39" s="4">
        <v>1</v>
      </c>
      <c r="BQ39" s="4">
        <v>0</v>
      </c>
      <c r="BR39" s="4">
        <v>0</v>
      </c>
      <c r="BS39" s="4">
        <v>0</v>
      </c>
      <c r="BT39" s="4">
        <v>0</v>
      </c>
      <c r="BU39" s="4">
        <v>0</v>
      </c>
      <c r="BV39" s="4">
        <v>29</v>
      </c>
      <c r="BW39" s="4">
        <v>1</v>
      </c>
      <c r="BX39" s="4">
        <v>6</v>
      </c>
      <c r="BY39" s="4">
        <v>5</v>
      </c>
      <c r="CA39" s="4">
        <v>0</v>
      </c>
      <c r="CB39" s="4">
        <v>1</v>
      </c>
      <c r="CC39" s="4">
        <v>1</v>
      </c>
      <c r="CD39" s="4">
        <v>1</v>
      </c>
      <c r="CE39" s="4">
        <v>1</v>
      </c>
      <c r="CF39" s="4">
        <v>1</v>
      </c>
      <c r="CG39" s="4">
        <v>0</v>
      </c>
      <c r="CH39" s="4">
        <v>0</v>
      </c>
      <c r="CI39" s="4">
        <v>0</v>
      </c>
      <c r="CJ39" s="4">
        <v>0</v>
      </c>
      <c r="CK39" s="4">
        <v>0</v>
      </c>
      <c r="CL39" s="4">
        <v>0</v>
      </c>
      <c r="CM39" s="4">
        <v>0</v>
      </c>
      <c r="CN39" s="4">
        <f t="shared" si="11"/>
        <v>14</v>
      </c>
      <c r="CO39" s="4">
        <v>0</v>
      </c>
      <c r="CP39" s="4">
        <v>0</v>
      </c>
      <c r="CQ39" s="4">
        <v>0</v>
      </c>
      <c r="CR39" s="4">
        <v>2</v>
      </c>
      <c r="CS39" s="4">
        <v>0</v>
      </c>
      <c r="CT39" s="4">
        <v>6</v>
      </c>
      <c r="CU39" s="4">
        <v>4</v>
      </c>
      <c r="CV39" s="4">
        <v>0</v>
      </c>
      <c r="CW39" s="4">
        <v>0</v>
      </c>
      <c r="CX39" s="4">
        <v>2</v>
      </c>
    </row>
    <row r="40" spans="1:103">
      <c r="A40" s="18" t="s">
        <v>67</v>
      </c>
      <c r="B40" s="2" t="s">
        <v>452</v>
      </c>
      <c r="D40" s="4">
        <v>1</v>
      </c>
      <c r="E40" s="4">
        <v>0</v>
      </c>
      <c r="F40" s="4">
        <v>2</v>
      </c>
      <c r="G40" s="4" t="s">
        <v>113</v>
      </c>
      <c r="H40" s="29">
        <v>11</v>
      </c>
      <c r="I40" s="4">
        <v>42</v>
      </c>
      <c r="J40" s="4">
        <v>18.8</v>
      </c>
      <c r="K40" s="4">
        <v>39.700000000000003</v>
      </c>
      <c r="L40" s="4">
        <v>19.2</v>
      </c>
      <c r="M40" s="4">
        <f t="shared" si="0"/>
        <v>3.1270833333333243</v>
      </c>
      <c r="O40" s="4">
        <v>3</v>
      </c>
      <c r="P40" s="4">
        <v>1</v>
      </c>
      <c r="Q40" s="4">
        <v>1</v>
      </c>
      <c r="R40" s="4">
        <v>0</v>
      </c>
      <c r="S40" s="4">
        <v>0</v>
      </c>
      <c r="T40" s="4">
        <v>0</v>
      </c>
      <c r="U40" s="29">
        <v>12</v>
      </c>
      <c r="V40" s="4">
        <v>41.4</v>
      </c>
      <c r="W40" s="4">
        <v>16.600000000000001</v>
      </c>
      <c r="X40" s="4">
        <v>35.799999999999997</v>
      </c>
      <c r="Y40" s="4">
        <v>15.6</v>
      </c>
      <c r="Z40" s="4">
        <f t="shared" si="1"/>
        <v>3.3051282051281987</v>
      </c>
      <c r="AA40" s="5">
        <f t="shared" si="2"/>
        <v>2</v>
      </c>
      <c r="AB40" s="4">
        <v>3</v>
      </c>
      <c r="AC40" s="4">
        <v>2</v>
      </c>
      <c r="AD40" s="4">
        <v>0</v>
      </c>
      <c r="AE40" s="4">
        <v>1</v>
      </c>
      <c r="AF40" s="4">
        <v>0</v>
      </c>
      <c r="AG40" s="4">
        <v>0</v>
      </c>
      <c r="AH40" s="4">
        <v>22</v>
      </c>
      <c r="AI40" s="15">
        <v>42.4</v>
      </c>
      <c r="AJ40" s="15">
        <v>13.2</v>
      </c>
      <c r="AK40" s="4">
        <v>38.9</v>
      </c>
      <c r="AL40" s="4">
        <v>14.5</v>
      </c>
      <c r="AM40" s="4">
        <f t="shared" si="12"/>
        <v>6.9875862068965517</v>
      </c>
      <c r="AN40" s="5">
        <f t="shared" si="13"/>
        <v>1</v>
      </c>
      <c r="AO40" s="4">
        <v>95</v>
      </c>
      <c r="AP40" s="4">
        <v>87.6</v>
      </c>
      <c r="AQ40" s="4">
        <v>126.2</v>
      </c>
      <c r="AR40" s="4">
        <v>126.5</v>
      </c>
      <c r="AS40" s="4">
        <f t="shared" si="14"/>
        <v>-0.29999999999999716</v>
      </c>
      <c r="AT40" s="4">
        <f t="shared" si="15"/>
        <v>7.4000000000000057</v>
      </c>
      <c r="AU40" s="4">
        <f t="shared" si="16"/>
        <v>2</v>
      </c>
      <c r="AV40" s="4">
        <f t="shared" si="17"/>
        <v>1</v>
      </c>
      <c r="AW40" s="4">
        <v>100.9</v>
      </c>
      <c r="AX40" s="4">
        <v>115.1</v>
      </c>
      <c r="AY40" s="4">
        <v>74</v>
      </c>
      <c r="AZ40" s="4">
        <v>2</v>
      </c>
      <c r="BA40" s="4">
        <v>2</v>
      </c>
      <c r="BB40" s="4">
        <v>1</v>
      </c>
      <c r="BC40" s="4">
        <v>2</v>
      </c>
      <c r="BD40" s="4">
        <v>2</v>
      </c>
      <c r="BE40" s="4">
        <v>0</v>
      </c>
      <c r="BF40" s="6" t="s">
        <v>155</v>
      </c>
      <c r="BG40" s="4">
        <v>0</v>
      </c>
      <c r="BH40" s="4">
        <v>0</v>
      </c>
      <c r="BI40" s="4">
        <v>2</v>
      </c>
      <c r="BJ40" s="4">
        <v>4</v>
      </c>
      <c r="BK40" s="4">
        <v>0</v>
      </c>
      <c r="BL40" s="4">
        <v>1</v>
      </c>
      <c r="BM40" s="4">
        <v>0</v>
      </c>
      <c r="BN40" s="4">
        <v>0</v>
      </c>
      <c r="BO40" s="4">
        <v>0</v>
      </c>
      <c r="BP40" s="4">
        <v>0</v>
      </c>
      <c r="BV40" s="4">
        <v>39</v>
      </c>
      <c r="BW40" s="4">
        <v>0</v>
      </c>
      <c r="BX40" s="4">
        <v>0</v>
      </c>
      <c r="BY40" s="4">
        <v>6</v>
      </c>
      <c r="CA40" s="4">
        <v>0</v>
      </c>
      <c r="CB40" s="4">
        <v>0</v>
      </c>
      <c r="CC40" s="4">
        <v>0</v>
      </c>
      <c r="CD40" s="4">
        <v>0</v>
      </c>
      <c r="CE40" s="4">
        <v>0</v>
      </c>
      <c r="CF40" s="4">
        <v>1</v>
      </c>
      <c r="CG40" s="4">
        <v>0</v>
      </c>
      <c r="CH40" s="4">
        <v>0</v>
      </c>
      <c r="CI40" s="4">
        <v>0</v>
      </c>
      <c r="CJ40" s="4">
        <v>0</v>
      </c>
      <c r="CK40" s="4">
        <v>0</v>
      </c>
      <c r="CL40" s="4">
        <v>0</v>
      </c>
      <c r="CM40" s="4">
        <v>0</v>
      </c>
      <c r="CN40" s="4">
        <f t="shared" si="11"/>
        <v>19</v>
      </c>
      <c r="CO40" s="4">
        <v>2</v>
      </c>
      <c r="CP40" s="4">
        <v>2</v>
      </c>
      <c r="CQ40" s="4">
        <v>0</v>
      </c>
      <c r="CR40" s="4">
        <v>0</v>
      </c>
      <c r="CS40" s="4">
        <v>0</v>
      </c>
      <c r="CT40" s="4">
        <v>4</v>
      </c>
      <c r="CU40" s="4">
        <v>0</v>
      </c>
      <c r="CV40" s="4">
        <v>0</v>
      </c>
      <c r="CW40" s="4">
        <v>5</v>
      </c>
      <c r="CX40" s="4">
        <v>6</v>
      </c>
    </row>
    <row r="41" spans="1:103">
      <c r="A41" s="18" t="s">
        <v>69</v>
      </c>
      <c r="B41" s="2" t="s">
        <v>455</v>
      </c>
      <c r="D41" s="4">
        <v>1</v>
      </c>
      <c r="E41" s="4">
        <v>0</v>
      </c>
      <c r="F41" s="4">
        <v>2</v>
      </c>
      <c r="G41" s="4" t="s">
        <v>139</v>
      </c>
      <c r="H41" s="29">
        <v>11</v>
      </c>
      <c r="I41" s="4">
        <v>84.5</v>
      </c>
      <c r="J41" s="4">
        <v>37.5</v>
      </c>
      <c r="K41" s="4">
        <v>41.8</v>
      </c>
      <c r="L41" s="4">
        <v>18.8</v>
      </c>
      <c r="M41" s="4">
        <f t="shared" si="0"/>
        <v>1.1223404255319309</v>
      </c>
      <c r="O41" s="4">
        <v>1</v>
      </c>
      <c r="P41" s="4">
        <v>2</v>
      </c>
      <c r="Q41" s="4">
        <v>0</v>
      </c>
      <c r="R41" s="4">
        <v>1</v>
      </c>
      <c r="S41" s="4">
        <v>0</v>
      </c>
      <c r="T41" s="4">
        <v>0</v>
      </c>
      <c r="U41" s="29">
        <v>12</v>
      </c>
      <c r="V41" s="4">
        <v>74.2</v>
      </c>
      <c r="W41" s="4">
        <v>34.299999999999997</v>
      </c>
      <c r="X41" s="4">
        <v>36.6</v>
      </c>
      <c r="Y41" s="4">
        <v>18</v>
      </c>
      <c r="Z41" s="4">
        <f t="shared" si="1"/>
        <v>4.4566666666666777</v>
      </c>
      <c r="AA41" s="5">
        <f t="shared" si="2"/>
        <v>1</v>
      </c>
      <c r="AB41" s="4">
        <v>3</v>
      </c>
      <c r="AC41" s="4">
        <v>2</v>
      </c>
      <c r="AD41" s="4">
        <v>0</v>
      </c>
      <c r="AE41" s="4">
        <v>1</v>
      </c>
      <c r="AF41" s="4">
        <v>0</v>
      </c>
      <c r="AG41" s="4">
        <v>0</v>
      </c>
      <c r="AH41" s="4">
        <v>21</v>
      </c>
      <c r="AI41" s="15">
        <v>83.2</v>
      </c>
      <c r="AJ41" s="15">
        <v>31.9</v>
      </c>
      <c r="AK41" s="4">
        <v>40.6</v>
      </c>
      <c r="AL41" s="4">
        <v>16.5</v>
      </c>
      <c r="AM41" s="4">
        <f t="shared" si="12"/>
        <v>4.7066666666666634</v>
      </c>
      <c r="AN41" s="5">
        <f t="shared" si="13"/>
        <v>2</v>
      </c>
      <c r="AO41" s="4">
        <v>90</v>
      </c>
      <c r="AP41" s="4">
        <v>86.4</v>
      </c>
      <c r="AQ41" s="4">
        <v>115.8</v>
      </c>
      <c r="AR41" s="4">
        <v>112.9</v>
      </c>
      <c r="AS41" s="4">
        <f t="shared" si="14"/>
        <v>2.8999999999999915</v>
      </c>
      <c r="AT41" s="4">
        <f t="shared" si="15"/>
        <v>3.5999999999999943</v>
      </c>
      <c r="AU41" s="4">
        <f t="shared" si="16"/>
        <v>1</v>
      </c>
      <c r="AV41" s="4">
        <f t="shared" si="17"/>
        <v>1</v>
      </c>
      <c r="AW41" s="4">
        <v>120.9</v>
      </c>
      <c r="AX41" s="4">
        <v>119</v>
      </c>
      <c r="AY41" s="4">
        <v>69.900000000000006</v>
      </c>
      <c r="AZ41" s="4">
        <v>4</v>
      </c>
      <c r="BA41" s="4">
        <v>2</v>
      </c>
      <c r="BB41" s="4">
        <v>2</v>
      </c>
      <c r="BC41" s="4">
        <v>2</v>
      </c>
      <c r="BD41" s="4">
        <v>1</v>
      </c>
      <c r="BE41" s="4">
        <v>0</v>
      </c>
      <c r="BF41" s="6">
        <v>0</v>
      </c>
      <c r="BG41" s="4">
        <v>0</v>
      </c>
      <c r="BH41" s="4">
        <v>0</v>
      </c>
      <c r="BI41" s="4">
        <v>1</v>
      </c>
      <c r="BJ41" s="4">
        <v>1</v>
      </c>
      <c r="BK41" s="4">
        <v>0</v>
      </c>
      <c r="BL41" s="4">
        <v>0</v>
      </c>
      <c r="BM41" s="4">
        <v>0</v>
      </c>
      <c r="BN41" s="4">
        <v>0</v>
      </c>
      <c r="BO41" s="4">
        <v>0</v>
      </c>
      <c r="BP41" s="4">
        <v>0</v>
      </c>
      <c r="BV41" s="4">
        <v>24</v>
      </c>
      <c r="BW41" s="4">
        <v>0</v>
      </c>
      <c r="BX41" s="4">
        <v>0</v>
      </c>
      <c r="BY41" s="4">
        <v>5</v>
      </c>
      <c r="CA41" s="4">
        <v>0</v>
      </c>
      <c r="CB41" s="4">
        <v>0</v>
      </c>
      <c r="CC41" s="4">
        <v>1</v>
      </c>
      <c r="CD41" s="4">
        <v>1</v>
      </c>
      <c r="CE41" s="4">
        <v>1</v>
      </c>
      <c r="CF41" s="4">
        <v>1</v>
      </c>
      <c r="CG41" s="4">
        <v>0</v>
      </c>
      <c r="CH41" s="4">
        <v>1</v>
      </c>
      <c r="CI41" s="4">
        <v>1</v>
      </c>
      <c r="CJ41" s="4">
        <v>0</v>
      </c>
      <c r="CK41" s="4">
        <v>0</v>
      </c>
      <c r="CL41" s="4">
        <v>1</v>
      </c>
      <c r="CM41" s="4">
        <v>0</v>
      </c>
      <c r="CN41" s="4">
        <f t="shared" si="11"/>
        <v>6</v>
      </c>
      <c r="CO41" s="4">
        <v>2</v>
      </c>
      <c r="CP41" s="4">
        <v>2</v>
      </c>
      <c r="CQ41" s="4">
        <v>0</v>
      </c>
      <c r="CR41" s="4">
        <v>0</v>
      </c>
      <c r="CS41" s="4">
        <v>2</v>
      </c>
      <c r="CT41" s="4">
        <v>0</v>
      </c>
      <c r="CU41" s="4">
        <v>0</v>
      </c>
      <c r="CV41" s="4">
        <v>0</v>
      </c>
      <c r="CW41" s="4">
        <v>0</v>
      </c>
      <c r="CX41" s="4">
        <v>0</v>
      </c>
      <c r="CY41" s="4" t="s">
        <v>140</v>
      </c>
    </row>
    <row r="42" spans="1:103">
      <c r="A42" s="18" t="s">
        <v>70</v>
      </c>
      <c r="B42" s="2" t="s">
        <v>456</v>
      </c>
      <c r="D42" s="4">
        <v>1</v>
      </c>
      <c r="E42" s="4">
        <v>0</v>
      </c>
      <c r="F42" s="4">
        <v>1</v>
      </c>
      <c r="G42" s="4" t="s">
        <v>141</v>
      </c>
      <c r="H42" s="29">
        <v>11</v>
      </c>
      <c r="I42" s="4">
        <v>55.9</v>
      </c>
      <c r="J42" s="4">
        <v>23.2</v>
      </c>
      <c r="K42" s="4">
        <v>48.6</v>
      </c>
      <c r="L42" s="4">
        <v>21.3</v>
      </c>
      <c r="M42" s="4">
        <f t="shared" si="0"/>
        <v>2.9647887323943678</v>
      </c>
      <c r="O42" s="4">
        <v>3</v>
      </c>
      <c r="P42" s="4">
        <v>2</v>
      </c>
      <c r="Q42" s="4">
        <v>0</v>
      </c>
      <c r="R42" s="4">
        <v>1</v>
      </c>
      <c r="S42" s="4">
        <v>0</v>
      </c>
      <c r="T42" s="4">
        <v>0</v>
      </c>
      <c r="U42" s="29">
        <v>12</v>
      </c>
      <c r="V42" s="4">
        <v>54.9</v>
      </c>
      <c r="W42" s="4">
        <v>21</v>
      </c>
      <c r="X42" s="4">
        <v>46.7</v>
      </c>
      <c r="Y42" s="4">
        <v>19</v>
      </c>
      <c r="Z42" s="4">
        <f t="shared" si="1"/>
        <v>3.2842105263157819</v>
      </c>
      <c r="AA42" s="5">
        <f t="shared" si="2"/>
        <v>2</v>
      </c>
      <c r="AB42" s="4">
        <v>3</v>
      </c>
      <c r="AC42" s="4">
        <v>2</v>
      </c>
      <c r="AD42" s="4">
        <v>0</v>
      </c>
      <c r="AE42" s="4">
        <v>1</v>
      </c>
      <c r="AF42" s="4">
        <v>0</v>
      </c>
      <c r="AG42" s="4">
        <v>0</v>
      </c>
      <c r="AH42" s="4">
        <v>11</v>
      </c>
      <c r="AI42" s="15">
        <v>55.4</v>
      </c>
      <c r="AJ42" s="15">
        <v>20.9</v>
      </c>
      <c r="AK42" s="4">
        <v>48.3</v>
      </c>
      <c r="AL42" s="4">
        <v>21</v>
      </c>
      <c r="AM42" s="4">
        <f t="shared" si="12"/>
        <v>7.3300000000000054</v>
      </c>
      <c r="AN42" s="5">
        <f t="shared" si="13"/>
        <v>1</v>
      </c>
      <c r="AO42" s="4">
        <v>94.5</v>
      </c>
      <c r="AP42" s="4">
        <v>83.3</v>
      </c>
      <c r="AQ42" s="4">
        <v>127.3</v>
      </c>
      <c r="AR42" s="4">
        <v>141</v>
      </c>
      <c r="AS42" s="4">
        <f t="shared" si="14"/>
        <v>-13.700000000000003</v>
      </c>
      <c r="AT42" s="4">
        <f t="shared" si="15"/>
        <v>11.200000000000003</v>
      </c>
      <c r="AU42" s="4">
        <f t="shared" si="16"/>
        <v>2</v>
      </c>
      <c r="AV42" s="4">
        <f t="shared" si="17"/>
        <v>1</v>
      </c>
      <c r="AW42" s="4">
        <v>104.2</v>
      </c>
      <c r="AX42" s="4">
        <v>112.4</v>
      </c>
      <c r="AY42" s="4">
        <v>66.3</v>
      </c>
      <c r="AZ42" s="4">
        <v>4</v>
      </c>
      <c r="BA42" s="4">
        <v>2</v>
      </c>
      <c r="BB42" s="4">
        <v>2</v>
      </c>
      <c r="BC42" s="4">
        <v>2</v>
      </c>
      <c r="BD42" s="4">
        <v>1</v>
      </c>
      <c r="BE42" s="4">
        <v>0</v>
      </c>
      <c r="BF42" s="6">
        <v>0</v>
      </c>
      <c r="BG42" s="4">
        <v>0</v>
      </c>
      <c r="BH42" s="4">
        <v>0</v>
      </c>
      <c r="BI42" s="4">
        <v>2</v>
      </c>
      <c r="BJ42" s="4">
        <v>4</v>
      </c>
      <c r="BK42" s="4">
        <v>0</v>
      </c>
      <c r="BL42" s="4">
        <v>0</v>
      </c>
      <c r="BM42" s="4">
        <v>0</v>
      </c>
      <c r="BN42" s="4">
        <v>0</v>
      </c>
      <c r="BO42" s="4">
        <v>0</v>
      </c>
      <c r="BP42" s="4">
        <v>0</v>
      </c>
      <c r="BV42" s="4">
        <v>60</v>
      </c>
      <c r="BW42" s="4">
        <v>0</v>
      </c>
      <c r="BX42" s="4">
        <v>0</v>
      </c>
      <c r="BY42" s="4">
        <v>5</v>
      </c>
      <c r="CA42" s="4">
        <v>0</v>
      </c>
      <c r="CB42" s="4">
        <v>0</v>
      </c>
      <c r="CC42" s="4">
        <v>0</v>
      </c>
      <c r="CD42" s="4">
        <v>0</v>
      </c>
      <c r="CE42" s="4">
        <v>1</v>
      </c>
      <c r="CF42" s="4">
        <v>1</v>
      </c>
      <c r="CG42" s="4">
        <v>1</v>
      </c>
      <c r="CH42" s="4">
        <v>0</v>
      </c>
      <c r="CI42" s="4">
        <v>0</v>
      </c>
      <c r="CJ42" s="4">
        <v>0</v>
      </c>
      <c r="CK42" s="4">
        <v>0</v>
      </c>
      <c r="CL42" s="4">
        <v>0</v>
      </c>
      <c r="CM42" s="4">
        <v>0</v>
      </c>
      <c r="CN42" s="4">
        <f t="shared" si="11"/>
        <v>11</v>
      </c>
      <c r="CO42" s="4">
        <v>0</v>
      </c>
      <c r="CP42" s="4">
        <v>2</v>
      </c>
      <c r="CQ42" s="4">
        <v>0</v>
      </c>
      <c r="CR42" s="4">
        <v>0</v>
      </c>
      <c r="CS42" s="4">
        <v>1</v>
      </c>
      <c r="CT42" s="4">
        <v>0</v>
      </c>
      <c r="CU42" s="4">
        <v>0</v>
      </c>
      <c r="CV42" s="4">
        <v>0</v>
      </c>
      <c r="CW42" s="4">
        <v>8</v>
      </c>
      <c r="CX42" s="4">
        <v>0</v>
      </c>
    </row>
    <row r="43" spans="1:103">
      <c r="A43" s="18" t="s">
        <v>72</v>
      </c>
      <c r="B43" s="2" t="s">
        <v>458</v>
      </c>
      <c r="D43" s="4">
        <v>1</v>
      </c>
      <c r="E43" s="4">
        <v>0</v>
      </c>
      <c r="F43" s="4">
        <v>2</v>
      </c>
      <c r="G43" s="4" t="s">
        <v>142</v>
      </c>
      <c r="H43" s="29">
        <v>11</v>
      </c>
      <c r="I43" s="4">
        <v>49.2</v>
      </c>
      <c r="J43" s="4">
        <v>23.7</v>
      </c>
      <c r="K43" s="4">
        <v>41.8</v>
      </c>
      <c r="L43" s="4">
        <v>20.5</v>
      </c>
      <c r="M43" s="4">
        <f t="shared" si="0"/>
        <v>0.87512195121951919</v>
      </c>
      <c r="O43" s="4">
        <v>1</v>
      </c>
      <c r="P43" s="4">
        <v>2</v>
      </c>
      <c r="Q43" s="4">
        <v>0</v>
      </c>
      <c r="R43" s="4">
        <v>1</v>
      </c>
      <c r="S43" s="4">
        <v>0</v>
      </c>
      <c r="T43" s="4">
        <v>0</v>
      </c>
      <c r="U43" s="29">
        <v>12</v>
      </c>
      <c r="V43" s="4">
        <v>46</v>
      </c>
      <c r="W43" s="4">
        <v>19.100000000000001</v>
      </c>
      <c r="X43" s="4">
        <v>42.6</v>
      </c>
      <c r="Y43" s="4">
        <v>18.2</v>
      </c>
      <c r="Z43" s="4">
        <f t="shared" si="1"/>
        <v>1.293406593406587</v>
      </c>
      <c r="AA43" s="5">
        <f t="shared" si="2"/>
        <v>2</v>
      </c>
      <c r="AB43" s="4">
        <v>1</v>
      </c>
      <c r="AC43" s="4">
        <v>2</v>
      </c>
      <c r="AD43" s="4">
        <v>0</v>
      </c>
      <c r="AE43" s="4">
        <v>1</v>
      </c>
      <c r="AF43" s="4">
        <v>0</v>
      </c>
      <c r="AG43" s="4">
        <v>0</v>
      </c>
      <c r="AH43" s="4">
        <v>11</v>
      </c>
      <c r="AI43" s="15">
        <v>47.3</v>
      </c>
      <c r="AJ43" s="15">
        <v>18.899999999999999</v>
      </c>
      <c r="AK43" s="4">
        <v>42.6</v>
      </c>
      <c r="AL43" s="4">
        <v>17.899999999999999</v>
      </c>
      <c r="AM43" s="4">
        <f t="shared" si="12"/>
        <v>2.3201117318435678</v>
      </c>
      <c r="AN43" s="5">
        <f t="shared" si="13"/>
        <v>2</v>
      </c>
      <c r="AO43" s="4">
        <v>83.5</v>
      </c>
      <c r="AP43" s="4">
        <v>83.6</v>
      </c>
      <c r="AQ43" s="4">
        <v>112.6</v>
      </c>
      <c r="AR43" s="4">
        <v>111.8</v>
      </c>
      <c r="AS43" s="4">
        <f t="shared" si="14"/>
        <v>0.79999999999999716</v>
      </c>
      <c r="AT43" s="4">
        <f t="shared" si="15"/>
        <v>-9.9999999999994316E-2</v>
      </c>
      <c r="AU43" s="4">
        <f t="shared" si="16"/>
        <v>1</v>
      </c>
      <c r="AV43" s="4">
        <f t="shared" si="17"/>
        <v>2</v>
      </c>
      <c r="AW43" s="4">
        <v>112.6</v>
      </c>
      <c r="AX43" s="4">
        <v>119.9</v>
      </c>
      <c r="AY43" s="4">
        <v>65.3</v>
      </c>
      <c r="AZ43" s="4">
        <v>2</v>
      </c>
      <c r="BA43" s="4">
        <v>2</v>
      </c>
      <c r="BB43" s="4">
        <v>1</v>
      </c>
      <c r="BC43" s="4">
        <v>2</v>
      </c>
      <c r="BD43" s="4">
        <v>2</v>
      </c>
      <c r="BE43" s="4">
        <v>0</v>
      </c>
      <c r="BF43" s="6">
        <v>0</v>
      </c>
      <c r="BG43" s="4">
        <v>0</v>
      </c>
      <c r="BH43" s="4">
        <v>0</v>
      </c>
      <c r="BI43" s="4">
        <v>1</v>
      </c>
      <c r="BJ43" s="4">
        <v>1</v>
      </c>
      <c r="BK43" s="4">
        <v>0</v>
      </c>
      <c r="BL43" s="4">
        <v>1</v>
      </c>
      <c r="BM43" s="4">
        <v>0</v>
      </c>
      <c r="BN43" s="4">
        <v>0</v>
      </c>
      <c r="BO43" s="4">
        <v>0</v>
      </c>
      <c r="BP43" s="4">
        <v>0</v>
      </c>
      <c r="BV43" s="4">
        <v>41</v>
      </c>
      <c r="BW43" s="4">
        <v>0</v>
      </c>
      <c r="BX43" s="4">
        <v>0</v>
      </c>
      <c r="BY43" s="4">
        <v>5</v>
      </c>
      <c r="CA43" s="4">
        <v>0</v>
      </c>
      <c r="CB43" s="4">
        <v>0</v>
      </c>
      <c r="CC43" s="4">
        <v>0</v>
      </c>
      <c r="CD43" s="4">
        <v>0</v>
      </c>
      <c r="CE43" s="4">
        <v>1</v>
      </c>
      <c r="CF43" s="4">
        <v>1</v>
      </c>
      <c r="CG43" s="4">
        <v>0</v>
      </c>
      <c r="CH43" s="4">
        <v>2</v>
      </c>
      <c r="CI43" s="4">
        <v>0</v>
      </c>
      <c r="CJ43" s="4">
        <v>1</v>
      </c>
      <c r="CK43" s="4">
        <v>0</v>
      </c>
      <c r="CL43" s="4">
        <v>0</v>
      </c>
      <c r="CM43" s="4">
        <v>0</v>
      </c>
      <c r="CN43" s="4">
        <f t="shared" si="11"/>
        <v>10</v>
      </c>
      <c r="CO43" s="4">
        <v>0</v>
      </c>
      <c r="CP43" s="4">
        <v>0</v>
      </c>
      <c r="CQ43" s="4">
        <v>0</v>
      </c>
      <c r="CR43" s="4">
        <v>0</v>
      </c>
      <c r="CS43" s="4">
        <v>0</v>
      </c>
      <c r="CT43" s="4">
        <v>4</v>
      </c>
      <c r="CU43" s="4">
        <v>0</v>
      </c>
      <c r="CV43" s="4">
        <v>0</v>
      </c>
      <c r="CW43" s="4">
        <v>4</v>
      </c>
      <c r="CX43" s="4">
        <v>2</v>
      </c>
    </row>
    <row r="44" spans="1:103">
      <c r="A44" s="18" t="s">
        <v>74</v>
      </c>
      <c r="B44" s="2" t="s">
        <v>460</v>
      </c>
      <c r="D44" s="4">
        <v>1</v>
      </c>
      <c r="E44" s="4">
        <v>0</v>
      </c>
      <c r="F44" s="4">
        <v>2</v>
      </c>
      <c r="G44" s="4" t="s">
        <v>149</v>
      </c>
      <c r="H44" s="29">
        <v>11</v>
      </c>
      <c r="I44" s="4">
        <v>71.599999999999994</v>
      </c>
      <c r="J44" s="4">
        <v>35.6</v>
      </c>
      <c r="K44" s="4">
        <v>34.4</v>
      </c>
      <c r="L44" s="4">
        <v>17.600000000000001</v>
      </c>
      <c r="M44" s="4">
        <f t="shared" si="0"/>
        <v>2.0181818181818301</v>
      </c>
      <c r="O44" s="4">
        <v>2</v>
      </c>
      <c r="P44" s="4">
        <v>2</v>
      </c>
      <c r="Q44" s="4">
        <v>0</v>
      </c>
      <c r="R44" s="4">
        <v>1</v>
      </c>
      <c r="S44" s="4">
        <v>0</v>
      </c>
      <c r="T44" s="4">
        <v>0</v>
      </c>
      <c r="U44" s="29">
        <v>12</v>
      </c>
      <c r="V44" s="4">
        <v>66.400000000000006</v>
      </c>
      <c r="W44" s="4">
        <v>27.5</v>
      </c>
      <c r="X44" s="4">
        <v>34.6</v>
      </c>
      <c r="Y44" s="4">
        <v>14.8</v>
      </c>
      <c r="Z44" s="4">
        <f t="shared" si="1"/>
        <v>2.1094594594594582</v>
      </c>
      <c r="AA44" s="5">
        <f t="shared" si="2"/>
        <v>2</v>
      </c>
      <c r="AB44" s="4">
        <v>2</v>
      </c>
      <c r="AC44" s="4">
        <v>2</v>
      </c>
      <c r="AD44" s="4">
        <v>0</v>
      </c>
      <c r="AE44" s="4">
        <v>1</v>
      </c>
      <c r="AF44" s="4">
        <v>0</v>
      </c>
      <c r="AG44" s="4">
        <v>0</v>
      </c>
      <c r="AH44" s="4">
        <v>11</v>
      </c>
      <c r="AI44" s="15">
        <v>38.1</v>
      </c>
      <c r="AJ44" s="15">
        <v>18.2</v>
      </c>
      <c r="AK44" s="4">
        <v>33.799999999999997</v>
      </c>
      <c r="AL44" s="4">
        <v>17.899999999999999</v>
      </c>
      <c r="AM44" s="4">
        <f t="shared" si="12"/>
        <v>3.7335195530726253</v>
      </c>
      <c r="AN44" s="5">
        <f t="shared" si="13"/>
        <v>2</v>
      </c>
      <c r="AO44" s="4">
        <v>96</v>
      </c>
      <c r="AP44" s="4">
        <v>103.8</v>
      </c>
      <c r="AQ44" s="4">
        <v>82.6</v>
      </c>
      <c r="AR44" s="4">
        <v>82</v>
      </c>
      <c r="AS44" s="4">
        <f t="shared" si="14"/>
        <v>0.59999999999999432</v>
      </c>
      <c r="AT44" s="4">
        <f t="shared" si="15"/>
        <v>-7.7999999999999972</v>
      </c>
      <c r="AU44" s="4">
        <f t="shared" si="16"/>
        <v>1</v>
      </c>
      <c r="AV44" s="4">
        <f t="shared" si="17"/>
        <v>2</v>
      </c>
      <c r="AW44" s="4">
        <v>122.3</v>
      </c>
      <c r="AX44" s="4">
        <v>127.3</v>
      </c>
      <c r="AY44" s="4">
        <v>64.2</v>
      </c>
      <c r="AZ44" s="4">
        <v>1</v>
      </c>
      <c r="BA44" s="4">
        <v>1</v>
      </c>
      <c r="BB44" s="4">
        <v>2</v>
      </c>
      <c r="BC44" s="4">
        <v>2</v>
      </c>
      <c r="BD44" s="4">
        <v>2</v>
      </c>
      <c r="BE44" s="4">
        <v>0</v>
      </c>
      <c r="BF44" s="6">
        <v>0</v>
      </c>
      <c r="BG44" s="4">
        <v>0</v>
      </c>
      <c r="BH44" s="4">
        <v>0</v>
      </c>
      <c r="BI44" s="4">
        <v>2</v>
      </c>
      <c r="BJ44" s="4">
        <v>2</v>
      </c>
      <c r="BK44" s="4">
        <v>0</v>
      </c>
      <c r="BL44" s="4">
        <v>0</v>
      </c>
      <c r="BM44" s="4">
        <v>0</v>
      </c>
      <c r="BN44" s="4">
        <v>0</v>
      </c>
      <c r="BO44" s="4">
        <v>0</v>
      </c>
      <c r="BP44" s="4">
        <v>1</v>
      </c>
      <c r="BV44" s="4">
        <v>41</v>
      </c>
      <c r="BW44" s="4">
        <v>1</v>
      </c>
      <c r="BX44" s="4">
        <v>2</v>
      </c>
      <c r="BY44" s="4">
        <v>6</v>
      </c>
      <c r="CA44" s="4">
        <v>0</v>
      </c>
      <c r="CB44" s="4">
        <v>0</v>
      </c>
      <c r="CC44" s="4">
        <v>0</v>
      </c>
      <c r="CD44" s="4">
        <v>0</v>
      </c>
      <c r="CE44" s="4">
        <v>1</v>
      </c>
      <c r="CF44" s="4">
        <v>1</v>
      </c>
      <c r="CG44" s="4">
        <v>1</v>
      </c>
      <c r="CH44" s="4">
        <v>2</v>
      </c>
      <c r="CI44" s="4">
        <v>0</v>
      </c>
      <c r="CJ44" s="4">
        <v>1</v>
      </c>
      <c r="CK44" s="4">
        <v>0</v>
      </c>
      <c r="CL44" s="4">
        <v>0</v>
      </c>
      <c r="CM44" s="4">
        <v>0</v>
      </c>
      <c r="CN44" s="4">
        <f t="shared" si="11"/>
        <v>7</v>
      </c>
      <c r="CO44" s="4">
        <v>0</v>
      </c>
      <c r="CP44" s="4">
        <v>2</v>
      </c>
      <c r="CQ44" s="4">
        <v>1</v>
      </c>
      <c r="CR44" s="4">
        <v>0</v>
      </c>
      <c r="CS44" s="4">
        <v>1</v>
      </c>
      <c r="CT44" s="4">
        <v>2</v>
      </c>
      <c r="CU44" s="4">
        <v>0</v>
      </c>
      <c r="CV44" s="4">
        <v>0</v>
      </c>
      <c r="CW44" s="4">
        <v>1</v>
      </c>
      <c r="CX44" s="4">
        <v>0</v>
      </c>
    </row>
    <row r="45" spans="1:103">
      <c r="A45" s="18" t="s">
        <v>75</v>
      </c>
      <c r="B45" s="2" t="s">
        <v>461</v>
      </c>
      <c r="D45" s="4">
        <v>1</v>
      </c>
      <c r="E45" s="4">
        <v>0</v>
      </c>
      <c r="F45" s="4">
        <v>1</v>
      </c>
      <c r="G45" s="4" t="s">
        <v>147</v>
      </c>
      <c r="H45" s="29">
        <v>11</v>
      </c>
      <c r="I45" s="4">
        <v>87.3</v>
      </c>
      <c r="J45" s="4">
        <v>38.200000000000003</v>
      </c>
      <c r="K45" s="4">
        <v>44.6</v>
      </c>
      <c r="L45" s="4">
        <v>20</v>
      </c>
      <c r="M45" s="4">
        <f t="shared" si="0"/>
        <v>2.1139999999999901</v>
      </c>
      <c r="O45" s="4">
        <v>2</v>
      </c>
      <c r="P45" s="4">
        <v>4</v>
      </c>
      <c r="Q45" s="4">
        <v>0</v>
      </c>
      <c r="R45" s="4">
        <v>0</v>
      </c>
      <c r="S45" s="4">
        <v>0</v>
      </c>
      <c r="T45" s="4">
        <v>1</v>
      </c>
      <c r="U45" s="29">
        <v>12</v>
      </c>
      <c r="V45" s="4">
        <v>83.6</v>
      </c>
      <c r="W45" s="4">
        <v>34.700000000000003</v>
      </c>
      <c r="X45" s="4">
        <v>40.9</v>
      </c>
      <c r="Y45" s="4">
        <v>17.399999999999999</v>
      </c>
      <c r="Z45" s="4">
        <f t="shared" si="1"/>
        <v>2.0350574712643521</v>
      </c>
      <c r="AA45" s="5">
        <f t="shared" si="2"/>
        <v>2</v>
      </c>
      <c r="AB45" s="4">
        <v>2</v>
      </c>
      <c r="AC45" s="4">
        <v>2</v>
      </c>
      <c r="AD45" s="4">
        <v>0</v>
      </c>
      <c r="AE45" s="4">
        <v>1</v>
      </c>
      <c r="AF45" s="4">
        <v>0</v>
      </c>
      <c r="AG45" s="4">
        <v>0</v>
      </c>
      <c r="AH45" s="4">
        <v>12</v>
      </c>
      <c r="AI45" s="15">
        <v>84.02</v>
      </c>
      <c r="AJ45" s="15">
        <v>31.8</v>
      </c>
      <c r="AK45" s="4">
        <v>40.700000000000003</v>
      </c>
      <c r="AL45" s="4">
        <v>16.2</v>
      </c>
      <c r="AM45" s="4">
        <f t="shared" si="12"/>
        <v>4.1274074074073894</v>
      </c>
      <c r="AN45" s="5">
        <f t="shared" si="13"/>
        <v>2</v>
      </c>
      <c r="AO45" s="4">
        <v>100.2</v>
      </c>
      <c r="AP45" s="4">
        <v>102.6</v>
      </c>
      <c r="AQ45" s="4">
        <v>104.9</v>
      </c>
      <c r="AR45" s="4">
        <v>110.9</v>
      </c>
      <c r="AS45" s="4">
        <f t="shared" si="14"/>
        <v>-6</v>
      </c>
      <c r="AT45" s="4">
        <f t="shared" si="15"/>
        <v>-2.3999999999999915</v>
      </c>
      <c r="AU45" s="4">
        <f t="shared" si="16"/>
        <v>2</v>
      </c>
      <c r="AV45" s="4">
        <f t="shared" si="17"/>
        <v>2</v>
      </c>
      <c r="AW45" s="4">
        <v>122.6</v>
      </c>
      <c r="AX45" s="4">
        <v>121.2</v>
      </c>
      <c r="AY45" s="4">
        <v>60.2</v>
      </c>
      <c r="AZ45" s="4">
        <v>1</v>
      </c>
      <c r="BA45" s="4">
        <v>1</v>
      </c>
      <c r="BB45" s="4">
        <v>2</v>
      </c>
      <c r="BC45" s="4">
        <v>2</v>
      </c>
      <c r="BD45" s="4">
        <v>2</v>
      </c>
      <c r="BE45" s="4">
        <v>0</v>
      </c>
      <c r="BF45" s="6">
        <v>0</v>
      </c>
      <c r="BG45" s="4">
        <v>0</v>
      </c>
      <c r="BH45" s="4">
        <v>0</v>
      </c>
      <c r="BI45" s="4">
        <v>2</v>
      </c>
      <c r="BJ45" s="4">
        <v>2</v>
      </c>
      <c r="BK45" s="4">
        <v>1</v>
      </c>
      <c r="BL45" s="4">
        <v>1</v>
      </c>
      <c r="BM45" s="4">
        <v>0</v>
      </c>
      <c r="BN45" s="4">
        <v>0</v>
      </c>
      <c r="BO45" s="4">
        <v>0</v>
      </c>
      <c r="BP45" s="4">
        <v>0</v>
      </c>
      <c r="BV45" s="4">
        <v>20</v>
      </c>
      <c r="BW45" s="4">
        <v>0</v>
      </c>
      <c r="BX45" s="4">
        <v>0</v>
      </c>
      <c r="BY45" s="4">
        <v>5</v>
      </c>
      <c r="CA45" s="4">
        <v>0</v>
      </c>
      <c r="CB45" s="4">
        <v>0</v>
      </c>
      <c r="CC45" s="4">
        <v>0</v>
      </c>
      <c r="CD45" s="4">
        <v>0</v>
      </c>
      <c r="CE45" s="4">
        <v>1</v>
      </c>
      <c r="CF45" s="4">
        <v>1</v>
      </c>
      <c r="CG45" s="4">
        <v>0</v>
      </c>
      <c r="CH45" s="4">
        <v>0</v>
      </c>
      <c r="CI45" s="4">
        <v>0</v>
      </c>
      <c r="CJ45" s="4">
        <v>0</v>
      </c>
      <c r="CK45" s="4">
        <v>0</v>
      </c>
      <c r="CL45" s="4">
        <v>0</v>
      </c>
      <c r="CM45" s="4">
        <v>0</v>
      </c>
      <c r="CN45" s="4">
        <f t="shared" si="11"/>
        <v>12</v>
      </c>
      <c r="CO45" s="4">
        <v>2</v>
      </c>
      <c r="CP45" s="4">
        <v>2</v>
      </c>
      <c r="CQ45" s="4">
        <v>0</v>
      </c>
      <c r="CR45" s="4">
        <v>0</v>
      </c>
      <c r="CS45" s="4">
        <v>0</v>
      </c>
      <c r="CT45" s="4">
        <v>4</v>
      </c>
      <c r="CU45" s="4">
        <v>0</v>
      </c>
      <c r="CV45" s="4">
        <v>0</v>
      </c>
      <c r="CW45" s="4">
        <v>2</v>
      </c>
      <c r="CX45" s="4">
        <v>2</v>
      </c>
    </row>
    <row r="46" spans="1:103">
      <c r="A46" s="18" t="s">
        <v>76</v>
      </c>
      <c r="B46" s="2" t="s">
        <v>462</v>
      </c>
      <c r="D46" s="4">
        <v>1</v>
      </c>
      <c r="E46" s="4">
        <v>0</v>
      </c>
      <c r="F46" s="4">
        <v>2</v>
      </c>
      <c r="G46" s="4" t="s">
        <v>151</v>
      </c>
      <c r="H46" s="29">
        <v>11</v>
      </c>
      <c r="I46" s="4">
        <v>49.1</v>
      </c>
      <c r="J46" s="4">
        <v>20.399999999999999</v>
      </c>
      <c r="K46" s="4">
        <v>48</v>
      </c>
      <c r="L46" s="4">
        <v>20.100000000000001</v>
      </c>
      <c r="M46" s="4">
        <f t="shared" si="0"/>
        <v>0.38358208955224882</v>
      </c>
      <c r="O46" s="4">
        <v>0</v>
      </c>
      <c r="P46" s="4">
        <v>2</v>
      </c>
      <c r="Q46" s="4">
        <v>0</v>
      </c>
      <c r="R46" s="4">
        <v>1</v>
      </c>
      <c r="S46" s="4">
        <v>0</v>
      </c>
      <c r="T46" s="4">
        <v>0</v>
      </c>
      <c r="U46" s="29">
        <v>12</v>
      </c>
      <c r="V46" s="4">
        <v>43.2</v>
      </c>
      <c r="W46" s="4">
        <v>18.399999999999999</v>
      </c>
      <c r="X46" s="4">
        <v>45.9</v>
      </c>
      <c r="Y46" s="4">
        <v>19.8</v>
      </c>
      <c r="Z46" s="4">
        <f t="shared" si="1"/>
        <v>0.54545454545455385</v>
      </c>
      <c r="AA46" s="5">
        <f t="shared" si="2"/>
        <v>2</v>
      </c>
      <c r="AB46" s="4">
        <v>0</v>
      </c>
      <c r="AC46" s="4">
        <v>2</v>
      </c>
      <c r="AD46" s="4">
        <v>0</v>
      </c>
      <c r="AE46" s="4">
        <v>1</v>
      </c>
      <c r="AF46" s="4">
        <v>0</v>
      </c>
      <c r="AG46" s="4">
        <v>0</v>
      </c>
      <c r="AH46" s="4">
        <v>12</v>
      </c>
      <c r="AI46" s="15">
        <v>41.1</v>
      </c>
      <c r="AJ46" s="15">
        <v>15.7</v>
      </c>
      <c r="AK46" s="4">
        <v>44.6</v>
      </c>
      <c r="AL46" s="4">
        <v>17.8</v>
      </c>
      <c r="AM46" s="4">
        <f t="shared" si="12"/>
        <v>1.7617977528089952</v>
      </c>
      <c r="AN46" s="5">
        <f t="shared" si="13"/>
        <v>2</v>
      </c>
      <c r="AO46" s="4">
        <v>78.900000000000006</v>
      </c>
      <c r="AP46" s="4">
        <v>71.400000000000006</v>
      </c>
      <c r="AQ46" s="4">
        <v>144</v>
      </c>
      <c r="AR46" s="4">
        <v>148.80000000000001</v>
      </c>
      <c r="AS46" s="4">
        <f t="shared" si="14"/>
        <v>-4.8000000000000114</v>
      </c>
      <c r="AT46" s="4">
        <f t="shared" si="15"/>
        <v>7.5</v>
      </c>
      <c r="AU46" s="4">
        <f t="shared" si="16"/>
        <v>2</v>
      </c>
      <c r="AV46" s="4">
        <f t="shared" si="17"/>
        <v>1</v>
      </c>
      <c r="AW46" s="4">
        <v>101.4</v>
      </c>
      <c r="AX46" s="4">
        <v>99.6</v>
      </c>
      <c r="AY46" s="4">
        <v>71.5</v>
      </c>
      <c r="AZ46" s="4">
        <v>2</v>
      </c>
      <c r="BA46" s="4">
        <v>2</v>
      </c>
      <c r="BB46" s="4">
        <v>1</v>
      </c>
      <c r="BC46" s="4">
        <v>2</v>
      </c>
      <c r="BD46" s="4">
        <v>2</v>
      </c>
      <c r="BE46" s="4">
        <v>0</v>
      </c>
      <c r="BF46" s="6">
        <v>0</v>
      </c>
      <c r="BG46" s="4">
        <v>0</v>
      </c>
      <c r="BH46" s="4">
        <v>0</v>
      </c>
      <c r="BI46" s="4">
        <v>1</v>
      </c>
      <c r="BJ46" s="4">
        <v>2</v>
      </c>
      <c r="BK46" s="4">
        <v>0</v>
      </c>
      <c r="BL46" s="4">
        <v>0</v>
      </c>
      <c r="BM46" s="4">
        <v>0</v>
      </c>
      <c r="BN46" s="4">
        <v>0</v>
      </c>
      <c r="BO46" s="4">
        <v>0</v>
      </c>
      <c r="BP46" s="4">
        <v>0</v>
      </c>
      <c r="BV46" s="4">
        <v>24</v>
      </c>
      <c r="BW46" s="4">
        <v>0</v>
      </c>
      <c r="BX46" s="4">
        <v>0</v>
      </c>
      <c r="BY46" s="4">
        <v>5</v>
      </c>
      <c r="CA46" s="4">
        <v>0</v>
      </c>
      <c r="CB46" s="4">
        <v>0</v>
      </c>
      <c r="CC46" s="4">
        <v>0</v>
      </c>
      <c r="CD46" s="4">
        <v>0</v>
      </c>
      <c r="CE46" s="4">
        <v>0</v>
      </c>
      <c r="CF46" s="4">
        <v>1</v>
      </c>
      <c r="CG46" s="4">
        <v>0</v>
      </c>
      <c r="CH46" s="4">
        <v>0</v>
      </c>
      <c r="CI46" s="4">
        <v>0</v>
      </c>
      <c r="CJ46" s="4">
        <v>0</v>
      </c>
      <c r="CK46" s="4">
        <v>0</v>
      </c>
      <c r="CL46" s="4">
        <v>0</v>
      </c>
      <c r="CM46" s="4">
        <v>0</v>
      </c>
      <c r="CN46" s="4">
        <f t="shared" si="11"/>
        <v>31</v>
      </c>
      <c r="CO46" s="4">
        <v>3</v>
      </c>
      <c r="CP46" s="4">
        <v>2</v>
      </c>
      <c r="CQ46" s="4">
        <v>0</v>
      </c>
      <c r="CR46" s="4">
        <v>0</v>
      </c>
      <c r="CS46" s="4">
        <v>2</v>
      </c>
      <c r="CT46" s="4">
        <v>2</v>
      </c>
      <c r="CU46" s="4">
        <v>0</v>
      </c>
      <c r="CV46" s="4">
        <v>0</v>
      </c>
      <c r="CW46" s="4">
        <v>22</v>
      </c>
      <c r="CX46" s="4">
        <v>0</v>
      </c>
    </row>
    <row r="47" spans="1:103">
      <c r="A47" s="18" t="s">
        <v>77</v>
      </c>
      <c r="B47" s="2" t="s">
        <v>475</v>
      </c>
      <c r="D47" s="4">
        <v>1</v>
      </c>
      <c r="E47" s="4">
        <v>0</v>
      </c>
      <c r="F47" s="4">
        <v>2</v>
      </c>
      <c r="G47" s="4" t="s">
        <v>109</v>
      </c>
      <c r="H47" s="29">
        <v>11</v>
      </c>
      <c r="I47" s="4">
        <v>97.2</v>
      </c>
      <c r="J47" s="4">
        <v>39.200000000000003</v>
      </c>
      <c r="K47" s="4">
        <v>49.3</v>
      </c>
      <c r="L47" s="4">
        <v>19.899999999999999</v>
      </c>
      <c r="M47" s="4">
        <f t="shared" si="0"/>
        <v>8.6432160804008618E-2</v>
      </c>
      <c r="O47" s="4">
        <v>0</v>
      </c>
      <c r="P47" s="4">
        <v>1</v>
      </c>
      <c r="Q47" s="4">
        <v>1</v>
      </c>
      <c r="R47" s="4">
        <v>0</v>
      </c>
      <c r="S47" s="4">
        <v>0</v>
      </c>
      <c r="T47" s="4">
        <v>0</v>
      </c>
      <c r="U47" s="29">
        <v>12</v>
      </c>
      <c r="V47" s="4">
        <v>91.6</v>
      </c>
      <c r="W47" s="4">
        <v>36.4</v>
      </c>
      <c r="X47" s="4">
        <v>44.9</v>
      </c>
      <c r="Y47" s="4">
        <v>17.899999999999999</v>
      </c>
      <c r="Z47" s="4">
        <f t="shared" si="1"/>
        <v>0.29497206703908319</v>
      </c>
      <c r="AA47" s="5">
        <f t="shared" si="2"/>
        <v>2</v>
      </c>
      <c r="AB47" s="4">
        <v>1</v>
      </c>
      <c r="AC47" s="4">
        <v>4</v>
      </c>
      <c r="AD47" s="4">
        <v>0</v>
      </c>
      <c r="AE47" s="4">
        <v>0</v>
      </c>
      <c r="AF47" s="4">
        <v>0</v>
      </c>
      <c r="AG47" s="4">
        <v>1</v>
      </c>
      <c r="AH47" s="4">
        <v>22</v>
      </c>
      <c r="AI47" s="15">
        <v>90.02</v>
      </c>
      <c r="AJ47" s="15">
        <v>34.1</v>
      </c>
      <c r="AK47" s="4">
        <v>44.7</v>
      </c>
      <c r="AL47" s="4">
        <v>17.399999999999999</v>
      </c>
      <c r="AM47" s="4">
        <f t="shared" si="12"/>
        <v>2.4182758620689384</v>
      </c>
      <c r="AN47" s="5">
        <f t="shared" si="13"/>
        <v>2</v>
      </c>
      <c r="AO47" s="4">
        <v>105.8</v>
      </c>
      <c r="AP47" s="4">
        <v>110.5</v>
      </c>
      <c r="AQ47" s="4">
        <v>113.9</v>
      </c>
      <c r="AR47" s="4">
        <v>112.1</v>
      </c>
      <c r="AS47" s="4">
        <f t="shared" si="14"/>
        <v>1.8000000000000114</v>
      </c>
      <c r="AT47" s="4">
        <f t="shared" si="15"/>
        <v>-4.7000000000000028</v>
      </c>
      <c r="AU47" s="4">
        <f t="shared" si="16"/>
        <v>1</v>
      </c>
      <c r="AV47" s="4">
        <f t="shared" si="17"/>
        <v>2</v>
      </c>
      <c r="AW47" s="4">
        <v>116.4</v>
      </c>
      <c r="AX47" s="4">
        <v>122.6</v>
      </c>
      <c r="AY47" s="4">
        <v>66.7</v>
      </c>
      <c r="AZ47" s="4">
        <v>4</v>
      </c>
      <c r="BA47" s="4">
        <v>2</v>
      </c>
      <c r="BB47" s="4">
        <v>2</v>
      </c>
      <c r="BC47" s="4">
        <v>2</v>
      </c>
      <c r="BD47" s="4">
        <v>1</v>
      </c>
      <c r="BE47" s="4">
        <v>0</v>
      </c>
      <c r="BF47" s="6">
        <v>0</v>
      </c>
      <c r="BG47" s="4">
        <v>0</v>
      </c>
      <c r="BH47" s="4">
        <v>0</v>
      </c>
      <c r="BI47" s="4">
        <v>1</v>
      </c>
      <c r="BJ47" s="4">
        <v>1</v>
      </c>
      <c r="BK47" s="4">
        <v>0</v>
      </c>
      <c r="BL47" s="4">
        <v>0</v>
      </c>
      <c r="BM47" s="4">
        <v>0</v>
      </c>
      <c r="BN47" s="4">
        <v>0</v>
      </c>
      <c r="BO47" s="4">
        <v>0</v>
      </c>
      <c r="BP47" s="4">
        <v>0</v>
      </c>
      <c r="BV47" s="4">
        <v>22</v>
      </c>
      <c r="BW47" s="4">
        <v>0</v>
      </c>
      <c r="BX47" s="4">
        <v>0</v>
      </c>
      <c r="BY47" s="4">
        <v>5</v>
      </c>
      <c r="CA47" s="4">
        <v>0</v>
      </c>
      <c r="CB47" s="4">
        <v>0</v>
      </c>
      <c r="CC47" s="4">
        <v>0</v>
      </c>
      <c r="CD47" s="4">
        <v>0</v>
      </c>
      <c r="CE47" s="4">
        <v>0</v>
      </c>
      <c r="CF47" s="4">
        <v>1</v>
      </c>
      <c r="CG47" s="4">
        <v>0</v>
      </c>
      <c r="CH47" s="4">
        <v>0</v>
      </c>
      <c r="CI47" s="4">
        <v>0</v>
      </c>
      <c r="CJ47" s="4">
        <v>0</v>
      </c>
      <c r="CK47" s="4">
        <v>0</v>
      </c>
      <c r="CL47" s="4">
        <v>0</v>
      </c>
      <c r="CM47" s="4">
        <v>0</v>
      </c>
      <c r="CN47" s="4">
        <f t="shared" si="11"/>
        <v>16</v>
      </c>
      <c r="CO47" s="4">
        <v>3</v>
      </c>
      <c r="CP47" s="4">
        <v>0</v>
      </c>
      <c r="CQ47" s="4">
        <v>0</v>
      </c>
      <c r="CR47" s="4">
        <v>0</v>
      </c>
      <c r="CS47" s="4">
        <v>2</v>
      </c>
      <c r="CT47" s="4">
        <v>0</v>
      </c>
      <c r="CU47" s="4">
        <v>0</v>
      </c>
      <c r="CV47" s="4">
        <v>0</v>
      </c>
      <c r="CW47" s="4">
        <v>9</v>
      </c>
      <c r="CX47" s="4">
        <v>2</v>
      </c>
    </row>
    <row r="48" spans="1:103">
      <c r="A48" s="18" t="s">
        <v>78</v>
      </c>
      <c r="B48" s="2" t="s">
        <v>474</v>
      </c>
      <c r="D48" s="4">
        <v>1</v>
      </c>
      <c r="E48" s="4">
        <v>0</v>
      </c>
      <c r="F48" s="4">
        <v>2</v>
      </c>
      <c r="G48" s="4">
        <v>14</v>
      </c>
      <c r="H48" s="29">
        <v>11</v>
      </c>
      <c r="I48" s="4">
        <v>50.6</v>
      </c>
      <c r="J48" s="4">
        <v>21.5</v>
      </c>
      <c r="K48" s="4">
        <v>43.6</v>
      </c>
      <c r="L48" s="4">
        <v>19.600000000000001</v>
      </c>
      <c r="M48" s="4">
        <f t="shared" si="0"/>
        <v>2.7734693877551067</v>
      </c>
      <c r="O48" s="4">
        <v>3</v>
      </c>
      <c r="P48" s="4">
        <v>1</v>
      </c>
      <c r="Q48" s="4">
        <v>1</v>
      </c>
      <c r="R48" s="4">
        <v>0</v>
      </c>
      <c r="S48" s="4">
        <v>0</v>
      </c>
      <c r="T48" s="4">
        <v>0</v>
      </c>
      <c r="U48" s="29">
        <v>12</v>
      </c>
      <c r="V48" s="4">
        <v>49</v>
      </c>
      <c r="W48" s="4">
        <v>21.3</v>
      </c>
      <c r="X48" s="4">
        <v>44</v>
      </c>
      <c r="Y48" s="4">
        <v>19.899999999999999</v>
      </c>
      <c r="Z48" s="4">
        <f t="shared" si="1"/>
        <v>1.9045226130653248</v>
      </c>
      <c r="AA48" s="5">
        <f t="shared" si="2"/>
        <v>2</v>
      </c>
      <c r="AB48" s="4">
        <v>2</v>
      </c>
      <c r="AC48" s="4">
        <v>1</v>
      </c>
      <c r="AD48" s="4">
        <v>1</v>
      </c>
      <c r="AE48" s="4">
        <v>0</v>
      </c>
      <c r="AF48" s="4">
        <v>0</v>
      </c>
      <c r="AG48" s="4">
        <v>0</v>
      </c>
      <c r="AH48" s="4">
        <v>21</v>
      </c>
      <c r="AI48" s="15">
        <v>47.9</v>
      </c>
      <c r="AJ48" s="15">
        <v>19.7</v>
      </c>
      <c r="AK48" s="4">
        <v>44.1</v>
      </c>
      <c r="AL48" s="4">
        <v>18.8</v>
      </c>
      <c r="AM48" s="4">
        <f t="shared" si="12"/>
        <v>1.6888297872340416</v>
      </c>
      <c r="AN48" s="5">
        <f t="shared" si="13"/>
        <v>2</v>
      </c>
      <c r="AO48" s="4">
        <v>98.9</v>
      </c>
      <c r="AP48" s="4">
        <v>90.3</v>
      </c>
      <c r="AQ48" s="4">
        <v>110.2</v>
      </c>
      <c r="AR48" s="4">
        <v>109.7</v>
      </c>
      <c r="AS48" s="4">
        <f t="shared" si="14"/>
        <v>0.5</v>
      </c>
      <c r="AT48" s="4">
        <f t="shared" si="15"/>
        <v>8.6000000000000085</v>
      </c>
      <c r="AU48" s="4">
        <f t="shared" si="16"/>
        <v>1</v>
      </c>
      <c r="AV48" s="4">
        <f t="shared" si="17"/>
        <v>1</v>
      </c>
      <c r="AW48" s="4">
        <v>104.1</v>
      </c>
      <c r="AX48" s="4">
        <v>125.2</v>
      </c>
      <c r="AY48" s="4">
        <v>79.599999999999994</v>
      </c>
      <c r="AZ48" s="4">
        <v>1</v>
      </c>
      <c r="BA48" s="4">
        <v>1</v>
      </c>
      <c r="BB48" s="4">
        <v>2</v>
      </c>
      <c r="BC48" s="4">
        <v>2</v>
      </c>
      <c r="BD48" s="4">
        <v>2</v>
      </c>
      <c r="BE48" s="4">
        <v>0</v>
      </c>
      <c r="BF48" s="6">
        <v>0</v>
      </c>
      <c r="BG48" s="4">
        <v>0</v>
      </c>
      <c r="BH48" s="4">
        <v>0</v>
      </c>
      <c r="BI48" s="4">
        <v>2</v>
      </c>
      <c r="BJ48" s="4">
        <v>4</v>
      </c>
      <c r="BK48" s="4">
        <v>0</v>
      </c>
      <c r="BL48" s="4">
        <v>0</v>
      </c>
      <c r="BM48" s="4">
        <v>0</v>
      </c>
      <c r="BN48" s="4">
        <v>0</v>
      </c>
      <c r="BO48" s="4">
        <v>0</v>
      </c>
      <c r="BP48" s="4">
        <v>0</v>
      </c>
      <c r="BV48" s="4">
        <v>19</v>
      </c>
      <c r="BW48" s="4">
        <v>0</v>
      </c>
      <c r="BX48" s="4">
        <v>0</v>
      </c>
      <c r="BY48" s="4">
        <v>5</v>
      </c>
      <c r="CA48" s="4">
        <v>0</v>
      </c>
      <c r="CB48" s="4">
        <v>0</v>
      </c>
      <c r="CC48" s="4">
        <v>0</v>
      </c>
      <c r="CD48" s="4">
        <v>0</v>
      </c>
      <c r="CE48" s="4">
        <v>0</v>
      </c>
      <c r="CF48" s="4">
        <v>1</v>
      </c>
      <c r="CG48" s="4">
        <v>0</v>
      </c>
      <c r="CH48" s="4">
        <v>0</v>
      </c>
      <c r="CI48" s="4">
        <v>0</v>
      </c>
      <c r="CJ48" s="4">
        <v>0</v>
      </c>
      <c r="CK48" s="4">
        <v>0</v>
      </c>
      <c r="CL48" s="4">
        <v>0</v>
      </c>
      <c r="CM48" s="4">
        <v>0</v>
      </c>
      <c r="CN48" s="4">
        <f t="shared" si="11"/>
        <v>23</v>
      </c>
      <c r="CO48" s="4">
        <v>2</v>
      </c>
      <c r="CP48" s="4">
        <v>5</v>
      </c>
      <c r="CQ48" s="4">
        <v>0</v>
      </c>
      <c r="CR48" s="4">
        <v>4</v>
      </c>
      <c r="CS48" s="4">
        <v>2</v>
      </c>
      <c r="CT48" s="4">
        <v>2</v>
      </c>
      <c r="CU48" s="4">
        <v>0</v>
      </c>
      <c r="CV48" s="4">
        <v>4</v>
      </c>
      <c r="CW48" s="4">
        <v>4</v>
      </c>
      <c r="CX48" s="4">
        <v>0</v>
      </c>
    </row>
    <row r="49" spans="1:103">
      <c r="A49" s="18" t="s">
        <v>79</v>
      </c>
      <c r="B49" s="2" t="s">
        <v>473</v>
      </c>
      <c r="D49" s="4">
        <v>1</v>
      </c>
      <c r="E49" s="4">
        <v>0</v>
      </c>
      <c r="F49" s="4">
        <v>2</v>
      </c>
      <c r="G49" s="4" t="s">
        <v>109</v>
      </c>
      <c r="H49" s="29">
        <v>11</v>
      </c>
      <c r="I49" s="4">
        <v>44.3</v>
      </c>
      <c r="J49" s="4">
        <v>18.100000000000001</v>
      </c>
      <c r="K49" s="4">
        <v>28.8</v>
      </c>
      <c r="L49" s="4">
        <v>11.8</v>
      </c>
      <c r="M49" s="4">
        <f t="shared" si="0"/>
        <v>0.12372881355931753</v>
      </c>
      <c r="O49" s="4">
        <v>0</v>
      </c>
      <c r="P49" s="4">
        <v>2</v>
      </c>
      <c r="Q49" s="4">
        <v>0</v>
      </c>
      <c r="R49" s="4">
        <v>1</v>
      </c>
      <c r="S49" s="4">
        <v>0</v>
      </c>
      <c r="T49" s="4">
        <v>0</v>
      </c>
      <c r="U49" s="29">
        <v>12</v>
      </c>
      <c r="V49" s="4">
        <v>42.2</v>
      </c>
      <c r="W49" s="4">
        <v>17.2</v>
      </c>
      <c r="X49" s="4">
        <v>26.3</v>
      </c>
      <c r="Y49" s="4">
        <v>11.1</v>
      </c>
      <c r="Z49" s="4">
        <f t="shared" si="1"/>
        <v>1.4468468468468529</v>
      </c>
      <c r="AA49" s="5">
        <f t="shared" si="2"/>
        <v>2</v>
      </c>
      <c r="AB49" s="4">
        <v>2</v>
      </c>
      <c r="AC49" s="4">
        <v>4</v>
      </c>
      <c r="AD49" s="4">
        <v>0</v>
      </c>
      <c r="AE49" s="4">
        <v>0</v>
      </c>
      <c r="AF49" s="4">
        <v>0</v>
      </c>
      <c r="AG49" s="4">
        <v>1</v>
      </c>
      <c r="AH49" s="4">
        <v>12</v>
      </c>
      <c r="AI49" s="15">
        <v>43.8</v>
      </c>
      <c r="AJ49" s="15">
        <v>17.100000000000001</v>
      </c>
      <c r="AK49" s="4">
        <v>26.1</v>
      </c>
      <c r="AL49" s="4">
        <v>10.3</v>
      </c>
      <c r="AM49" s="4">
        <f t="shared" si="12"/>
        <v>0.46893203883495005</v>
      </c>
      <c r="AN49" s="5">
        <f t="shared" si="13"/>
        <v>2</v>
      </c>
      <c r="AO49" s="4">
        <v>89.1</v>
      </c>
      <c r="AP49" s="4">
        <v>91</v>
      </c>
      <c r="AQ49" s="4">
        <v>108.3</v>
      </c>
      <c r="AR49" s="4">
        <v>106</v>
      </c>
      <c r="AS49" s="4">
        <f t="shared" si="14"/>
        <v>2.2999999999999972</v>
      </c>
      <c r="AT49" s="4">
        <f t="shared" si="15"/>
        <v>-1.9000000000000057</v>
      </c>
      <c r="AU49" s="4">
        <f t="shared" si="16"/>
        <v>1</v>
      </c>
      <c r="AV49" s="4">
        <f t="shared" si="17"/>
        <v>2</v>
      </c>
      <c r="AW49" s="4">
        <v>99</v>
      </c>
      <c r="AX49" s="4">
        <v>108</v>
      </c>
      <c r="AY49" s="4">
        <v>81</v>
      </c>
      <c r="AZ49" s="4">
        <v>1</v>
      </c>
      <c r="BA49" s="4">
        <v>1</v>
      </c>
      <c r="BB49" s="4">
        <v>2</v>
      </c>
      <c r="BC49" s="4">
        <v>2</v>
      </c>
      <c r="BD49" s="4">
        <v>2</v>
      </c>
      <c r="BE49" s="4">
        <v>0</v>
      </c>
      <c r="BF49" s="6" t="s">
        <v>155</v>
      </c>
      <c r="BG49" s="4">
        <v>0</v>
      </c>
      <c r="BH49" s="4">
        <v>0</v>
      </c>
      <c r="BI49" s="4">
        <v>1</v>
      </c>
      <c r="BJ49" s="4">
        <v>4</v>
      </c>
      <c r="BK49" s="4">
        <v>0</v>
      </c>
      <c r="BL49" s="4">
        <v>0</v>
      </c>
      <c r="BM49" s="4">
        <v>0</v>
      </c>
      <c r="BN49" s="4">
        <v>0</v>
      </c>
      <c r="BO49" s="4">
        <v>0</v>
      </c>
      <c r="BP49" s="4">
        <v>0</v>
      </c>
      <c r="BV49" s="4">
        <v>19</v>
      </c>
      <c r="BW49" s="4">
        <v>0</v>
      </c>
      <c r="BX49" s="4">
        <v>0</v>
      </c>
      <c r="BY49" s="4">
        <v>5</v>
      </c>
      <c r="CA49" s="4">
        <v>0</v>
      </c>
      <c r="CB49" s="4">
        <v>0</v>
      </c>
      <c r="CC49" s="4">
        <v>0</v>
      </c>
      <c r="CD49" s="4">
        <v>1</v>
      </c>
      <c r="CE49" s="4">
        <v>0</v>
      </c>
      <c r="CF49" s="4">
        <v>1</v>
      </c>
      <c r="CG49" s="4">
        <v>0</v>
      </c>
      <c r="CH49" s="4">
        <v>0</v>
      </c>
      <c r="CI49" s="4">
        <v>0</v>
      </c>
      <c r="CJ49" s="4">
        <v>0</v>
      </c>
      <c r="CK49" s="4">
        <v>0</v>
      </c>
      <c r="CL49" s="4">
        <v>0</v>
      </c>
      <c r="CM49" s="4">
        <v>0</v>
      </c>
      <c r="CN49" s="4">
        <f t="shared" si="11"/>
        <v>13</v>
      </c>
      <c r="CO49" s="4">
        <v>0</v>
      </c>
      <c r="CP49" s="4">
        <v>2</v>
      </c>
      <c r="CQ49" s="4">
        <v>0</v>
      </c>
      <c r="CR49" s="4">
        <v>0</v>
      </c>
      <c r="CS49" s="4">
        <v>0</v>
      </c>
      <c r="CT49" s="4">
        <v>4</v>
      </c>
      <c r="CU49" s="4">
        <v>0</v>
      </c>
      <c r="CV49" s="4">
        <v>2</v>
      </c>
      <c r="CW49" s="4">
        <v>5</v>
      </c>
      <c r="CX49" s="4">
        <v>0</v>
      </c>
    </row>
    <row r="50" spans="1:103">
      <c r="A50" s="18" t="s">
        <v>81</v>
      </c>
      <c r="B50" s="2" t="s">
        <v>471</v>
      </c>
      <c r="D50" s="4">
        <v>1</v>
      </c>
      <c r="E50" s="4">
        <v>0</v>
      </c>
      <c r="F50" s="4">
        <v>1</v>
      </c>
      <c r="G50" s="4">
        <v>13</v>
      </c>
      <c r="H50" s="29">
        <v>11</v>
      </c>
      <c r="I50" s="4">
        <v>89.8</v>
      </c>
      <c r="J50" s="4">
        <v>38</v>
      </c>
      <c r="K50" s="4">
        <v>46</v>
      </c>
      <c r="L50" s="4">
        <v>20</v>
      </c>
      <c r="M50" s="4">
        <f t="shared" si="0"/>
        <v>2.4000000000000057</v>
      </c>
      <c r="O50" s="4">
        <v>2</v>
      </c>
      <c r="P50" s="4">
        <v>2</v>
      </c>
      <c r="Q50" s="4">
        <v>0</v>
      </c>
      <c r="R50" s="4">
        <v>1</v>
      </c>
      <c r="S50" s="4">
        <v>0</v>
      </c>
      <c r="T50" s="4">
        <v>0</v>
      </c>
      <c r="U50" s="29">
        <v>12</v>
      </c>
      <c r="V50" s="4">
        <v>89.8</v>
      </c>
      <c r="W50" s="4">
        <v>32</v>
      </c>
      <c r="X50" s="4">
        <v>46</v>
      </c>
      <c r="Y50" s="4">
        <v>16.8</v>
      </c>
      <c r="Z50" s="4">
        <f t="shared" si="1"/>
        <v>2.1809523809523768</v>
      </c>
      <c r="AA50" s="5">
        <f t="shared" si="2"/>
        <v>2</v>
      </c>
      <c r="AB50" s="4">
        <v>2</v>
      </c>
      <c r="AC50" s="4">
        <v>4</v>
      </c>
      <c r="AD50" s="4">
        <v>0</v>
      </c>
      <c r="AE50" s="4">
        <v>0</v>
      </c>
      <c r="AF50" s="4">
        <v>0</v>
      </c>
      <c r="AG50" s="4">
        <v>1</v>
      </c>
      <c r="AH50" s="4">
        <v>11</v>
      </c>
      <c r="AI50" s="15">
        <v>90.9</v>
      </c>
      <c r="AJ50" s="15">
        <v>34.5</v>
      </c>
      <c r="AK50" s="4">
        <v>47.9</v>
      </c>
      <c r="AL50" s="4">
        <v>19.7</v>
      </c>
      <c r="AM50" s="4">
        <f t="shared" si="12"/>
        <v>7.0142131979695534</v>
      </c>
      <c r="AN50" s="5">
        <f t="shared" si="13"/>
        <v>1</v>
      </c>
      <c r="AO50" s="4">
        <v>89.1</v>
      </c>
      <c r="AP50" s="4">
        <v>95.4</v>
      </c>
      <c r="AQ50" s="4">
        <v>121.6</v>
      </c>
      <c r="AR50" s="4">
        <v>134.5</v>
      </c>
      <c r="AS50" s="4">
        <f t="shared" si="14"/>
        <v>-12.900000000000006</v>
      </c>
      <c r="AT50" s="4">
        <f t="shared" si="15"/>
        <v>-6.3000000000000114</v>
      </c>
      <c r="AU50" s="4">
        <f t="shared" si="16"/>
        <v>2</v>
      </c>
      <c r="AV50" s="4">
        <f t="shared" si="17"/>
        <v>2</v>
      </c>
      <c r="AW50" s="4">
        <v>118.5</v>
      </c>
      <c r="AX50" s="4">
        <v>117.3</v>
      </c>
      <c r="AY50" s="4">
        <v>57.8</v>
      </c>
      <c r="AZ50" s="4">
        <v>3</v>
      </c>
      <c r="BA50" s="4">
        <v>2</v>
      </c>
      <c r="BB50" s="4">
        <v>2</v>
      </c>
      <c r="BC50" s="4">
        <v>1</v>
      </c>
      <c r="BD50" s="4">
        <v>2</v>
      </c>
      <c r="BE50" s="4">
        <v>0</v>
      </c>
      <c r="BF50" s="6">
        <v>0</v>
      </c>
      <c r="BG50" s="4">
        <v>0</v>
      </c>
      <c r="BH50" s="4">
        <v>0</v>
      </c>
      <c r="BI50" s="4">
        <v>3</v>
      </c>
      <c r="BJ50" s="4">
        <v>1</v>
      </c>
      <c r="BK50" s="4">
        <v>0</v>
      </c>
      <c r="BL50" s="4">
        <v>0</v>
      </c>
      <c r="BM50" s="4">
        <v>0</v>
      </c>
      <c r="BN50" s="4">
        <v>0</v>
      </c>
      <c r="BO50" s="4">
        <v>0</v>
      </c>
      <c r="BP50" s="4">
        <v>0</v>
      </c>
      <c r="BV50" s="4">
        <v>24</v>
      </c>
      <c r="BW50" s="4">
        <v>0</v>
      </c>
      <c r="BX50" s="4">
        <v>0</v>
      </c>
      <c r="BY50" s="4">
        <v>5</v>
      </c>
      <c r="CA50" s="4">
        <v>0</v>
      </c>
      <c r="CB50" s="4">
        <v>0</v>
      </c>
      <c r="CC50" s="4">
        <v>0</v>
      </c>
      <c r="CD50" s="4">
        <v>0</v>
      </c>
      <c r="CE50" s="4">
        <v>1</v>
      </c>
      <c r="CF50" s="4">
        <v>1</v>
      </c>
      <c r="CG50" s="4">
        <v>0</v>
      </c>
      <c r="CH50" s="4">
        <v>0</v>
      </c>
      <c r="CI50" s="4">
        <v>0</v>
      </c>
      <c r="CJ50" s="4">
        <v>0</v>
      </c>
      <c r="CK50" s="4">
        <v>0</v>
      </c>
      <c r="CL50" s="4">
        <v>0</v>
      </c>
      <c r="CM50" s="4">
        <v>0</v>
      </c>
      <c r="CN50" s="4">
        <f t="shared" si="11"/>
        <v>8</v>
      </c>
      <c r="CO50" s="4">
        <v>2</v>
      </c>
      <c r="CP50" s="4">
        <v>0</v>
      </c>
      <c r="CQ50" s="4">
        <v>0</v>
      </c>
      <c r="CR50" s="4">
        <v>0</v>
      </c>
      <c r="CS50" s="4">
        <v>2</v>
      </c>
      <c r="CT50" s="4">
        <v>4</v>
      </c>
      <c r="CU50" s="4">
        <v>0</v>
      </c>
      <c r="CV50" s="4">
        <v>0</v>
      </c>
      <c r="CW50" s="4">
        <v>0</v>
      </c>
      <c r="CX50" s="4">
        <v>0</v>
      </c>
    </row>
    <row r="51" spans="1:103">
      <c r="A51" s="18" t="s">
        <v>82</v>
      </c>
      <c r="B51" s="2" t="s">
        <v>470</v>
      </c>
      <c r="D51" s="4">
        <v>1</v>
      </c>
      <c r="E51" s="4">
        <v>0</v>
      </c>
      <c r="F51" s="4">
        <v>2</v>
      </c>
      <c r="G51" s="4" t="s">
        <v>116</v>
      </c>
      <c r="H51" s="29">
        <v>11</v>
      </c>
      <c r="I51" s="4">
        <v>78.2</v>
      </c>
      <c r="J51" s="4">
        <v>33.299999999999997</v>
      </c>
      <c r="K51" s="4">
        <v>70.2</v>
      </c>
      <c r="L51" s="4">
        <v>31.8</v>
      </c>
      <c r="M51" s="4">
        <f t="shared" si="0"/>
        <v>4.6886792452830264</v>
      </c>
      <c r="O51" s="4">
        <v>4</v>
      </c>
      <c r="P51" s="4">
        <v>2</v>
      </c>
      <c r="Q51" s="4">
        <v>0</v>
      </c>
      <c r="R51" s="4">
        <v>1</v>
      </c>
      <c r="S51" s="4">
        <v>0</v>
      </c>
      <c r="T51" s="4">
        <v>0</v>
      </c>
      <c r="U51" s="29">
        <v>12</v>
      </c>
      <c r="V51" s="4">
        <v>75</v>
      </c>
      <c r="W51" s="4">
        <v>29</v>
      </c>
      <c r="X51" s="4">
        <v>63.5</v>
      </c>
      <c r="Y51" s="4">
        <v>26.1</v>
      </c>
      <c r="Z51" s="4">
        <f t="shared" si="1"/>
        <v>4.4444444444444429</v>
      </c>
      <c r="AA51" s="5">
        <f t="shared" si="2"/>
        <v>1</v>
      </c>
      <c r="AB51" s="4">
        <v>4</v>
      </c>
      <c r="AC51" s="4">
        <v>4</v>
      </c>
      <c r="AD51" s="4">
        <v>0</v>
      </c>
      <c r="AE51" s="4">
        <v>0</v>
      </c>
      <c r="AF51" s="4">
        <v>0</v>
      </c>
      <c r="AG51" s="4">
        <v>1</v>
      </c>
      <c r="AH51" s="4">
        <v>22</v>
      </c>
      <c r="AI51" s="15">
        <v>74.099999999999994</v>
      </c>
      <c r="AJ51" s="15">
        <v>28.4</v>
      </c>
      <c r="AK51" s="4">
        <v>64.599999999999994</v>
      </c>
      <c r="AL51" s="4">
        <v>27.7</v>
      </c>
      <c r="AM51" s="4">
        <f t="shared" si="12"/>
        <v>7.8675090252707633</v>
      </c>
      <c r="AN51" s="5">
        <f t="shared" si="13"/>
        <v>1</v>
      </c>
      <c r="AO51" s="4">
        <v>95</v>
      </c>
      <c r="AP51" s="4">
        <v>90.2</v>
      </c>
      <c r="AQ51" s="4">
        <v>110.9</v>
      </c>
      <c r="AR51" s="4">
        <v>114.8</v>
      </c>
      <c r="AS51" s="4">
        <f t="shared" si="14"/>
        <v>-3.8999999999999915</v>
      </c>
      <c r="AT51" s="4">
        <f t="shared" si="15"/>
        <v>4.7999999999999972</v>
      </c>
      <c r="AU51" s="4">
        <f t="shared" si="16"/>
        <v>2</v>
      </c>
      <c r="AV51" s="4">
        <f t="shared" si="17"/>
        <v>1</v>
      </c>
      <c r="AW51" s="4">
        <v>117.5</v>
      </c>
      <c r="AX51" s="4">
        <v>131.4</v>
      </c>
      <c r="AY51" s="4">
        <v>65.8</v>
      </c>
      <c r="AZ51" s="4">
        <v>4</v>
      </c>
      <c r="BA51" s="4">
        <v>2</v>
      </c>
      <c r="BB51" s="4">
        <v>2</v>
      </c>
      <c r="BC51" s="4">
        <v>2</v>
      </c>
      <c r="BD51" s="4">
        <v>1</v>
      </c>
      <c r="BE51" s="4">
        <v>0</v>
      </c>
      <c r="BF51" s="6">
        <v>0</v>
      </c>
      <c r="BG51" s="4">
        <v>0</v>
      </c>
      <c r="BH51" s="4">
        <v>0</v>
      </c>
      <c r="BI51" s="4">
        <v>3</v>
      </c>
      <c r="BJ51" s="4">
        <v>1</v>
      </c>
      <c r="BK51" s="4">
        <v>0</v>
      </c>
      <c r="BL51" s="4">
        <v>0</v>
      </c>
      <c r="BM51" s="4">
        <v>0</v>
      </c>
      <c r="BN51" s="4">
        <v>0</v>
      </c>
      <c r="BO51" s="4">
        <v>0</v>
      </c>
      <c r="BP51" s="4">
        <v>0</v>
      </c>
      <c r="BV51" s="4">
        <v>23</v>
      </c>
      <c r="BW51" s="4">
        <v>0</v>
      </c>
      <c r="BX51" s="4">
        <v>0</v>
      </c>
      <c r="BY51" s="4">
        <v>5</v>
      </c>
      <c r="CA51" s="4">
        <v>0</v>
      </c>
      <c r="CB51" s="4">
        <v>0</v>
      </c>
      <c r="CC51" s="4">
        <v>0</v>
      </c>
      <c r="CD51" s="4">
        <v>0</v>
      </c>
      <c r="CE51" s="4">
        <v>1</v>
      </c>
      <c r="CF51" s="4">
        <v>1</v>
      </c>
      <c r="CG51" s="4">
        <v>0</v>
      </c>
      <c r="CH51" s="4">
        <v>0</v>
      </c>
      <c r="CI51" s="4">
        <v>0</v>
      </c>
      <c r="CJ51" s="4">
        <v>0</v>
      </c>
      <c r="CK51" s="4">
        <v>0</v>
      </c>
      <c r="CL51" s="4">
        <v>0</v>
      </c>
      <c r="CM51" s="4">
        <v>0</v>
      </c>
      <c r="CN51" s="4">
        <f t="shared" si="11"/>
        <v>11</v>
      </c>
      <c r="CO51" s="4">
        <v>1</v>
      </c>
      <c r="CP51" s="4">
        <v>2</v>
      </c>
      <c r="CQ51" s="4">
        <v>0</v>
      </c>
      <c r="CR51" s="4">
        <v>0</v>
      </c>
      <c r="CS51" s="4">
        <v>2</v>
      </c>
      <c r="CT51" s="4">
        <v>4</v>
      </c>
      <c r="CU51" s="4">
        <v>0</v>
      </c>
      <c r="CV51" s="4">
        <v>0</v>
      </c>
      <c r="CW51" s="4">
        <v>0</v>
      </c>
      <c r="CX51" s="4">
        <v>2</v>
      </c>
      <c r="CY51" s="4" t="s">
        <v>153</v>
      </c>
    </row>
    <row r="52" spans="1:103">
      <c r="A52" s="18" t="s">
        <v>84</v>
      </c>
      <c r="B52" s="2" t="s">
        <v>465</v>
      </c>
      <c r="D52" s="4">
        <v>1</v>
      </c>
      <c r="E52" s="4">
        <v>0</v>
      </c>
      <c r="F52" s="4">
        <v>2</v>
      </c>
      <c r="G52" s="4" t="s">
        <v>148</v>
      </c>
      <c r="H52" s="29">
        <v>11</v>
      </c>
      <c r="I52" s="31">
        <v>49</v>
      </c>
      <c r="J52" s="4">
        <v>23.5</v>
      </c>
      <c r="K52" s="4">
        <v>47.5</v>
      </c>
      <c r="L52" s="4">
        <v>23.8</v>
      </c>
      <c r="M52" s="4">
        <f t="shared" si="0"/>
        <v>2.0987394957983199</v>
      </c>
      <c r="O52" s="4">
        <v>2</v>
      </c>
      <c r="P52" s="4">
        <v>1</v>
      </c>
      <c r="Q52" s="4">
        <v>1</v>
      </c>
      <c r="R52" s="4">
        <v>0</v>
      </c>
      <c r="S52" s="4">
        <v>0</v>
      </c>
      <c r="T52" s="4">
        <v>0</v>
      </c>
      <c r="U52" s="29">
        <v>12</v>
      </c>
      <c r="V52" s="4">
        <v>44.8</v>
      </c>
      <c r="W52" s="4">
        <v>20.8</v>
      </c>
      <c r="X52" s="4">
        <v>42</v>
      </c>
      <c r="Y52" s="4">
        <v>20</v>
      </c>
      <c r="Z52" s="4">
        <f t="shared" si="1"/>
        <v>1.1199999999999974</v>
      </c>
      <c r="AA52" s="5">
        <f t="shared" si="2"/>
        <v>2</v>
      </c>
      <c r="AB52" s="4">
        <v>1</v>
      </c>
      <c r="AC52" s="4">
        <v>1</v>
      </c>
      <c r="AD52" s="4">
        <v>1</v>
      </c>
      <c r="AE52" s="4">
        <v>0</v>
      </c>
      <c r="AF52" s="4">
        <v>0</v>
      </c>
      <c r="AG52" s="4">
        <v>0</v>
      </c>
      <c r="AH52" s="4">
        <v>11</v>
      </c>
      <c r="AI52" s="15">
        <v>49.1</v>
      </c>
      <c r="AJ52" s="15">
        <v>22.02</v>
      </c>
      <c r="AK52" s="4">
        <v>48.3</v>
      </c>
      <c r="AL52" s="4">
        <v>22</v>
      </c>
      <c r="AM52" s="4">
        <f t="shared" si="12"/>
        <v>0.75609090909090781</v>
      </c>
      <c r="AN52" s="5">
        <f t="shared" si="13"/>
        <v>2</v>
      </c>
      <c r="AO52" s="4">
        <v>102.3</v>
      </c>
      <c r="AP52" s="4">
        <v>98.2</v>
      </c>
      <c r="AQ52" s="4">
        <v>120.3</v>
      </c>
      <c r="AR52" s="4">
        <v>124.7</v>
      </c>
      <c r="AS52" s="4">
        <f t="shared" si="14"/>
        <v>-4.4000000000000057</v>
      </c>
      <c r="AT52" s="4">
        <f t="shared" si="15"/>
        <v>4.0999999999999943</v>
      </c>
      <c r="AU52" s="4">
        <f t="shared" si="16"/>
        <v>2</v>
      </c>
      <c r="AV52" s="4">
        <f t="shared" si="17"/>
        <v>1</v>
      </c>
      <c r="AW52" s="4">
        <v>110.6</v>
      </c>
      <c r="AX52" s="4">
        <v>117.9</v>
      </c>
      <c r="AY52" s="4">
        <v>65.599999999999994</v>
      </c>
      <c r="AZ52" s="4">
        <v>2</v>
      </c>
      <c r="BA52" s="4">
        <v>2</v>
      </c>
      <c r="BB52" s="4">
        <v>1</v>
      </c>
      <c r="BC52" s="4">
        <v>2</v>
      </c>
      <c r="BD52" s="4">
        <v>2</v>
      </c>
      <c r="BE52" s="4">
        <v>0</v>
      </c>
      <c r="BF52" s="6">
        <v>0</v>
      </c>
      <c r="BG52" s="4">
        <v>0</v>
      </c>
      <c r="BH52" s="4">
        <v>0</v>
      </c>
      <c r="BI52" s="4">
        <v>2</v>
      </c>
      <c r="BJ52" s="4">
        <v>2</v>
      </c>
      <c r="BK52" s="4">
        <v>0</v>
      </c>
      <c r="BL52" s="4">
        <v>0</v>
      </c>
      <c r="BM52" s="4">
        <v>0</v>
      </c>
      <c r="BN52" s="4">
        <v>0</v>
      </c>
      <c r="BO52" s="4">
        <v>0</v>
      </c>
      <c r="BP52" s="4">
        <v>0</v>
      </c>
      <c r="BV52" s="4">
        <v>24</v>
      </c>
      <c r="BW52" s="4">
        <v>0</v>
      </c>
      <c r="BX52" s="4">
        <v>0</v>
      </c>
      <c r="BY52" s="4">
        <v>5</v>
      </c>
      <c r="CA52" s="4">
        <v>0</v>
      </c>
      <c r="CB52" s="4">
        <v>0</v>
      </c>
      <c r="CC52" s="4">
        <v>0</v>
      </c>
      <c r="CD52" s="4">
        <v>0</v>
      </c>
      <c r="CE52" s="4">
        <v>1</v>
      </c>
      <c r="CF52" s="4">
        <v>1</v>
      </c>
      <c r="CG52" s="4">
        <v>1</v>
      </c>
      <c r="CH52" s="4">
        <v>0</v>
      </c>
      <c r="CI52" s="4">
        <v>0</v>
      </c>
      <c r="CJ52" s="4">
        <v>0</v>
      </c>
      <c r="CK52" s="4">
        <v>0</v>
      </c>
      <c r="CL52" s="4">
        <v>0</v>
      </c>
      <c r="CM52" s="4">
        <v>0</v>
      </c>
      <c r="CN52" s="4">
        <f t="shared" si="11"/>
        <v>22</v>
      </c>
      <c r="CO52" s="4">
        <v>5</v>
      </c>
      <c r="CP52" s="4">
        <v>3</v>
      </c>
      <c r="CQ52" s="4">
        <v>0</v>
      </c>
      <c r="CR52" s="4">
        <v>0</v>
      </c>
      <c r="CS52" s="4">
        <v>2</v>
      </c>
      <c r="CT52" s="4">
        <v>6</v>
      </c>
      <c r="CU52" s="4">
        <v>0</v>
      </c>
      <c r="CV52" s="4">
        <v>0</v>
      </c>
      <c r="CW52" s="4">
        <v>6</v>
      </c>
      <c r="CX52" s="4">
        <v>0</v>
      </c>
    </row>
    <row r="53" spans="1:103">
      <c r="A53" s="18" t="s">
        <v>85</v>
      </c>
      <c r="B53" s="2" t="s">
        <v>464</v>
      </c>
      <c r="D53" s="4">
        <v>1</v>
      </c>
      <c r="E53" s="4">
        <v>0</v>
      </c>
      <c r="F53" s="4">
        <v>1</v>
      </c>
      <c r="G53" s="4" t="s">
        <v>141</v>
      </c>
      <c r="H53" s="29">
        <v>11</v>
      </c>
      <c r="I53" s="4">
        <v>89.8</v>
      </c>
      <c r="J53" s="4">
        <v>40.299999999999997</v>
      </c>
      <c r="K53" s="4">
        <v>45.4</v>
      </c>
      <c r="L53" s="4">
        <v>21.1</v>
      </c>
      <c r="M53" s="4">
        <f t="shared" si="0"/>
        <v>3.0881516587677851</v>
      </c>
      <c r="O53" s="4">
        <v>3</v>
      </c>
      <c r="P53" s="4">
        <v>4</v>
      </c>
      <c r="Q53" s="4">
        <v>0</v>
      </c>
      <c r="R53" s="4">
        <v>0</v>
      </c>
      <c r="S53" s="4">
        <v>0</v>
      </c>
      <c r="T53" s="4">
        <v>1</v>
      </c>
      <c r="U53" s="29">
        <v>12</v>
      </c>
      <c r="V53" s="4">
        <v>90</v>
      </c>
      <c r="W53" s="4">
        <v>35.9</v>
      </c>
      <c r="X53" s="4">
        <v>44.9</v>
      </c>
      <c r="Y53" s="4">
        <v>18.600000000000001</v>
      </c>
      <c r="Z53" s="4">
        <f t="shared" si="1"/>
        <v>3.3381720430107578</v>
      </c>
      <c r="AA53" s="5">
        <f t="shared" si="2"/>
        <v>2</v>
      </c>
      <c r="AB53" s="4">
        <v>3</v>
      </c>
      <c r="AC53" s="4">
        <v>2</v>
      </c>
      <c r="AD53" s="4">
        <v>0</v>
      </c>
      <c r="AE53" s="4">
        <v>1</v>
      </c>
      <c r="AF53" s="4">
        <v>0</v>
      </c>
      <c r="AG53" s="4">
        <v>0</v>
      </c>
      <c r="AH53" s="4">
        <v>21</v>
      </c>
      <c r="AI53" s="15">
        <v>90.7</v>
      </c>
      <c r="AJ53" s="15">
        <v>39.200000000000003</v>
      </c>
      <c r="AK53" s="4">
        <v>46.1</v>
      </c>
      <c r="AL53" s="4">
        <v>21.4</v>
      </c>
      <c r="AM53" s="4">
        <f t="shared" si="12"/>
        <v>6.2551401869158809</v>
      </c>
      <c r="AN53" s="5">
        <f t="shared" si="13"/>
        <v>1</v>
      </c>
      <c r="AO53" s="4">
        <v>91.9</v>
      </c>
      <c r="AP53" s="4">
        <v>92.9</v>
      </c>
      <c r="AQ53" s="4">
        <v>116.1</v>
      </c>
      <c r="AR53" s="4">
        <v>118.4</v>
      </c>
      <c r="AS53" s="4">
        <f t="shared" si="14"/>
        <v>-2.3000000000000114</v>
      </c>
      <c r="AT53" s="4">
        <f t="shared" si="15"/>
        <v>-1</v>
      </c>
      <c r="AU53" s="4">
        <f t="shared" si="16"/>
        <v>2</v>
      </c>
      <c r="AV53" s="4">
        <f t="shared" si="17"/>
        <v>2</v>
      </c>
      <c r="AW53" s="4">
        <v>118.8</v>
      </c>
      <c r="AX53" s="4">
        <v>118.7</v>
      </c>
      <c r="AY53" s="4">
        <v>68.3</v>
      </c>
      <c r="AZ53" s="4">
        <v>2</v>
      </c>
      <c r="BA53" s="4">
        <v>2</v>
      </c>
      <c r="BB53" s="4">
        <v>1</v>
      </c>
      <c r="BC53" s="4">
        <v>2</v>
      </c>
      <c r="BD53" s="4">
        <v>2</v>
      </c>
      <c r="BE53" s="4">
        <v>0</v>
      </c>
      <c r="BF53" s="6">
        <v>0</v>
      </c>
      <c r="BG53" s="4">
        <v>0</v>
      </c>
      <c r="BH53" s="4">
        <v>0</v>
      </c>
      <c r="BI53" s="4">
        <v>2</v>
      </c>
      <c r="BJ53" s="4">
        <v>2</v>
      </c>
      <c r="BK53" s="4">
        <v>0</v>
      </c>
      <c r="BL53" s="4">
        <v>0</v>
      </c>
      <c r="BM53" s="4">
        <v>0</v>
      </c>
      <c r="BN53" s="4">
        <v>0</v>
      </c>
      <c r="BO53" s="4">
        <v>0</v>
      </c>
      <c r="BP53" s="4">
        <v>1</v>
      </c>
      <c r="BV53" s="4">
        <v>23</v>
      </c>
      <c r="BW53" s="4">
        <v>0</v>
      </c>
      <c r="BX53" s="4">
        <v>0</v>
      </c>
      <c r="BY53" s="4">
        <v>5</v>
      </c>
      <c r="BZ53" s="4" t="s">
        <v>152</v>
      </c>
      <c r="CA53" s="4">
        <v>0</v>
      </c>
      <c r="CB53" s="4">
        <v>0</v>
      </c>
      <c r="CC53" s="4">
        <v>0</v>
      </c>
      <c r="CD53" s="4">
        <v>1</v>
      </c>
      <c r="CE53" s="4">
        <v>0</v>
      </c>
      <c r="CF53" s="4">
        <v>1</v>
      </c>
      <c r="CG53" s="4">
        <v>0</v>
      </c>
      <c r="CH53" s="4">
        <v>0</v>
      </c>
      <c r="CI53" s="4">
        <v>0</v>
      </c>
      <c r="CJ53" s="4">
        <v>0</v>
      </c>
      <c r="CK53" s="4">
        <v>0</v>
      </c>
      <c r="CL53" s="4">
        <v>0</v>
      </c>
      <c r="CM53" s="4">
        <v>0</v>
      </c>
      <c r="CN53" s="4">
        <f t="shared" si="11"/>
        <v>31</v>
      </c>
      <c r="CO53" s="4">
        <v>4</v>
      </c>
      <c r="CP53" s="4">
        <v>2</v>
      </c>
      <c r="CQ53" s="4">
        <v>0</v>
      </c>
      <c r="CR53" s="4">
        <v>0</v>
      </c>
      <c r="CS53" s="4">
        <v>1</v>
      </c>
      <c r="CT53" s="4">
        <v>8</v>
      </c>
      <c r="CU53" s="4">
        <v>0</v>
      </c>
      <c r="CV53" s="4">
        <v>0</v>
      </c>
      <c r="CW53" s="4">
        <v>16</v>
      </c>
      <c r="CX53" s="4">
        <v>0</v>
      </c>
    </row>
    <row r="54" spans="1:103">
      <c r="A54" s="18" t="s">
        <v>86</v>
      </c>
      <c r="B54" s="2" t="s">
        <v>463</v>
      </c>
      <c r="D54" s="4">
        <v>1</v>
      </c>
      <c r="E54" s="4">
        <v>0</v>
      </c>
      <c r="F54" s="4">
        <v>2</v>
      </c>
      <c r="G54" s="4" t="s">
        <v>154</v>
      </c>
      <c r="H54" s="29">
        <v>11</v>
      </c>
      <c r="I54" s="4">
        <v>84.8</v>
      </c>
      <c r="J54" s="4">
        <v>41</v>
      </c>
      <c r="K54" s="4">
        <v>84</v>
      </c>
      <c r="L54" s="4">
        <v>41.5</v>
      </c>
      <c r="M54" s="4">
        <f t="shared" si="0"/>
        <v>1.812048192771087</v>
      </c>
      <c r="O54" s="4">
        <v>2</v>
      </c>
      <c r="P54" s="4">
        <v>3</v>
      </c>
      <c r="Q54" s="4">
        <v>0</v>
      </c>
      <c r="R54" s="4">
        <v>0</v>
      </c>
      <c r="S54" s="4">
        <v>1</v>
      </c>
      <c r="T54" s="4">
        <v>0</v>
      </c>
      <c r="U54" s="29">
        <v>12</v>
      </c>
      <c r="V54" s="4">
        <v>73.7</v>
      </c>
      <c r="W54" s="4">
        <v>32.4</v>
      </c>
      <c r="X54" s="4">
        <v>72.400000000000006</v>
      </c>
      <c r="Y54" s="4">
        <v>32.799999999999997</v>
      </c>
      <c r="Z54" s="4">
        <f t="shared" si="1"/>
        <v>2.1829268292682968</v>
      </c>
      <c r="AA54" s="5">
        <f t="shared" si="2"/>
        <v>2</v>
      </c>
      <c r="AB54" s="4">
        <v>2</v>
      </c>
      <c r="AC54" s="4">
        <v>2</v>
      </c>
      <c r="AD54" s="4">
        <v>0</v>
      </c>
      <c r="AE54" s="4">
        <v>1</v>
      </c>
      <c r="AF54" s="4">
        <v>0</v>
      </c>
      <c r="AG54" s="4">
        <v>0</v>
      </c>
      <c r="AH54" s="4">
        <v>21</v>
      </c>
      <c r="AI54" s="15">
        <v>84.2</v>
      </c>
      <c r="AJ54" s="15">
        <v>33.700000000000003</v>
      </c>
      <c r="AK54" s="4">
        <v>82.8</v>
      </c>
      <c r="AL54" s="4">
        <v>33.6</v>
      </c>
      <c r="AM54" s="4">
        <f t="shared" si="12"/>
        <v>1.1535714285714391</v>
      </c>
      <c r="AN54" s="5">
        <f t="shared" si="13"/>
        <v>2</v>
      </c>
      <c r="AO54" s="4">
        <v>86.8</v>
      </c>
      <c r="AP54" s="4">
        <v>85.4</v>
      </c>
      <c r="AQ54" s="4">
        <v>124.2</v>
      </c>
      <c r="AR54" s="4">
        <v>129.4</v>
      </c>
      <c r="AS54" s="4">
        <f t="shared" si="14"/>
        <v>-5.2000000000000028</v>
      </c>
      <c r="AT54" s="4">
        <f t="shared" si="15"/>
        <v>1.3999999999999915</v>
      </c>
      <c r="AU54" s="4">
        <f t="shared" si="16"/>
        <v>2</v>
      </c>
      <c r="AV54" s="4">
        <f t="shared" si="17"/>
        <v>1</v>
      </c>
      <c r="AW54" s="4">
        <v>113.4</v>
      </c>
      <c r="AX54" s="4">
        <v>112.4</v>
      </c>
      <c r="AY54" s="4">
        <v>65.2</v>
      </c>
      <c r="AZ54" s="4">
        <v>2</v>
      </c>
      <c r="BA54" s="4">
        <v>2</v>
      </c>
      <c r="BB54" s="4">
        <v>1</v>
      </c>
      <c r="BC54" s="4">
        <v>2</v>
      </c>
      <c r="BD54" s="4">
        <v>2</v>
      </c>
      <c r="BE54" s="4">
        <v>0</v>
      </c>
      <c r="BF54" s="6">
        <v>0</v>
      </c>
      <c r="BG54" s="4">
        <v>0</v>
      </c>
      <c r="BH54" s="4">
        <v>0</v>
      </c>
      <c r="BI54" s="4">
        <v>1</v>
      </c>
      <c r="BJ54" s="4">
        <v>2</v>
      </c>
      <c r="BK54" s="4">
        <v>0</v>
      </c>
      <c r="BL54" s="4">
        <v>0</v>
      </c>
      <c r="BM54" s="4">
        <v>0</v>
      </c>
      <c r="BN54" s="4">
        <v>0</v>
      </c>
      <c r="BO54" s="4">
        <v>0</v>
      </c>
      <c r="BP54" s="4">
        <v>0</v>
      </c>
      <c r="BV54" s="4">
        <v>24</v>
      </c>
      <c r="BW54" s="4">
        <v>0</v>
      </c>
      <c r="BX54" s="4">
        <v>0</v>
      </c>
      <c r="BY54" s="4">
        <v>5</v>
      </c>
      <c r="CA54" s="4">
        <v>0</v>
      </c>
      <c r="CB54" s="4">
        <v>0</v>
      </c>
      <c r="CC54" s="4">
        <v>0</v>
      </c>
      <c r="CD54" s="4">
        <v>1</v>
      </c>
      <c r="CE54" s="4">
        <v>0</v>
      </c>
      <c r="CF54" s="4">
        <v>1</v>
      </c>
      <c r="CG54" s="4">
        <v>0</v>
      </c>
      <c r="CH54" s="4">
        <v>0</v>
      </c>
      <c r="CI54" s="4">
        <v>0</v>
      </c>
      <c r="CJ54" s="4">
        <v>0</v>
      </c>
      <c r="CK54" s="4">
        <v>0</v>
      </c>
      <c r="CL54" s="4">
        <v>0</v>
      </c>
      <c r="CM54" s="4">
        <v>0</v>
      </c>
      <c r="CN54" s="4">
        <f t="shared" si="11"/>
        <v>17</v>
      </c>
      <c r="CO54" s="4">
        <v>4</v>
      </c>
      <c r="CP54" s="4">
        <v>2</v>
      </c>
      <c r="CQ54" s="4">
        <v>0</v>
      </c>
      <c r="CR54" s="4">
        <v>0</v>
      </c>
      <c r="CS54" s="4">
        <v>1</v>
      </c>
      <c r="CT54" s="4">
        <v>4</v>
      </c>
      <c r="CU54" s="4">
        <v>0</v>
      </c>
      <c r="CV54" s="4">
        <v>0</v>
      </c>
      <c r="CW54" s="4">
        <v>6</v>
      </c>
      <c r="CX54" s="4">
        <v>0</v>
      </c>
    </row>
    <row r="55" spans="1:103">
      <c r="A55" s="18" t="s">
        <v>87</v>
      </c>
      <c r="B55" s="2" t="s">
        <v>468</v>
      </c>
      <c r="D55" s="4">
        <v>1</v>
      </c>
      <c r="E55" s="4">
        <v>0</v>
      </c>
      <c r="F55" s="4">
        <v>2</v>
      </c>
      <c r="G55" s="4" t="s">
        <v>126</v>
      </c>
      <c r="H55" s="29">
        <v>11</v>
      </c>
      <c r="I55" s="4">
        <v>55.5</v>
      </c>
      <c r="J55" s="4">
        <v>23.8</v>
      </c>
      <c r="K55" s="4">
        <v>45.2</v>
      </c>
      <c r="L55" s="4">
        <v>19.5</v>
      </c>
      <c r="M55" s="4">
        <f t="shared" si="0"/>
        <v>0.33282051282050418</v>
      </c>
      <c r="O55" s="4">
        <v>0</v>
      </c>
      <c r="P55" s="4">
        <v>2</v>
      </c>
      <c r="Q55" s="4">
        <v>0</v>
      </c>
      <c r="R55" s="4">
        <v>1</v>
      </c>
      <c r="S55" s="4">
        <v>0</v>
      </c>
      <c r="T55" s="4">
        <v>0</v>
      </c>
      <c r="U55" s="29">
        <v>12</v>
      </c>
      <c r="V55" s="4">
        <v>54.6</v>
      </c>
      <c r="W55" s="4">
        <v>22</v>
      </c>
      <c r="X55" s="4">
        <v>48</v>
      </c>
      <c r="Y55" s="4">
        <v>20.7</v>
      </c>
      <c r="Z55" s="4">
        <f t="shared" si="1"/>
        <v>3.5855072463768138</v>
      </c>
      <c r="AA55" s="5">
        <f t="shared" si="2"/>
        <v>2</v>
      </c>
      <c r="AB55" s="4">
        <v>3</v>
      </c>
      <c r="AC55" s="4">
        <v>4</v>
      </c>
      <c r="AD55" s="4">
        <v>0</v>
      </c>
      <c r="AE55" s="4">
        <v>0</v>
      </c>
      <c r="AF55" s="4">
        <v>0</v>
      </c>
      <c r="AG55" s="4">
        <v>1</v>
      </c>
      <c r="AH55" s="4">
        <v>11</v>
      </c>
      <c r="AI55" s="15">
        <v>49.7</v>
      </c>
      <c r="AJ55" s="15">
        <v>22.2</v>
      </c>
      <c r="AK55" s="10">
        <v>46.3</v>
      </c>
      <c r="AL55" s="4">
        <v>20.8</v>
      </c>
      <c r="AM55" s="4">
        <f t="shared" si="12"/>
        <v>0.28365384615385381</v>
      </c>
      <c r="AN55" s="5">
        <f t="shared" si="13"/>
        <v>2</v>
      </c>
      <c r="AO55" s="4">
        <v>94.4</v>
      </c>
      <c r="AP55" s="4">
        <v>99.9</v>
      </c>
      <c r="AQ55" s="4">
        <v>120.4</v>
      </c>
      <c r="AR55" s="4">
        <v>117.6</v>
      </c>
      <c r="AS55" s="4">
        <f t="shared" si="14"/>
        <v>2.8000000000000114</v>
      </c>
      <c r="AT55" s="4">
        <f t="shared" si="15"/>
        <v>-5.5</v>
      </c>
      <c r="AU55" s="4">
        <f t="shared" si="16"/>
        <v>1</v>
      </c>
      <c r="AV55" s="4">
        <f t="shared" si="17"/>
        <v>2</v>
      </c>
      <c r="AW55" s="4">
        <v>127.8</v>
      </c>
      <c r="AX55" s="4">
        <v>128.5</v>
      </c>
      <c r="AY55" s="4">
        <v>56.7</v>
      </c>
      <c r="AZ55" s="4">
        <v>2</v>
      </c>
      <c r="BA55" s="4">
        <v>2</v>
      </c>
      <c r="BB55" s="4">
        <v>1</v>
      </c>
      <c r="BC55" s="4">
        <v>2</v>
      </c>
      <c r="BD55" s="4">
        <v>2</v>
      </c>
      <c r="BE55" s="4">
        <v>0</v>
      </c>
      <c r="BF55" s="6">
        <v>0</v>
      </c>
      <c r="BG55" s="4">
        <v>0</v>
      </c>
      <c r="BH55" s="4">
        <v>0</v>
      </c>
      <c r="BI55" s="4">
        <v>1</v>
      </c>
      <c r="BJ55" s="4">
        <v>1</v>
      </c>
      <c r="BK55" s="4">
        <v>0</v>
      </c>
      <c r="BL55" s="4">
        <v>0</v>
      </c>
      <c r="BM55" s="4">
        <v>0</v>
      </c>
      <c r="BN55" s="4">
        <v>0</v>
      </c>
      <c r="BO55" s="4">
        <v>0</v>
      </c>
      <c r="BP55" s="4">
        <v>0</v>
      </c>
      <c r="BV55" s="4">
        <v>12</v>
      </c>
      <c r="BW55" s="4">
        <v>0</v>
      </c>
      <c r="BX55" s="4">
        <v>0</v>
      </c>
      <c r="BY55" s="4">
        <v>5</v>
      </c>
      <c r="CA55" s="4">
        <v>0</v>
      </c>
      <c r="CB55" s="4">
        <v>0</v>
      </c>
      <c r="CC55" s="4">
        <v>0</v>
      </c>
      <c r="CD55" s="4">
        <v>0</v>
      </c>
      <c r="CE55" s="4">
        <v>1</v>
      </c>
      <c r="CF55" s="4">
        <v>1</v>
      </c>
      <c r="CG55" s="4">
        <v>0</v>
      </c>
      <c r="CH55" s="4">
        <v>0</v>
      </c>
      <c r="CI55" s="4">
        <v>0</v>
      </c>
      <c r="CJ55" s="4">
        <v>0</v>
      </c>
      <c r="CK55" s="4">
        <v>0</v>
      </c>
      <c r="CL55" s="4">
        <v>0</v>
      </c>
      <c r="CM55" s="4">
        <v>0</v>
      </c>
      <c r="CN55" s="4">
        <f t="shared" si="11"/>
        <v>13</v>
      </c>
      <c r="CO55" s="4">
        <v>2</v>
      </c>
      <c r="CP55" s="4">
        <v>3</v>
      </c>
      <c r="CQ55" s="4">
        <v>0</v>
      </c>
      <c r="CR55" s="4">
        <v>2</v>
      </c>
      <c r="CS55" s="4">
        <v>2</v>
      </c>
      <c r="CT55" s="4">
        <v>4</v>
      </c>
      <c r="CU55" s="4">
        <v>0</v>
      </c>
      <c r="CV55" s="4">
        <v>0</v>
      </c>
      <c r="CW55" s="4">
        <v>0</v>
      </c>
      <c r="CX55" s="4">
        <v>0</v>
      </c>
    </row>
    <row r="56" spans="1:103">
      <c r="A56" s="18" t="s">
        <v>89</v>
      </c>
      <c r="B56" s="2" t="s">
        <v>669</v>
      </c>
      <c r="D56" s="4">
        <v>1</v>
      </c>
      <c r="E56" s="4">
        <v>0</v>
      </c>
      <c r="F56" s="4">
        <v>1</v>
      </c>
      <c r="G56" s="4" t="s">
        <v>141</v>
      </c>
      <c r="H56" s="29">
        <v>11</v>
      </c>
      <c r="I56" s="4">
        <v>98.2</v>
      </c>
      <c r="J56" s="4">
        <v>40.6</v>
      </c>
      <c r="K56" s="4">
        <v>53</v>
      </c>
      <c r="L56" s="4">
        <v>22</v>
      </c>
      <c r="M56" s="4">
        <f t="shared" si="0"/>
        <v>0.39090909090909065</v>
      </c>
      <c r="O56" s="4">
        <v>0</v>
      </c>
      <c r="P56" s="4">
        <v>1</v>
      </c>
      <c r="Q56" s="4">
        <v>1</v>
      </c>
      <c r="R56" s="4">
        <v>0</v>
      </c>
      <c r="S56" s="4">
        <v>0</v>
      </c>
      <c r="T56" s="4">
        <v>0</v>
      </c>
      <c r="U56" s="29">
        <v>12</v>
      </c>
      <c r="V56" s="4">
        <v>86.4</v>
      </c>
      <c r="W56" s="4">
        <v>36.1</v>
      </c>
      <c r="X56" s="4">
        <v>45.2</v>
      </c>
      <c r="Y56" s="4">
        <v>19.399999999999999</v>
      </c>
      <c r="Z56" s="4">
        <f t="shared" si="1"/>
        <v>2.2907216494845244</v>
      </c>
      <c r="AA56" s="5">
        <f t="shared" si="2"/>
        <v>2</v>
      </c>
      <c r="AB56" s="4">
        <v>2</v>
      </c>
      <c r="AC56" s="4">
        <v>4</v>
      </c>
      <c r="AD56" s="4">
        <v>0</v>
      </c>
      <c r="AE56" s="4">
        <v>0</v>
      </c>
      <c r="AF56" s="4">
        <v>0</v>
      </c>
      <c r="AG56" s="4">
        <v>1</v>
      </c>
      <c r="AH56" s="4">
        <v>12</v>
      </c>
      <c r="AI56" s="15">
        <v>87.2</v>
      </c>
      <c r="AJ56" s="15">
        <v>32.6</v>
      </c>
      <c r="AK56" s="4">
        <v>45.7</v>
      </c>
      <c r="AL56" s="4">
        <v>18.100000000000001</v>
      </c>
      <c r="AM56" s="4">
        <f t="shared" si="12"/>
        <v>4.8895027624309506</v>
      </c>
      <c r="AN56" s="5">
        <f t="shared" si="13"/>
        <v>2</v>
      </c>
      <c r="AO56" s="4">
        <v>72.099999999999994</v>
      </c>
      <c r="AP56" s="4">
        <v>71</v>
      </c>
      <c r="AQ56" s="4">
        <v>149.5</v>
      </c>
      <c r="AR56" s="4">
        <v>155</v>
      </c>
      <c r="AS56" s="4">
        <f t="shared" si="14"/>
        <v>-5.5</v>
      </c>
      <c r="AT56" s="4">
        <f t="shared" si="15"/>
        <v>1.0999999999999943</v>
      </c>
      <c r="AU56" s="4">
        <f t="shared" si="16"/>
        <v>2</v>
      </c>
      <c r="AV56" s="4">
        <f t="shared" si="17"/>
        <v>1</v>
      </c>
      <c r="AW56" s="4">
        <v>106.3</v>
      </c>
      <c r="AX56" s="4">
        <v>100.3</v>
      </c>
      <c r="AY56" s="4">
        <v>63.7</v>
      </c>
      <c r="AZ56" s="4">
        <v>4</v>
      </c>
      <c r="BA56" s="4">
        <v>2</v>
      </c>
      <c r="BB56" s="4">
        <v>2</v>
      </c>
      <c r="BC56" s="4">
        <v>2</v>
      </c>
      <c r="BD56" s="4">
        <v>1</v>
      </c>
      <c r="BE56" s="4">
        <v>0</v>
      </c>
      <c r="BF56" s="6">
        <v>0</v>
      </c>
      <c r="BG56" s="4">
        <v>0</v>
      </c>
      <c r="BH56" s="4">
        <v>0</v>
      </c>
      <c r="BI56" s="4">
        <v>1</v>
      </c>
      <c r="BJ56" s="4">
        <v>1</v>
      </c>
      <c r="BK56" s="4">
        <v>0</v>
      </c>
      <c r="BL56" s="4">
        <v>0</v>
      </c>
      <c r="BM56" s="4">
        <v>0</v>
      </c>
      <c r="BN56" s="4">
        <v>0</v>
      </c>
      <c r="BO56" s="4">
        <v>0</v>
      </c>
      <c r="BP56" s="4">
        <v>0</v>
      </c>
      <c r="BV56" s="4">
        <v>19</v>
      </c>
      <c r="BW56" s="4">
        <v>0</v>
      </c>
      <c r="BX56" s="4">
        <v>0</v>
      </c>
      <c r="BY56" s="4">
        <v>5</v>
      </c>
      <c r="CA56" s="4">
        <v>0</v>
      </c>
      <c r="CB56" s="4">
        <v>0</v>
      </c>
      <c r="CC56" s="4">
        <v>0</v>
      </c>
      <c r="CD56" s="4">
        <v>0</v>
      </c>
      <c r="CE56" s="4">
        <v>0</v>
      </c>
      <c r="CF56" s="4">
        <v>1</v>
      </c>
      <c r="CG56" s="4">
        <v>0</v>
      </c>
      <c r="CH56" s="4">
        <v>0</v>
      </c>
      <c r="CI56" s="4">
        <v>0</v>
      </c>
      <c r="CJ56" s="4">
        <v>0</v>
      </c>
      <c r="CK56" s="4">
        <v>0</v>
      </c>
      <c r="CL56" s="4">
        <v>0</v>
      </c>
      <c r="CM56" s="4">
        <v>0</v>
      </c>
      <c r="CN56" s="4">
        <f t="shared" si="11"/>
        <v>12</v>
      </c>
      <c r="CO56" s="4">
        <v>0</v>
      </c>
      <c r="CP56" s="4">
        <v>2</v>
      </c>
      <c r="CQ56" s="4">
        <v>0</v>
      </c>
      <c r="CR56" s="4">
        <v>4</v>
      </c>
      <c r="CS56" s="4">
        <v>0</v>
      </c>
      <c r="CT56" s="4">
        <v>2</v>
      </c>
      <c r="CU56" s="4">
        <v>0</v>
      </c>
      <c r="CV56" s="4">
        <v>0</v>
      </c>
      <c r="CW56" s="4">
        <v>0</v>
      </c>
      <c r="CX56" s="4">
        <v>4</v>
      </c>
    </row>
    <row r="57" spans="1:103">
      <c r="A57" s="18" t="s">
        <v>88</v>
      </c>
      <c r="B57" s="2" t="s">
        <v>467</v>
      </c>
      <c r="D57" s="4">
        <v>1</v>
      </c>
      <c r="E57" s="4">
        <v>0</v>
      </c>
      <c r="F57" s="4">
        <v>2</v>
      </c>
      <c r="G57" s="4" t="s">
        <v>156</v>
      </c>
      <c r="H57" s="29">
        <v>11</v>
      </c>
      <c r="I57" s="4">
        <v>70.8</v>
      </c>
      <c r="J57" s="4">
        <v>35.1</v>
      </c>
      <c r="K57" s="4">
        <v>43.9</v>
      </c>
      <c r="L57" s="4">
        <v>21.9</v>
      </c>
      <c r="M57" s="4">
        <f t="shared" si="0"/>
        <v>0.4397260273972563</v>
      </c>
      <c r="O57" s="4">
        <v>0</v>
      </c>
      <c r="P57" s="4">
        <v>2</v>
      </c>
      <c r="Q57" s="4">
        <v>0</v>
      </c>
      <c r="R57" s="4">
        <v>1</v>
      </c>
      <c r="S57" s="4">
        <v>0</v>
      </c>
      <c r="T57" s="4">
        <v>0</v>
      </c>
      <c r="U57" s="29">
        <v>12</v>
      </c>
      <c r="V57" s="4">
        <v>71.7</v>
      </c>
      <c r="W57" s="4">
        <v>35.200000000000003</v>
      </c>
      <c r="X57" s="4">
        <v>37.9</v>
      </c>
      <c r="Y57" s="4">
        <v>18.8</v>
      </c>
      <c r="Z57" s="4">
        <f t="shared" si="1"/>
        <v>0.73829787234042499</v>
      </c>
      <c r="AA57" s="5">
        <f t="shared" si="2"/>
        <v>2</v>
      </c>
      <c r="AB57" s="4">
        <v>1</v>
      </c>
      <c r="AC57" s="4">
        <v>2</v>
      </c>
      <c r="AD57" s="4">
        <v>0</v>
      </c>
      <c r="AE57" s="4">
        <v>1</v>
      </c>
      <c r="AF57" s="4">
        <v>0</v>
      </c>
      <c r="AG57" s="4">
        <v>0</v>
      </c>
      <c r="AH57" s="4">
        <v>12</v>
      </c>
      <c r="AI57" s="15">
        <v>73.2</v>
      </c>
      <c r="AJ57" s="15">
        <v>30.4</v>
      </c>
      <c r="AK57" s="4">
        <v>38.6</v>
      </c>
      <c r="AL57" s="4">
        <v>16.399999999999999</v>
      </c>
      <c r="AM57" s="4">
        <f t="shared" si="12"/>
        <v>1.6487804878048706</v>
      </c>
      <c r="AN57" s="5">
        <f t="shared" si="13"/>
        <v>2</v>
      </c>
      <c r="AO57" s="4">
        <v>103.6</v>
      </c>
      <c r="AP57" s="4">
        <v>103.5</v>
      </c>
      <c r="AQ57" s="4">
        <v>102.1</v>
      </c>
      <c r="AR57" s="4">
        <v>106</v>
      </c>
      <c r="AS57" s="4">
        <f t="shared" si="14"/>
        <v>-3.9000000000000057</v>
      </c>
      <c r="AT57" s="4">
        <f t="shared" si="15"/>
        <v>9.9999999999994316E-2</v>
      </c>
      <c r="AU57" s="4">
        <f t="shared" si="16"/>
        <v>2</v>
      </c>
      <c r="AV57" s="4">
        <f t="shared" si="17"/>
        <v>1</v>
      </c>
      <c r="AW57" s="4">
        <v>139.1</v>
      </c>
      <c r="AX57" s="4">
        <v>122.5</v>
      </c>
      <c r="AY57" s="4">
        <v>45.5</v>
      </c>
      <c r="AZ57" s="4">
        <v>4</v>
      </c>
      <c r="BA57" s="4">
        <v>2</v>
      </c>
      <c r="BB57" s="4">
        <v>2</v>
      </c>
      <c r="BC57" s="4">
        <v>2</v>
      </c>
      <c r="BD57" s="4">
        <v>1</v>
      </c>
      <c r="BE57" s="4">
        <v>0</v>
      </c>
      <c r="BF57" s="6" t="s">
        <v>155</v>
      </c>
      <c r="BG57" s="4">
        <v>0</v>
      </c>
      <c r="BH57" s="4">
        <v>0</v>
      </c>
      <c r="BI57" s="4">
        <v>1</v>
      </c>
      <c r="BJ57" s="4">
        <v>2</v>
      </c>
      <c r="BK57" s="4">
        <v>0</v>
      </c>
      <c r="BL57" s="4">
        <v>0</v>
      </c>
      <c r="BM57" s="4">
        <v>0</v>
      </c>
      <c r="BN57" s="4">
        <v>0</v>
      </c>
      <c r="BO57" s="4">
        <v>0</v>
      </c>
      <c r="BP57" s="4">
        <v>0</v>
      </c>
      <c r="BV57" s="4">
        <v>22</v>
      </c>
      <c r="BW57" s="4">
        <v>1</v>
      </c>
      <c r="BX57" s="4">
        <v>6</v>
      </c>
      <c r="BY57" s="4">
        <v>5</v>
      </c>
      <c r="CA57" s="4">
        <v>0</v>
      </c>
      <c r="CB57" s="4">
        <v>0</v>
      </c>
      <c r="CC57" s="4">
        <v>0</v>
      </c>
      <c r="CD57" s="4">
        <v>1</v>
      </c>
      <c r="CE57" s="4">
        <v>1</v>
      </c>
      <c r="CF57" s="4">
        <v>1</v>
      </c>
      <c r="CG57" s="4">
        <v>0</v>
      </c>
      <c r="CH57" s="4">
        <v>2</v>
      </c>
      <c r="CI57" s="4">
        <v>0</v>
      </c>
      <c r="CJ57" s="4">
        <v>1</v>
      </c>
      <c r="CK57" s="4">
        <v>1</v>
      </c>
      <c r="CL57" s="4">
        <v>0</v>
      </c>
      <c r="CM57" s="4">
        <v>0</v>
      </c>
      <c r="CN57" s="4">
        <f t="shared" si="11"/>
        <v>16</v>
      </c>
      <c r="CO57" s="4">
        <v>5</v>
      </c>
      <c r="CP57" s="4">
        <v>0</v>
      </c>
      <c r="CQ57" s="4">
        <v>2</v>
      </c>
      <c r="CR57" s="4">
        <v>0</v>
      </c>
      <c r="CS57" s="4">
        <v>1</v>
      </c>
      <c r="CT57" s="4">
        <v>2</v>
      </c>
      <c r="CU57" s="4">
        <v>2</v>
      </c>
      <c r="CV57" s="4">
        <v>0</v>
      </c>
      <c r="CW57" s="4">
        <v>0</v>
      </c>
      <c r="CX57" s="4">
        <v>4</v>
      </c>
      <c r="CY57" s="4" t="s">
        <v>157</v>
      </c>
    </row>
    <row r="58" spans="1:103">
      <c r="A58" s="18" t="s">
        <v>91</v>
      </c>
      <c r="B58" s="2" t="s">
        <v>427</v>
      </c>
      <c r="D58" s="4">
        <v>1</v>
      </c>
      <c r="E58" s="4">
        <v>0</v>
      </c>
      <c r="F58" s="4">
        <v>2</v>
      </c>
      <c r="G58" s="4" t="s">
        <v>160</v>
      </c>
      <c r="H58" s="29">
        <v>11</v>
      </c>
      <c r="I58" s="4">
        <v>83.2</v>
      </c>
      <c r="J58" s="4">
        <v>39.5</v>
      </c>
      <c r="K58" s="4">
        <v>40.799999999999997</v>
      </c>
      <c r="L58" s="4">
        <v>19.5</v>
      </c>
      <c r="M58" s="4">
        <f t="shared" si="0"/>
        <v>0.55384615384616609</v>
      </c>
      <c r="O58" s="4">
        <v>0</v>
      </c>
      <c r="P58" s="4">
        <v>2</v>
      </c>
      <c r="Q58" s="4">
        <v>0</v>
      </c>
      <c r="R58" s="4">
        <v>1</v>
      </c>
      <c r="S58" s="4">
        <v>0</v>
      </c>
      <c r="T58" s="4">
        <v>0</v>
      </c>
      <c r="U58" s="29">
        <v>12</v>
      </c>
      <c r="V58" s="4">
        <v>79.3</v>
      </c>
      <c r="W58" s="4">
        <v>32.9</v>
      </c>
      <c r="X58" s="4">
        <v>38</v>
      </c>
      <c r="Y58" s="4">
        <v>15.8</v>
      </c>
      <c r="Z58" s="4">
        <f t="shared" si="1"/>
        <v>0.17341772151898738</v>
      </c>
      <c r="AA58" s="5">
        <f t="shared" si="2"/>
        <v>2</v>
      </c>
      <c r="AB58" s="4">
        <v>0</v>
      </c>
      <c r="AC58" s="4">
        <v>2</v>
      </c>
      <c r="AD58" s="4">
        <v>0</v>
      </c>
      <c r="AE58" s="4">
        <v>1</v>
      </c>
      <c r="AF58" s="4">
        <v>0</v>
      </c>
      <c r="AG58" s="4">
        <v>0</v>
      </c>
      <c r="AH58" s="4">
        <v>11</v>
      </c>
      <c r="AI58" s="15">
        <v>83.4</v>
      </c>
      <c r="AJ58" s="15">
        <v>35.9</v>
      </c>
      <c r="AK58" s="4">
        <v>42.1</v>
      </c>
      <c r="AL58" s="4">
        <v>19.2</v>
      </c>
      <c r="AM58" s="4">
        <f t="shared" si="12"/>
        <v>4.6817708333333314</v>
      </c>
      <c r="AN58" s="5">
        <f t="shared" si="13"/>
        <v>2</v>
      </c>
      <c r="AO58" s="4">
        <v>85.3</v>
      </c>
      <c r="AP58" s="4">
        <v>87.8</v>
      </c>
      <c r="AQ58" s="4">
        <v>117.5</v>
      </c>
      <c r="AR58" s="4">
        <v>119</v>
      </c>
      <c r="AS58" s="4">
        <f t="shared" si="14"/>
        <v>-1.5</v>
      </c>
      <c r="AT58" s="4">
        <f t="shared" si="15"/>
        <v>-2.5</v>
      </c>
      <c r="AU58" s="4">
        <f t="shared" si="16"/>
        <v>2</v>
      </c>
      <c r="AV58" s="4">
        <f t="shared" si="17"/>
        <v>2</v>
      </c>
      <c r="AW58" s="4">
        <v>107.6</v>
      </c>
      <c r="AX58" s="4">
        <v>113.1</v>
      </c>
      <c r="AY58" s="4">
        <v>68.8</v>
      </c>
      <c r="AZ58" s="4">
        <v>2</v>
      </c>
      <c r="BA58" s="4">
        <v>2</v>
      </c>
      <c r="BB58" s="4">
        <v>1</v>
      </c>
      <c r="BC58" s="4">
        <v>2</v>
      </c>
      <c r="BD58" s="4">
        <v>2</v>
      </c>
      <c r="BE58" s="4">
        <v>0</v>
      </c>
      <c r="BF58" s="6" t="s">
        <v>155</v>
      </c>
      <c r="BG58" s="4">
        <v>0</v>
      </c>
      <c r="BH58" s="4">
        <v>0</v>
      </c>
      <c r="BI58" s="4">
        <v>1</v>
      </c>
      <c r="BJ58" s="4">
        <v>1</v>
      </c>
      <c r="BK58" s="4">
        <v>0</v>
      </c>
      <c r="BL58" s="4">
        <v>0</v>
      </c>
      <c r="BM58" s="4">
        <v>0</v>
      </c>
      <c r="BN58" s="4">
        <v>0</v>
      </c>
      <c r="BO58" s="4">
        <v>0</v>
      </c>
      <c r="BP58" s="4">
        <v>1</v>
      </c>
      <c r="BQ58" s="4">
        <v>1</v>
      </c>
      <c r="BR58" s="4">
        <v>1</v>
      </c>
      <c r="BV58" s="4">
        <v>24</v>
      </c>
      <c r="BW58" s="4">
        <v>0</v>
      </c>
      <c r="BX58" s="4">
        <v>0</v>
      </c>
      <c r="BY58" s="4">
        <v>5</v>
      </c>
      <c r="CA58" s="4">
        <v>0</v>
      </c>
      <c r="CB58" s="4">
        <v>0</v>
      </c>
      <c r="CC58" s="4">
        <v>1</v>
      </c>
      <c r="CD58" s="4">
        <v>0</v>
      </c>
      <c r="CE58" s="4">
        <v>0</v>
      </c>
      <c r="CF58" s="4">
        <v>1</v>
      </c>
      <c r="CG58" s="4">
        <v>1</v>
      </c>
      <c r="CH58" s="4">
        <v>1</v>
      </c>
      <c r="CI58" s="4">
        <v>1</v>
      </c>
      <c r="CJ58" s="4">
        <v>0</v>
      </c>
      <c r="CK58" s="4">
        <v>0</v>
      </c>
      <c r="CL58" s="4">
        <v>0</v>
      </c>
      <c r="CM58" s="4">
        <v>0</v>
      </c>
      <c r="CN58" s="4">
        <f t="shared" si="11"/>
        <v>17</v>
      </c>
      <c r="CO58" s="4">
        <v>2</v>
      </c>
      <c r="CP58" s="4">
        <v>3</v>
      </c>
      <c r="CQ58" s="4">
        <v>0</v>
      </c>
      <c r="CR58" s="4">
        <v>0</v>
      </c>
      <c r="CS58" s="4">
        <v>4</v>
      </c>
      <c r="CT58" s="4">
        <v>0</v>
      </c>
      <c r="CU58" s="4">
        <v>0</v>
      </c>
      <c r="CV58" s="4">
        <v>0</v>
      </c>
      <c r="CW58" s="4">
        <v>8</v>
      </c>
      <c r="CX58" s="4">
        <v>0</v>
      </c>
    </row>
    <row r="59" spans="1:103">
      <c r="A59" s="18" t="s">
        <v>92</v>
      </c>
      <c r="B59" s="2" t="s">
        <v>426</v>
      </c>
      <c r="D59" s="4">
        <v>1</v>
      </c>
      <c r="E59" s="4">
        <v>0</v>
      </c>
      <c r="F59" s="4">
        <v>1</v>
      </c>
      <c r="G59" s="4" t="s">
        <v>96</v>
      </c>
      <c r="H59" s="29">
        <v>11</v>
      </c>
      <c r="I59" s="4">
        <v>76.5</v>
      </c>
      <c r="J59" s="4">
        <v>34.5</v>
      </c>
      <c r="K59" s="4">
        <v>38.6</v>
      </c>
      <c r="L59" s="4">
        <v>18.899999999999999</v>
      </c>
      <c r="M59" s="4">
        <f t="shared" si="0"/>
        <v>6.0396825396825307</v>
      </c>
      <c r="O59" s="4">
        <v>4</v>
      </c>
      <c r="P59" s="4">
        <v>1</v>
      </c>
      <c r="Q59" s="4">
        <v>1</v>
      </c>
      <c r="R59" s="4">
        <v>0</v>
      </c>
      <c r="S59" s="4">
        <v>0</v>
      </c>
      <c r="T59" s="4">
        <v>0</v>
      </c>
      <c r="U59" s="29">
        <v>12</v>
      </c>
      <c r="V59" s="4">
        <v>80.2</v>
      </c>
      <c r="W59" s="4">
        <v>37.700000000000003</v>
      </c>
      <c r="X59" s="4">
        <v>35.4</v>
      </c>
      <c r="Y59" s="4">
        <v>17.899999999999999</v>
      </c>
      <c r="Z59" s="4">
        <f t="shared" si="1"/>
        <v>5.6424581005586418</v>
      </c>
      <c r="AA59" s="5">
        <f t="shared" si="2"/>
        <v>1</v>
      </c>
      <c r="AB59" s="4">
        <v>4</v>
      </c>
      <c r="AC59" s="4">
        <v>1</v>
      </c>
      <c r="AD59" s="4">
        <v>1</v>
      </c>
      <c r="AE59" s="4">
        <v>0</v>
      </c>
      <c r="AF59" s="4">
        <v>0</v>
      </c>
      <c r="AG59" s="4">
        <v>0</v>
      </c>
      <c r="AH59" s="4">
        <v>21</v>
      </c>
      <c r="AI59" s="15">
        <v>76.900000000000006</v>
      </c>
      <c r="AJ59" s="15">
        <v>35.5</v>
      </c>
      <c r="AK59" s="4">
        <v>34.700000000000003</v>
      </c>
      <c r="AL59" s="4">
        <v>17</v>
      </c>
      <c r="AM59" s="4">
        <f t="shared" si="12"/>
        <v>4.4382352941176464</v>
      </c>
      <c r="AN59" s="5">
        <f t="shared" si="13"/>
        <v>2</v>
      </c>
      <c r="AO59" s="4">
        <v>102.9</v>
      </c>
      <c r="AP59" s="4">
        <v>98.2</v>
      </c>
      <c r="AQ59" s="4">
        <v>106.2</v>
      </c>
      <c r="AR59" s="4">
        <v>117.6</v>
      </c>
      <c r="AS59" s="4">
        <f t="shared" si="14"/>
        <v>-11.399999999999991</v>
      </c>
      <c r="AT59" s="4">
        <f t="shared" si="15"/>
        <v>4.7000000000000028</v>
      </c>
      <c r="AU59" s="4">
        <f t="shared" si="16"/>
        <v>2</v>
      </c>
      <c r="AV59" s="4">
        <f t="shared" si="17"/>
        <v>1</v>
      </c>
      <c r="AW59" s="4">
        <v>118.9</v>
      </c>
      <c r="AX59" s="4">
        <v>121.2</v>
      </c>
      <c r="AY59" s="4">
        <v>61.3</v>
      </c>
      <c r="AZ59" s="4">
        <v>2</v>
      </c>
      <c r="BA59" s="4">
        <v>2</v>
      </c>
      <c r="BB59" s="4">
        <v>1</v>
      </c>
      <c r="BC59" s="4">
        <v>2</v>
      </c>
      <c r="BD59" s="4">
        <v>2</v>
      </c>
      <c r="BE59" s="4">
        <v>0</v>
      </c>
      <c r="BF59" s="6" t="s">
        <v>155</v>
      </c>
      <c r="BG59" s="4">
        <v>0</v>
      </c>
      <c r="BH59" s="4">
        <v>0</v>
      </c>
      <c r="BI59" s="4">
        <v>2</v>
      </c>
      <c r="BJ59" s="4">
        <v>2</v>
      </c>
      <c r="BK59" s="4">
        <v>0</v>
      </c>
      <c r="BL59" s="4">
        <v>0</v>
      </c>
      <c r="BM59" s="4">
        <v>0</v>
      </c>
      <c r="BN59" s="4">
        <v>0</v>
      </c>
      <c r="BO59" s="4">
        <v>0</v>
      </c>
      <c r="BP59" s="4">
        <v>0</v>
      </c>
      <c r="BV59" s="4">
        <v>27</v>
      </c>
      <c r="BW59" s="4">
        <v>0</v>
      </c>
      <c r="BX59" s="4">
        <v>0</v>
      </c>
      <c r="BY59" s="4">
        <v>5</v>
      </c>
      <c r="CA59" s="4">
        <v>0</v>
      </c>
      <c r="CB59" s="4">
        <v>0</v>
      </c>
      <c r="CC59" s="4">
        <v>1</v>
      </c>
      <c r="CD59" s="4">
        <v>1</v>
      </c>
      <c r="CE59" s="4">
        <v>0</v>
      </c>
      <c r="CF59" s="4">
        <v>1</v>
      </c>
      <c r="CG59" s="4">
        <v>0</v>
      </c>
      <c r="CH59" s="4">
        <v>1</v>
      </c>
      <c r="CI59" s="4">
        <v>1</v>
      </c>
      <c r="CJ59" s="4">
        <v>0</v>
      </c>
      <c r="CK59" s="4">
        <v>0</v>
      </c>
      <c r="CL59" s="4">
        <v>0</v>
      </c>
      <c r="CM59" s="4">
        <v>0</v>
      </c>
      <c r="CN59" s="4">
        <f t="shared" si="11"/>
        <v>29</v>
      </c>
      <c r="CO59" s="4">
        <v>5</v>
      </c>
      <c r="CP59" s="4">
        <v>3</v>
      </c>
      <c r="CQ59" s="4">
        <v>0</v>
      </c>
      <c r="CR59" s="4">
        <v>2</v>
      </c>
      <c r="CS59" s="4">
        <v>7</v>
      </c>
      <c r="CT59" s="4">
        <v>8</v>
      </c>
      <c r="CU59" s="4">
        <v>0</v>
      </c>
      <c r="CV59" s="4">
        <v>2</v>
      </c>
      <c r="CW59" s="4">
        <v>0</v>
      </c>
      <c r="CX59" s="4">
        <v>2</v>
      </c>
    </row>
    <row r="60" spans="1:103">
      <c r="A60" s="18" t="s">
        <v>93</v>
      </c>
      <c r="B60" s="2" t="s">
        <v>425</v>
      </c>
      <c r="D60" s="4">
        <v>1</v>
      </c>
      <c r="E60" s="4">
        <v>0</v>
      </c>
      <c r="F60" s="4">
        <v>2</v>
      </c>
      <c r="G60" s="4" t="s">
        <v>120</v>
      </c>
      <c r="H60" s="29">
        <v>11</v>
      </c>
      <c r="I60" s="4">
        <v>89.7</v>
      </c>
      <c r="J60" s="4">
        <v>37.200000000000003</v>
      </c>
      <c r="K60" s="4">
        <v>50.1</v>
      </c>
      <c r="L60" s="4">
        <v>21.3</v>
      </c>
      <c r="M60" s="4">
        <f t="shared" si="0"/>
        <v>2.2014084507042213</v>
      </c>
      <c r="O60" s="4">
        <v>1</v>
      </c>
      <c r="P60" s="4">
        <v>2</v>
      </c>
      <c r="Q60" s="4">
        <v>0</v>
      </c>
      <c r="R60" s="4">
        <v>1</v>
      </c>
      <c r="S60" s="4">
        <v>0</v>
      </c>
      <c r="T60" s="4">
        <v>0</v>
      </c>
      <c r="U60" s="29">
        <v>12</v>
      </c>
      <c r="V60" s="4">
        <v>84.5</v>
      </c>
      <c r="W60" s="4">
        <v>36</v>
      </c>
      <c r="X60" s="4">
        <v>43.8</v>
      </c>
      <c r="Y60" s="4">
        <v>19.399999999999999</v>
      </c>
      <c r="Z60" s="4">
        <f t="shared" si="1"/>
        <v>3.221649484536087</v>
      </c>
      <c r="AA60" s="5">
        <f t="shared" si="2"/>
        <v>2</v>
      </c>
      <c r="AB60" s="4">
        <v>3</v>
      </c>
      <c r="AC60" s="4">
        <v>2</v>
      </c>
      <c r="AD60" s="4">
        <v>0</v>
      </c>
      <c r="AE60" s="4">
        <v>1</v>
      </c>
      <c r="AF60" s="4">
        <v>0</v>
      </c>
      <c r="AG60" s="4">
        <v>0</v>
      </c>
      <c r="AH60" s="4">
        <v>12</v>
      </c>
      <c r="AI60" s="15">
        <v>83.9</v>
      </c>
      <c r="AJ60" s="15">
        <v>34.6</v>
      </c>
      <c r="AK60" s="4">
        <v>45.9</v>
      </c>
      <c r="AL60" s="4">
        <v>19.899999999999999</v>
      </c>
      <c r="AM60" s="4">
        <f t="shared" si="12"/>
        <v>4.0939698492462355</v>
      </c>
      <c r="AN60" s="5">
        <f t="shared" si="13"/>
        <v>2</v>
      </c>
      <c r="AO60" s="4">
        <v>85.5</v>
      </c>
      <c r="AP60" s="4">
        <v>87.4</v>
      </c>
      <c r="AQ60" s="4">
        <v>117.6</v>
      </c>
      <c r="AR60" s="4">
        <v>119.1</v>
      </c>
      <c r="AS60" s="4">
        <f t="shared" si="14"/>
        <v>-1.5</v>
      </c>
      <c r="AT60" s="4">
        <f t="shared" si="15"/>
        <v>-1.9000000000000057</v>
      </c>
      <c r="AU60" s="4">
        <f t="shared" si="16"/>
        <v>2</v>
      </c>
      <c r="AV60" s="4">
        <f t="shared" si="17"/>
        <v>2</v>
      </c>
      <c r="AW60" s="4">
        <v>115.3</v>
      </c>
      <c r="AX60" s="4">
        <v>110.6</v>
      </c>
      <c r="AY60" s="4">
        <v>61.7</v>
      </c>
      <c r="AZ60" s="4">
        <v>1</v>
      </c>
      <c r="BA60" s="4">
        <v>1</v>
      </c>
      <c r="BB60" s="4">
        <v>2</v>
      </c>
      <c r="BC60" s="4">
        <v>2</v>
      </c>
      <c r="BD60" s="4">
        <v>2</v>
      </c>
      <c r="BE60" s="4">
        <v>0</v>
      </c>
      <c r="BF60" s="6" t="s">
        <v>155</v>
      </c>
      <c r="BG60" s="4">
        <v>0</v>
      </c>
      <c r="BH60" s="4">
        <v>0</v>
      </c>
      <c r="BI60" s="4">
        <v>1</v>
      </c>
      <c r="BJ60" s="4">
        <v>1</v>
      </c>
      <c r="BK60" s="4">
        <v>0</v>
      </c>
      <c r="BL60" s="4">
        <v>0</v>
      </c>
      <c r="BM60" s="4">
        <v>0</v>
      </c>
      <c r="BN60" s="4">
        <v>0</v>
      </c>
      <c r="BO60" s="4">
        <v>0</v>
      </c>
      <c r="BP60" s="4">
        <v>0</v>
      </c>
      <c r="BV60" s="4">
        <v>22</v>
      </c>
      <c r="BW60" s="4">
        <v>0</v>
      </c>
      <c r="BX60" s="4">
        <v>0</v>
      </c>
      <c r="BY60" s="4">
        <v>5</v>
      </c>
      <c r="CA60" s="4">
        <v>0</v>
      </c>
      <c r="CB60" s="4">
        <v>0</v>
      </c>
      <c r="CC60" s="4">
        <v>0</v>
      </c>
      <c r="CD60" s="4">
        <v>1</v>
      </c>
      <c r="CE60" s="4">
        <v>0</v>
      </c>
      <c r="CF60" s="4">
        <v>1</v>
      </c>
      <c r="CG60" s="4">
        <v>0</v>
      </c>
      <c r="CH60" s="4">
        <v>0</v>
      </c>
      <c r="CI60" s="4">
        <v>0</v>
      </c>
      <c r="CJ60" s="4">
        <v>0</v>
      </c>
      <c r="CK60" s="4">
        <v>0</v>
      </c>
      <c r="CL60" s="4">
        <v>0</v>
      </c>
      <c r="CM60" s="4">
        <v>0</v>
      </c>
      <c r="CN60" s="4">
        <f t="shared" si="11"/>
        <v>9</v>
      </c>
      <c r="CO60" s="4">
        <v>2</v>
      </c>
      <c r="CP60" s="4">
        <v>2</v>
      </c>
      <c r="CQ60" s="4">
        <v>0</v>
      </c>
      <c r="CR60" s="4">
        <v>2</v>
      </c>
      <c r="CS60" s="4">
        <v>1</v>
      </c>
      <c r="CT60" s="4">
        <v>0</v>
      </c>
      <c r="CU60" s="4">
        <v>0</v>
      </c>
      <c r="CV60" s="4">
        <v>0</v>
      </c>
      <c r="CW60" s="4">
        <v>2</v>
      </c>
      <c r="CX60" s="4">
        <v>0</v>
      </c>
    </row>
    <row r="61" spans="1:103">
      <c r="A61" s="18" t="s">
        <v>94</v>
      </c>
      <c r="B61" s="2" t="s">
        <v>424</v>
      </c>
      <c r="D61" s="4">
        <v>1</v>
      </c>
      <c r="E61" s="4">
        <v>0</v>
      </c>
      <c r="F61" s="4">
        <v>2</v>
      </c>
      <c r="G61" s="4" t="s">
        <v>161</v>
      </c>
      <c r="H61" s="29">
        <v>11</v>
      </c>
      <c r="I61" s="4">
        <v>49.7</v>
      </c>
      <c r="J61" s="4">
        <v>24</v>
      </c>
      <c r="K61" s="4">
        <v>42.5</v>
      </c>
      <c r="L61" s="4">
        <v>21.2</v>
      </c>
      <c r="M61" s="4">
        <f t="shared" si="0"/>
        <v>1.5867924528301955</v>
      </c>
      <c r="O61" s="4">
        <v>2</v>
      </c>
      <c r="P61" s="4">
        <v>1</v>
      </c>
      <c r="Q61" s="4">
        <v>1</v>
      </c>
      <c r="R61" s="4">
        <v>0</v>
      </c>
      <c r="S61" s="4">
        <v>0</v>
      </c>
      <c r="T61" s="4">
        <v>0</v>
      </c>
      <c r="U61" s="29">
        <v>12</v>
      </c>
      <c r="V61" s="4">
        <v>45.1</v>
      </c>
      <c r="W61" s="4">
        <v>20.399999999999999</v>
      </c>
      <c r="X61" s="4">
        <v>41.2</v>
      </c>
      <c r="Y61" s="4">
        <v>19</v>
      </c>
      <c r="Z61" s="4">
        <f t="shared" si="1"/>
        <v>0.86421052631578732</v>
      </c>
      <c r="AA61" s="5">
        <f t="shared" si="2"/>
        <v>2</v>
      </c>
      <c r="AB61" s="4">
        <v>1</v>
      </c>
      <c r="AC61" s="4">
        <v>2</v>
      </c>
      <c r="AD61" s="4">
        <v>0</v>
      </c>
      <c r="AE61" s="4">
        <v>1</v>
      </c>
      <c r="AF61" s="4">
        <v>0</v>
      </c>
      <c r="AG61" s="4">
        <v>0</v>
      </c>
      <c r="AH61" s="4">
        <v>12</v>
      </c>
      <c r="AI61" s="15">
        <v>46.2</v>
      </c>
      <c r="AJ61" s="15">
        <v>19.8</v>
      </c>
      <c r="AK61" s="4">
        <v>41.4</v>
      </c>
      <c r="AL61" s="4">
        <v>18.8</v>
      </c>
      <c r="AM61" s="4">
        <f t="shared" si="12"/>
        <v>2.5978723404255391</v>
      </c>
      <c r="AN61" s="5">
        <f t="shared" si="13"/>
        <v>2</v>
      </c>
      <c r="AO61" s="4">
        <v>95</v>
      </c>
      <c r="AP61" s="4">
        <v>84</v>
      </c>
      <c r="AQ61" s="4">
        <v>121.9</v>
      </c>
      <c r="AR61" s="4">
        <v>128.19999999999999</v>
      </c>
      <c r="AS61" s="4">
        <f t="shared" si="14"/>
        <v>-6.2999999999999829</v>
      </c>
      <c r="AT61" s="4">
        <f t="shared" si="15"/>
        <v>11</v>
      </c>
      <c r="AU61" s="4">
        <f t="shared" si="16"/>
        <v>2</v>
      </c>
      <c r="AV61" s="4">
        <f t="shared" si="17"/>
        <v>1</v>
      </c>
      <c r="AW61" s="4">
        <v>113.1</v>
      </c>
      <c r="AX61" s="4">
        <v>114.6</v>
      </c>
      <c r="AY61" s="4">
        <v>65.7</v>
      </c>
      <c r="AZ61" s="4">
        <v>1</v>
      </c>
      <c r="BA61" s="4">
        <v>1</v>
      </c>
      <c r="BB61" s="4">
        <v>2</v>
      </c>
      <c r="BC61" s="4">
        <v>2</v>
      </c>
      <c r="BD61" s="4">
        <v>2</v>
      </c>
      <c r="BE61" s="4">
        <v>0</v>
      </c>
      <c r="BF61" s="6" t="s">
        <v>155</v>
      </c>
      <c r="BG61" s="4">
        <v>0</v>
      </c>
      <c r="BH61" s="4">
        <v>0</v>
      </c>
      <c r="BI61" s="4">
        <v>1</v>
      </c>
      <c r="BJ61" s="4">
        <v>1</v>
      </c>
      <c r="BK61" s="4">
        <v>0</v>
      </c>
      <c r="BL61" s="4">
        <v>0</v>
      </c>
      <c r="BM61" s="4">
        <v>0</v>
      </c>
      <c r="BN61" s="4">
        <v>0</v>
      </c>
      <c r="BO61" s="4">
        <v>0</v>
      </c>
      <c r="BP61" s="4">
        <v>0</v>
      </c>
      <c r="BQ61" s="4">
        <v>1</v>
      </c>
      <c r="BT61" s="4">
        <v>1</v>
      </c>
      <c r="BV61" s="4">
        <v>22</v>
      </c>
      <c r="BW61" s="4">
        <v>1</v>
      </c>
      <c r="BX61" s="4">
        <v>2</v>
      </c>
      <c r="BY61" s="4">
        <v>5</v>
      </c>
      <c r="CA61" s="4">
        <v>0</v>
      </c>
      <c r="CB61" s="4">
        <v>0</v>
      </c>
      <c r="CC61" s="4">
        <v>0</v>
      </c>
      <c r="CD61" s="4">
        <v>0</v>
      </c>
      <c r="CE61" s="4">
        <v>0</v>
      </c>
      <c r="CF61" s="4">
        <v>1</v>
      </c>
      <c r="CG61" s="4">
        <v>0</v>
      </c>
      <c r="CH61" s="4">
        <v>0</v>
      </c>
      <c r="CI61" s="4">
        <v>0</v>
      </c>
      <c r="CJ61" s="4">
        <v>0</v>
      </c>
      <c r="CK61" s="4">
        <v>1</v>
      </c>
      <c r="CL61" s="4">
        <v>1</v>
      </c>
      <c r="CM61" s="4">
        <v>0</v>
      </c>
      <c r="CN61" s="4">
        <f t="shared" si="11"/>
        <v>13</v>
      </c>
      <c r="CO61" s="4">
        <v>3</v>
      </c>
      <c r="CP61" s="4">
        <v>0</v>
      </c>
      <c r="CQ61" s="4">
        <v>0</v>
      </c>
      <c r="CR61" s="4">
        <v>0</v>
      </c>
      <c r="CS61" s="4">
        <v>4</v>
      </c>
      <c r="CT61" s="4">
        <v>0</v>
      </c>
      <c r="CU61" s="4">
        <v>0</v>
      </c>
      <c r="CV61" s="4">
        <v>0</v>
      </c>
      <c r="CW61" s="4">
        <v>6</v>
      </c>
      <c r="CX61" s="4">
        <v>0</v>
      </c>
    </row>
    <row r="62" spans="1:103">
      <c r="A62" s="18" t="s">
        <v>162</v>
      </c>
      <c r="B62" s="2" t="s">
        <v>423</v>
      </c>
      <c r="D62" s="4">
        <v>1</v>
      </c>
      <c r="E62" s="4">
        <v>0</v>
      </c>
      <c r="F62" s="4">
        <v>1</v>
      </c>
      <c r="G62" s="4" t="s">
        <v>180</v>
      </c>
      <c r="H62" s="29">
        <v>11</v>
      </c>
      <c r="I62" s="4">
        <v>46.3</v>
      </c>
      <c r="J62" s="4">
        <v>18.8</v>
      </c>
      <c r="K62" s="4">
        <v>40.200000000000003</v>
      </c>
      <c r="L62" s="4">
        <v>19.5</v>
      </c>
      <c r="M62" s="4">
        <f t="shared" si="0"/>
        <v>7.5430769230769172</v>
      </c>
      <c r="O62" s="4">
        <v>4</v>
      </c>
      <c r="P62" s="4">
        <v>2</v>
      </c>
      <c r="Q62" s="4">
        <v>0</v>
      </c>
      <c r="R62" s="4">
        <v>1</v>
      </c>
      <c r="S62" s="4">
        <v>0</v>
      </c>
      <c r="T62" s="4">
        <v>0</v>
      </c>
      <c r="U62" s="29">
        <v>12</v>
      </c>
      <c r="V62" s="4">
        <v>48</v>
      </c>
      <c r="W62" s="4">
        <v>19.2</v>
      </c>
      <c r="X62" s="4">
        <v>42.7</v>
      </c>
      <c r="Y62" s="4">
        <v>20</v>
      </c>
      <c r="Z62" s="4">
        <f t="shared" si="1"/>
        <v>7.0079999999999956</v>
      </c>
      <c r="AA62" s="5">
        <f t="shared" si="2"/>
        <v>1</v>
      </c>
      <c r="AB62" s="4">
        <v>4</v>
      </c>
      <c r="AC62" s="4">
        <v>2</v>
      </c>
      <c r="AD62" s="4">
        <v>0</v>
      </c>
      <c r="AE62" s="4">
        <v>1</v>
      </c>
      <c r="AF62" s="4">
        <v>0</v>
      </c>
      <c r="AG62" s="4">
        <v>0</v>
      </c>
      <c r="AH62" s="4">
        <v>11</v>
      </c>
      <c r="AI62" s="15">
        <v>46.9</v>
      </c>
      <c r="AJ62" s="15">
        <v>19.7</v>
      </c>
      <c r="AK62" s="4">
        <v>39.1</v>
      </c>
      <c r="AL62" s="4">
        <v>20</v>
      </c>
      <c r="AM62" s="4">
        <f t="shared" si="12"/>
        <v>8.3864999999999981</v>
      </c>
      <c r="AN62" s="5">
        <f t="shared" si="13"/>
        <v>1</v>
      </c>
      <c r="AO62" s="4">
        <v>101.4</v>
      </c>
      <c r="AP62" s="4">
        <v>101.8</v>
      </c>
      <c r="AQ62" s="4">
        <v>129.5</v>
      </c>
      <c r="AR62" s="4">
        <v>124.8</v>
      </c>
      <c r="AS62" s="4">
        <f t="shared" si="14"/>
        <v>4.7000000000000028</v>
      </c>
      <c r="AT62" s="4">
        <f t="shared" si="15"/>
        <v>-0.39999999999999147</v>
      </c>
      <c r="AU62" s="4">
        <f t="shared" si="16"/>
        <v>1</v>
      </c>
      <c r="AV62" s="4">
        <f t="shared" si="17"/>
        <v>2</v>
      </c>
      <c r="AW62" s="4">
        <v>103.5</v>
      </c>
      <c r="AX62" s="4">
        <v>118</v>
      </c>
      <c r="AY62" s="4">
        <v>73.5</v>
      </c>
      <c r="AZ62" s="4">
        <v>1</v>
      </c>
      <c r="BA62" s="4">
        <v>1</v>
      </c>
      <c r="BB62" s="4">
        <v>2</v>
      </c>
      <c r="BC62" s="4">
        <v>2</v>
      </c>
      <c r="BD62" s="4">
        <v>2</v>
      </c>
      <c r="BE62" s="4">
        <v>0</v>
      </c>
      <c r="BF62" s="6" t="s">
        <v>155</v>
      </c>
      <c r="BG62" s="4">
        <v>0</v>
      </c>
      <c r="BH62" s="4">
        <v>0</v>
      </c>
      <c r="BI62" s="4">
        <v>3</v>
      </c>
      <c r="BJ62" s="4">
        <v>1</v>
      </c>
      <c r="BK62" s="4">
        <v>0</v>
      </c>
      <c r="BL62" s="4">
        <v>0</v>
      </c>
      <c r="BM62" s="4">
        <v>0</v>
      </c>
      <c r="BN62" s="4">
        <v>0</v>
      </c>
      <c r="BO62" s="4">
        <v>0</v>
      </c>
      <c r="BP62" s="4">
        <v>0</v>
      </c>
      <c r="BV62" s="4">
        <v>19</v>
      </c>
      <c r="BW62" s="4">
        <v>0</v>
      </c>
      <c r="BX62" s="4">
        <v>0</v>
      </c>
      <c r="BY62" s="4">
        <v>5</v>
      </c>
      <c r="CA62" s="4">
        <v>0</v>
      </c>
      <c r="CB62" s="4">
        <v>0</v>
      </c>
      <c r="CC62" s="4">
        <v>0</v>
      </c>
      <c r="CD62" s="4">
        <v>0</v>
      </c>
      <c r="CE62" s="4">
        <v>0</v>
      </c>
      <c r="CF62" s="4">
        <v>1</v>
      </c>
      <c r="CG62" s="4">
        <v>0</v>
      </c>
      <c r="CH62" s="4">
        <v>0</v>
      </c>
      <c r="CI62" s="4">
        <v>0</v>
      </c>
      <c r="CJ62" s="4">
        <v>0</v>
      </c>
      <c r="CK62" s="4">
        <v>0</v>
      </c>
      <c r="CL62" s="4">
        <v>0</v>
      </c>
      <c r="CM62" s="4">
        <v>0</v>
      </c>
      <c r="CN62" s="4">
        <f t="shared" si="11"/>
        <v>5</v>
      </c>
      <c r="CO62" s="4">
        <v>2</v>
      </c>
      <c r="CP62" s="4">
        <v>2</v>
      </c>
      <c r="CQ62" s="4">
        <v>0</v>
      </c>
      <c r="CR62" s="4">
        <v>0</v>
      </c>
      <c r="CS62" s="4">
        <v>1</v>
      </c>
      <c r="CT62" s="4">
        <v>0</v>
      </c>
      <c r="CU62" s="4">
        <v>0</v>
      </c>
      <c r="CV62" s="4">
        <v>0</v>
      </c>
      <c r="CW62" s="4">
        <v>0</v>
      </c>
      <c r="CX62" s="4">
        <v>0</v>
      </c>
    </row>
    <row r="63" spans="1:103">
      <c r="A63" s="18" t="s">
        <v>163</v>
      </c>
      <c r="B63" s="2" t="s">
        <v>170</v>
      </c>
      <c r="D63" s="4">
        <v>1</v>
      </c>
      <c r="E63" s="4">
        <v>0</v>
      </c>
      <c r="F63" s="4">
        <v>1</v>
      </c>
      <c r="G63" s="4" t="s">
        <v>108</v>
      </c>
      <c r="H63" s="29">
        <v>11</v>
      </c>
      <c r="I63" s="4">
        <v>50.9</v>
      </c>
      <c r="J63" s="4">
        <v>22.5</v>
      </c>
      <c r="K63" s="4">
        <v>44.5</v>
      </c>
      <c r="L63" s="4">
        <v>20.6</v>
      </c>
      <c r="M63" s="4">
        <f t="shared" si="0"/>
        <v>2.2956310679611676</v>
      </c>
      <c r="O63" s="4">
        <v>2</v>
      </c>
      <c r="P63" s="4">
        <v>1</v>
      </c>
      <c r="Q63" s="4">
        <v>1</v>
      </c>
      <c r="R63" s="4">
        <v>0</v>
      </c>
      <c r="S63" s="4">
        <v>0</v>
      </c>
      <c r="T63" s="4">
        <v>0</v>
      </c>
      <c r="U63" s="29">
        <v>12</v>
      </c>
      <c r="V63" s="4">
        <v>52.1</v>
      </c>
      <c r="W63" s="4">
        <v>18.899999999999999</v>
      </c>
      <c r="X63" s="4">
        <v>42.5</v>
      </c>
      <c r="Y63" s="4">
        <v>16.8</v>
      </c>
      <c r="Z63" s="4">
        <f t="shared" si="1"/>
        <v>4.2875000000000085</v>
      </c>
      <c r="AA63" s="5">
        <f t="shared" si="2"/>
        <v>1</v>
      </c>
      <c r="AB63" s="4">
        <v>3</v>
      </c>
      <c r="AC63" s="4">
        <v>4</v>
      </c>
      <c r="AD63" s="4">
        <v>0</v>
      </c>
      <c r="AE63" s="4">
        <v>0</v>
      </c>
      <c r="AF63" s="4">
        <v>0</v>
      </c>
      <c r="AG63" s="4">
        <v>1</v>
      </c>
      <c r="AH63" s="4">
        <v>21</v>
      </c>
      <c r="AI63" s="15">
        <v>52.4</v>
      </c>
      <c r="AJ63" s="15">
        <v>22.1</v>
      </c>
      <c r="AK63" s="4">
        <v>41.7</v>
      </c>
      <c r="AL63" s="4">
        <v>19.399999999999999</v>
      </c>
      <c r="AM63" s="4">
        <f t="shared" si="12"/>
        <v>4.8963917525773084</v>
      </c>
      <c r="AN63" s="5">
        <f t="shared" si="13"/>
        <v>2</v>
      </c>
      <c r="AO63" s="4">
        <v>118</v>
      </c>
      <c r="AP63" s="4">
        <v>100.5</v>
      </c>
      <c r="AQ63" s="4">
        <v>112.8</v>
      </c>
      <c r="AR63" s="4">
        <v>117.1</v>
      </c>
      <c r="AS63" s="4">
        <f t="shared" si="14"/>
        <v>-4.2999999999999972</v>
      </c>
      <c r="AT63" s="4">
        <f t="shared" si="15"/>
        <v>17.5</v>
      </c>
      <c r="AU63" s="4">
        <f t="shared" si="16"/>
        <v>2</v>
      </c>
      <c r="AV63" s="4">
        <f t="shared" si="17"/>
        <v>1</v>
      </c>
      <c r="AW63" s="4">
        <v>105.7</v>
      </c>
      <c r="AX63" s="4">
        <v>123.7</v>
      </c>
      <c r="AY63" s="4">
        <v>79.900000000000006</v>
      </c>
      <c r="AZ63" s="4">
        <v>1</v>
      </c>
      <c r="BA63" s="4">
        <v>1</v>
      </c>
      <c r="BB63" s="4">
        <v>2</v>
      </c>
      <c r="BC63" s="4">
        <v>2</v>
      </c>
      <c r="BD63" s="4">
        <v>2</v>
      </c>
      <c r="BE63" s="4">
        <v>0</v>
      </c>
      <c r="BF63" s="6" t="s">
        <v>155</v>
      </c>
      <c r="BG63" s="4">
        <v>0</v>
      </c>
      <c r="BH63" s="4">
        <v>0</v>
      </c>
      <c r="BI63" s="4">
        <v>2</v>
      </c>
      <c r="BJ63" s="4">
        <v>4</v>
      </c>
      <c r="BK63" s="4">
        <v>0</v>
      </c>
      <c r="BL63" s="4">
        <v>1</v>
      </c>
      <c r="BM63" s="4">
        <v>0</v>
      </c>
      <c r="BN63" s="4">
        <v>0</v>
      </c>
      <c r="BO63" s="4">
        <v>0</v>
      </c>
      <c r="BP63" s="4">
        <v>0</v>
      </c>
      <c r="BU63" s="4">
        <v>1</v>
      </c>
      <c r="BV63" s="4">
        <v>32</v>
      </c>
      <c r="BW63" s="4">
        <v>0</v>
      </c>
      <c r="BX63" s="4">
        <v>0</v>
      </c>
      <c r="BY63" s="4">
        <v>5</v>
      </c>
      <c r="CA63" s="4">
        <v>0</v>
      </c>
      <c r="CB63" s="4">
        <v>0</v>
      </c>
      <c r="CC63" s="4">
        <v>0</v>
      </c>
      <c r="CD63" s="4">
        <v>1</v>
      </c>
      <c r="CE63" s="4">
        <v>0</v>
      </c>
      <c r="CF63" s="4">
        <v>1</v>
      </c>
      <c r="CG63" s="4">
        <v>0</v>
      </c>
      <c r="CH63" s="4">
        <v>1</v>
      </c>
      <c r="CI63" s="4">
        <v>1</v>
      </c>
      <c r="CJ63" s="4">
        <v>0</v>
      </c>
      <c r="CK63" s="4">
        <v>1</v>
      </c>
      <c r="CL63" s="4">
        <v>0</v>
      </c>
      <c r="CM63" s="4">
        <v>0</v>
      </c>
      <c r="CN63" s="4">
        <f t="shared" si="11"/>
        <v>22</v>
      </c>
      <c r="CO63" s="4">
        <v>0</v>
      </c>
      <c r="CP63" s="4">
        <v>5</v>
      </c>
      <c r="CQ63" s="4">
        <v>0</v>
      </c>
      <c r="CR63" s="4">
        <v>6</v>
      </c>
      <c r="CS63" s="4">
        <v>0</v>
      </c>
      <c r="CT63" s="4">
        <v>4</v>
      </c>
      <c r="CU63" s="4">
        <v>0</v>
      </c>
      <c r="CV63" s="4">
        <v>4</v>
      </c>
      <c r="CW63" s="4">
        <v>3</v>
      </c>
      <c r="CX63" s="4">
        <v>0</v>
      </c>
    </row>
    <row r="64" spans="1:103">
      <c r="A64" s="18" t="s">
        <v>165</v>
      </c>
      <c r="B64" s="2" t="s">
        <v>164</v>
      </c>
      <c r="D64" s="4">
        <v>1</v>
      </c>
      <c r="E64" s="4">
        <v>0</v>
      </c>
      <c r="F64" s="4">
        <v>2</v>
      </c>
      <c r="G64" s="4" t="s">
        <v>123</v>
      </c>
      <c r="H64" s="29">
        <v>11</v>
      </c>
      <c r="I64" s="4">
        <v>44.1</v>
      </c>
      <c r="J64" s="4">
        <v>20.5</v>
      </c>
      <c r="K64" s="4">
        <v>42.2</v>
      </c>
      <c r="L64" s="4">
        <v>20</v>
      </c>
      <c r="M64" s="4">
        <f t="shared" si="0"/>
        <v>0.84499999999999886</v>
      </c>
      <c r="O64" s="4">
        <v>1</v>
      </c>
      <c r="P64" s="4">
        <v>1</v>
      </c>
      <c r="Q64" s="4">
        <v>1</v>
      </c>
      <c r="R64" s="4">
        <v>0</v>
      </c>
      <c r="S64" s="4">
        <v>0</v>
      </c>
      <c r="T64" s="4">
        <v>0</v>
      </c>
      <c r="U64" s="29">
        <v>12</v>
      </c>
      <c r="V64" s="4">
        <v>40.200000000000003</v>
      </c>
      <c r="W64" s="4">
        <v>17.399999999999999</v>
      </c>
      <c r="X64" s="4">
        <v>40.299999999999997</v>
      </c>
      <c r="Y64" s="4">
        <v>18.2</v>
      </c>
      <c r="Z64" s="4">
        <f t="shared" si="1"/>
        <v>1.6714285714285779</v>
      </c>
      <c r="AA64" s="5">
        <f t="shared" si="2"/>
        <v>2</v>
      </c>
      <c r="AB64" s="4">
        <v>1</v>
      </c>
      <c r="AC64" s="4">
        <v>1</v>
      </c>
      <c r="AD64" s="4">
        <v>1</v>
      </c>
      <c r="AE64" s="4">
        <v>0</v>
      </c>
      <c r="AF64" s="4">
        <v>0</v>
      </c>
      <c r="AG64" s="4">
        <v>0</v>
      </c>
      <c r="AH64" s="4">
        <v>22</v>
      </c>
      <c r="AI64" s="15">
        <v>39.5</v>
      </c>
      <c r="AJ64" s="15">
        <v>17.2</v>
      </c>
      <c r="AK64" s="4">
        <v>37.700000000000003</v>
      </c>
      <c r="AL64" s="4">
        <v>16.7</v>
      </c>
      <c r="AM64" s="4">
        <f t="shared" si="12"/>
        <v>0.67125748502994043</v>
      </c>
      <c r="AN64" s="5">
        <f t="shared" si="13"/>
        <v>2</v>
      </c>
      <c r="AO64" s="4">
        <v>103.2</v>
      </c>
      <c r="AP64" s="4">
        <v>99.9</v>
      </c>
      <c r="AQ64" s="4">
        <v>108.1</v>
      </c>
      <c r="AR64" s="4">
        <v>113</v>
      </c>
      <c r="AS64" s="4">
        <f t="shared" si="14"/>
        <v>-4.9000000000000057</v>
      </c>
      <c r="AT64" s="4">
        <f t="shared" si="15"/>
        <v>3.2999999999999972</v>
      </c>
      <c r="AU64" s="4">
        <f t="shared" si="16"/>
        <v>2</v>
      </c>
      <c r="AV64" s="4">
        <f t="shared" si="17"/>
        <v>1</v>
      </c>
      <c r="AW64" s="4">
        <v>106.2</v>
      </c>
      <c r="AX64" s="4">
        <v>110.6</v>
      </c>
      <c r="AY64" s="4">
        <v>76</v>
      </c>
      <c r="AZ64" s="4">
        <v>2</v>
      </c>
      <c r="BA64" s="4">
        <v>2</v>
      </c>
      <c r="BB64" s="4">
        <v>1</v>
      </c>
      <c r="BC64" s="4">
        <v>2</v>
      </c>
      <c r="BD64" s="4">
        <v>2</v>
      </c>
      <c r="BE64" s="4">
        <v>0</v>
      </c>
      <c r="BF64" s="6" t="s">
        <v>155</v>
      </c>
      <c r="BG64" s="4">
        <v>0</v>
      </c>
      <c r="BH64" s="4">
        <v>0</v>
      </c>
      <c r="BI64" s="4">
        <v>2</v>
      </c>
      <c r="BJ64" s="4">
        <v>1</v>
      </c>
      <c r="BK64" s="4">
        <v>0</v>
      </c>
      <c r="BL64" s="4">
        <v>0</v>
      </c>
      <c r="BM64" s="4">
        <v>1</v>
      </c>
      <c r="BN64" s="4">
        <v>22</v>
      </c>
      <c r="BO64" s="4">
        <v>0</v>
      </c>
      <c r="BP64" s="4">
        <v>0</v>
      </c>
      <c r="BV64" s="4">
        <v>19</v>
      </c>
      <c r="BW64" s="4">
        <v>0</v>
      </c>
      <c r="BX64" s="4">
        <v>0</v>
      </c>
      <c r="BY64" s="4">
        <v>6</v>
      </c>
      <c r="CA64" s="4">
        <v>0</v>
      </c>
      <c r="CB64" s="4">
        <v>0</v>
      </c>
      <c r="CC64" s="4">
        <v>0</v>
      </c>
      <c r="CD64" s="4">
        <v>0</v>
      </c>
      <c r="CE64" s="4">
        <v>1</v>
      </c>
      <c r="CF64" s="4">
        <v>1</v>
      </c>
      <c r="CG64" s="4">
        <v>0</v>
      </c>
      <c r="CH64" s="4">
        <v>0</v>
      </c>
      <c r="CI64" s="4">
        <v>0</v>
      </c>
      <c r="CJ64" s="4">
        <v>0</v>
      </c>
      <c r="CK64" s="4">
        <v>0</v>
      </c>
      <c r="CL64" s="4">
        <v>0</v>
      </c>
      <c r="CM64" s="4">
        <v>0</v>
      </c>
      <c r="CN64" s="4">
        <f t="shared" si="11"/>
        <v>17</v>
      </c>
      <c r="CO64" s="4">
        <v>2</v>
      </c>
      <c r="CP64" s="4">
        <v>3</v>
      </c>
      <c r="CQ64" s="4">
        <v>0</v>
      </c>
      <c r="CR64" s="4">
        <v>0</v>
      </c>
      <c r="CS64" s="4">
        <v>0</v>
      </c>
      <c r="CT64" s="4">
        <v>2</v>
      </c>
      <c r="CU64" s="4">
        <v>0</v>
      </c>
      <c r="CV64" s="4">
        <v>0</v>
      </c>
      <c r="CW64" s="4">
        <v>10</v>
      </c>
      <c r="CX64" s="4">
        <v>0</v>
      </c>
    </row>
    <row r="65" spans="1:103">
      <c r="A65" s="18" t="s">
        <v>166</v>
      </c>
      <c r="B65" s="2" t="s">
        <v>175</v>
      </c>
      <c r="D65" s="4">
        <v>1</v>
      </c>
      <c r="E65" s="4">
        <v>0</v>
      </c>
      <c r="F65" s="4">
        <v>2</v>
      </c>
      <c r="G65" s="4" t="s">
        <v>307</v>
      </c>
      <c r="H65" s="29">
        <v>11</v>
      </c>
      <c r="I65" s="4">
        <v>48.1</v>
      </c>
      <c r="J65" s="4">
        <v>21.5</v>
      </c>
      <c r="K65" s="4">
        <v>50.4</v>
      </c>
      <c r="L65" s="4">
        <v>23.1</v>
      </c>
      <c r="M65" s="4">
        <f t="shared" si="0"/>
        <v>1.190909090909102</v>
      </c>
      <c r="O65" s="4">
        <v>1</v>
      </c>
      <c r="P65" s="4">
        <v>1</v>
      </c>
      <c r="Q65" s="4">
        <v>1</v>
      </c>
      <c r="R65" s="4">
        <v>0</v>
      </c>
      <c r="S65" s="4">
        <v>0</v>
      </c>
      <c r="T65" s="4">
        <v>0</v>
      </c>
      <c r="U65" s="29">
        <v>12</v>
      </c>
      <c r="V65" s="4">
        <v>45.6</v>
      </c>
      <c r="W65" s="4">
        <v>17.2</v>
      </c>
      <c r="X65" s="4">
        <v>46.9</v>
      </c>
      <c r="Y65" s="4">
        <v>18.2</v>
      </c>
      <c r="Z65" s="4">
        <f t="shared" si="1"/>
        <v>1.276923076923083</v>
      </c>
      <c r="AA65" s="5">
        <f t="shared" si="2"/>
        <v>2</v>
      </c>
      <c r="AB65" s="4">
        <v>1</v>
      </c>
      <c r="AC65" s="4">
        <v>1</v>
      </c>
      <c r="AD65" s="4">
        <v>1</v>
      </c>
      <c r="AE65" s="4">
        <v>0</v>
      </c>
      <c r="AF65" s="4">
        <v>0</v>
      </c>
      <c r="AG65" s="4">
        <v>0</v>
      </c>
      <c r="AH65" s="4">
        <v>11</v>
      </c>
      <c r="AI65" s="15">
        <v>48.7</v>
      </c>
      <c r="AJ65" s="15">
        <v>19.5</v>
      </c>
      <c r="AK65" s="4">
        <v>49.5</v>
      </c>
      <c r="AL65" s="4">
        <v>20.9</v>
      </c>
      <c r="AM65" s="4">
        <f t="shared" si="12"/>
        <v>2.5157894736842081</v>
      </c>
      <c r="AN65" s="5">
        <f t="shared" si="13"/>
        <v>2</v>
      </c>
      <c r="AO65" s="4">
        <v>99.6</v>
      </c>
      <c r="AP65" s="4">
        <v>99.5</v>
      </c>
      <c r="AQ65" s="4">
        <v>109.6</v>
      </c>
      <c r="AR65" s="4">
        <v>117.6</v>
      </c>
      <c r="AS65" s="4">
        <f t="shared" si="14"/>
        <v>-8</v>
      </c>
      <c r="AT65" s="4">
        <f t="shared" si="15"/>
        <v>9.9999999999994316E-2</v>
      </c>
      <c r="AU65" s="4">
        <f t="shared" si="16"/>
        <v>2</v>
      </c>
      <c r="AV65" s="4">
        <f t="shared" si="17"/>
        <v>1</v>
      </c>
      <c r="AW65" s="4">
        <v>115.7</v>
      </c>
      <c r="AX65" s="4">
        <v>115.6</v>
      </c>
      <c r="AY65" s="4">
        <v>70.900000000000006</v>
      </c>
      <c r="AZ65" s="4">
        <v>1</v>
      </c>
      <c r="BA65" s="4">
        <v>1</v>
      </c>
      <c r="BB65" s="4">
        <v>2</v>
      </c>
      <c r="BC65" s="4">
        <v>2</v>
      </c>
      <c r="BD65" s="4">
        <v>2</v>
      </c>
      <c r="BE65" s="4">
        <v>0</v>
      </c>
      <c r="BF65" s="6" t="s">
        <v>155</v>
      </c>
      <c r="BG65" s="4">
        <v>0</v>
      </c>
      <c r="BH65" s="4">
        <v>0</v>
      </c>
      <c r="BI65" s="4">
        <v>2</v>
      </c>
      <c r="BJ65" s="4">
        <v>1</v>
      </c>
      <c r="BK65" s="4">
        <v>1</v>
      </c>
      <c r="BL65" s="4">
        <v>0</v>
      </c>
      <c r="BM65" s="4">
        <v>0</v>
      </c>
      <c r="BN65" s="4">
        <v>0</v>
      </c>
      <c r="BO65" s="4">
        <v>0</v>
      </c>
      <c r="BP65" s="4">
        <v>1</v>
      </c>
      <c r="BR65" s="4">
        <v>1</v>
      </c>
      <c r="BV65" s="4">
        <v>20</v>
      </c>
      <c r="BW65" s="4">
        <v>0</v>
      </c>
      <c r="BX65" s="4">
        <v>0</v>
      </c>
      <c r="BY65" s="4">
        <v>5</v>
      </c>
      <c r="CA65" s="4">
        <v>0</v>
      </c>
      <c r="CB65" s="4">
        <v>0</v>
      </c>
      <c r="CC65" s="4">
        <v>0</v>
      </c>
      <c r="CD65" s="4">
        <v>0</v>
      </c>
      <c r="CE65" s="4">
        <v>1</v>
      </c>
      <c r="CF65" s="4">
        <v>1</v>
      </c>
      <c r="CG65" s="4">
        <v>0</v>
      </c>
      <c r="CH65" s="4">
        <v>0</v>
      </c>
      <c r="CI65" s="4">
        <v>0</v>
      </c>
      <c r="CJ65" s="4">
        <v>0</v>
      </c>
      <c r="CK65" s="4">
        <v>0</v>
      </c>
      <c r="CL65" s="4">
        <v>0</v>
      </c>
      <c r="CM65" s="4">
        <v>0</v>
      </c>
      <c r="CN65" s="4">
        <f t="shared" si="11"/>
        <v>15</v>
      </c>
      <c r="CO65" s="4">
        <v>3</v>
      </c>
      <c r="CP65" s="4">
        <v>2</v>
      </c>
      <c r="CQ65" s="4">
        <v>0</v>
      </c>
      <c r="CR65" s="4">
        <v>0</v>
      </c>
      <c r="CS65" s="4">
        <v>0</v>
      </c>
      <c r="CT65" s="4">
        <v>4</v>
      </c>
      <c r="CU65" s="4">
        <v>2</v>
      </c>
      <c r="CV65" s="4">
        <v>0</v>
      </c>
      <c r="CW65" s="4">
        <v>4</v>
      </c>
      <c r="CX65" s="4">
        <v>0</v>
      </c>
    </row>
    <row r="66" spans="1:103">
      <c r="A66" s="18" t="s">
        <v>167</v>
      </c>
      <c r="B66" s="2" t="s">
        <v>176</v>
      </c>
      <c r="D66" s="4">
        <v>1</v>
      </c>
      <c r="E66" s="4">
        <v>0</v>
      </c>
      <c r="F66" s="4">
        <v>1</v>
      </c>
      <c r="G66" s="4" t="s">
        <v>145</v>
      </c>
      <c r="H66" s="29">
        <v>11</v>
      </c>
      <c r="I66" s="4">
        <v>48.9</v>
      </c>
      <c r="J66" s="4">
        <v>19.2</v>
      </c>
      <c r="K66" s="4">
        <v>46.3</v>
      </c>
      <c r="L66" s="4">
        <v>18.2</v>
      </c>
      <c r="M66" s="4">
        <f t="shared" ref="M66:M129" si="18">I66-K66*(J66/L66)</f>
        <v>5.6043956043957621E-2</v>
      </c>
      <c r="O66" s="4">
        <v>0</v>
      </c>
      <c r="P66" s="4">
        <v>2</v>
      </c>
      <c r="Q66" s="4">
        <v>0</v>
      </c>
      <c r="R66" s="4">
        <v>1</v>
      </c>
      <c r="S66" s="4">
        <v>0</v>
      </c>
      <c r="T66" s="4">
        <v>0</v>
      </c>
      <c r="U66" s="29">
        <v>12</v>
      </c>
      <c r="V66" s="4">
        <v>46.2</v>
      </c>
      <c r="W66" s="4">
        <v>15.3</v>
      </c>
      <c r="X66" s="4">
        <v>46.5</v>
      </c>
      <c r="Y66" s="4">
        <v>15.4</v>
      </c>
      <c r="Z66" s="4">
        <f t="shared" ref="Z66:Z129" si="19">V66-X66*(W66/Y66)</f>
        <v>1.9480519480552516E-3</v>
      </c>
      <c r="AA66" s="5">
        <f t="shared" ref="AA66:AA129" si="20">+IF(Z66&gt;4,1,2)</f>
        <v>2</v>
      </c>
      <c r="AB66" s="4">
        <v>0</v>
      </c>
      <c r="AC66" s="4">
        <v>4</v>
      </c>
      <c r="AD66" s="4">
        <v>0</v>
      </c>
      <c r="AE66" s="4">
        <v>0</v>
      </c>
      <c r="AF66" s="4">
        <v>0</v>
      </c>
      <c r="AG66" s="4">
        <v>1</v>
      </c>
      <c r="AH66" s="4">
        <v>22</v>
      </c>
      <c r="AI66" s="15">
        <v>49.3</v>
      </c>
      <c r="AJ66" s="15">
        <v>15.6</v>
      </c>
      <c r="AK66" s="4">
        <v>43.2</v>
      </c>
      <c r="AL66" s="4">
        <v>15.7</v>
      </c>
      <c r="AM66" s="4">
        <f t="shared" si="12"/>
        <v>6.3751592356687823</v>
      </c>
      <c r="AN66" s="5">
        <f t="shared" si="13"/>
        <v>1</v>
      </c>
      <c r="AO66" s="4">
        <v>94.4</v>
      </c>
      <c r="AP66" s="4">
        <v>100.9</v>
      </c>
      <c r="AQ66" s="4">
        <v>123</v>
      </c>
      <c r="AR66" s="4">
        <v>134</v>
      </c>
      <c r="AS66" s="4">
        <f t="shared" si="14"/>
        <v>-11</v>
      </c>
      <c r="AT66" s="4">
        <f t="shared" si="15"/>
        <v>-6.5</v>
      </c>
      <c r="AU66" s="4">
        <f t="shared" si="16"/>
        <v>2</v>
      </c>
      <c r="AV66" s="4">
        <f t="shared" si="17"/>
        <v>2</v>
      </c>
      <c r="AW66" s="4">
        <v>119.8</v>
      </c>
      <c r="AX66" s="4">
        <v>111.6</v>
      </c>
      <c r="AY66" s="4">
        <v>58</v>
      </c>
      <c r="AZ66" s="4">
        <v>4</v>
      </c>
      <c r="BA66" s="4">
        <v>2</v>
      </c>
      <c r="BB66" s="4">
        <v>2</v>
      </c>
      <c r="BC66" s="4">
        <v>2</v>
      </c>
      <c r="BD66" s="4">
        <v>1</v>
      </c>
      <c r="BE66" s="4">
        <v>0</v>
      </c>
      <c r="BF66" s="6" t="s">
        <v>155</v>
      </c>
      <c r="BG66" s="4">
        <v>0</v>
      </c>
      <c r="BH66" s="4">
        <v>0</v>
      </c>
      <c r="BI66" s="4">
        <v>2</v>
      </c>
      <c r="BJ66" s="4">
        <v>2</v>
      </c>
      <c r="BK66" s="4">
        <v>1</v>
      </c>
      <c r="BL66" s="4">
        <v>0</v>
      </c>
      <c r="BM66" s="4">
        <v>0</v>
      </c>
      <c r="BN66" s="4">
        <v>0</v>
      </c>
      <c r="BO66" s="4">
        <v>0</v>
      </c>
      <c r="BP66" s="4">
        <v>0</v>
      </c>
      <c r="BR66" s="4">
        <v>1</v>
      </c>
      <c r="BV66" s="4">
        <v>33</v>
      </c>
      <c r="BW66" s="4">
        <v>0</v>
      </c>
      <c r="BX66" s="4">
        <v>0</v>
      </c>
      <c r="BY66" s="4">
        <v>5</v>
      </c>
      <c r="CA66" s="4">
        <v>0</v>
      </c>
      <c r="CB66" s="4">
        <v>0</v>
      </c>
      <c r="CC66" s="4">
        <v>0</v>
      </c>
      <c r="CD66" s="4">
        <v>0</v>
      </c>
      <c r="CE66" s="4">
        <v>1</v>
      </c>
      <c r="CF66" s="4">
        <v>1</v>
      </c>
      <c r="CG66" s="4">
        <v>0</v>
      </c>
      <c r="CH66" s="4">
        <v>1</v>
      </c>
      <c r="CI66" s="4">
        <v>1</v>
      </c>
      <c r="CJ66" s="4">
        <v>0</v>
      </c>
      <c r="CK66" s="4">
        <v>0</v>
      </c>
      <c r="CL66" s="4">
        <v>0</v>
      </c>
      <c r="CM66" s="4">
        <v>0</v>
      </c>
      <c r="CN66" s="4">
        <f t="shared" si="11"/>
        <v>39</v>
      </c>
      <c r="CO66" s="4">
        <v>5</v>
      </c>
      <c r="CP66" s="4">
        <v>2</v>
      </c>
      <c r="CQ66" s="4">
        <v>0</v>
      </c>
      <c r="CR66" s="4">
        <v>12</v>
      </c>
      <c r="CS66" s="4">
        <v>0</v>
      </c>
      <c r="CT66" s="4">
        <v>6</v>
      </c>
      <c r="CU66" s="4">
        <v>0</v>
      </c>
      <c r="CV66" s="4">
        <v>0</v>
      </c>
      <c r="CW66" s="4">
        <v>12</v>
      </c>
      <c r="CX66" s="4">
        <v>2</v>
      </c>
    </row>
    <row r="67" spans="1:103">
      <c r="A67" s="18" t="s">
        <v>174</v>
      </c>
      <c r="B67" s="2" t="s">
        <v>172</v>
      </c>
      <c r="D67" s="4">
        <v>1</v>
      </c>
      <c r="E67" s="4">
        <v>0</v>
      </c>
      <c r="F67" s="4">
        <v>1</v>
      </c>
      <c r="G67" s="4" t="s">
        <v>112</v>
      </c>
      <c r="H67" s="29">
        <v>11</v>
      </c>
      <c r="I67" s="4">
        <v>43.5</v>
      </c>
      <c r="J67" s="4">
        <v>17.5</v>
      </c>
      <c r="K67" s="4">
        <v>48.1</v>
      </c>
      <c r="L67" s="4">
        <v>19.8</v>
      </c>
      <c r="M67" s="4">
        <f t="shared" si="18"/>
        <v>0.98737373737373701</v>
      </c>
      <c r="O67" s="4">
        <v>1</v>
      </c>
      <c r="P67" s="4">
        <v>1</v>
      </c>
      <c r="Q67" s="4">
        <v>1</v>
      </c>
      <c r="R67" s="4">
        <v>0</v>
      </c>
      <c r="S67" s="4">
        <v>0</v>
      </c>
      <c r="T67" s="4">
        <v>0</v>
      </c>
      <c r="U67" s="29">
        <v>12</v>
      </c>
      <c r="V67" s="4">
        <v>46.5</v>
      </c>
      <c r="W67" s="4">
        <v>17.8</v>
      </c>
      <c r="X67" s="4">
        <v>45</v>
      </c>
      <c r="Y67" s="4">
        <v>17.5</v>
      </c>
      <c r="Z67" s="4">
        <f t="shared" si="19"/>
        <v>0.72857142857142776</v>
      </c>
      <c r="AA67" s="5">
        <f t="shared" si="20"/>
        <v>2</v>
      </c>
      <c r="AB67" s="4">
        <v>1</v>
      </c>
      <c r="AC67" s="4">
        <v>1</v>
      </c>
      <c r="AD67" s="4">
        <v>1</v>
      </c>
      <c r="AE67" s="4">
        <v>0</v>
      </c>
      <c r="AF67" s="4">
        <v>0</v>
      </c>
      <c r="AG67" s="4">
        <v>0</v>
      </c>
      <c r="AH67" s="4">
        <v>21</v>
      </c>
      <c r="AI67" s="15">
        <v>46.3</v>
      </c>
      <c r="AJ67" s="15">
        <v>19.100000000000001</v>
      </c>
      <c r="AK67" s="4">
        <v>47.7</v>
      </c>
      <c r="AL67" s="4">
        <v>20</v>
      </c>
      <c r="AM67" s="4">
        <f t="shared" si="12"/>
        <v>0.74649999999999039</v>
      </c>
      <c r="AN67" s="5">
        <f t="shared" si="13"/>
        <v>2</v>
      </c>
      <c r="AO67" s="4">
        <v>89.2</v>
      </c>
      <c r="AP67" s="4">
        <v>83</v>
      </c>
      <c r="AQ67" s="4">
        <v>110.1</v>
      </c>
      <c r="AR67" s="4">
        <v>118.8</v>
      </c>
      <c r="AS67" s="4">
        <f t="shared" si="14"/>
        <v>-8.7000000000000028</v>
      </c>
      <c r="AT67" s="4">
        <f t="shared" si="15"/>
        <v>6.2000000000000028</v>
      </c>
      <c r="AU67" s="4">
        <f t="shared" si="16"/>
        <v>2</v>
      </c>
      <c r="AV67" s="4">
        <f t="shared" si="17"/>
        <v>1</v>
      </c>
      <c r="AW67" s="4">
        <v>119.5</v>
      </c>
      <c r="AX67" s="4">
        <v>124.8</v>
      </c>
      <c r="AY67" s="4">
        <v>60.6</v>
      </c>
      <c r="AZ67" s="4">
        <v>1</v>
      </c>
      <c r="BA67" s="4">
        <v>1</v>
      </c>
      <c r="BB67" s="4">
        <v>2</v>
      </c>
      <c r="BC67" s="4">
        <v>2</v>
      </c>
      <c r="BD67" s="4">
        <v>2</v>
      </c>
      <c r="BE67" s="4">
        <v>0</v>
      </c>
      <c r="BF67" s="6" t="s">
        <v>155</v>
      </c>
      <c r="BG67" s="4">
        <v>0</v>
      </c>
      <c r="BH67" s="4">
        <v>0</v>
      </c>
      <c r="BI67" s="4">
        <v>1</v>
      </c>
      <c r="BJ67" s="4">
        <v>1</v>
      </c>
      <c r="BK67" s="4">
        <v>0</v>
      </c>
      <c r="BL67" s="4">
        <v>0</v>
      </c>
      <c r="BM67" s="4">
        <v>0</v>
      </c>
      <c r="BN67" s="4">
        <v>0</v>
      </c>
      <c r="BO67" s="4">
        <v>0</v>
      </c>
      <c r="BP67" s="4">
        <v>0</v>
      </c>
      <c r="BV67" s="4">
        <v>24</v>
      </c>
      <c r="BW67" s="4">
        <v>0</v>
      </c>
      <c r="BX67" s="4">
        <v>0</v>
      </c>
      <c r="BY67" s="4">
        <v>5</v>
      </c>
      <c r="CA67" s="4">
        <v>0</v>
      </c>
      <c r="CB67" s="4">
        <v>0</v>
      </c>
      <c r="CC67" s="4">
        <v>0</v>
      </c>
      <c r="CD67" s="4">
        <v>1</v>
      </c>
      <c r="CE67" s="4">
        <v>0</v>
      </c>
      <c r="CF67" s="4">
        <v>1</v>
      </c>
      <c r="CG67" s="4">
        <v>0</v>
      </c>
      <c r="CH67" s="4">
        <v>2</v>
      </c>
      <c r="CI67" s="4">
        <v>0</v>
      </c>
      <c r="CJ67" s="4">
        <v>1</v>
      </c>
      <c r="CK67" s="4">
        <v>0</v>
      </c>
      <c r="CL67" s="4">
        <v>0</v>
      </c>
      <c r="CM67" s="4">
        <v>0</v>
      </c>
      <c r="CN67" s="4">
        <f t="shared" si="11"/>
        <v>15</v>
      </c>
      <c r="CO67" s="4">
        <v>3</v>
      </c>
      <c r="CP67" s="4">
        <v>0</v>
      </c>
      <c r="CQ67" s="4">
        <v>0</v>
      </c>
      <c r="CR67" s="4">
        <v>0</v>
      </c>
      <c r="CS67" s="4">
        <v>2</v>
      </c>
      <c r="CT67" s="4">
        <v>6</v>
      </c>
      <c r="CU67" s="4">
        <v>0</v>
      </c>
      <c r="CV67" s="4">
        <v>0</v>
      </c>
      <c r="CW67" s="4">
        <v>4</v>
      </c>
      <c r="CX67" s="4">
        <v>0</v>
      </c>
    </row>
    <row r="68" spans="1:103">
      <c r="A68" s="18" t="s">
        <v>181</v>
      </c>
      <c r="B68" s="2" t="s">
        <v>183</v>
      </c>
      <c r="D68" s="4">
        <v>1</v>
      </c>
      <c r="E68" s="4">
        <v>0</v>
      </c>
      <c r="F68" s="4">
        <v>2</v>
      </c>
      <c r="G68" s="4" t="s">
        <v>179</v>
      </c>
      <c r="H68" s="29">
        <v>11</v>
      </c>
      <c r="I68" s="4">
        <v>43.3</v>
      </c>
      <c r="J68" s="4">
        <v>19.8</v>
      </c>
      <c r="K68" s="4">
        <v>40.799999999999997</v>
      </c>
      <c r="L68" s="4">
        <v>18.7</v>
      </c>
      <c r="M68" s="4">
        <f t="shared" si="18"/>
        <v>0.10000000000000142</v>
      </c>
      <c r="O68" s="4">
        <v>0</v>
      </c>
      <c r="P68" s="4">
        <v>2</v>
      </c>
      <c r="Q68" s="4">
        <v>0</v>
      </c>
      <c r="R68" s="4">
        <v>1</v>
      </c>
      <c r="S68" s="4">
        <v>0</v>
      </c>
      <c r="T68" s="4">
        <v>0</v>
      </c>
      <c r="U68" s="29">
        <v>12</v>
      </c>
      <c r="V68" s="4">
        <v>36.6</v>
      </c>
      <c r="W68" s="4">
        <v>16.7</v>
      </c>
      <c r="X68" s="4">
        <v>35.200000000000003</v>
      </c>
      <c r="Y68" s="4">
        <v>16.100000000000001</v>
      </c>
      <c r="Z68" s="4">
        <f t="shared" si="19"/>
        <v>8.8198757763976232E-2</v>
      </c>
      <c r="AA68" s="5">
        <f t="shared" si="20"/>
        <v>2</v>
      </c>
      <c r="AB68" s="4">
        <v>0</v>
      </c>
      <c r="AC68" s="4">
        <v>2</v>
      </c>
      <c r="AD68" s="4">
        <v>0</v>
      </c>
      <c r="AE68" s="4">
        <v>1</v>
      </c>
      <c r="AF68" s="4">
        <v>0</v>
      </c>
      <c r="AG68" s="4">
        <v>0</v>
      </c>
      <c r="AH68" s="4">
        <v>12</v>
      </c>
      <c r="AI68" s="15">
        <v>36.4</v>
      </c>
      <c r="AJ68" s="15">
        <v>13.9</v>
      </c>
      <c r="AK68" s="4">
        <v>34.299999999999997</v>
      </c>
      <c r="AL68" s="4">
        <v>14.4</v>
      </c>
      <c r="AM68" s="4">
        <f t="shared" si="12"/>
        <v>3.2909722222222229</v>
      </c>
      <c r="AN68" s="5">
        <f t="shared" si="13"/>
        <v>2</v>
      </c>
      <c r="AO68" s="4">
        <v>95</v>
      </c>
      <c r="AP68" s="4">
        <v>97.8</v>
      </c>
      <c r="AQ68" s="4">
        <v>120.6</v>
      </c>
      <c r="AR68" s="4">
        <v>118.2</v>
      </c>
      <c r="AS68" s="4">
        <f t="shared" si="14"/>
        <v>2.3999999999999915</v>
      </c>
      <c r="AT68" s="4">
        <f t="shared" si="15"/>
        <v>-2.7999999999999972</v>
      </c>
      <c r="AU68" s="4">
        <f t="shared" si="16"/>
        <v>1</v>
      </c>
      <c r="AV68" s="4">
        <f t="shared" si="17"/>
        <v>2</v>
      </c>
      <c r="AW68" s="4">
        <v>108</v>
      </c>
      <c r="AX68" s="4">
        <v>109.3</v>
      </c>
      <c r="AY68" s="4">
        <v>69.7</v>
      </c>
      <c r="AZ68" s="4">
        <v>1</v>
      </c>
      <c r="BA68" s="4">
        <v>1</v>
      </c>
      <c r="BB68" s="4">
        <v>2</v>
      </c>
      <c r="BC68" s="4">
        <v>2</v>
      </c>
      <c r="BD68" s="4">
        <v>2</v>
      </c>
      <c r="BE68" s="4">
        <v>0</v>
      </c>
      <c r="BF68" s="6" t="s">
        <v>155</v>
      </c>
      <c r="BG68" s="4">
        <v>0</v>
      </c>
      <c r="BH68" s="4">
        <v>0</v>
      </c>
      <c r="BI68" s="4">
        <v>2</v>
      </c>
      <c r="BJ68" s="4">
        <v>2</v>
      </c>
      <c r="BK68" s="4">
        <v>0</v>
      </c>
      <c r="BL68" s="4">
        <v>1</v>
      </c>
      <c r="BM68" s="4">
        <v>0</v>
      </c>
      <c r="BN68" s="4">
        <v>0</v>
      </c>
      <c r="BO68" s="4">
        <v>0</v>
      </c>
      <c r="BP68" s="4">
        <v>1</v>
      </c>
      <c r="BV68" s="4">
        <v>25</v>
      </c>
      <c r="BW68" s="4">
        <v>0</v>
      </c>
      <c r="BX68" s="4">
        <v>0</v>
      </c>
      <c r="BY68" s="4">
        <v>5</v>
      </c>
      <c r="CA68" s="4">
        <v>0</v>
      </c>
      <c r="CB68" s="4">
        <v>0</v>
      </c>
      <c r="CC68" s="4">
        <v>1</v>
      </c>
      <c r="CD68" s="4">
        <v>1</v>
      </c>
      <c r="CE68" s="4">
        <v>0</v>
      </c>
      <c r="CF68" s="4">
        <v>1</v>
      </c>
      <c r="CG68" s="4">
        <v>1</v>
      </c>
      <c r="CH68" s="4">
        <v>0</v>
      </c>
      <c r="CI68" s="4">
        <v>0</v>
      </c>
      <c r="CJ68" s="4">
        <v>0</v>
      </c>
      <c r="CK68" s="4">
        <v>0</v>
      </c>
      <c r="CL68" s="4">
        <v>0</v>
      </c>
      <c r="CM68" s="4">
        <v>0</v>
      </c>
      <c r="CN68" s="4">
        <f t="shared" si="11"/>
        <v>11</v>
      </c>
      <c r="CO68" s="4">
        <v>3</v>
      </c>
      <c r="CP68" s="4">
        <v>0</v>
      </c>
      <c r="CQ68" s="4">
        <v>0</v>
      </c>
      <c r="CR68" s="4">
        <v>0</v>
      </c>
      <c r="CS68" s="4">
        <v>4</v>
      </c>
      <c r="CT68" s="4">
        <v>0</v>
      </c>
      <c r="CU68" s="4">
        <v>2</v>
      </c>
      <c r="CV68" s="4">
        <v>0</v>
      </c>
      <c r="CW68" s="4">
        <v>2</v>
      </c>
      <c r="CX68" s="4">
        <v>0</v>
      </c>
    </row>
    <row r="69" spans="1:103">
      <c r="A69" s="18" t="s">
        <v>184</v>
      </c>
      <c r="B69" s="2" t="s">
        <v>182</v>
      </c>
      <c r="D69" s="4">
        <v>1</v>
      </c>
      <c r="E69" s="4">
        <v>0</v>
      </c>
      <c r="F69" s="4">
        <v>1</v>
      </c>
      <c r="G69" s="4" t="s">
        <v>123</v>
      </c>
      <c r="H69" s="29">
        <v>11</v>
      </c>
      <c r="I69" s="4">
        <v>80.3</v>
      </c>
      <c r="J69" s="4">
        <v>38.200000000000003</v>
      </c>
      <c r="K69" s="4">
        <v>40.9</v>
      </c>
      <c r="L69" s="4">
        <v>20.399999999999999</v>
      </c>
      <c r="M69" s="4">
        <f t="shared" si="18"/>
        <v>3.7127450980392069</v>
      </c>
      <c r="O69" s="4">
        <v>3</v>
      </c>
      <c r="P69" s="4">
        <v>2</v>
      </c>
      <c r="Q69" s="4">
        <v>0</v>
      </c>
      <c r="R69" s="4">
        <v>1</v>
      </c>
      <c r="S69" s="4">
        <v>0</v>
      </c>
      <c r="T69" s="4">
        <v>0</v>
      </c>
      <c r="U69" s="29">
        <v>12</v>
      </c>
      <c r="V69" s="4">
        <v>84</v>
      </c>
      <c r="W69" s="4">
        <v>34.200000000000003</v>
      </c>
      <c r="X69" s="4">
        <v>39.1</v>
      </c>
      <c r="Y69" s="4">
        <v>16.7</v>
      </c>
      <c r="Z69" s="4">
        <f t="shared" si="19"/>
        <v>3.926946107784417</v>
      </c>
      <c r="AA69" s="5">
        <f t="shared" si="20"/>
        <v>2</v>
      </c>
      <c r="AB69" s="4">
        <v>2</v>
      </c>
      <c r="AC69" s="4">
        <v>2</v>
      </c>
      <c r="AD69" s="4">
        <v>0</v>
      </c>
      <c r="AE69" s="4">
        <v>1</v>
      </c>
      <c r="AF69" s="4">
        <v>0</v>
      </c>
      <c r="AG69" s="4">
        <v>0</v>
      </c>
      <c r="AH69" s="4">
        <v>21</v>
      </c>
      <c r="AI69" s="15">
        <v>79.010000000000005</v>
      </c>
      <c r="AJ69" s="15">
        <v>36.6</v>
      </c>
      <c r="AK69" s="4">
        <v>36.9</v>
      </c>
      <c r="AL69" s="4">
        <v>19.2</v>
      </c>
      <c r="AM69" s="4">
        <f t="shared" si="12"/>
        <v>8.6693750000000023</v>
      </c>
      <c r="AN69" s="5">
        <f t="shared" si="13"/>
        <v>1</v>
      </c>
      <c r="AO69" s="4">
        <v>82.1</v>
      </c>
      <c r="AP69" s="4">
        <v>84.8</v>
      </c>
      <c r="AQ69" s="4">
        <v>116.5</v>
      </c>
      <c r="AR69" s="4">
        <v>127.3</v>
      </c>
      <c r="AS69" s="4">
        <f t="shared" si="14"/>
        <v>-10.799999999999997</v>
      </c>
      <c r="AT69" s="4">
        <f t="shared" si="15"/>
        <v>-2.7000000000000028</v>
      </c>
      <c r="AU69" s="4">
        <f t="shared" si="16"/>
        <v>2</v>
      </c>
      <c r="AV69" s="4">
        <f t="shared" si="17"/>
        <v>2</v>
      </c>
      <c r="AW69" s="4">
        <v>112.8</v>
      </c>
      <c r="AX69" s="4">
        <v>111.5</v>
      </c>
      <c r="AY69" s="4">
        <v>64.7</v>
      </c>
      <c r="AZ69" s="4">
        <v>2</v>
      </c>
      <c r="BA69" s="4">
        <v>2</v>
      </c>
      <c r="BB69" s="4">
        <v>1</v>
      </c>
      <c r="BC69" s="4">
        <v>2</v>
      </c>
      <c r="BD69" s="4">
        <v>2</v>
      </c>
      <c r="BE69" s="4">
        <v>0</v>
      </c>
      <c r="BF69" s="6" t="s">
        <v>155</v>
      </c>
      <c r="BG69" s="4">
        <v>0</v>
      </c>
      <c r="BH69" s="4">
        <v>0</v>
      </c>
      <c r="BI69" s="4">
        <v>1</v>
      </c>
      <c r="BJ69" s="4">
        <v>1</v>
      </c>
      <c r="BK69" s="4">
        <v>0</v>
      </c>
      <c r="BL69" s="4">
        <v>0</v>
      </c>
      <c r="BM69" s="4">
        <v>0</v>
      </c>
      <c r="BN69" s="4">
        <v>0</v>
      </c>
      <c r="BO69" s="4">
        <v>0</v>
      </c>
      <c r="BP69" s="4">
        <v>0</v>
      </c>
      <c r="BQ69" s="4">
        <v>1</v>
      </c>
      <c r="BV69" s="4">
        <v>42</v>
      </c>
      <c r="BW69" s="4">
        <v>0</v>
      </c>
      <c r="BX69" s="4">
        <v>0</v>
      </c>
      <c r="BY69" s="4">
        <v>5</v>
      </c>
      <c r="CA69" s="4">
        <v>0</v>
      </c>
      <c r="CB69" s="4">
        <v>0</v>
      </c>
      <c r="CC69" s="4">
        <v>0</v>
      </c>
      <c r="CD69" s="4">
        <v>1</v>
      </c>
      <c r="CE69" s="4">
        <v>1</v>
      </c>
      <c r="CF69" s="4">
        <v>1</v>
      </c>
      <c r="CG69" s="4">
        <v>0</v>
      </c>
      <c r="CH69" s="4">
        <v>1</v>
      </c>
      <c r="CI69" s="4">
        <v>1</v>
      </c>
      <c r="CJ69" s="4">
        <v>0</v>
      </c>
      <c r="CK69" s="4">
        <v>0</v>
      </c>
      <c r="CL69" s="4">
        <v>0</v>
      </c>
      <c r="CM69" s="4">
        <v>0</v>
      </c>
      <c r="CN69" s="4">
        <f t="shared" ref="CN69:CN100" si="21">CO69+CP69+CQ69+CR69+CS69+CT69+CU69+CV69+CW69+CX69</f>
        <v>14</v>
      </c>
      <c r="CO69" s="4">
        <v>2</v>
      </c>
      <c r="CP69" s="4">
        <v>2</v>
      </c>
      <c r="CQ69" s="4">
        <v>0</v>
      </c>
      <c r="CR69" s="4">
        <v>0</v>
      </c>
      <c r="CS69" s="4">
        <v>1</v>
      </c>
      <c r="CT69" s="4">
        <v>2</v>
      </c>
      <c r="CU69" s="4">
        <v>1</v>
      </c>
      <c r="CV69" s="4">
        <v>0</v>
      </c>
      <c r="CW69" s="4">
        <v>6</v>
      </c>
      <c r="CX69" s="4">
        <v>0</v>
      </c>
    </row>
    <row r="70" spans="1:103">
      <c r="A70" s="18" t="s">
        <v>186</v>
      </c>
      <c r="B70" s="2" t="s">
        <v>185</v>
      </c>
      <c r="D70" s="4">
        <v>1</v>
      </c>
      <c r="E70" s="4">
        <v>0</v>
      </c>
      <c r="F70" s="4">
        <v>1</v>
      </c>
      <c r="G70" s="4" t="s">
        <v>145</v>
      </c>
      <c r="H70" s="29">
        <v>11</v>
      </c>
      <c r="I70" s="4">
        <v>46</v>
      </c>
      <c r="J70" s="4">
        <v>22</v>
      </c>
      <c r="K70" s="4">
        <v>44.4</v>
      </c>
      <c r="L70" s="4">
        <v>23.5</v>
      </c>
      <c r="M70" s="4">
        <f t="shared" si="18"/>
        <v>4.4340425531914889</v>
      </c>
      <c r="O70" s="4">
        <v>3</v>
      </c>
      <c r="P70" s="4">
        <v>1</v>
      </c>
      <c r="Q70" s="4">
        <v>1</v>
      </c>
      <c r="R70" s="4">
        <v>0</v>
      </c>
      <c r="S70" s="4">
        <v>0</v>
      </c>
      <c r="T70" s="4">
        <v>0</v>
      </c>
      <c r="U70" s="29">
        <v>12</v>
      </c>
      <c r="V70" s="4">
        <v>43.7</v>
      </c>
      <c r="W70" s="4">
        <v>18.600000000000001</v>
      </c>
      <c r="X70" s="4">
        <v>42</v>
      </c>
      <c r="Y70" s="4">
        <v>19.3</v>
      </c>
      <c r="Z70" s="4">
        <f t="shared" si="19"/>
        <v>3.223316062176167</v>
      </c>
      <c r="AA70" s="5">
        <f t="shared" si="20"/>
        <v>2</v>
      </c>
      <c r="AB70" s="4">
        <v>3</v>
      </c>
      <c r="AC70" s="4">
        <v>1</v>
      </c>
      <c r="AD70" s="4">
        <v>1</v>
      </c>
      <c r="AE70" s="4">
        <v>0</v>
      </c>
      <c r="AF70" s="4">
        <v>0</v>
      </c>
      <c r="AG70" s="4">
        <v>0</v>
      </c>
      <c r="AH70" s="4">
        <v>12</v>
      </c>
      <c r="AI70" s="15">
        <v>43.8</v>
      </c>
      <c r="AJ70" s="15">
        <v>16.3</v>
      </c>
      <c r="AK70" s="4">
        <v>40.1</v>
      </c>
      <c r="AL70" s="4">
        <v>18.5</v>
      </c>
      <c r="AM70" s="4">
        <f t="shared" ref="AM70:AM101" si="22">AI70-(AK70*(AJ70/AL70))</f>
        <v>8.4686486486486459</v>
      </c>
      <c r="AN70" s="5">
        <f t="shared" ref="AN70:AN101" si="23">+IF(AM70&gt;5,1,2)</f>
        <v>1</v>
      </c>
      <c r="AO70" s="4">
        <v>100.8</v>
      </c>
      <c r="AP70" s="4">
        <v>101.8</v>
      </c>
      <c r="AQ70" s="4">
        <v>123.5</v>
      </c>
      <c r="AR70" s="4">
        <v>129.69999999999999</v>
      </c>
      <c r="AS70" s="4">
        <f t="shared" ref="AS70:AS101" si="24">AQ70-AR70</f>
        <v>-6.1999999999999886</v>
      </c>
      <c r="AT70" s="4">
        <f t="shared" ref="AT70:AT101" si="25">AO70-AP70</f>
        <v>-1</v>
      </c>
      <c r="AU70" s="4">
        <f t="shared" ref="AU70:AU101" si="26">IF(AS70&lt;0,2,1)</f>
        <v>2</v>
      </c>
      <c r="AV70" s="4">
        <f t="shared" ref="AV70:AV101" si="27">IF(AT70&lt;0,2,1)</f>
        <v>2</v>
      </c>
      <c r="AW70" s="4">
        <v>104.4</v>
      </c>
      <c r="AX70" s="4">
        <v>112.8</v>
      </c>
      <c r="AY70" s="4">
        <v>73.400000000000006</v>
      </c>
      <c r="AZ70" s="4">
        <v>2</v>
      </c>
      <c r="BA70" s="4">
        <v>2</v>
      </c>
      <c r="BB70" s="4">
        <v>1</v>
      </c>
      <c r="BC70" s="4">
        <v>2</v>
      </c>
      <c r="BD70" s="4">
        <v>2</v>
      </c>
      <c r="BE70" s="4">
        <v>0</v>
      </c>
      <c r="BF70" s="6" t="s">
        <v>155</v>
      </c>
      <c r="BG70" s="4">
        <v>0</v>
      </c>
      <c r="BH70" s="4">
        <v>0</v>
      </c>
      <c r="BI70" s="4">
        <v>2</v>
      </c>
      <c r="BJ70" s="4">
        <v>4</v>
      </c>
      <c r="BK70" s="4">
        <v>0</v>
      </c>
      <c r="BL70" s="4">
        <v>0</v>
      </c>
      <c r="BM70" s="4">
        <v>0</v>
      </c>
      <c r="BN70" s="4">
        <v>0</v>
      </c>
      <c r="BO70" s="4">
        <v>0</v>
      </c>
      <c r="BP70" s="4">
        <v>0</v>
      </c>
      <c r="BU70" s="4">
        <v>1</v>
      </c>
      <c r="BV70" s="4">
        <v>23</v>
      </c>
      <c r="BW70" s="4">
        <v>0</v>
      </c>
      <c r="BX70" s="4">
        <v>0</v>
      </c>
      <c r="BY70" s="4">
        <v>5</v>
      </c>
      <c r="CA70" s="4">
        <v>0</v>
      </c>
      <c r="CB70" s="4">
        <v>0</v>
      </c>
      <c r="CC70" s="4">
        <v>0</v>
      </c>
      <c r="CD70" s="4">
        <v>0</v>
      </c>
      <c r="CE70" s="4">
        <v>1</v>
      </c>
      <c r="CF70" s="4">
        <v>1</v>
      </c>
      <c r="CG70" s="4">
        <v>0</v>
      </c>
      <c r="CH70" s="4">
        <v>0</v>
      </c>
      <c r="CI70" s="4">
        <v>0</v>
      </c>
      <c r="CJ70" s="4">
        <v>0</v>
      </c>
      <c r="CK70" s="4">
        <v>0</v>
      </c>
      <c r="CL70" s="4">
        <v>0</v>
      </c>
      <c r="CM70" s="4">
        <v>0</v>
      </c>
      <c r="CN70" s="4">
        <f t="shared" si="21"/>
        <v>13</v>
      </c>
      <c r="CO70" s="4">
        <v>0</v>
      </c>
      <c r="CP70" s="4">
        <v>2</v>
      </c>
      <c r="CQ70" s="4">
        <v>0</v>
      </c>
      <c r="CR70" s="4">
        <v>2</v>
      </c>
      <c r="CS70" s="4">
        <v>1</v>
      </c>
      <c r="CT70" s="4">
        <v>4</v>
      </c>
      <c r="CU70" s="4">
        <v>0</v>
      </c>
      <c r="CV70" s="4">
        <v>0</v>
      </c>
      <c r="CW70" s="4">
        <v>4</v>
      </c>
      <c r="CX70" s="4">
        <v>0</v>
      </c>
    </row>
    <row r="71" spans="1:103">
      <c r="A71" s="18" t="s">
        <v>188</v>
      </c>
      <c r="B71" s="2" t="s">
        <v>190</v>
      </c>
      <c r="D71" s="4">
        <v>1</v>
      </c>
      <c r="E71" s="4">
        <v>0</v>
      </c>
      <c r="F71" s="4">
        <v>2</v>
      </c>
      <c r="G71" s="4" t="s">
        <v>96</v>
      </c>
      <c r="H71" s="29">
        <v>11</v>
      </c>
      <c r="I71" s="4">
        <v>49.9</v>
      </c>
      <c r="J71" s="4">
        <v>18.399999999999999</v>
      </c>
      <c r="K71" s="4">
        <v>49.7</v>
      </c>
      <c r="L71" s="4">
        <v>18.7</v>
      </c>
      <c r="M71" s="4">
        <f t="shared" si="18"/>
        <v>0.99732620320855858</v>
      </c>
      <c r="O71" s="4">
        <v>0</v>
      </c>
      <c r="P71" s="4">
        <v>1</v>
      </c>
      <c r="Q71" s="4">
        <v>1</v>
      </c>
      <c r="R71" s="4">
        <v>0</v>
      </c>
      <c r="S71" s="4">
        <v>0</v>
      </c>
      <c r="T71" s="4">
        <v>0</v>
      </c>
      <c r="U71" s="29">
        <v>12</v>
      </c>
      <c r="V71" s="4">
        <v>43.1</v>
      </c>
      <c r="W71" s="4">
        <v>16.7</v>
      </c>
      <c r="X71" s="4">
        <v>37.1</v>
      </c>
      <c r="Y71" s="4">
        <v>16</v>
      </c>
      <c r="Z71" s="4">
        <f t="shared" si="19"/>
        <v>4.3768749999999983</v>
      </c>
      <c r="AA71" s="5">
        <f t="shared" si="20"/>
        <v>1</v>
      </c>
      <c r="AB71" s="4">
        <v>3</v>
      </c>
      <c r="AC71" s="4">
        <v>4</v>
      </c>
      <c r="AD71" s="4">
        <v>0</v>
      </c>
      <c r="AE71" s="4">
        <v>0</v>
      </c>
      <c r="AF71" s="4">
        <v>0</v>
      </c>
      <c r="AG71" s="4">
        <v>1</v>
      </c>
      <c r="AH71" s="4">
        <v>11</v>
      </c>
      <c r="AI71" s="15">
        <v>47.6</v>
      </c>
      <c r="AJ71" s="15">
        <v>19.3</v>
      </c>
      <c r="AK71" s="4">
        <v>47</v>
      </c>
      <c r="AL71" s="4">
        <v>20.100000000000001</v>
      </c>
      <c r="AM71" s="4">
        <f t="shared" si="22"/>
        <v>2.4706467661691605</v>
      </c>
      <c r="AN71" s="5">
        <f t="shared" si="23"/>
        <v>2</v>
      </c>
      <c r="AO71" s="4">
        <v>81.599999999999994</v>
      </c>
      <c r="AP71" s="4">
        <v>80.900000000000006</v>
      </c>
      <c r="AQ71" s="4">
        <v>126.1</v>
      </c>
      <c r="AR71" s="4">
        <v>130.80000000000001</v>
      </c>
      <c r="AS71" s="4">
        <f t="shared" si="24"/>
        <v>-4.7000000000000171</v>
      </c>
      <c r="AT71" s="4">
        <f t="shared" si="25"/>
        <v>0.69999999999998863</v>
      </c>
      <c r="AU71" s="4">
        <f t="shared" si="26"/>
        <v>2</v>
      </c>
      <c r="AV71" s="4">
        <f t="shared" si="27"/>
        <v>1</v>
      </c>
      <c r="AW71" s="4">
        <v>110</v>
      </c>
      <c r="AX71" s="4">
        <v>114.6</v>
      </c>
      <c r="AY71" s="4">
        <v>65.7</v>
      </c>
      <c r="AZ71" s="4">
        <v>2</v>
      </c>
      <c r="BA71" s="4">
        <v>2</v>
      </c>
      <c r="BB71" s="4">
        <v>1</v>
      </c>
      <c r="BC71" s="4">
        <v>2</v>
      </c>
      <c r="BD71" s="4">
        <v>2</v>
      </c>
      <c r="BE71" s="4">
        <v>0</v>
      </c>
      <c r="BF71" s="6" t="s">
        <v>155</v>
      </c>
      <c r="BG71" s="4">
        <v>0</v>
      </c>
      <c r="BH71" s="4">
        <v>0</v>
      </c>
      <c r="BI71" s="4">
        <v>1</v>
      </c>
      <c r="BJ71" s="4">
        <v>1</v>
      </c>
      <c r="BK71" s="4">
        <v>0</v>
      </c>
      <c r="BL71" s="4">
        <v>0</v>
      </c>
      <c r="BM71" s="4">
        <v>0</v>
      </c>
      <c r="BN71" s="4">
        <v>0</v>
      </c>
      <c r="BO71" s="4">
        <v>0</v>
      </c>
      <c r="BP71" s="4">
        <v>0</v>
      </c>
      <c r="BV71" s="4">
        <v>24</v>
      </c>
      <c r="BW71" s="4">
        <v>0</v>
      </c>
      <c r="BX71" s="4">
        <v>0</v>
      </c>
      <c r="BY71" s="4">
        <v>5</v>
      </c>
      <c r="CA71" s="4">
        <v>0</v>
      </c>
      <c r="CB71" s="4">
        <v>0</v>
      </c>
      <c r="CC71" s="4">
        <v>0</v>
      </c>
      <c r="CD71" s="4">
        <v>0</v>
      </c>
      <c r="CE71" s="4">
        <v>1</v>
      </c>
      <c r="CF71" s="4">
        <v>1</v>
      </c>
      <c r="CG71" s="4">
        <v>0</v>
      </c>
      <c r="CH71" s="4">
        <v>0</v>
      </c>
      <c r="CI71" s="4">
        <v>0</v>
      </c>
      <c r="CJ71" s="4">
        <v>0</v>
      </c>
      <c r="CK71" s="4">
        <v>1</v>
      </c>
      <c r="CL71" s="4">
        <v>0</v>
      </c>
      <c r="CM71" s="4">
        <v>0</v>
      </c>
      <c r="CN71" s="4">
        <f t="shared" si="21"/>
        <v>10</v>
      </c>
      <c r="CO71" s="4">
        <v>2</v>
      </c>
      <c r="CP71" s="4">
        <v>2</v>
      </c>
      <c r="CQ71" s="4">
        <v>0</v>
      </c>
      <c r="CR71" s="4">
        <v>0</v>
      </c>
      <c r="CS71" s="4">
        <v>0</v>
      </c>
      <c r="CT71" s="4">
        <v>2</v>
      </c>
      <c r="CU71" s="4">
        <v>0</v>
      </c>
      <c r="CV71" s="4">
        <v>0</v>
      </c>
      <c r="CW71" s="4">
        <v>4</v>
      </c>
      <c r="CX71" s="4">
        <v>0</v>
      </c>
    </row>
    <row r="72" spans="1:103">
      <c r="A72" s="18" t="s">
        <v>191</v>
      </c>
      <c r="B72" s="2" t="s">
        <v>194</v>
      </c>
      <c r="D72" s="4">
        <v>1</v>
      </c>
      <c r="E72" s="4">
        <v>0</v>
      </c>
      <c r="F72" s="4">
        <v>2</v>
      </c>
      <c r="G72" s="4" t="s">
        <v>290</v>
      </c>
      <c r="H72" s="29">
        <v>11</v>
      </c>
      <c r="I72" s="4">
        <v>47.8</v>
      </c>
      <c r="J72" s="4">
        <v>18.899999999999999</v>
      </c>
      <c r="K72" s="4">
        <v>45.8</v>
      </c>
      <c r="L72" s="4">
        <v>18.399999999999999</v>
      </c>
      <c r="M72" s="4">
        <f t="shared" si="18"/>
        <v>0.75543478260869534</v>
      </c>
      <c r="O72" s="4">
        <v>1</v>
      </c>
      <c r="P72" s="4">
        <v>2</v>
      </c>
      <c r="Q72" s="4">
        <v>0</v>
      </c>
      <c r="R72" s="4">
        <v>1</v>
      </c>
      <c r="S72" s="4">
        <v>0</v>
      </c>
      <c r="T72" s="4">
        <v>0</v>
      </c>
      <c r="U72" s="29">
        <v>12</v>
      </c>
      <c r="V72" s="4">
        <v>43.7</v>
      </c>
      <c r="W72" s="4">
        <v>16.8</v>
      </c>
      <c r="X72" s="4">
        <v>44.4</v>
      </c>
      <c r="Y72" s="4">
        <v>17.399999999999999</v>
      </c>
      <c r="Z72" s="4">
        <f t="shared" si="19"/>
        <v>0.8310344827586178</v>
      </c>
      <c r="AA72" s="5">
        <f t="shared" si="20"/>
        <v>2</v>
      </c>
      <c r="AB72" s="4">
        <v>2</v>
      </c>
      <c r="AC72" s="4">
        <v>2</v>
      </c>
      <c r="AD72" s="4">
        <v>0</v>
      </c>
      <c r="AE72" s="4">
        <v>1</v>
      </c>
      <c r="AF72" s="4">
        <v>0</v>
      </c>
      <c r="AG72" s="4">
        <v>0</v>
      </c>
      <c r="AH72" s="4">
        <v>22</v>
      </c>
      <c r="AI72" s="15">
        <v>44.7</v>
      </c>
      <c r="AJ72" s="15">
        <v>17.5</v>
      </c>
      <c r="AK72" s="4">
        <v>43.7</v>
      </c>
      <c r="AL72" s="4">
        <v>17.600000000000001</v>
      </c>
      <c r="AM72" s="4">
        <f t="shared" si="22"/>
        <v>1.2482954545454561</v>
      </c>
      <c r="AN72" s="5">
        <f t="shared" si="23"/>
        <v>2</v>
      </c>
      <c r="AO72" s="4">
        <v>101.7</v>
      </c>
      <c r="AP72" s="4">
        <v>91.6</v>
      </c>
      <c r="AQ72" s="4">
        <v>104.1</v>
      </c>
      <c r="AR72" s="4">
        <v>114.1</v>
      </c>
      <c r="AS72" s="4">
        <f t="shared" si="24"/>
        <v>-10</v>
      </c>
      <c r="AT72" s="4">
        <f t="shared" si="25"/>
        <v>10.100000000000009</v>
      </c>
      <c r="AU72" s="4">
        <f t="shared" si="26"/>
        <v>2</v>
      </c>
      <c r="AV72" s="4">
        <f t="shared" si="27"/>
        <v>1</v>
      </c>
      <c r="AW72" s="4">
        <v>107.9</v>
      </c>
      <c r="AX72" s="4">
        <v>116.3</v>
      </c>
      <c r="AY72" s="4">
        <v>76.5</v>
      </c>
      <c r="AZ72" s="4">
        <v>4</v>
      </c>
      <c r="BA72" s="4">
        <v>2</v>
      </c>
      <c r="BB72" s="4">
        <v>2</v>
      </c>
      <c r="BC72" s="4">
        <v>2</v>
      </c>
      <c r="BD72" s="4">
        <v>1</v>
      </c>
      <c r="BE72" s="4">
        <v>0</v>
      </c>
      <c r="BF72" s="6" t="s">
        <v>155</v>
      </c>
      <c r="BG72" s="4">
        <v>0</v>
      </c>
      <c r="BH72" s="4">
        <v>0</v>
      </c>
      <c r="BI72" s="4">
        <v>2</v>
      </c>
      <c r="BJ72" s="4">
        <v>4</v>
      </c>
      <c r="BK72" s="4">
        <v>0</v>
      </c>
      <c r="BL72" s="4">
        <v>0</v>
      </c>
      <c r="BM72" s="4">
        <v>0</v>
      </c>
      <c r="BN72" s="4">
        <v>0</v>
      </c>
      <c r="BO72" s="4">
        <v>0</v>
      </c>
      <c r="BP72" s="4">
        <v>0</v>
      </c>
      <c r="BV72" s="4">
        <v>36</v>
      </c>
      <c r="BW72" s="4">
        <v>0</v>
      </c>
      <c r="BX72" s="4">
        <v>0</v>
      </c>
      <c r="BY72" s="4">
        <v>5</v>
      </c>
      <c r="CA72" s="4">
        <v>0</v>
      </c>
      <c r="CB72" s="4">
        <v>0</v>
      </c>
      <c r="CC72" s="4">
        <v>0</v>
      </c>
      <c r="CD72" s="4">
        <v>1</v>
      </c>
      <c r="CE72" s="4">
        <v>1</v>
      </c>
      <c r="CF72" s="4">
        <v>1</v>
      </c>
      <c r="CG72" s="4">
        <v>0</v>
      </c>
      <c r="CH72" s="4">
        <v>1</v>
      </c>
      <c r="CI72" s="4">
        <v>1</v>
      </c>
      <c r="CJ72" s="4">
        <v>0</v>
      </c>
      <c r="CK72" s="4">
        <v>1</v>
      </c>
      <c r="CL72" s="4">
        <v>0</v>
      </c>
      <c r="CM72" s="4">
        <v>0</v>
      </c>
      <c r="CN72" s="4">
        <f t="shared" si="21"/>
        <v>11</v>
      </c>
      <c r="CO72" s="4">
        <v>2</v>
      </c>
      <c r="CP72" s="4">
        <v>2</v>
      </c>
      <c r="CQ72" s="4">
        <v>0</v>
      </c>
      <c r="CR72" s="4">
        <v>0</v>
      </c>
      <c r="CS72" s="4">
        <v>1</v>
      </c>
      <c r="CT72" s="4">
        <v>6</v>
      </c>
      <c r="CU72" s="4">
        <v>0</v>
      </c>
      <c r="CV72" s="4">
        <v>0</v>
      </c>
      <c r="CW72" s="4">
        <v>0</v>
      </c>
      <c r="CX72" s="4">
        <v>0</v>
      </c>
    </row>
    <row r="73" spans="1:103">
      <c r="A73" s="18" t="s">
        <v>192</v>
      </c>
      <c r="B73" s="2" t="s">
        <v>193</v>
      </c>
      <c r="D73" s="4">
        <v>1</v>
      </c>
      <c r="E73" s="4">
        <v>0</v>
      </c>
      <c r="F73" s="4">
        <v>1</v>
      </c>
      <c r="G73" s="4" t="s">
        <v>292</v>
      </c>
      <c r="H73" s="29">
        <v>11</v>
      </c>
      <c r="I73" s="4">
        <v>44.3</v>
      </c>
      <c r="J73" s="4">
        <v>18.399999999999999</v>
      </c>
      <c r="K73" s="4">
        <v>40.1</v>
      </c>
      <c r="L73" s="4">
        <v>17.899999999999999</v>
      </c>
      <c r="M73" s="4">
        <f t="shared" si="18"/>
        <v>3.0798882681564166</v>
      </c>
      <c r="O73" s="4">
        <v>3</v>
      </c>
      <c r="P73" s="4">
        <v>2</v>
      </c>
      <c r="Q73" s="4">
        <v>0</v>
      </c>
      <c r="R73" s="4">
        <v>1</v>
      </c>
      <c r="S73" s="4">
        <v>0</v>
      </c>
      <c r="T73" s="4">
        <v>0</v>
      </c>
      <c r="U73" s="29">
        <v>12</v>
      </c>
      <c r="V73" s="4">
        <v>41.2</v>
      </c>
      <c r="W73" s="4">
        <v>15.2</v>
      </c>
      <c r="X73" s="4">
        <v>38.299999999999997</v>
      </c>
      <c r="Y73" s="4">
        <v>15.5</v>
      </c>
      <c r="Z73" s="4">
        <f t="shared" si="19"/>
        <v>3.6412903225806517</v>
      </c>
      <c r="AA73" s="5">
        <f t="shared" si="20"/>
        <v>2</v>
      </c>
      <c r="AB73" s="4">
        <v>3</v>
      </c>
      <c r="AC73" s="4">
        <v>4</v>
      </c>
      <c r="AD73" s="4">
        <v>0</v>
      </c>
      <c r="AE73" s="4">
        <v>0</v>
      </c>
      <c r="AF73" s="4">
        <v>0</v>
      </c>
      <c r="AG73" s="4">
        <v>1</v>
      </c>
      <c r="AH73" s="4">
        <v>22</v>
      </c>
      <c r="AI73" s="15">
        <v>45.5</v>
      </c>
      <c r="AJ73" s="15">
        <v>17.2</v>
      </c>
      <c r="AK73" s="4">
        <v>37.9</v>
      </c>
      <c r="AL73" s="4">
        <v>17.100000000000001</v>
      </c>
      <c r="AM73" s="4">
        <f t="shared" si="22"/>
        <v>7.378362573099416</v>
      </c>
      <c r="AN73" s="5">
        <f t="shared" si="23"/>
        <v>1</v>
      </c>
      <c r="AO73" s="4">
        <v>74.900000000000006</v>
      </c>
      <c r="AP73" s="4">
        <v>80.5</v>
      </c>
      <c r="AQ73" s="4">
        <v>137.19999999999999</v>
      </c>
      <c r="AR73" s="4">
        <v>134.1</v>
      </c>
      <c r="AS73" s="4">
        <f t="shared" si="24"/>
        <v>3.0999999999999943</v>
      </c>
      <c r="AT73" s="4">
        <f t="shared" si="25"/>
        <v>-5.5999999999999943</v>
      </c>
      <c r="AU73" s="4">
        <f t="shared" si="26"/>
        <v>1</v>
      </c>
      <c r="AV73" s="4">
        <f t="shared" si="27"/>
        <v>2</v>
      </c>
      <c r="AW73" s="4">
        <v>109.6</v>
      </c>
      <c r="AX73" s="4">
        <v>118.9</v>
      </c>
      <c r="AY73" s="4">
        <v>64.7</v>
      </c>
      <c r="AZ73" s="4">
        <v>3</v>
      </c>
      <c r="BA73" s="4">
        <v>2</v>
      </c>
      <c r="BB73" s="4">
        <v>2</v>
      </c>
      <c r="BC73" s="4">
        <v>1</v>
      </c>
      <c r="BD73" s="4">
        <v>2</v>
      </c>
      <c r="BE73" s="4">
        <v>0</v>
      </c>
      <c r="BF73" s="6" t="s">
        <v>155</v>
      </c>
      <c r="BG73" s="4">
        <v>0</v>
      </c>
      <c r="BH73" s="4">
        <v>0</v>
      </c>
      <c r="BI73" s="4">
        <v>1</v>
      </c>
      <c r="BJ73" s="4">
        <v>3</v>
      </c>
      <c r="BK73" s="4">
        <v>0</v>
      </c>
      <c r="BL73" s="4">
        <v>0</v>
      </c>
      <c r="BM73" s="4">
        <v>0</v>
      </c>
      <c r="BN73" s="4">
        <v>0</v>
      </c>
      <c r="BO73" s="4">
        <v>0</v>
      </c>
      <c r="BP73" s="4">
        <v>0</v>
      </c>
      <c r="BV73" s="4">
        <v>25</v>
      </c>
      <c r="BW73" s="4">
        <v>0</v>
      </c>
      <c r="BX73" s="4">
        <v>0</v>
      </c>
      <c r="BY73" s="4">
        <v>5</v>
      </c>
      <c r="CA73" s="4">
        <v>0</v>
      </c>
      <c r="CB73" s="4">
        <v>0</v>
      </c>
      <c r="CC73" s="4">
        <v>0</v>
      </c>
      <c r="CD73" s="4">
        <v>0</v>
      </c>
      <c r="CE73" s="4">
        <v>1</v>
      </c>
      <c r="CF73" s="4">
        <v>1</v>
      </c>
      <c r="CG73" s="4">
        <v>0</v>
      </c>
      <c r="CH73" s="4">
        <v>1</v>
      </c>
      <c r="CI73" s="4">
        <v>1</v>
      </c>
      <c r="CJ73" s="4">
        <v>0</v>
      </c>
      <c r="CK73" s="4">
        <v>0</v>
      </c>
      <c r="CL73" s="4">
        <v>0</v>
      </c>
      <c r="CM73" s="4">
        <v>0</v>
      </c>
      <c r="CN73" s="4">
        <f t="shared" si="21"/>
        <v>11</v>
      </c>
      <c r="CO73" s="4">
        <v>1</v>
      </c>
      <c r="CP73" s="4">
        <v>0</v>
      </c>
      <c r="CQ73" s="4">
        <v>0</v>
      </c>
      <c r="CR73" s="4">
        <v>0</v>
      </c>
      <c r="CS73" s="4">
        <v>4</v>
      </c>
      <c r="CT73" s="4">
        <v>4</v>
      </c>
      <c r="CU73" s="4">
        <v>0</v>
      </c>
      <c r="CV73" s="4">
        <v>0</v>
      </c>
      <c r="CW73" s="4">
        <v>2</v>
      </c>
      <c r="CX73" s="4">
        <v>0</v>
      </c>
    </row>
    <row r="74" spans="1:103">
      <c r="A74" s="18" t="s">
        <v>195</v>
      </c>
      <c r="B74" s="2" t="s">
        <v>214</v>
      </c>
      <c r="D74" s="4">
        <v>1</v>
      </c>
      <c r="E74" s="4">
        <v>0</v>
      </c>
      <c r="F74" s="4">
        <v>2</v>
      </c>
      <c r="G74" s="4" t="s">
        <v>179</v>
      </c>
      <c r="H74" s="29">
        <v>11</v>
      </c>
      <c r="I74" s="4">
        <v>46.5</v>
      </c>
      <c r="J74" s="4">
        <v>18.100000000000001</v>
      </c>
      <c r="K74" s="4">
        <v>46.4</v>
      </c>
      <c r="L74" s="4">
        <v>18.899999999999999</v>
      </c>
      <c r="M74" s="4">
        <f t="shared" si="18"/>
        <v>2.0640211640211632</v>
      </c>
      <c r="O74" s="4">
        <v>2</v>
      </c>
      <c r="P74" s="4">
        <v>1</v>
      </c>
      <c r="Q74" s="4">
        <v>1</v>
      </c>
      <c r="R74" s="4">
        <v>0</v>
      </c>
      <c r="S74" s="4">
        <v>0</v>
      </c>
      <c r="T74" s="4">
        <v>0</v>
      </c>
      <c r="U74" s="29">
        <v>12</v>
      </c>
      <c r="V74" s="4">
        <v>42.4</v>
      </c>
      <c r="W74" s="4">
        <v>15.8</v>
      </c>
      <c r="X74" s="4">
        <v>42.3</v>
      </c>
      <c r="Y74" s="4">
        <v>16.8</v>
      </c>
      <c r="Z74" s="4">
        <f t="shared" si="19"/>
        <v>2.6178571428571473</v>
      </c>
      <c r="AA74" s="5">
        <f t="shared" si="20"/>
        <v>2</v>
      </c>
      <c r="AB74" s="4">
        <v>1</v>
      </c>
      <c r="AC74" s="4">
        <v>4</v>
      </c>
      <c r="AD74" s="4">
        <v>0</v>
      </c>
      <c r="AE74" s="4">
        <v>0</v>
      </c>
      <c r="AF74" s="4">
        <v>0</v>
      </c>
      <c r="AG74" s="4">
        <v>1</v>
      </c>
      <c r="AH74" s="4">
        <v>12</v>
      </c>
      <c r="AI74" s="15">
        <v>43.4</v>
      </c>
      <c r="AJ74" s="15">
        <v>16.100000000000001</v>
      </c>
      <c r="AK74" s="4">
        <v>42.6</v>
      </c>
      <c r="AL74" s="4">
        <v>17.100000000000001</v>
      </c>
      <c r="AM74" s="4">
        <f t="shared" si="22"/>
        <v>3.2912280701754355</v>
      </c>
      <c r="AN74" s="5">
        <f t="shared" si="23"/>
        <v>2</v>
      </c>
      <c r="AO74" s="4">
        <v>93.9</v>
      </c>
      <c r="AP74" s="4">
        <v>86</v>
      </c>
      <c r="AQ74" s="4">
        <v>103.9</v>
      </c>
      <c r="AR74" s="4">
        <v>110.8</v>
      </c>
      <c r="AS74" s="4">
        <f t="shared" si="24"/>
        <v>-6.8999999999999915</v>
      </c>
      <c r="AT74" s="4">
        <f t="shared" si="25"/>
        <v>7.9000000000000057</v>
      </c>
      <c r="AU74" s="4">
        <f t="shared" si="26"/>
        <v>2</v>
      </c>
      <c r="AV74" s="4">
        <f t="shared" si="27"/>
        <v>1</v>
      </c>
      <c r="AW74" s="4">
        <v>111.8</v>
      </c>
      <c r="AX74" s="4">
        <v>117.7</v>
      </c>
      <c r="AY74" s="4">
        <v>67.7</v>
      </c>
      <c r="AZ74" s="4">
        <v>4</v>
      </c>
      <c r="BA74" s="4">
        <v>2</v>
      </c>
      <c r="BB74" s="4">
        <v>2</v>
      </c>
      <c r="BC74" s="4">
        <v>2</v>
      </c>
      <c r="BD74" s="4">
        <v>1</v>
      </c>
      <c r="BE74" s="4">
        <v>0</v>
      </c>
      <c r="BF74" s="6" t="s">
        <v>155</v>
      </c>
      <c r="BG74" s="4">
        <v>0</v>
      </c>
      <c r="BH74" s="4">
        <v>0</v>
      </c>
      <c r="BI74" s="4">
        <v>2</v>
      </c>
      <c r="BJ74" s="4">
        <v>4</v>
      </c>
      <c r="BK74" s="4">
        <v>0</v>
      </c>
      <c r="BL74" s="4">
        <v>0</v>
      </c>
      <c r="BM74" s="4">
        <v>0</v>
      </c>
      <c r="BN74" s="4">
        <v>0</v>
      </c>
      <c r="BO74" s="4">
        <v>0</v>
      </c>
      <c r="BP74" s="4">
        <v>0</v>
      </c>
      <c r="BV74" s="4">
        <v>25</v>
      </c>
      <c r="BW74" s="4">
        <v>0</v>
      </c>
      <c r="BX74" s="4">
        <v>0</v>
      </c>
      <c r="BY74" s="4">
        <v>5</v>
      </c>
      <c r="CA74" s="4">
        <v>0</v>
      </c>
      <c r="CB74" s="4">
        <v>0</v>
      </c>
      <c r="CC74" s="4">
        <v>0</v>
      </c>
      <c r="CD74" s="4">
        <v>1</v>
      </c>
      <c r="CE74" s="4">
        <v>1</v>
      </c>
      <c r="CF74" s="4">
        <v>1</v>
      </c>
      <c r="CG74" s="4">
        <v>1</v>
      </c>
      <c r="CH74" s="4">
        <v>0</v>
      </c>
      <c r="CI74" s="4">
        <v>0</v>
      </c>
      <c r="CJ74" s="4">
        <v>0</v>
      </c>
      <c r="CK74" s="4">
        <v>1</v>
      </c>
      <c r="CL74" s="4">
        <v>1</v>
      </c>
      <c r="CM74" s="4">
        <v>0</v>
      </c>
      <c r="CN74" s="4">
        <f t="shared" si="21"/>
        <v>11</v>
      </c>
      <c r="CO74" s="4">
        <v>2</v>
      </c>
      <c r="CP74" s="4">
        <v>2</v>
      </c>
      <c r="CQ74" s="4">
        <v>0</v>
      </c>
      <c r="CR74" s="4">
        <v>0</v>
      </c>
      <c r="CS74" s="4">
        <v>1</v>
      </c>
      <c r="CT74" s="4">
        <v>0</v>
      </c>
      <c r="CU74" s="4">
        <v>0</v>
      </c>
      <c r="CV74" s="4">
        <v>0</v>
      </c>
      <c r="CW74" s="4">
        <v>6</v>
      </c>
      <c r="CX74" s="4">
        <v>0</v>
      </c>
    </row>
    <row r="75" spans="1:103">
      <c r="A75" s="18" t="s">
        <v>196</v>
      </c>
      <c r="B75" s="2" t="s">
        <v>546</v>
      </c>
      <c r="D75" s="4">
        <v>1</v>
      </c>
      <c r="E75" s="4">
        <v>0</v>
      </c>
      <c r="F75" s="4">
        <v>2</v>
      </c>
      <c r="G75" s="4" t="s">
        <v>117</v>
      </c>
      <c r="H75" s="29">
        <v>11</v>
      </c>
      <c r="I75" s="4">
        <v>92</v>
      </c>
      <c r="J75" s="4">
        <v>36.299999999999997</v>
      </c>
      <c r="K75" s="4">
        <v>49.5</v>
      </c>
      <c r="L75" s="4">
        <v>19.600000000000001</v>
      </c>
      <c r="M75" s="4">
        <f t="shared" si="18"/>
        <v>0.32397959183674629</v>
      </c>
      <c r="O75" s="4">
        <v>0</v>
      </c>
      <c r="P75" s="4">
        <v>4</v>
      </c>
      <c r="Q75" s="4">
        <v>0</v>
      </c>
      <c r="R75" s="4">
        <v>0</v>
      </c>
      <c r="S75" s="4">
        <v>0</v>
      </c>
      <c r="T75" s="4">
        <v>1</v>
      </c>
      <c r="U75" s="29">
        <v>12</v>
      </c>
      <c r="V75" s="4">
        <v>85.7</v>
      </c>
      <c r="W75" s="4">
        <v>33.200000000000003</v>
      </c>
      <c r="X75" s="4">
        <v>43.3</v>
      </c>
      <c r="Y75" s="4">
        <v>16.8</v>
      </c>
      <c r="Z75" s="4">
        <f t="shared" si="19"/>
        <v>0.1309523809523796</v>
      </c>
      <c r="AA75" s="5">
        <f t="shared" si="20"/>
        <v>2</v>
      </c>
      <c r="AB75" s="4">
        <v>0</v>
      </c>
      <c r="AC75" s="4">
        <v>1</v>
      </c>
      <c r="AD75" s="4">
        <v>1</v>
      </c>
      <c r="AE75" s="4">
        <v>0</v>
      </c>
      <c r="AF75" s="4">
        <v>0</v>
      </c>
      <c r="AG75" s="4">
        <v>0</v>
      </c>
      <c r="AH75" s="4">
        <v>21</v>
      </c>
      <c r="AI75" s="15">
        <v>87.9</v>
      </c>
      <c r="AJ75" s="15">
        <v>35.200000000000003</v>
      </c>
      <c r="AK75" s="4">
        <v>47.1</v>
      </c>
      <c r="AL75" s="4">
        <v>19.600000000000001</v>
      </c>
      <c r="AM75" s="4">
        <f t="shared" si="22"/>
        <v>3.3122448979591894</v>
      </c>
      <c r="AN75" s="5">
        <f t="shared" si="23"/>
        <v>2</v>
      </c>
      <c r="AO75" s="4">
        <v>86.8</v>
      </c>
      <c r="AP75" s="4">
        <v>92.2</v>
      </c>
      <c r="AQ75" s="4">
        <v>110.1</v>
      </c>
      <c r="AR75" s="4">
        <v>109.1</v>
      </c>
      <c r="AS75" s="4">
        <f t="shared" si="24"/>
        <v>1</v>
      </c>
      <c r="AT75" s="4">
        <f t="shared" si="25"/>
        <v>-5.4000000000000057</v>
      </c>
      <c r="AU75" s="4">
        <f t="shared" si="26"/>
        <v>1</v>
      </c>
      <c r="AV75" s="4">
        <f t="shared" si="27"/>
        <v>2</v>
      </c>
      <c r="AW75" s="4">
        <v>112.3</v>
      </c>
      <c r="AX75" s="4">
        <v>124.8</v>
      </c>
      <c r="AY75" s="4">
        <v>68.5</v>
      </c>
      <c r="AZ75" s="4">
        <v>2</v>
      </c>
      <c r="BA75" s="4">
        <v>2</v>
      </c>
      <c r="BB75" s="4">
        <v>1</v>
      </c>
      <c r="BC75" s="4">
        <v>2</v>
      </c>
      <c r="BD75" s="4">
        <v>2</v>
      </c>
      <c r="BE75" s="4">
        <v>0</v>
      </c>
      <c r="BF75" s="6" t="s">
        <v>155</v>
      </c>
      <c r="BG75" s="4">
        <v>0</v>
      </c>
      <c r="BH75" s="4">
        <v>0</v>
      </c>
      <c r="BI75" s="4">
        <v>1</v>
      </c>
      <c r="BJ75" s="4">
        <v>2</v>
      </c>
      <c r="BK75" s="4">
        <v>0</v>
      </c>
      <c r="BL75" s="4">
        <v>0</v>
      </c>
      <c r="BM75" s="4">
        <v>0</v>
      </c>
      <c r="BN75" s="4">
        <v>0</v>
      </c>
      <c r="BO75" s="4">
        <v>0</v>
      </c>
      <c r="BP75" s="4">
        <v>0</v>
      </c>
      <c r="BV75" s="4">
        <v>31</v>
      </c>
      <c r="BW75" s="4">
        <v>0</v>
      </c>
      <c r="BX75" s="4">
        <v>0</v>
      </c>
      <c r="BY75" s="4">
        <v>5</v>
      </c>
      <c r="CA75" s="4">
        <v>0</v>
      </c>
      <c r="CB75" s="4">
        <v>0</v>
      </c>
      <c r="CC75" s="4">
        <v>0</v>
      </c>
      <c r="CD75" s="4">
        <v>0</v>
      </c>
      <c r="CE75" s="4">
        <v>1</v>
      </c>
      <c r="CF75" s="4">
        <v>1</v>
      </c>
      <c r="CG75" s="4">
        <v>0</v>
      </c>
      <c r="CH75" s="4">
        <v>0</v>
      </c>
      <c r="CI75" s="4">
        <v>0</v>
      </c>
      <c r="CJ75" s="4">
        <v>0</v>
      </c>
      <c r="CK75" s="4">
        <v>1</v>
      </c>
      <c r="CL75" s="4">
        <v>0</v>
      </c>
      <c r="CM75" s="4">
        <v>0</v>
      </c>
      <c r="CN75" s="4">
        <f t="shared" si="21"/>
        <v>11</v>
      </c>
      <c r="CO75" s="4">
        <v>3</v>
      </c>
      <c r="CP75" s="4">
        <v>0</v>
      </c>
      <c r="CQ75" s="4">
        <v>0</v>
      </c>
      <c r="CR75" s="4">
        <v>0</v>
      </c>
      <c r="CS75" s="4">
        <v>0</v>
      </c>
      <c r="CT75" s="4">
        <v>4</v>
      </c>
      <c r="CU75" s="4">
        <v>0</v>
      </c>
      <c r="CV75" s="4">
        <v>0</v>
      </c>
      <c r="CW75" s="4">
        <v>0</v>
      </c>
      <c r="CX75" s="4">
        <v>4</v>
      </c>
    </row>
    <row r="76" spans="1:103">
      <c r="A76" s="18" t="s">
        <v>197</v>
      </c>
      <c r="B76" s="2" t="s">
        <v>208</v>
      </c>
      <c r="D76" s="4">
        <v>1</v>
      </c>
      <c r="E76" s="4">
        <v>0</v>
      </c>
      <c r="F76" s="4">
        <v>2</v>
      </c>
      <c r="G76" s="4" t="s">
        <v>288</v>
      </c>
      <c r="H76" s="29">
        <v>11</v>
      </c>
      <c r="I76" s="4">
        <v>49.5</v>
      </c>
      <c r="J76" s="4">
        <v>19.7</v>
      </c>
      <c r="K76" s="4">
        <v>59.2</v>
      </c>
      <c r="L76" s="4">
        <v>23.9</v>
      </c>
      <c r="M76" s="4">
        <f t="shared" si="18"/>
        <v>0.70334728033472516</v>
      </c>
      <c r="O76" s="4">
        <v>0</v>
      </c>
      <c r="P76" s="4">
        <v>1</v>
      </c>
      <c r="Q76" s="4">
        <v>1</v>
      </c>
      <c r="R76" s="4">
        <v>0</v>
      </c>
      <c r="S76" s="4">
        <v>0</v>
      </c>
      <c r="T76" s="4">
        <v>0</v>
      </c>
      <c r="U76" s="29">
        <v>12</v>
      </c>
      <c r="V76" s="4">
        <v>48.5</v>
      </c>
      <c r="W76" s="4">
        <v>18.3</v>
      </c>
      <c r="X76" s="4">
        <v>47.9</v>
      </c>
      <c r="Y76" s="4">
        <v>18.100000000000001</v>
      </c>
      <c r="Z76" s="4">
        <f t="shared" si="19"/>
        <v>7.0718232044200136E-2</v>
      </c>
      <c r="AA76" s="5">
        <f t="shared" si="20"/>
        <v>2</v>
      </c>
      <c r="AB76" s="4">
        <v>0</v>
      </c>
      <c r="AC76" s="4">
        <v>1</v>
      </c>
      <c r="AD76" s="4">
        <v>1</v>
      </c>
      <c r="AE76" s="4">
        <v>0</v>
      </c>
      <c r="AF76" s="4">
        <v>0</v>
      </c>
      <c r="AG76" s="4">
        <v>0</v>
      </c>
      <c r="AH76" s="4">
        <v>21</v>
      </c>
      <c r="AI76" s="15">
        <v>44.3</v>
      </c>
      <c r="AJ76" s="15">
        <v>18.5</v>
      </c>
      <c r="AK76" s="4">
        <v>47.1</v>
      </c>
      <c r="AL76" s="4">
        <v>21.1</v>
      </c>
      <c r="AM76" s="4">
        <f t="shared" si="22"/>
        <v>3.0037914691943115</v>
      </c>
      <c r="AN76" s="5">
        <f t="shared" si="23"/>
        <v>2</v>
      </c>
      <c r="AO76" s="4">
        <v>108.3</v>
      </c>
      <c r="AP76" s="4">
        <v>109.5</v>
      </c>
      <c r="AQ76" s="4">
        <v>106.8</v>
      </c>
      <c r="AR76" s="4">
        <v>108.3</v>
      </c>
      <c r="AS76" s="4">
        <f t="shared" si="24"/>
        <v>-1.5</v>
      </c>
      <c r="AT76" s="4">
        <f t="shared" si="25"/>
        <v>-1.2000000000000028</v>
      </c>
      <c r="AU76" s="4">
        <f t="shared" si="26"/>
        <v>2</v>
      </c>
      <c r="AV76" s="4">
        <f t="shared" si="27"/>
        <v>2</v>
      </c>
      <c r="AW76" s="4">
        <v>117.8</v>
      </c>
      <c r="AX76" s="4">
        <v>113.3</v>
      </c>
      <c r="AY76" s="4">
        <v>64.099999999999994</v>
      </c>
      <c r="AZ76" s="4">
        <v>1</v>
      </c>
      <c r="BA76" s="4">
        <v>1</v>
      </c>
      <c r="BB76" s="4">
        <v>2</v>
      </c>
      <c r="BC76" s="4">
        <v>2</v>
      </c>
      <c r="BD76" s="4">
        <v>2</v>
      </c>
      <c r="BE76" s="4">
        <v>0</v>
      </c>
      <c r="BF76" s="6" t="s">
        <v>155</v>
      </c>
      <c r="BG76" s="4">
        <v>0</v>
      </c>
      <c r="BH76" s="4">
        <v>0</v>
      </c>
      <c r="BI76" s="4">
        <v>2</v>
      </c>
      <c r="BJ76" s="4">
        <v>1</v>
      </c>
      <c r="BK76" s="4">
        <v>0</v>
      </c>
      <c r="BL76" s="4">
        <v>0</v>
      </c>
      <c r="BM76" s="4">
        <v>0</v>
      </c>
      <c r="BN76" s="4">
        <v>0</v>
      </c>
      <c r="BO76" s="4">
        <v>0</v>
      </c>
      <c r="BP76" s="4">
        <v>1</v>
      </c>
      <c r="BV76" s="4">
        <v>24</v>
      </c>
      <c r="BW76" s="4">
        <v>0</v>
      </c>
      <c r="BX76" s="4">
        <v>0</v>
      </c>
      <c r="BY76" s="4">
        <v>6</v>
      </c>
      <c r="CA76" s="4">
        <v>0</v>
      </c>
      <c r="CB76" s="4">
        <v>0</v>
      </c>
      <c r="CC76" s="4">
        <v>1</v>
      </c>
      <c r="CD76" s="4">
        <v>1</v>
      </c>
      <c r="CE76" s="4">
        <v>1</v>
      </c>
      <c r="CF76" s="4">
        <v>1</v>
      </c>
      <c r="CG76" s="4">
        <v>1</v>
      </c>
      <c r="CH76" s="4">
        <v>2</v>
      </c>
      <c r="CI76" s="4">
        <v>0</v>
      </c>
      <c r="CJ76" s="4">
        <v>1</v>
      </c>
      <c r="CK76" s="4">
        <v>0</v>
      </c>
      <c r="CL76" s="4">
        <v>0</v>
      </c>
      <c r="CM76" s="4">
        <v>0</v>
      </c>
      <c r="CN76" s="4">
        <f t="shared" si="21"/>
        <v>10</v>
      </c>
      <c r="CO76" s="4">
        <v>0</v>
      </c>
      <c r="CP76" s="4">
        <v>0</v>
      </c>
      <c r="CQ76" s="4">
        <v>0</v>
      </c>
      <c r="CR76" s="4">
        <v>0</v>
      </c>
      <c r="CS76" s="4">
        <v>0</v>
      </c>
      <c r="CT76" s="4">
        <v>4</v>
      </c>
      <c r="CU76" s="4">
        <v>2</v>
      </c>
      <c r="CV76" s="4">
        <v>0</v>
      </c>
      <c r="CW76" s="4">
        <v>4</v>
      </c>
      <c r="CX76" s="4">
        <v>0</v>
      </c>
      <c r="CY76" s="4" t="s">
        <v>289</v>
      </c>
    </row>
    <row r="77" spans="1:103">
      <c r="A77" s="18" t="s">
        <v>202</v>
      </c>
      <c r="B77" s="2" t="s">
        <v>209</v>
      </c>
      <c r="D77" s="4">
        <v>1</v>
      </c>
      <c r="E77" s="4">
        <v>0</v>
      </c>
      <c r="F77" s="4">
        <v>2</v>
      </c>
      <c r="G77" s="4">
        <v>13</v>
      </c>
      <c r="H77" s="29">
        <v>11</v>
      </c>
      <c r="I77" s="4">
        <v>47.9</v>
      </c>
      <c r="J77" s="4">
        <v>21.3</v>
      </c>
      <c r="K77" s="4">
        <v>49.9</v>
      </c>
      <c r="L77" s="4">
        <v>22.5</v>
      </c>
      <c r="M77" s="4">
        <f t="shared" si="18"/>
        <v>0.66133333333333155</v>
      </c>
      <c r="O77" s="4">
        <v>0</v>
      </c>
      <c r="P77" s="4">
        <v>2</v>
      </c>
      <c r="Q77" s="4">
        <v>0</v>
      </c>
      <c r="R77" s="4">
        <v>1</v>
      </c>
      <c r="S77" s="4">
        <v>0</v>
      </c>
      <c r="T77" s="4">
        <v>0</v>
      </c>
      <c r="U77" s="29">
        <v>12</v>
      </c>
      <c r="V77" s="4">
        <v>42.9</v>
      </c>
      <c r="W77" s="4">
        <v>18.3</v>
      </c>
      <c r="X77" s="4">
        <v>44.3</v>
      </c>
      <c r="Y77" s="4">
        <v>19</v>
      </c>
      <c r="Z77" s="4">
        <f t="shared" si="19"/>
        <v>0.23210526315789792</v>
      </c>
      <c r="AA77" s="5">
        <f t="shared" si="20"/>
        <v>2</v>
      </c>
      <c r="AB77" s="4">
        <v>0</v>
      </c>
      <c r="AC77" s="4">
        <v>2</v>
      </c>
      <c r="AD77" s="4">
        <v>0</v>
      </c>
      <c r="AE77" s="4">
        <v>1</v>
      </c>
      <c r="AF77" s="4">
        <v>0</v>
      </c>
      <c r="AG77" s="4">
        <v>0</v>
      </c>
      <c r="AH77" s="4">
        <v>12</v>
      </c>
      <c r="AI77" s="15">
        <v>44.6</v>
      </c>
      <c r="AJ77" s="15">
        <v>17.399999999999999</v>
      </c>
      <c r="AK77" s="4">
        <v>45.1</v>
      </c>
      <c r="AL77" s="4">
        <v>19.7</v>
      </c>
      <c r="AM77" s="4">
        <f t="shared" si="22"/>
        <v>4.7654822335025386</v>
      </c>
      <c r="AN77" s="5">
        <f t="shared" si="23"/>
        <v>2</v>
      </c>
      <c r="AO77" s="4">
        <v>90.7</v>
      </c>
      <c r="AP77" s="4">
        <v>77.5</v>
      </c>
      <c r="AQ77" s="4">
        <v>119.3</v>
      </c>
      <c r="AR77" s="4">
        <v>130.4</v>
      </c>
      <c r="AS77" s="4">
        <f t="shared" si="24"/>
        <v>-11.100000000000009</v>
      </c>
      <c r="AT77" s="4">
        <f t="shared" si="25"/>
        <v>13.200000000000003</v>
      </c>
      <c r="AU77" s="4">
        <f t="shared" si="26"/>
        <v>2</v>
      </c>
      <c r="AV77" s="4">
        <f t="shared" si="27"/>
        <v>1</v>
      </c>
      <c r="AW77" s="4">
        <v>106.5</v>
      </c>
      <c r="AX77" s="4">
        <v>109.4</v>
      </c>
      <c r="AY77" s="4">
        <v>68.5</v>
      </c>
      <c r="AZ77" s="4">
        <v>4</v>
      </c>
      <c r="BA77" s="4">
        <v>2</v>
      </c>
      <c r="BB77" s="4">
        <v>2</v>
      </c>
      <c r="BC77" s="4">
        <v>2</v>
      </c>
      <c r="BD77" s="4">
        <v>1</v>
      </c>
      <c r="BE77" s="4">
        <v>0</v>
      </c>
      <c r="BF77" s="6" t="s">
        <v>155</v>
      </c>
      <c r="BG77" s="4">
        <v>0</v>
      </c>
      <c r="BH77" s="4">
        <v>0</v>
      </c>
      <c r="BI77" s="4">
        <v>1</v>
      </c>
      <c r="BJ77" s="4">
        <v>1</v>
      </c>
      <c r="BK77" s="4">
        <v>0</v>
      </c>
      <c r="BL77" s="4">
        <v>0</v>
      </c>
      <c r="BM77" s="4">
        <v>0</v>
      </c>
      <c r="BN77" s="4">
        <v>0</v>
      </c>
      <c r="BO77" s="4">
        <v>0</v>
      </c>
      <c r="BP77" s="4">
        <v>0</v>
      </c>
      <c r="BU77" s="4">
        <v>1</v>
      </c>
      <c r="BV77" s="4">
        <v>13</v>
      </c>
      <c r="BW77" s="4">
        <v>0</v>
      </c>
      <c r="BX77" s="4">
        <v>0</v>
      </c>
      <c r="BY77" s="4">
        <v>5</v>
      </c>
      <c r="CA77" s="4">
        <v>0</v>
      </c>
      <c r="CB77" s="4">
        <v>0</v>
      </c>
      <c r="CC77" s="4">
        <v>0</v>
      </c>
      <c r="CD77" s="4">
        <v>1</v>
      </c>
      <c r="CE77" s="4">
        <v>0</v>
      </c>
      <c r="CF77" s="4">
        <v>1</v>
      </c>
      <c r="CG77" s="4">
        <v>0</v>
      </c>
      <c r="CH77" s="4">
        <v>1</v>
      </c>
      <c r="CI77" s="4">
        <v>1</v>
      </c>
      <c r="CJ77" s="4">
        <v>0</v>
      </c>
      <c r="CK77" s="4">
        <v>1</v>
      </c>
      <c r="CL77" s="4">
        <v>0</v>
      </c>
      <c r="CM77" s="4">
        <v>0</v>
      </c>
      <c r="CN77" s="4">
        <f t="shared" si="21"/>
        <v>7</v>
      </c>
      <c r="CO77" s="4">
        <v>0</v>
      </c>
      <c r="CP77" s="4">
        <v>2</v>
      </c>
      <c r="CQ77" s="4">
        <v>0</v>
      </c>
      <c r="CR77" s="4">
        <v>0</v>
      </c>
      <c r="CS77" s="4">
        <v>1</v>
      </c>
      <c r="CT77" s="4">
        <v>2</v>
      </c>
      <c r="CU77" s="4">
        <v>0</v>
      </c>
      <c r="CV77" s="4">
        <v>0</v>
      </c>
      <c r="CW77" s="4">
        <v>0</v>
      </c>
      <c r="CX77" s="4">
        <v>2</v>
      </c>
    </row>
    <row r="78" spans="1:103">
      <c r="A78" s="18" t="s">
        <v>203</v>
      </c>
      <c r="B78" s="2" t="s">
        <v>198</v>
      </c>
      <c r="D78" s="4">
        <v>1</v>
      </c>
      <c r="E78" s="4">
        <v>0</v>
      </c>
      <c r="F78" s="4">
        <v>2</v>
      </c>
      <c r="G78" s="4" t="s">
        <v>304</v>
      </c>
      <c r="H78" s="29">
        <v>11</v>
      </c>
      <c r="I78" s="4">
        <v>49.7</v>
      </c>
      <c r="J78" s="4">
        <v>19.7</v>
      </c>
      <c r="K78" s="4">
        <v>48.8</v>
      </c>
      <c r="L78" s="4">
        <v>20.5</v>
      </c>
      <c r="M78" s="4">
        <f t="shared" si="18"/>
        <v>2.8043902439024464</v>
      </c>
      <c r="O78" s="4">
        <v>2</v>
      </c>
      <c r="P78" s="4">
        <v>4</v>
      </c>
      <c r="Q78" s="4">
        <v>0</v>
      </c>
      <c r="R78" s="4">
        <v>0</v>
      </c>
      <c r="S78" s="4">
        <v>0</v>
      </c>
      <c r="T78" s="4">
        <v>1</v>
      </c>
      <c r="U78" s="29">
        <v>12</v>
      </c>
      <c r="V78" s="4">
        <v>47.1</v>
      </c>
      <c r="W78" s="4">
        <v>18.899999999999999</v>
      </c>
      <c r="X78" s="4">
        <v>44.7</v>
      </c>
      <c r="Y78" s="4">
        <v>19.2</v>
      </c>
      <c r="Z78" s="4">
        <f t="shared" si="19"/>
        <v>3.0984374999999957</v>
      </c>
      <c r="AA78" s="5">
        <f t="shared" si="20"/>
        <v>2</v>
      </c>
      <c r="AB78" s="4">
        <v>3</v>
      </c>
      <c r="AC78" s="4">
        <v>2</v>
      </c>
      <c r="AD78" s="4">
        <v>0</v>
      </c>
      <c r="AE78" s="4">
        <v>1</v>
      </c>
      <c r="AF78" s="4">
        <v>0</v>
      </c>
      <c r="AG78" s="4">
        <v>0</v>
      </c>
      <c r="AH78" s="4">
        <v>12</v>
      </c>
      <c r="AI78" s="15">
        <v>43.8</v>
      </c>
      <c r="AJ78" s="15">
        <v>15.8</v>
      </c>
      <c r="AK78" s="4">
        <v>43.9</v>
      </c>
      <c r="AL78" s="4">
        <v>17.2</v>
      </c>
      <c r="AM78" s="4">
        <f t="shared" si="22"/>
        <v>3.4732558139534859</v>
      </c>
      <c r="AN78" s="5">
        <f t="shared" si="23"/>
        <v>2</v>
      </c>
      <c r="AO78" s="4">
        <v>86.7</v>
      </c>
      <c r="AP78" s="4">
        <v>90.7</v>
      </c>
      <c r="AQ78" s="4">
        <v>144.1</v>
      </c>
      <c r="AR78" s="4">
        <v>144.4</v>
      </c>
      <c r="AS78" s="4">
        <f t="shared" si="24"/>
        <v>-0.30000000000001137</v>
      </c>
      <c r="AT78" s="4">
        <f t="shared" si="25"/>
        <v>-4</v>
      </c>
      <c r="AU78" s="4">
        <f t="shared" si="26"/>
        <v>2</v>
      </c>
      <c r="AV78" s="4">
        <f t="shared" si="27"/>
        <v>2</v>
      </c>
      <c r="AW78" s="4">
        <v>109.4</v>
      </c>
      <c r="AX78" s="4">
        <v>108.7</v>
      </c>
      <c r="AY78" s="4">
        <v>65.3</v>
      </c>
      <c r="AZ78" s="4">
        <v>3</v>
      </c>
      <c r="BA78" s="4">
        <v>2</v>
      </c>
      <c r="BB78" s="4">
        <v>2</v>
      </c>
      <c r="BC78" s="4">
        <v>1</v>
      </c>
      <c r="BD78" s="4">
        <v>2</v>
      </c>
      <c r="BE78" s="4">
        <v>0</v>
      </c>
      <c r="BF78" s="6" t="s">
        <v>155</v>
      </c>
      <c r="BG78" s="4">
        <v>0</v>
      </c>
      <c r="BH78" s="4">
        <v>0</v>
      </c>
      <c r="BI78" s="4">
        <v>1</v>
      </c>
      <c r="BJ78" s="4">
        <v>1</v>
      </c>
      <c r="BK78" s="4">
        <v>0</v>
      </c>
      <c r="BL78" s="4">
        <v>0</v>
      </c>
      <c r="BM78" s="4">
        <v>0</v>
      </c>
      <c r="BN78" s="4">
        <v>0</v>
      </c>
      <c r="BO78" s="4">
        <v>0</v>
      </c>
      <c r="BP78" s="4">
        <v>0</v>
      </c>
      <c r="BV78" s="4">
        <v>24</v>
      </c>
      <c r="BW78" s="4">
        <v>0</v>
      </c>
      <c r="BX78" s="4">
        <v>0</v>
      </c>
      <c r="BY78" s="4">
        <v>5</v>
      </c>
      <c r="CA78" s="4">
        <v>0</v>
      </c>
      <c r="CB78" s="4">
        <v>0</v>
      </c>
      <c r="CC78" s="4">
        <v>0</v>
      </c>
      <c r="CD78" s="4">
        <v>1</v>
      </c>
      <c r="CE78" s="4">
        <v>1</v>
      </c>
      <c r="CF78" s="4">
        <v>1</v>
      </c>
      <c r="CG78" s="4">
        <v>0</v>
      </c>
      <c r="CH78" s="4">
        <v>0</v>
      </c>
      <c r="CI78" s="4">
        <v>0</v>
      </c>
      <c r="CJ78" s="4">
        <v>0</v>
      </c>
      <c r="CK78" s="4">
        <v>0</v>
      </c>
      <c r="CL78" s="4">
        <v>1</v>
      </c>
      <c r="CM78" s="4">
        <v>0</v>
      </c>
      <c r="CN78" s="4">
        <f t="shared" si="21"/>
        <v>18</v>
      </c>
      <c r="CO78" s="4">
        <v>2</v>
      </c>
      <c r="CP78" s="4">
        <v>0</v>
      </c>
      <c r="CQ78" s="4">
        <v>0</v>
      </c>
      <c r="CR78" s="4">
        <v>0</v>
      </c>
      <c r="CS78" s="4">
        <v>2</v>
      </c>
      <c r="CT78" s="4">
        <v>2</v>
      </c>
      <c r="CU78" s="4">
        <v>0</v>
      </c>
      <c r="CV78" s="4">
        <v>0</v>
      </c>
      <c r="CW78" s="4">
        <v>12</v>
      </c>
      <c r="CX78" s="4">
        <v>0</v>
      </c>
    </row>
    <row r="79" spans="1:103">
      <c r="A79" s="32" t="s">
        <v>205</v>
      </c>
      <c r="B79" s="2" t="s">
        <v>200</v>
      </c>
      <c r="D79" s="4">
        <v>1</v>
      </c>
      <c r="E79" s="4">
        <v>0</v>
      </c>
      <c r="F79" s="4">
        <v>1</v>
      </c>
      <c r="G79" s="4" t="s">
        <v>146</v>
      </c>
      <c r="H79" s="29">
        <v>11</v>
      </c>
      <c r="I79" s="4">
        <v>52.6</v>
      </c>
      <c r="J79" s="4">
        <v>20.399999999999999</v>
      </c>
      <c r="K79" s="4">
        <v>54.2</v>
      </c>
      <c r="L79" s="4">
        <v>21.3</v>
      </c>
      <c r="M79" s="4">
        <f t="shared" si="18"/>
        <v>0.69014084507042384</v>
      </c>
      <c r="O79" s="4">
        <v>0</v>
      </c>
      <c r="P79" s="4">
        <v>2</v>
      </c>
      <c r="Q79" s="4">
        <v>0</v>
      </c>
      <c r="R79" s="4">
        <v>1</v>
      </c>
      <c r="S79" s="4">
        <v>0</v>
      </c>
      <c r="T79" s="4">
        <v>0</v>
      </c>
      <c r="U79" s="29">
        <v>12</v>
      </c>
      <c r="V79" s="4">
        <v>52.1</v>
      </c>
      <c r="W79" s="4">
        <v>19.7</v>
      </c>
      <c r="X79" s="4">
        <v>51.1</v>
      </c>
      <c r="Y79" s="4">
        <v>19.600000000000001</v>
      </c>
      <c r="Z79" s="4">
        <f t="shared" si="19"/>
        <v>0.73928571428571388</v>
      </c>
      <c r="AA79" s="5">
        <f t="shared" si="20"/>
        <v>2</v>
      </c>
      <c r="AB79" s="4">
        <v>0</v>
      </c>
      <c r="AC79" s="4">
        <v>2</v>
      </c>
      <c r="AD79" s="4">
        <v>0</v>
      </c>
      <c r="AE79" s="4">
        <v>1</v>
      </c>
      <c r="AF79" s="4">
        <v>0</v>
      </c>
      <c r="AG79" s="4">
        <v>0</v>
      </c>
      <c r="AH79" s="4">
        <v>21</v>
      </c>
      <c r="AI79" s="15">
        <v>53.3</v>
      </c>
      <c r="AJ79" s="15">
        <v>19.399999999999999</v>
      </c>
      <c r="AK79" s="4">
        <v>53.9</v>
      </c>
      <c r="AL79" s="4">
        <v>22</v>
      </c>
      <c r="AM79" s="4">
        <f t="shared" si="22"/>
        <v>5.7700000000000031</v>
      </c>
      <c r="AN79" s="5">
        <f t="shared" si="23"/>
        <v>1</v>
      </c>
      <c r="AO79" s="4">
        <v>84.9</v>
      </c>
      <c r="AP79" s="4">
        <v>81.7</v>
      </c>
      <c r="AQ79" s="4">
        <v>123.2</v>
      </c>
      <c r="AR79" s="4">
        <v>137.6</v>
      </c>
      <c r="AS79" s="4">
        <f t="shared" si="24"/>
        <v>-14.399999999999991</v>
      </c>
      <c r="AT79" s="4">
        <f t="shared" si="25"/>
        <v>3.2000000000000028</v>
      </c>
      <c r="AU79" s="4">
        <f t="shared" si="26"/>
        <v>2</v>
      </c>
      <c r="AV79" s="4">
        <f t="shared" si="27"/>
        <v>1</v>
      </c>
      <c r="AW79" s="4">
        <v>110.3</v>
      </c>
      <c r="AX79" s="4">
        <v>108.8</v>
      </c>
      <c r="AY79" s="4">
        <v>64.3</v>
      </c>
      <c r="AZ79" s="4">
        <v>2</v>
      </c>
      <c r="BA79" s="4">
        <v>2</v>
      </c>
      <c r="BB79" s="4">
        <v>1</v>
      </c>
      <c r="BC79" s="4">
        <v>2</v>
      </c>
      <c r="BD79" s="4">
        <v>2</v>
      </c>
      <c r="BE79" s="4">
        <v>0</v>
      </c>
      <c r="BF79" s="6" t="s">
        <v>155</v>
      </c>
      <c r="BG79" s="4">
        <v>0</v>
      </c>
      <c r="BH79" s="4">
        <v>0</v>
      </c>
      <c r="BI79" s="4">
        <v>2</v>
      </c>
      <c r="BJ79" s="4">
        <v>3</v>
      </c>
      <c r="BK79" s="4">
        <v>0</v>
      </c>
      <c r="BL79" s="4">
        <v>0</v>
      </c>
      <c r="BM79" s="4">
        <v>1</v>
      </c>
      <c r="BN79" s="4" t="s">
        <v>504</v>
      </c>
      <c r="BO79" s="4">
        <v>0</v>
      </c>
      <c r="BP79" s="4">
        <v>0</v>
      </c>
      <c r="BV79" s="4">
        <v>15</v>
      </c>
      <c r="BW79" s="4">
        <v>0</v>
      </c>
      <c r="BX79" s="4">
        <v>0</v>
      </c>
      <c r="BY79" s="4">
        <v>5</v>
      </c>
      <c r="CA79" s="4">
        <v>0</v>
      </c>
      <c r="CB79" s="4">
        <v>0</v>
      </c>
      <c r="CC79" s="4">
        <v>1</v>
      </c>
      <c r="CD79" s="4">
        <v>1</v>
      </c>
      <c r="CE79" s="4">
        <v>0</v>
      </c>
      <c r="CF79" s="4">
        <v>0</v>
      </c>
      <c r="CG79" s="4">
        <v>0</v>
      </c>
      <c r="CH79" s="4">
        <v>0</v>
      </c>
      <c r="CI79" s="4">
        <v>0</v>
      </c>
      <c r="CJ79" s="4">
        <v>0</v>
      </c>
      <c r="CK79" s="4">
        <v>1</v>
      </c>
      <c r="CL79" s="4">
        <v>0</v>
      </c>
      <c r="CM79" s="4">
        <v>0</v>
      </c>
      <c r="CN79" s="4">
        <f t="shared" si="21"/>
        <v>23</v>
      </c>
      <c r="CO79" s="4">
        <v>2</v>
      </c>
      <c r="CP79" s="4">
        <v>2</v>
      </c>
      <c r="CQ79" s="4">
        <v>0</v>
      </c>
      <c r="CR79" s="4">
        <v>0</v>
      </c>
      <c r="CS79" s="4">
        <v>0</v>
      </c>
      <c r="CT79" s="4">
        <v>6</v>
      </c>
      <c r="CU79" s="4">
        <v>0</v>
      </c>
      <c r="CV79" s="4">
        <v>0</v>
      </c>
      <c r="CW79" s="4">
        <v>13</v>
      </c>
      <c r="CX79" s="4">
        <v>0</v>
      </c>
    </row>
    <row r="80" spans="1:103">
      <c r="A80" s="18" t="s">
        <v>206</v>
      </c>
      <c r="B80" s="2" t="s">
        <v>633</v>
      </c>
      <c r="D80" s="4">
        <v>1</v>
      </c>
      <c r="E80" s="4" t="s">
        <v>634</v>
      </c>
      <c r="F80" s="4">
        <v>1</v>
      </c>
      <c r="G80" s="4" t="s">
        <v>293</v>
      </c>
      <c r="H80" s="29">
        <v>11</v>
      </c>
      <c r="I80" s="4">
        <v>51.7</v>
      </c>
      <c r="J80" s="4">
        <v>19.100000000000001</v>
      </c>
      <c r="K80" s="4">
        <v>53</v>
      </c>
      <c r="L80" s="4">
        <v>19.8</v>
      </c>
      <c r="M80" s="4">
        <f t="shared" si="18"/>
        <v>0.5737373737373801</v>
      </c>
      <c r="O80" s="4">
        <v>0</v>
      </c>
      <c r="P80" s="4">
        <v>2</v>
      </c>
      <c r="Q80" s="4">
        <v>0</v>
      </c>
      <c r="R80" s="4">
        <v>1</v>
      </c>
      <c r="S80" s="4">
        <v>0</v>
      </c>
      <c r="T80" s="4">
        <v>0</v>
      </c>
      <c r="U80" s="29">
        <v>12</v>
      </c>
      <c r="V80" s="4">
        <v>45.5</v>
      </c>
      <c r="W80" s="4">
        <v>17</v>
      </c>
      <c r="X80" s="4">
        <v>48.2</v>
      </c>
      <c r="Y80" s="4">
        <v>18.399999999999999</v>
      </c>
      <c r="Z80" s="4">
        <f t="shared" si="19"/>
        <v>0.96739130434782084</v>
      </c>
      <c r="AA80" s="5">
        <f t="shared" si="20"/>
        <v>2</v>
      </c>
      <c r="AB80" s="4">
        <v>0</v>
      </c>
      <c r="AC80" s="4">
        <v>2</v>
      </c>
      <c r="AD80" s="4">
        <v>0</v>
      </c>
      <c r="AE80" s="4">
        <v>1</v>
      </c>
      <c r="AF80" s="4">
        <v>0</v>
      </c>
      <c r="AG80" s="4">
        <v>0</v>
      </c>
      <c r="AH80" s="4">
        <v>11</v>
      </c>
      <c r="AI80" s="15">
        <v>52.8</v>
      </c>
      <c r="AJ80" s="15">
        <v>18.899999999999999</v>
      </c>
      <c r="AK80" s="4">
        <v>51.1</v>
      </c>
      <c r="AL80" s="4">
        <v>19.8</v>
      </c>
      <c r="AM80" s="4">
        <f t="shared" si="22"/>
        <v>4.0227272727272734</v>
      </c>
      <c r="AN80" s="5">
        <f t="shared" si="23"/>
        <v>2</v>
      </c>
      <c r="AO80" s="4">
        <v>74</v>
      </c>
      <c r="AP80" s="4">
        <v>77.900000000000006</v>
      </c>
      <c r="AQ80" s="4">
        <v>119.5</v>
      </c>
      <c r="AR80" s="4">
        <v>126.4</v>
      </c>
      <c r="AS80" s="4">
        <f t="shared" si="24"/>
        <v>-6.9000000000000057</v>
      </c>
      <c r="AT80" s="4">
        <f t="shared" si="25"/>
        <v>-3.9000000000000057</v>
      </c>
      <c r="AU80" s="4">
        <f t="shared" si="26"/>
        <v>2</v>
      </c>
      <c r="AV80" s="4">
        <f t="shared" si="27"/>
        <v>2</v>
      </c>
      <c r="AW80" s="4">
        <v>102.5</v>
      </c>
      <c r="AX80" s="4">
        <v>107.1</v>
      </c>
      <c r="AY80" s="4">
        <v>62.4</v>
      </c>
      <c r="AZ80" s="4">
        <v>1</v>
      </c>
      <c r="BA80" s="4">
        <v>1</v>
      </c>
      <c r="BB80" s="4">
        <v>2</v>
      </c>
      <c r="BC80" s="4">
        <v>2</v>
      </c>
      <c r="BD80" s="4">
        <v>2</v>
      </c>
      <c r="BE80" s="4">
        <v>0</v>
      </c>
      <c r="BF80" s="6" t="s">
        <v>155</v>
      </c>
      <c r="BG80" s="4">
        <v>0</v>
      </c>
      <c r="BH80" s="4">
        <v>0</v>
      </c>
      <c r="BI80" s="4">
        <v>1</v>
      </c>
      <c r="BJ80" s="4">
        <v>2</v>
      </c>
      <c r="BK80" s="4">
        <v>0</v>
      </c>
      <c r="BL80" s="4">
        <v>0</v>
      </c>
      <c r="BM80" s="4">
        <v>0</v>
      </c>
      <c r="BN80" s="4">
        <v>0</v>
      </c>
      <c r="BO80" s="4">
        <v>0</v>
      </c>
      <c r="BP80" s="4">
        <v>0</v>
      </c>
      <c r="BV80" s="4">
        <v>16</v>
      </c>
      <c r="BW80" s="4">
        <v>0</v>
      </c>
      <c r="BX80" s="4">
        <v>0</v>
      </c>
      <c r="BY80" s="4">
        <v>5</v>
      </c>
      <c r="CA80" s="4">
        <v>0</v>
      </c>
      <c r="CB80" s="4">
        <v>0</v>
      </c>
      <c r="CC80" s="4">
        <v>1</v>
      </c>
      <c r="CD80" s="4">
        <v>1</v>
      </c>
      <c r="CE80" s="4">
        <v>1</v>
      </c>
      <c r="CF80" s="4">
        <v>1</v>
      </c>
      <c r="CG80" s="4">
        <v>0</v>
      </c>
      <c r="CH80" s="4">
        <v>0</v>
      </c>
      <c r="CI80" s="4">
        <v>0</v>
      </c>
      <c r="CJ80" s="4">
        <v>0</v>
      </c>
      <c r="CK80" s="4">
        <v>0</v>
      </c>
      <c r="CL80" s="4">
        <v>0</v>
      </c>
      <c r="CM80" s="4">
        <v>0</v>
      </c>
      <c r="CN80" s="4">
        <f t="shared" si="21"/>
        <v>7</v>
      </c>
      <c r="CO80" s="4">
        <v>0</v>
      </c>
      <c r="CP80" s="4">
        <v>2</v>
      </c>
      <c r="CQ80" s="4">
        <v>0</v>
      </c>
      <c r="CR80" s="4">
        <v>0</v>
      </c>
      <c r="CS80" s="4">
        <v>1</v>
      </c>
      <c r="CT80" s="4">
        <v>4</v>
      </c>
      <c r="CU80" s="4">
        <v>0</v>
      </c>
      <c r="CV80" s="4">
        <v>0</v>
      </c>
      <c r="CW80" s="4">
        <v>0</v>
      </c>
      <c r="CX80" s="4">
        <v>0</v>
      </c>
    </row>
    <row r="81" spans="1:102">
      <c r="A81" s="18" t="s">
        <v>207</v>
      </c>
      <c r="B81" s="2" t="s">
        <v>201</v>
      </c>
      <c r="D81" s="4">
        <v>1</v>
      </c>
      <c r="E81" s="4">
        <v>0</v>
      </c>
      <c r="F81" s="4">
        <v>2</v>
      </c>
      <c r="G81" s="4" t="s">
        <v>505</v>
      </c>
      <c r="H81" s="29">
        <v>11</v>
      </c>
      <c r="I81" s="4">
        <v>85.1</v>
      </c>
      <c r="J81" s="4">
        <v>31.1</v>
      </c>
      <c r="K81" s="4">
        <v>44.1</v>
      </c>
      <c r="L81" s="4">
        <v>16.399999999999999</v>
      </c>
      <c r="M81" s="4">
        <f t="shared" si="18"/>
        <v>1.4713414634146034</v>
      </c>
      <c r="O81" s="4">
        <v>1</v>
      </c>
      <c r="P81" s="4">
        <v>1</v>
      </c>
      <c r="Q81" s="4">
        <v>1</v>
      </c>
      <c r="R81" s="4">
        <v>0</v>
      </c>
      <c r="S81" s="4">
        <v>0</v>
      </c>
      <c r="T81" s="4">
        <v>0</v>
      </c>
      <c r="U81" s="29">
        <v>12</v>
      </c>
      <c r="V81" s="4">
        <v>82.9</v>
      </c>
      <c r="W81" s="4">
        <v>30</v>
      </c>
      <c r="X81" s="4">
        <v>43.5</v>
      </c>
      <c r="Y81" s="4">
        <v>16.3</v>
      </c>
      <c r="Z81" s="4">
        <f t="shared" si="19"/>
        <v>2.8386503067484767</v>
      </c>
      <c r="AA81" s="5">
        <f t="shared" si="20"/>
        <v>2</v>
      </c>
      <c r="AB81" s="4">
        <v>2</v>
      </c>
      <c r="AC81" s="4">
        <v>1</v>
      </c>
      <c r="AD81" s="4">
        <v>1</v>
      </c>
      <c r="AE81" s="4">
        <v>0</v>
      </c>
      <c r="AF81" s="4">
        <v>0</v>
      </c>
      <c r="AG81" s="4">
        <v>0</v>
      </c>
      <c r="AH81" s="4">
        <v>21</v>
      </c>
      <c r="AI81" s="15">
        <v>83.4</v>
      </c>
      <c r="AJ81" s="15">
        <v>32.9</v>
      </c>
      <c r="AK81" s="4">
        <v>44</v>
      </c>
      <c r="AL81" s="4">
        <v>17.399999999999999</v>
      </c>
      <c r="AM81" s="4">
        <f t="shared" si="22"/>
        <v>0.20459770114943865</v>
      </c>
      <c r="AN81" s="5">
        <f t="shared" si="23"/>
        <v>2</v>
      </c>
      <c r="AO81" s="4">
        <v>78.2</v>
      </c>
      <c r="AP81" s="4">
        <v>87.5</v>
      </c>
      <c r="AQ81" s="4">
        <v>107.1</v>
      </c>
      <c r="AR81" s="4">
        <v>111.3</v>
      </c>
      <c r="AS81" s="4">
        <f t="shared" si="24"/>
        <v>-4.2000000000000028</v>
      </c>
      <c r="AT81" s="4">
        <f t="shared" si="25"/>
        <v>-9.2999999999999972</v>
      </c>
      <c r="AU81" s="4">
        <f t="shared" si="26"/>
        <v>2</v>
      </c>
      <c r="AV81" s="4">
        <f t="shared" si="27"/>
        <v>2</v>
      </c>
      <c r="AW81" s="4">
        <v>115.7</v>
      </c>
      <c r="AX81" s="4">
        <v>116.3</v>
      </c>
      <c r="AY81" s="4">
        <v>61.2</v>
      </c>
      <c r="AZ81" s="4">
        <v>4</v>
      </c>
      <c r="BA81" s="4">
        <v>2</v>
      </c>
      <c r="BB81" s="4">
        <v>2</v>
      </c>
      <c r="BC81" s="4">
        <v>2</v>
      </c>
      <c r="BD81" s="4">
        <v>1</v>
      </c>
      <c r="BE81" s="4">
        <v>0</v>
      </c>
      <c r="BF81" s="6" t="s">
        <v>155</v>
      </c>
      <c r="BG81" s="4">
        <v>0</v>
      </c>
      <c r="BH81" s="4">
        <v>0</v>
      </c>
      <c r="BI81" s="4">
        <v>1</v>
      </c>
      <c r="BJ81" s="4">
        <v>1</v>
      </c>
      <c r="BK81" s="4">
        <v>0</v>
      </c>
      <c r="BL81" s="4">
        <v>0</v>
      </c>
      <c r="BM81" s="4">
        <v>0</v>
      </c>
      <c r="BN81" s="4">
        <v>0</v>
      </c>
      <c r="BO81" s="4">
        <v>0</v>
      </c>
      <c r="BP81" s="4">
        <v>1</v>
      </c>
      <c r="BQ81" s="4">
        <v>1</v>
      </c>
      <c r="BV81" s="4">
        <v>36</v>
      </c>
      <c r="BW81" s="4">
        <v>0</v>
      </c>
      <c r="BX81" s="4">
        <v>0</v>
      </c>
      <c r="BY81" s="4">
        <v>5</v>
      </c>
      <c r="CA81" s="4">
        <v>0</v>
      </c>
      <c r="CB81" s="4">
        <v>0</v>
      </c>
      <c r="CC81" s="4">
        <v>1</v>
      </c>
      <c r="CD81" s="4">
        <v>0</v>
      </c>
      <c r="CE81" s="4">
        <v>0</v>
      </c>
      <c r="CF81" s="4">
        <v>1</v>
      </c>
      <c r="CG81" s="4">
        <v>1</v>
      </c>
      <c r="CH81" s="4">
        <v>2</v>
      </c>
      <c r="CI81" s="4">
        <v>0</v>
      </c>
      <c r="CJ81" s="4">
        <v>1</v>
      </c>
      <c r="CK81" s="4">
        <v>0</v>
      </c>
      <c r="CL81" s="4">
        <v>0</v>
      </c>
      <c r="CM81" s="4">
        <v>0</v>
      </c>
      <c r="CN81" s="4">
        <f t="shared" si="21"/>
        <v>7</v>
      </c>
      <c r="CO81" s="4">
        <v>0</v>
      </c>
      <c r="CP81" s="4">
        <v>0</v>
      </c>
      <c r="CQ81" s="4">
        <v>0</v>
      </c>
      <c r="CR81" s="4">
        <v>2</v>
      </c>
      <c r="CS81" s="4">
        <v>1</v>
      </c>
      <c r="CT81" s="4">
        <v>4</v>
      </c>
      <c r="CU81" s="4">
        <v>0</v>
      </c>
      <c r="CV81" s="4">
        <v>0</v>
      </c>
      <c r="CW81" s="4">
        <v>0</v>
      </c>
      <c r="CX81" s="4">
        <v>0</v>
      </c>
    </row>
    <row r="82" spans="1:102">
      <c r="A82" s="18" t="s">
        <v>211</v>
      </c>
      <c r="B82" s="2" t="s">
        <v>210</v>
      </c>
      <c r="D82" s="4">
        <v>1</v>
      </c>
      <c r="E82" s="4">
        <v>0</v>
      </c>
      <c r="F82" s="4">
        <v>2</v>
      </c>
      <c r="G82" s="4" t="s">
        <v>109</v>
      </c>
      <c r="H82" s="29">
        <v>11</v>
      </c>
      <c r="I82" s="4">
        <v>46.6</v>
      </c>
      <c r="J82" s="4">
        <v>19.100000000000001</v>
      </c>
      <c r="K82" s="4">
        <v>42.5</v>
      </c>
      <c r="L82" s="4">
        <v>18</v>
      </c>
      <c r="M82" s="4">
        <f t="shared" si="18"/>
        <v>1.50277777777778</v>
      </c>
      <c r="O82" s="4">
        <v>1</v>
      </c>
      <c r="P82" s="4">
        <v>4</v>
      </c>
      <c r="Q82" s="4">
        <v>0</v>
      </c>
      <c r="R82" s="4">
        <v>0</v>
      </c>
      <c r="S82" s="4">
        <v>0</v>
      </c>
      <c r="T82" s="4">
        <v>1</v>
      </c>
      <c r="U82" s="29">
        <v>12</v>
      </c>
      <c r="V82" s="4">
        <v>40</v>
      </c>
      <c r="W82" s="4">
        <v>15.8</v>
      </c>
      <c r="X82" s="4">
        <v>34</v>
      </c>
      <c r="Y82" s="4">
        <v>14.5</v>
      </c>
      <c r="Z82" s="4">
        <f t="shared" si="19"/>
        <v>2.9517241379310377</v>
      </c>
      <c r="AA82" s="5">
        <f t="shared" si="20"/>
        <v>2</v>
      </c>
      <c r="AB82" s="4">
        <v>3</v>
      </c>
      <c r="AC82" s="4">
        <v>4</v>
      </c>
      <c r="AD82" s="4">
        <v>0</v>
      </c>
      <c r="AE82" s="4">
        <v>0</v>
      </c>
      <c r="AF82" s="4">
        <v>0</v>
      </c>
      <c r="AG82" s="4">
        <v>1</v>
      </c>
      <c r="AH82" s="4">
        <v>12</v>
      </c>
      <c r="AI82" s="15">
        <v>40.5</v>
      </c>
      <c r="AJ82" s="15">
        <v>15.2</v>
      </c>
      <c r="AK82" s="4">
        <v>35.299999999999997</v>
      </c>
      <c r="AL82" s="4">
        <v>15</v>
      </c>
      <c r="AM82" s="4">
        <f t="shared" si="22"/>
        <v>4.7293333333333436</v>
      </c>
      <c r="AN82" s="5">
        <f t="shared" si="23"/>
        <v>2</v>
      </c>
      <c r="AO82" s="4">
        <v>68.7</v>
      </c>
      <c r="AP82" s="4">
        <v>73.099999999999994</v>
      </c>
      <c r="AQ82" s="4">
        <v>137</v>
      </c>
      <c r="AR82" s="4">
        <v>138.6</v>
      </c>
      <c r="AS82" s="4">
        <f t="shared" si="24"/>
        <v>-1.5999999999999943</v>
      </c>
      <c r="AT82" s="4">
        <f t="shared" si="25"/>
        <v>-4.3999999999999915</v>
      </c>
      <c r="AU82" s="4">
        <f t="shared" si="26"/>
        <v>2</v>
      </c>
      <c r="AV82" s="4">
        <f t="shared" si="27"/>
        <v>2</v>
      </c>
      <c r="AW82" s="4">
        <v>112.6</v>
      </c>
      <c r="AX82" s="4">
        <v>111.7</v>
      </c>
      <c r="AY82" s="4">
        <v>56.4</v>
      </c>
      <c r="AZ82" s="4">
        <v>4</v>
      </c>
      <c r="BA82" s="4">
        <v>2</v>
      </c>
      <c r="BB82" s="4">
        <v>2</v>
      </c>
      <c r="BC82" s="4">
        <v>2</v>
      </c>
      <c r="BD82" s="4">
        <v>1</v>
      </c>
      <c r="BE82" s="4">
        <v>0</v>
      </c>
      <c r="BF82" s="6" t="s">
        <v>155</v>
      </c>
      <c r="BG82" s="4">
        <v>0</v>
      </c>
      <c r="BH82" s="4">
        <v>0</v>
      </c>
      <c r="BI82" s="4">
        <v>3</v>
      </c>
      <c r="BJ82" s="4">
        <v>1</v>
      </c>
      <c r="BK82" s="4">
        <v>0</v>
      </c>
      <c r="BL82" s="4">
        <v>0</v>
      </c>
      <c r="BM82" s="4">
        <v>0</v>
      </c>
      <c r="BN82" s="4">
        <v>0</v>
      </c>
      <c r="BO82" s="4">
        <v>0</v>
      </c>
      <c r="BP82" s="4">
        <v>0</v>
      </c>
      <c r="BV82" s="4">
        <v>18</v>
      </c>
      <c r="BW82" s="4">
        <v>0</v>
      </c>
      <c r="BX82" s="4">
        <v>0</v>
      </c>
      <c r="BY82" s="4">
        <v>5</v>
      </c>
      <c r="CA82" s="4">
        <v>0</v>
      </c>
      <c r="CB82" s="4">
        <v>0</v>
      </c>
      <c r="CC82" s="4">
        <v>0</v>
      </c>
      <c r="CD82" s="4">
        <v>0</v>
      </c>
      <c r="CE82" s="4">
        <v>0</v>
      </c>
      <c r="CF82" s="4">
        <v>1</v>
      </c>
      <c r="CG82" s="4">
        <v>0</v>
      </c>
      <c r="CH82" s="4">
        <v>0</v>
      </c>
      <c r="CI82" s="4">
        <v>0</v>
      </c>
      <c r="CJ82" s="4">
        <v>0</v>
      </c>
      <c r="CK82" s="4">
        <v>0</v>
      </c>
      <c r="CL82" s="4">
        <v>0</v>
      </c>
      <c r="CM82" s="4">
        <v>1</v>
      </c>
      <c r="CN82" s="4">
        <f t="shared" si="21"/>
        <v>13</v>
      </c>
      <c r="CO82" s="4">
        <v>2</v>
      </c>
      <c r="CP82" s="4">
        <v>2</v>
      </c>
      <c r="CQ82" s="4">
        <v>1</v>
      </c>
      <c r="CR82" s="4">
        <v>0</v>
      </c>
      <c r="CS82" s="4">
        <v>2</v>
      </c>
      <c r="CT82" s="4">
        <v>4</v>
      </c>
      <c r="CU82" s="4">
        <v>0</v>
      </c>
      <c r="CV82" s="4">
        <v>0</v>
      </c>
      <c r="CW82" s="4">
        <v>2</v>
      </c>
      <c r="CX82" s="4">
        <v>0</v>
      </c>
    </row>
    <row r="83" spans="1:102">
      <c r="A83" s="32" t="s">
        <v>213</v>
      </c>
      <c r="B83" s="2" t="s">
        <v>212</v>
      </c>
      <c r="D83" s="4">
        <v>1</v>
      </c>
      <c r="E83" s="4">
        <v>0</v>
      </c>
      <c r="F83" s="4">
        <v>1</v>
      </c>
      <c r="G83" s="4" t="s">
        <v>299</v>
      </c>
      <c r="H83" s="29">
        <v>11</v>
      </c>
      <c r="I83" s="4">
        <v>43.3</v>
      </c>
      <c r="J83" s="4">
        <v>20.8</v>
      </c>
      <c r="K83" s="4">
        <v>40.9</v>
      </c>
      <c r="L83" s="4">
        <v>20.8</v>
      </c>
      <c r="M83" s="4">
        <f t="shared" si="18"/>
        <v>2.3999999999999986</v>
      </c>
      <c r="O83" s="4">
        <v>3</v>
      </c>
      <c r="P83" s="4">
        <v>2</v>
      </c>
      <c r="Q83" s="4">
        <v>0</v>
      </c>
      <c r="R83" s="4">
        <v>1</v>
      </c>
      <c r="S83" s="4">
        <v>0</v>
      </c>
      <c r="T83" s="4">
        <v>0</v>
      </c>
      <c r="U83" s="29">
        <v>12</v>
      </c>
      <c r="V83" s="4">
        <v>44.1</v>
      </c>
      <c r="W83" s="4">
        <v>15.9</v>
      </c>
      <c r="X83" s="4">
        <v>40.299999999999997</v>
      </c>
      <c r="Y83" s="4">
        <v>16.100000000000001</v>
      </c>
      <c r="Z83" s="4">
        <f t="shared" si="19"/>
        <v>4.3006211180124296</v>
      </c>
      <c r="AA83" s="5">
        <f t="shared" si="20"/>
        <v>1</v>
      </c>
      <c r="AB83" s="4">
        <v>3</v>
      </c>
      <c r="AC83" s="4">
        <v>4</v>
      </c>
      <c r="AD83" s="4">
        <v>0</v>
      </c>
      <c r="AE83" s="4">
        <v>0</v>
      </c>
      <c r="AF83" s="4">
        <v>0</v>
      </c>
      <c r="AG83" s="4">
        <v>1</v>
      </c>
      <c r="AH83" s="4">
        <v>12</v>
      </c>
      <c r="AI83" s="15">
        <v>44.3</v>
      </c>
      <c r="AJ83" s="15">
        <v>16.8</v>
      </c>
      <c r="AK83" s="4">
        <v>39.9</v>
      </c>
      <c r="AL83" s="4">
        <v>16.5</v>
      </c>
      <c r="AM83" s="4">
        <f t="shared" si="22"/>
        <v>3.674545454545445</v>
      </c>
      <c r="AN83" s="5">
        <f t="shared" si="23"/>
        <v>2</v>
      </c>
      <c r="AO83" s="4">
        <v>100.9</v>
      </c>
      <c r="AP83" s="4">
        <v>109</v>
      </c>
      <c r="AQ83" s="4">
        <v>116.9</v>
      </c>
      <c r="AR83" s="4">
        <v>123.8</v>
      </c>
      <c r="AS83" s="4">
        <f t="shared" si="24"/>
        <v>-6.8999999999999915</v>
      </c>
      <c r="AT83" s="4">
        <f t="shared" si="25"/>
        <v>-8.0999999999999943</v>
      </c>
      <c r="AU83" s="4">
        <f t="shared" si="26"/>
        <v>2</v>
      </c>
      <c r="AV83" s="4">
        <f t="shared" si="27"/>
        <v>2</v>
      </c>
      <c r="AW83" s="4">
        <v>129.9</v>
      </c>
      <c r="AX83" s="4">
        <v>120.5</v>
      </c>
      <c r="AY83" s="4">
        <v>44.9</v>
      </c>
      <c r="AZ83" s="4">
        <v>4</v>
      </c>
      <c r="BA83" s="4">
        <v>2</v>
      </c>
      <c r="BB83" s="4">
        <v>2</v>
      </c>
      <c r="BC83" s="4">
        <v>2</v>
      </c>
      <c r="BD83" s="4">
        <v>1</v>
      </c>
      <c r="BE83" s="4">
        <v>0</v>
      </c>
      <c r="BF83" s="6" t="s">
        <v>155</v>
      </c>
      <c r="BG83" s="4">
        <v>0</v>
      </c>
      <c r="BH83" s="4">
        <v>0</v>
      </c>
      <c r="BI83" s="4">
        <v>1</v>
      </c>
      <c r="BJ83" s="4">
        <v>1</v>
      </c>
      <c r="BK83" s="4">
        <v>0</v>
      </c>
      <c r="BL83" s="4">
        <v>0</v>
      </c>
      <c r="BM83" s="4">
        <v>1</v>
      </c>
      <c r="BN83" s="4" t="s">
        <v>504</v>
      </c>
      <c r="BO83" s="4">
        <v>0</v>
      </c>
      <c r="BP83" s="4">
        <v>0</v>
      </c>
      <c r="BV83" s="4">
        <v>24</v>
      </c>
      <c r="BW83" s="4">
        <v>0</v>
      </c>
      <c r="BX83" s="4">
        <v>0</v>
      </c>
      <c r="BY83" s="4">
        <v>6</v>
      </c>
      <c r="CA83" s="4">
        <v>0</v>
      </c>
      <c r="CB83" s="4">
        <v>0</v>
      </c>
      <c r="CC83" s="4">
        <v>0</v>
      </c>
      <c r="CD83" s="4">
        <v>1</v>
      </c>
      <c r="CE83" s="4">
        <v>1</v>
      </c>
      <c r="CF83" s="4">
        <v>1</v>
      </c>
      <c r="CG83" s="4">
        <v>1</v>
      </c>
      <c r="CH83" s="4">
        <v>0</v>
      </c>
      <c r="CI83" s="4">
        <v>0</v>
      </c>
      <c r="CJ83" s="4">
        <v>0</v>
      </c>
      <c r="CK83" s="4">
        <v>0</v>
      </c>
      <c r="CL83" s="4">
        <v>0</v>
      </c>
      <c r="CM83" s="4">
        <v>0</v>
      </c>
      <c r="CN83" s="4">
        <f t="shared" si="21"/>
        <v>15</v>
      </c>
      <c r="CO83" s="4">
        <v>3</v>
      </c>
      <c r="CP83" s="4">
        <v>2</v>
      </c>
      <c r="CQ83" s="4">
        <v>0</v>
      </c>
      <c r="CR83" s="4">
        <v>0</v>
      </c>
      <c r="CS83" s="4">
        <v>0</v>
      </c>
      <c r="CT83" s="4">
        <v>2</v>
      </c>
      <c r="CU83" s="4">
        <v>4</v>
      </c>
      <c r="CV83" s="4">
        <v>0</v>
      </c>
      <c r="CW83" s="4">
        <v>2</v>
      </c>
      <c r="CX83" s="4">
        <v>2</v>
      </c>
    </row>
    <row r="84" spans="1:102">
      <c r="A84" s="18" t="s">
        <v>217</v>
      </c>
      <c r="B84" s="2" t="s">
        <v>218</v>
      </c>
      <c r="D84" s="4">
        <v>1</v>
      </c>
      <c r="E84" s="4">
        <v>0</v>
      </c>
      <c r="F84" s="4">
        <v>1</v>
      </c>
      <c r="G84" s="4" t="s">
        <v>111</v>
      </c>
      <c r="H84" s="29">
        <v>11</v>
      </c>
      <c r="I84" s="4">
        <v>82.6</v>
      </c>
      <c r="J84" s="4">
        <v>34.9</v>
      </c>
      <c r="K84" s="4">
        <v>39.4</v>
      </c>
      <c r="L84" s="4">
        <v>17.600000000000001</v>
      </c>
      <c r="M84" s="4">
        <f t="shared" si="18"/>
        <v>4.4715909090909207</v>
      </c>
      <c r="O84" s="4">
        <v>4</v>
      </c>
      <c r="P84" s="4">
        <v>1</v>
      </c>
      <c r="Q84" s="4">
        <v>1</v>
      </c>
      <c r="R84" s="4">
        <v>0</v>
      </c>
      <c r="S84" s="4">
        <v>0</v>
      </c>
      <c r="T84" s="4">
        <v>0</v>
      </c>
      <c r="U84" s="29">
        <v>12</v>
      </c>
      <c r="V84" s="4">
        <v>76.8</v>
      </c>
      <c r="W84" s="4">
        <v>28.7</v>
      </c>
      <c r="X84" s="4">
        <v>30.9</v>
      </c>
      <c r="Y84" s="4">
        <v>12.8</v>
      </c>
      <c r="Z84" s="4">
        <f t="shared" si="19"/>
        <v>7.5164062500000028</v>
      </c>
      <c r="AA84" s="5">
        <f t="shared" si="20"/>
        <v>1</v>
      </c>
      <c r="AB84" s="4">
        <v>4</v>
      </c>
      <c r="AC84" s="4">
        <v>2</v>
      </c>
      <c r="AD84" s="4">
        <v>0</v>
      </c>
      <c r="AE84" s="4">
        <v>1</v>
      </c>
      <c r="AF84" s="4">
        <v>0</v>
      </c>
      <c r="AG84" s="4">
        <v>0</v>
      </c>
      <c r="AH84" s="4">
        <v>22</v>
      </c>
      <c r="AI84" s="15">
        <v>77.010000000000005</v>
      </c>
      <c r="AJ84" s="15">
        <v>27.3</v>
      </c>
      <c r="AK84" s="4">
        <v>29.1</v>
      </c>
      <c r="AL84" s="4">
        <v>12.1</v>
      </c>
      <c r="AM84" s="4">
        <f t="shared" si="22"/>
        <v>11.354628099173553</v>
      </c>
      <c r="AN84" s="5">
        <f t="shared" si="23"/>
        <v>1</v>
      </c>
      <c r="AO84" s="4">
        <v>77.7</v>
      </c>
      <c r="AP84" s="4">
        <v>83.5</v>
      </c>
      <c r="AQ84" s="4">
        <v>137.69999999999999</v>
      </c>
      <c r="AR84" s="4">
        <v>140.80000000000001</v>
      </c>
      <c r="AS84" s="4">
        <f t="shared" si="24"/>
        <v>-3.1000000000000227</v>
      </c>
      <c r="AT84" s="4">
        <f t="shared" si="25"/>
        <v>-5.7999999999999972</v>
      </c>
      <c r="AU84" s="4">
        <f t="shared" si="26"/>
        <v>2</v>
      </c>
      <c r="AV84" s="4">
        <f t="shared" si="27"/>
        <v>2</v>
      </c>
      <c r="AW84" s="4">
        <v>95.1</v>
      </c>
      <c r="AX84" s="4">
        <v>97.5</v>
      </c>
      <c r="AY84" s="4">
        <v>74.3</v>
      </c>
      <c r="AZ84" s="4">
        <v>4</v>
      </c>
      <c r="BA84" s="4">
        <v>2</v>
      </c>
      <c r="BB84" s="4">
        <v>2</v>
      </c>
      <c r="BC84" s="4">
        <v>2</v>
      </c>
      <c r="BD84" s="4">
        <v>1</v>
      </c>
      <c r="BE84" s="4">
        <v>0</v>
      </c>
      <c r="BF84" s="6" t="s">
        <v>155</v>
      </c>
      <c r="BG84" s="4">
        <v>0</v>
      </c>
      <c r="BH84" s="4">
        <v>0</v>
      </c>
      <c r="BI84" s="4">
        <v>2</v>
      </c>
      <c r="BJ84" s="4">
        <v>2</v>
      </c>
      <c r="BK84" s="4">
        <v>0</v>
      </c>
      <c r="BL84" s="4">
        <v>0</v>
      </c>
      <c r="BM84" s="4">
        <v>0</v>
      </c>
      <c r="BN84" s="4">
        <v>0</v>
      </c>
      <c r="BO84" s="4">
        <v>1</v>
      </c>
      <c r="BP84" s="4">
        <v>0</v>
      </c>
      <c r="BV84" s="4">
        <v>40</v>
      </c>
      <c r="BW84" s="4">
        <v>0</v>
      </c>
      <c r="BX84" s="4">
        <v>0</v>
      </c>
      <c r="BY84" s="4">
        <v>6</v>
      </c>
      <c r="CA84" s="4">
        <v>0</v>
      </c>
      <c r="CB84" s="4">
        <v>0</v>
      </c>
      <c r="CC84" s="4">
        <v>0</v>
      </c>
      <c r="CD84" s="4">
        <v>1</v>
      </c>
      <c r="CE84" s="4">
        <v>1</v>
      </c>
      <c r="CF84" s="4">
        <v>1</v>
      </c>
      <c r="CG84" s="4">
        <v>1</v>
      </c>
      <c r="CH84" s="4">
        <v>0</v>
      </c>
      <c r="CI84" s="4">
        <v>0</v>
      </c>
      <c r="CJ84" s="4">
        <v>0</v>
      </c>
      <c r="CK84" s="4">
        <v>0</v>
      </c>
      <c r="CL84" s="4">
        <v>0</v>
      </c>
      <c r="CM84" s="4">
        <v>0</v>
      </c>
      <c r="CN84" s="4">
        <f t="shared" si="21"/>
        <v>12</v>
      </c>
      <c r="CO84" s="4">
        <v>3</v>
      </c>
      <c r="CP84" s="4">
        <v>0</v>
      </c>
      <c r="CQ84" s="4">
        <v>0</v>
      </c>
      <c r="CR84" s="4">
        <v>0</v>
      </c>
      <c r="CS84" s="4">
        <v>1</v>
      </c>
      <c r="CT84" s="4">
        <v>8</v>
      </c>
      <c r="CU84" s="4">
        <v>0</v>
      </c>
      <c r="CV84" s="4">
        <v>0</v>
      </c>
      <c r="CW84" s="4">
        <v>0</v>
      </c>
      <c r="CX84" s="4">
        <v>0</v>
      </c>
    </row>
    <row r="85" spans="1:102">
      <c r="A85" s="18" t="s">
        <v>221</v>
      </c>
      <c r="B85" s="2" t="s">
        <v>219</v>
      </c>
      <c r="D85" s="4">
        <v>1</v>
      </c>
      <c r="E85" s="4">
        <v>0</v>
      </c>
      <c r="F85" s="4">
        <v>2</v>
      </c>
      <c r="G85" s="4" t="s">
        <v>291</v>
      </c>
      <c r="H85" s="29">
        <v>11</v>
      </c>
      <c r="I85" s="4">
        <v>47.7</v>
      </c>
      <c r="J85" s="4">
        <v>19.5</v>
      </c>
      <c r="K85" s="4">
        <v>49.4</v>
      </c>
      <c r="L85" s="4">
        <v>20.2</v>
      </c>
      <c r="M85" s="4">
        <f t="shared" si="18"/>
        <v>1.1881188118813668E-2</v>
      </c>
      <c r="O85" s="4">
        <v>0</v>
      </c>
      <c r="P85" s="4">
        <v>2</v>
      </c>
      <c r="Q85" s="4">
        <v>0</v>
      </c>
      <c r="R85" s="4">
        <v>1</v>
      </c>
      <c r="S85" s="4">
        <v>0</v>
      </c>
      <c r="T85" s="4">
        <v>0</v>
      </c>
      <c r="U85" s="29">
        <v>12</v>
      </c>
      <c r="V85" s="4">
        <v>47</v>
      </c>
      <c r="W85" s="4">
        <v>15.9</v>
      </c>
      <c r="X85" s="4">
        <v>44.6</v>
      </c>
      <c r="Y85" s="4">
        <v>15.4</v>
      </c>
      <c r="Z85" s="4">
        <f t="shared" si="19"/>
        <v>0.95194805194805099</v>
      </c>
      <c r="AA85" s="5">
        <f t="shared" si="20"/>
        <v>2</v>
      </c>
      <c r="AB85" s="4">
        <v>0</v>
      </c>
      <c r="AC85" s="4">
        <v>2</v>
      </c>
      <c r="AD85" s="4">
        <v>0</v>
      </c>
      <c r="AE85" s="4">
        <v>1</v>
      </c>
      <c r="AF85" s="4">
        <v>0</v>
      </c>
      <c r="AG85" s="4">
        <v>0</v>
      </c>
      <c r="AH85" s="4">
        <v>11</v>
      </c>
      <c r="AI85" s="15">
        <v>49.7</v>
      </c>
      <c r="AJ85" s="15">
        <v>19.600000000000001</v>
      </c>
      <c r="AK85" s="4">
        <v>45.6</v>
      </c>
      <c r="AL85" s="4">
        <v>18</v>
      </c>
      <c r="AM85" s="4">
        <f t="shared" si="22"/>
        <v>4.6666666666659751E-2</v>
      </c>
      <c r="AN85" s="5">
        <f t="shared" si="23"/>
        <v>2</v>
      </c>
      <c r="AO85" s="4">
        <v>94.3</v>
      </c>
      <c r="AP85" s="4">
        <v>96.2</v>
      </c>
      <c r="AQ85" s="4">
        <v>123</v>
      </c>
      <c r="AR85" s="4">
        <v>119.5</v>
      </c>
      <c r="AS85" s="4">
        <f t="shared" si="24"/>
        <v>3.5</v>
      </c>
      <c r="AT85" s="4">
        <f t="shared" si="25"/>
        <v>-1.9000000000000057</v>
      </c>
      <c r="AU85" s="4">
        <f t="shared" si="26"/>
        <v>1</v>
      </c>
      <c r="AV85" s="4">
        <f t="shared" si="27"/>
        <v>2</v>
      </c>
      <c r="AW85" s="4">
        <v>109.7</v>
      </c>
      <c r="AX85" s="4">
        <v>111.3</v>
      </c>
      <c r="AY85" s="4">
        <v>66.400000000000006</v>
      </c>
      <c r="AZ85" s="4">
        <v>2</v>
      </c>
      <c r="BA85" s="4">
        <v>2</v>
      </c>
      <c r="BB85" s="4">
        <v>1</v>
      </c>
      <c r="BC85" s="4">
        <v>2</v>
      </c>
      <c r="BD85" s="4">
        <v>2</v>
      </c>
      <c r="BE85" s="4">
        <v>0</v>
      </c>
      <c r="BF85" s="6" t="s">
        <v>155</v>
      </c>
      <c r="BG85" s="4">
        <v>0</v>
      </c>
      <c r="BH85" s="4">
        <v>0</v>
      </c>
      <c r="BI85" s="4">
        <v>3</v>
      </c>
      <c r="BJ85" s="4">
        <v>3</v>
      </c>
      <c r="BK85" s="4">
        <v>0</v>
      </c>
      <c r="BL85" s="4">
        <v>0</v>
      </c>
      <c r="BM85" s="4">
        <v>0</v>
      </c>
      <c r="BN85" s="4">
        <v>0</v>
      </c>
      <c r="BO85" s="4">
        <v>0</v>
      </c>
      <c r="BP85" s="4">
        <v>0</v>
      </c>
      <c r="BV85" s="4">
        <v>23</v>
      </c>
      <c r="BW85" s="4">
        <v>1</v>
      </c>
      <c r="BX85" s="4">
        <v>8</v>
      </c>
      <c r="BY85" s="4">
        <v>6</v>
      </c>
      <c r="CA85" s="4">
        <v>0</v>
      </c>
      <c r="CB85" s="4">
        <v>0</v>
      </c>
      <c r="CC85" s="4">
        <v>0</v>
      </c>
      <c r="CD85" s="4">
        <v>0</v>
      </c>
      <c r="CE85" s="4">
        <v>0</v>
      </c>
      <c r="CF85" s="4">
        <v>1</v>
      </c>
      <c r="CG85" s="4">
        <v>0</v>
      </c>
      <c r="CH85" s="4">
        <v>0</v>
      </c>
      <c r="CI85" s="4">
        <v>0</v>
      </c>
      <c r="CJ85" s="4">
        <v>0</v>
      </c>
      <c r="CK85" s="4">
        <v>1</v>
      </c>
      <c r="CL85" s="4">
        <v>0</v>
      </c>
      <c r="CM85" s="4">
        <v>0</v>
      </c>
      <c r="CN85" s="4">
        <f t="shared" si="21"/>
        <v>13</v>
      </c>
      <c r="CO85" s="4">
        <v>1</v>
      </c>
      <c r="CP85" s="4">
        <v>2</v>
      </c>
      <c r="CQ85" s="4">
        <v>0</v>
      </c>
      <c r="CR85" s="4">
        <v>0</v>
      </c>
      <c r="CS85" s="4">
        <v>1</v>
      </c>
      <c r="CT85" s="4">
        <v>6</v>
      </c>
      <c r="CU85" s="4">
        <v>1</v>
      </c>
      <c r="CV85" s="4">
        <v>0</v>
      </c>
      <c r="CW85" s="4">
        <v>0</v>
      </c>
      <c r="CX85" s="4">
        <v>2</v>
      </c>
    </row>
    <row r="86" spans="1:102">
      <c r="A86" s="18" t="s">
        <v>222</v>
      </c>
      <c r="B86" s="2" t="s">
        <v>227</v>
      </c>
      <c r="D86" s="4">
        <v>1</v>
      </c>
      <c r="E86" s="4">
        <v>0</v>
      </c>
      <c r="F86" s="4">
        <v>1</v>
      </c>
      <c r="G86" s="4" t="s">
        <v>110</v>
      </c>
      <c r="H86" s="29">
        <v>11</v>
      </c>
      <c r="I86" s="4">
        <v>109</v>
      </c>
      <c r="J86" s="4">
        <v>43</v>
      </c>
      <c r="K86" s="4">
        <v>55.7</v>
      </c>
      <c r="L86" s="4">
        <v>22</v>
      </c>
      <c r="M86" s="4">
        <f t="shared" si="18"/>
        <v>0.13181818181817562</v>
      </c>
      <c r="O86" s="4">
        <v>0</v>
      </c>
      <c r="P86" s="4">
        <v>2</v>
      </c>
      <c r="Q86" s="4">
        <v>0</v>
      </c>
      <c r="R86" s="4">
        <v>1</v>
      </c>
      <c r="S86" s="4">
        <v>0</v>
      </c>
      <c r="T86" s="4">
        <v>0</v>
      </c>
      <c r="U86" s="29">
        <v>12</v>
      </c>
      <c r="V86" s="4">
        <v>93</v>
      </c>
      <c r="W86" s="4">
        <v>36.9</v>
      </c>
      <c r="X86" s="4">
        <v>49</v>
      </c>
      <c r="Y86" s="4">
        <v>19.5</v>
      </c>
      <c r="Z86" s="4">
        <f t="shared" si="19"/>
        <v>0.27692307692308304</v>
      </c>
      <c r="AA86" s="5">
        <f t="shared" si="20"/>
        <v>2</v>
      </c>
      <c r="AB86" s="4">
        <v>0</v>
      </c>
      <c r="AC86" s="4">
        <v>2</v>
      </c>
      <c r="AD86" s="4">
        <v>0</v>
      </c>
      <c r="AE86" s="4">
        <v>1</v>
      </c>
      <c r="AF86" s="4">
        <v>0</v>
      </c>
      <c r="AG86" s="4">
        <v>0</v>
      </c>
      <c r="AH86" s="4">
        <v>12</v>
      </c>
      <c r="AI86" s="15">
        <v>82.8</v>
      </c>
      <c r="AJ86" s="15">
        <v>28.1</v>
      </c>
      <c r="AK86" s="4">
        <v>49.2</v>
      </c>
      <c r="AL86" s="4">
        <v>17.5</v>
      </c>
      <c r="AM86" s="4">
        <f t="shared" si="22"/>
        <v>3.7988571428571305</v>
      </c>
      <c r="AN86" s="5">
        <f t="shared" si="23"/>
        <v>2</v>
      </c>
      <c r="AO86" s="4">
        <v>87.7</v>
      </c>
      <c r="AP86" s="4">
        <v>109.3</v>
      </c>
      <c r="AQ86" s="4">
        <v>120.3</v>
      </c>
      <c r="AR86" s="4">
        <v>133.6</v>
      </c>
      <c r="AS86" s="4">
        <f t="shared" si="24"/>
        <v>-13.299999999999997</v>
      </c>
      <c r="AT86" s="4">
        <f t="shared" si="25"/>
        <v>-21.599999999999994</v>
      </c>
      <c r="AU86" s="4">
        <f t="shared" si="26"/>
        <v>2</v>
      </c>
      <c r="AV86" s="4">
        <f t="shared" si="27"/>
        <v>2</v>
      </c>
      <c r="AW86" s="4">
        <v>122.8</v>
      </c>
      <c r="AX86" s="4">
        <v>121.5</v>
      </c>
      <c r="AY86" s="4">
        <v>54.8</v>
      </c>
      <c r="AZ86" s="4">
        <v>2</v>
      </c>
      <c r="BA86" s="4">
        <v>2</v>
      </c>
      <c r="BB86" s="4">
        <v>1</v>
      </c>
      <c r="BC86" s="4">
        <v>2</v>
      </c>
      <c r="BD86" s="4">
        <v>2</v>
      </c>
      <c r="BE86" s="4">
        <v>0</v>
      </c>
      <c r="BF86" s="6" t="s">
        <v>155</v>
      </c>
      <c r="BG86" s="4">
        <v>0</v>
      </c>
      <c r="BH86" s="4">
        <v>0</v>
      </c>
      <c r="BI86" s="4">
        <v>3</v>
      </c>
      <c r="BJ86" s="4">
        <v>2</v>
      </c>
      <c r="BK86" s="4">
        <v>0</v>
      </c>
      <c r="BL86" s="4">
        <v>0</v>
      </c>
      <c r="BM86" s="4">
        <v>1</v>
      </c>
      <c r="BN86" s="4">
        <v>11.21</v>
      </c>
      <c r="BO86" s="4">
        <v>0</v>
      </c>
      <c r="BP86" s="4">
        <v>0</v>
      </c>
      <c r="BU86" s="4">
        <v>1</v>
      </c>
      <c r="BV86" s="4">
        <v>41</v>
      </c>
      <c r="BW86" s="4">
        <v>0</v>
      </c>
      <c r="BX86" s="4">
        <v>0</v>
      </c>
      <c r="BY86" s="4">
        <v>5</v>
      </c>
      <c r="CA86" s="4">
        <v>0</v>
      </c>
      <c r="CB86" s="4">
        <v>1</v>
      </c>
      <c r="CC86" s="4">
        <v>1</v>
      </c>
      <c r="CD86" s="4">
        <v>0</v>
      </c>
      <c r="CE86" s="4">
        <v>1</v>
      </c>
      <c r="CF86" s="4">
        <v>1</v>
      </c>
      <c r="CG86" s="4">
        <v>1</v>
      </c>
      <c r="CH86" s="4">
        <v>2</v>
      </c>
      <c r="CI86" s="4">
        <v>0</v>
      </c>
      <c r="CJ86" s="4">
        <v>1</v>
      </c>
      <c r="CK86" s="4">
        <v>0</v>
      </c>
      <c r="CL86" s="4">
        <v>1</v>
      </c>
      <c r="CM86" s="4">
        <v>0</v>
      </c>
      <c r="CN86" s="4">
        <f t="shared" si="21"/>
        <v>16</v>
      </c>
      <c r="CO86" s="4">
        <v>0</v>
      </c>
      <c r="CP86" s="4">
        <v>0</v>
      </c>
      <c r="CQ86" s="4">
        <v>3</v>
      </c>
      <c r="CR86" s="4">
        <v>0</v>
      </c>
      <c r="CS86" s="4">
        <v>1</v>
      </c>
      <c r="CT86" s="4">
        <v>4</v>
      </c>
      <c r="CU86" s="4">
        <v>4</v>
      </c>
      <c r="CV86" s="4">
        <v>0</v>
      </c>
      <c r="CW86" s="4">
        <v>4</v>
      </c>
      <c r="CX86" s="4">
        <v>0</v>
      </c>
    </row>
    <row r="87" spans="1:102">
      <c r="A87" s="18" t="s">
        <v>223</v>
      </c>
      <c r="B87" s="2" t="s">
        <v>228</v>
      </c>
      <c r="C87" s="12"/>
      <c r="D87" s="4">
        <v>1</v>
      </c>
      <c r="E87" s="4">
        <v>0</v>
      </c>
      <c r="F87" s="4">
        <v>1</v>
      </c>
      <c r="G87" s="4" t="s">
        <v>110</v>
      </c>
      <c r="H87" s="29">
        <v>11</v>
      </c>
      <c r="I87" s="4">
        <v>98.4</v>
      </c>
      <c r="J87" s="4">
        <v>43.8</v>
      </c>
      <c r="K87" s="4">
        <v>47</v>
      </c>
      <c r="L87" s="4">
        <v>21.6</v>
      </c>
      <c r="M87" s="4">
        <f t="shared" si="18"/>
        <v>3.0944444444444485</v>
      </c>
      <c r="O87" s="4">
        <v>3</v>
      </c>
      <c r="P87" s="4">
        <v>2</v>
      </c>
      <c r="Q87" s="4">
        <v>0</v>
      </c>
      <c r="R87" s="4">
        <v>1</v>
      </c>
      <c r="S87" s="4">
        <v>0</v>
      </c>
      <c r="T87" s="4">
        <v>0</v>
      </c>
      <c r="U87" s="29">
        <v>12</v>
      </c>
      <c r="V87" s="4">
        <v>85.8</v>
      </c>
      <c r="W87" s="4">
        <v>32.299999999999997</v>
      </c>
      <c r="X87" s="4">
        <v>41.1</v>
      </c>
      <c r="Y87" s="4">
        <v>16.100000000000001</v>
      </c>
      <c r="Z87" s="4">
        <f t="shared" si="19"/>
        <v>3.3447204968944249</v>
      </c>
      <c r="AA87" s="5">
        <f t="shared" si="20"/>
        <v>2</v>
      </c>
      <c r="AB87" s="4">
        <v>3</v>
      </c>
      <c r="AC87" s="4">
        <v>4</v>
      </c>
      <c r="AD87" s="4">
        <v>0</v>
      </c>
      <c r="AE87" s="4">
        <v>0</v>
      </c>
      <c r="AF87" s="4">
        <v>0</v>
      </c>
      <c r="AG87" s="4">
        <v>1</v>
      </c>
      <c r="AH87" s="4">
        <v>11</v>
      </c>
      <c r="AI87" s="15">
        <v>98.2</v>
      </c>
      <c r="AJ87" s="15">
        <v>43.8</v>
      </c>
      <c r="AK87" s="4">
        <v>45.6</v>
      </c>
      <c r="AL87" s="4">
        <v>21.5</v>
      </c>
      <c r="AM87" s="4">
        <f t="shared" si="22"/>
        <v>5.3032558139534984</v>
      </c>
      <c r="AN87" s="5">
        <f t="shared" si="23"/>
        <v>1</v>
      </c>
      <c r="AO87" s="4">
        <v>90.2</v>
      </c>
      <c r="AP87" s="4">
        <v>96.6</v>
      </c>
      <c r="AQ87" s="4">
        <v>115.3</v>
      </c>
      <c r="AR87" s="4">
        <v>125.5</v>
      </c>
      <c r="AS87" s="4">
        <f t="shared" si="24"/>
        <v>-10.200000000000003</v>
      </c>
      <c r="AT87" s="4">
        <f t="shared" si="25"/>
        <v>-6.3999999999999915</v>
      </c>
      <c r="AU87" s="4">
        <f t="shared" si="26"/>
        <v>2</v>
      </c>
      <c r="AV87" s="4">
        <f t="shared" si="27"/>
        <v>2</v>
      </c>
      <c r="AW87" s="4">
        <v>113.4</v>
      </c>
      <c r="AX87" s="4">
        <v>123.9</v>
      </c>
      <c r="AY87" s="4">
        <v>64.400000000000006</v>
      </c>
      <c r="AZ87" s="4">
        <v>2</v>
      </c>
      <c r="BA87" s="4">
        <v>2</v>
      </c>
      <c r="BB87" s="4">
        <v>1</v>
      </c>
      <c r="BC87" s="4">
        <v>2</v>
      </c>
      <c r="BD87" s="4">
        <v>2</v>
      </c>
      <c r="BE87" s="4">
        <v>0</v>
      </c>
      <c r="BF87" s="6" t="s">
        <v>155</v>
      </c>
      <c r="BG87" s="4">
        <v>0</v>
      </c>
      <c r="BH87" s="4">
        <v>0</v>
      </c>
      <c r="BI87" s="4">
        <v>2</v>
      </c>
      <c r="BJ87" s="4">
        <v>2</v>
      </c>
      <c r="BK87" s="4">
        <v>0</v>
      </c>
      <c r="BL87" s="4">
        <v>1</v>
      </c>
      <c r="BM87" s="4">
        <v>0</v>
      </c>
      <c r="BN87" s="4">
        <v>0</v>
      </c>
      <c r="BO87" s="4">
        <v>0</v>
      </c>
      <c r="BP87" s="4">
        <v>0</v>
      </c>
      <c r="BQ87" s="4">
        <v>1</v>
      </c>
      <c r="BV87" s="4">
        <v>40</v>
      </c>
      <c r="BW87" s="4">
        <v>0</v>
      </c>
      <c r="BX87" s="4">
        <v>0</v>
      </c>
      <c r="BY87" s="4">
        <v>5</v>
      </c>
      <c r="CA87" s="4">
        <v>0</v>
      </c>
      <c r="CB87" s="4">
        <v>0</v>
      </c>
      <c r="CC87" s="4">
        <v>0</v>
      </c>
      <c r="CD87" s="4">
        <v>1</v>
      </c>
      <c r="CE87" s="4">
        <v>1</v>
      </c>
      <c r="CF87" s="4">
        <v>1</v>
      </c>
      <c r="CG87" s="4">
        <v>0</v>
      </c>
      <c r="CH87" s="4">
        <v>0</v>
      </c>
      <c r="CI87" s="4">
        <v>0</v>
      </c>
      <c r="CJ87" s="4">
        <v>0</v>
      </c>
      <c r="CK87" s="4">
        <v>0</v>
      </c>
      <c r="CL87" s="4">
        <v>0</v>
      </c>
      <c r="CM87" s="4">
        <v>0</v>
      </c>
      <c r="CN87" s="4">
        <f t="shared" si="21"/>
        <v>24</v>
      </c>
      <c r="CO87" s="4">
        <v>1</v>
      </c>
      <c r="CP87" s="4">
        <v>0</v>
      </c>
      <c r="CQ87" s="4">
        <v>1</v>
      </c>
      <c r="CR87" s="4">
        <v>2</v>
      </c>
      <c r="CS87" s="4">
        <v>2</v>
      </c>
      <c r="CT87" s="4">
        <v>4</v>
      </c>
      <c r="CU87" s="4">
        <v>2</v>
      </c>
      <c r="CV87" s="4">
        <v>0</v>
      </c>
      <c r="CW87" s="4">
        <v>10</v>
      </c>
      <c r="CX87" s="4">
        <v>2</v>
      </c>
    </row>
    <row r="88" spans="1:102">
      <c r="A88" s="18" t="s">
        <v>224</v>
      </c>
      <c r="B88" s="2" t="s">
        <v>236</v>
      </c>
      <c r="D88" s="4">
        <v>1</v>
      </c>
      <c r="E88" s="4">
        <v>0</v>
      </c>
      <c r="F88" s="4">
        <v>2</v>
      </c>
      <c r="G88" s="4" t="s">
        <v>106</v>
      </c>
      <c r="H88" s="29">
        <v>11</v>
      </c>
      <c r="I88" s="4">
        <v>40.4</v>
      </c>
      <c r="J88" s="4">
        <v>17.8</v>
      </c>
      <c r="K88" s="4">
        <v>42.7</v>
      </c>
      <c r="L88" s="4">
        <v>19.8</v>
      </c>
      <c r="M88" s="4">
        <f t="shared" si="18"/>
        <v>2.0131313131313107</v>
      </c>
      <c r="O88" s="4">
        <v>2</v>
      </c>
      <c r="P88" s="4">
        <v>2</v>
      </c>
      <c r="Q88" s="4">
        <v>0</v>
      </c>
      <c r="R88" s="4">
        <v>1</v>
      </c>
      <c r="S88" s="4">
        <v>0</v>
      </c>
      <c r="T88" s="4">
        <v>0</v>
      </c>
      <c r="U88" s="29">
        <v>12</v>
      </c>
      <c r="V88" s="4">
        <v>37.700000000000003</v>
      </c>
      <c r="W88" s="4">
        <v>15.8</v>
      </c>
      <c r="X88" s="4">
        <v>37.9</v>
      </c>
      <c r="Y88" s="4">
        <v>18.8</v>
      </c>
      <c r="Z88" s="4">
        <f t="shared" si="19"/>
        <v>5.8478723404255355</v>
      </c>
      <c r="AA88" s="5">
        <f t="shared" si="20"/>
        <v>1</v>
      </c>
      <c r="AB88" s="4">
        <v>3</v>
      </c>
      <c r="AC88" s="4">
        <v>2</v>
      </c>
      <c r="AD88" s="4">
        <v>0</v>
      </c>
      <c r="AE88" s="4">
        <v>1</v>
      </c>
      <c r="AF88" s="4">
        <v>0</v>
      </c>
      <c r="AG88" s="4">
        <v>0</v>
      </c>
      <c r="AH88" s="4">
        <v>12</v>
      </c>
      <c r="AI88" s="15">
        <v>38.299999999999997</v>
      </c>
      <c r="AJ88" s="15">
        <v>16.7</v>
      </c>
      <c r="AK88" s="4">
        <v>37.799999999999997</v>
      </c>
      <c r="AL88" s="4">
        <v>17.100000000000001</v>
      </c>
      <c r="AM88" s="4">
        <f t="shared" si="22"/>
        <v>1.3842105263157904</v>
      </c>
      <c r="AN88" s="5">
        <f t="shared" si="23"/>
        <v>2</v>
      </c>
      <c r="AO88" s="4">
        <v>85.2</v>
      </c>
      <c r="AP88" s="4">
        <v>89.3</v>
      </c>
      <c r="AQ88" s="4">
        <v>116.6</v>
      </c>
      <c r="AR88" s="4">
        <v>121.5</v>
      </c>
      <c r="AS88" s="4">
        <f t="shared" si="24"/>
        <v>-4.9000000000000057</v>
      </c>
      <c r="AT88" s="4">
        <f t="shared" si="25"/>
        <v>-4.0999999999999943</v>
      </c>
      <c r="AU88" s="4">
        <f t="shared" si="26"/>
        <v>2</v>
      </c>
      <c r="AV88" s="4">
        <f t="shared" si="27"/>
        <v>2</v>
      </c>
      <c r="AW88" s="4">
        <v>114.8</v>
      </c>
      <c r="AX88" s="4">
        <v>106.7</v>
      </c>
      <c r="AY88" s="4">
        <v>56.8</v>
      </c>
      <c r="AZ88" s="4">
        <v>2</v>
      </c>
      <c r="BA88" s="4">
        <v>2</v>
      </c>
      <c r="BB88" s="4">
        <v>1</v>
      </c>
      <c r="BC88" s="4">
        <v>2</v>
      </c>
      <c r="BD88" s="4">
        <v>2</v>
      </c>
      <c r="BE88" s="4">
        <v>0</v>
      </c>
      <c r="BF88" s="6" t="s">
        <v>155</v>
      </c>
      <c r="BG88" s="4">
        <v>0</v>
      </c>
      <c r="BH88" s="4">
        <v>0</v>
      </c>
      <c r="BI88" s="4">
        <v>3</v>
      </c>
      <c r="BJ88" s="4">
        <v>3</v>
      </c>
      <c r="BK88" s="4">
        <v>0</v>
      </c>
      <c r="BL88" s="4">
        <v>0</v>
      </c>
      <c r="BM88" s="4">
        <v>0</v>
      </c>
      <c r="BN88" s="4">
        <v>0</v>
      </c>
      <c r="BO88" s="4">
        <v>0</v>
      </c>
      <c r="BP88" s="4">
        <v>0</v>
      </c>
      <c r="BV88" s="4">
        <v>33</v>
      </c>
      <c r="BW88" s="4">
        <v>0</v>
      </c>
      <c r="BX88" s="4">
        <v>0</v>
      </c>
      <c r="BY88" s="4">
        <v>5</v>
      </c>
      <c r="CA88" s="4">
        <v>0</v>
      </c>
      <c r="CB88" s="4">
        <v>1</v>
      </c>
      <c r="CC88" s="4">
        <v>0</v>
      </c>
      <c r="CD88" s="4">
        <v>0</v>
      </c>
      <c r="CE88" s="4">
        <v>0</v>
      </c>
      <c r="CF88" s="4">
        <v>1</v>
      </c>
      <c r="CG88" s="4">
        <v>1</v>
      </c>
      <c r="CH88" s="4">
        <v>2</v>
      </c>
      <c r="CI88" s="4">
        <v>0</v>
      </c>
      <c r="CJ88" s="4">
        <v>1</v>
      </c>
      <c r="CK88" s="4">
        <v>1</v>
      </c>
      <c r="CL88" s="4">
        <v>0</v>
      </c>
      <c r="CM88" s="4">
        <v>0</v>
      </c>
      <c r="CN88" s="4">
        <f t="shared" si="21"/>
        <v>11</v>
      </c>
      <c r="CO88" s="4">
        <v>0</v>
      </c>
      <c r="CP88" s="4">
        <v>0</v>
      </c>
      <c r="CQ88" s="4">
        <v>4</v>
      </c>
      <c r="CR88" s="4">
        <v>0</v>
      </c>
      <c r="CS88" s="4">
        <v>0</v>
      </c>
      <c r="CT88" s="4">
        <v>4</v>
      </c>
      <c r="CU88" s="4">
        <v>3</v>
      </c>
      <c r="CV88" s="4">
        <v>0</v>
      </c>
      <c r="CW88" s="4">
        <v>0</v>
      </c>
      <c r="CX88" s="4">
        <v>0</v>
      </c>
    </row>
    <row r="89" spans="1:102">
      <c r="A89" s="18" t="s">
        <v>225</v>
      </c>
      <c r="B89" s="2" t="s">
        <v>235</v>
      </c>
      <c r="D89" s="4">
        <v>1</v>
      </c>
      <c r="E89" s="4">
        <v>0</v>
      </c>
      <c r="F89" s="4">
        <v>2</v>
      </c>
      <c r="G89" s="4" t="s">
        <v>141</v>
      </c>
      <c r="H89" s="29">
        <v>11</v>
      </c>
      <c r="I89" s="4">
        <v>44.6</v>
      </c>
      <c r="J89" s="4">
        <v>18.100000000000001</v>
      </c>
      <c r="K89" s="4">
        <v>41.7</v>
      </c>
      <c r="L89" s="4">
        <v>17.3</v>
      </c>
      <c r="M89" s="4">
        <f t="shared" si="18"/>
        <v>0.97167630057803223</v>
      </c>
      <c r="O89" s="4">
        <v>1</v>
      </c>
      <c r="P89" s="4">
        <v>1</v>
      </c>
      <c r="Q89" s="4">
        <v>1</v>
      </c>
      <c r="R89" s="4">
        <v>0</v>
      </c>
      <c r="S89" s="4">
        <v>0</v>
      </c>
      <c r="T89" s="4">
        <v>0</v>
      </c>
      <c r="U89" s="29">
        <v>12</v>
      </c>
      <c r="V89" s="4">
        <v>42.2</v>
      </c>
      <c r="W89" s="4">
        <v>17</v>
      </c>
      <c r="X89" s="4">
        <v>38.200000000000003</v>
      </c>
      <c r="Y89" s="4">
        <v>15.7</v>
      </c>
      <c r="Z89" s="4">
        <f t="shared" si="19"/>
        <v>0.8369426751592357</v>
      </c>
      <c r="AA89" s="5">
        <f t="shared" si="20"/>
        <v>2</v>
      </c>
      <c r="AB89" s="4">
        <v>1</v>
      </c>
      <c r="AC89" s="4">
        <v>2</v>
      </c>
      <c r="AD89" s="4">
        <v>0</v>
      </c>
      <c r="AE89" s="4">
        <v>1</v>
      </c>
      <c r="AF89" s="4">
        <v>0</v>
      </c>
      <c r="AG89" s="4">
        <v>0</v>
      </c>
      <c r="AH89" s="4">
        <v>22</v>
      </c>
      <c r="AI89" s="15">
        <v>38.5</v>
      </c>
      <c r="AJ89" s="15">
        <v>14.6</v>
      </c>
      <c r="AK89" s="4">
        <v>37.9</v>
      </c>
      <c r="AL89" s="4">
        <v>14.9</v>
      </c>
      <c r="AM89" s="4">
        <f t="shared" si="22"/>
        <v>1.3630872483221523</v>
      </c>
      <c r="AN89" s="5">
        <f t="shared" si="23"/>
        <v>2</v>
      </c>
      <c r="AO89" s="4">
        <v>92.7</v>
      </c>
      <c r="AP89" s="4">
        <v>90.3</v>
      </c>
      <c r="AQ89" s="4">
        <v>120.1</v>
      </c>
      <c r="AR89" s="4">
        <v>120.7</v>
      </c>
      <c r="AS89" s="4">
        <f t="shared" si="24"/>
        <v>-0.60000000000000853</v>
      </c>
      <c r="AT89" s="4">
        <f t="shared" si="25"/>
        <v>2.4000000000000057</v>
      </c>
      <c r="AU89" s="4">
        <f t="shared" si="26"/>
        <v>2</v>
      </c>
      <c r="AV89" s="4">
        <f t="shared" si="27"/>
        <v>1</v>
      </c>
      <c r="AW89" s="4">
        <v>106.5</v>
      </c>
      <c r="AX89" s="4">
        <v>107.8</v>
      </c>
      <c r="AY89" s="4">
        <v>68.099999999999994</v>
      </c>
      <c r="AZ89" s="4">
        <v>2</v>
      </c>
      <c r="BA89" s="4">
        <v>2</v>
      </c>
      <c r="BB89" s="4">
        <v>1</v>
      </c>
      <c r="BC89" s="4">
        <v>2</v>
      </c>
      <c r="BD89" s="4">
        <v>2</v>
      </c>
      <c r="BE89" s="4">
        <v>0</v>
      </c>
      <c r="BF89" s="6" t="s">
        <v>155</v>
      </c>
      <c r="BG89" s="4">
        <v>0</v>
      </c>
      <c r="BH89" s="4">
        <v>0</v>
      </c>
      <c r="BI89" s="4">
        <v>1</v>
      </c>
      <c r="BJ89" s="4">
        <v>1</v>
      </c>
      <c r="BK89" s="4">
        <v>0</v>
      </c>
      <c r="BL89" s="4">
        <v>0</v>
      </c>
      <c r="BM89" s="4">
        <v>0</v>
      </c>
      <c r="BN89" s="4">
        <v>0</v>
      </c>
      <c r="BO89" s="4">
        <v>0</v>
      </c>
      <c r="BP89" s="4">
        <v>0</v>
      </c>
      <c r="BV89" s="4">
        <v>18</v>
      </c>
      <c r="BW89" s="4">
        <v>0</v>
      </c>
      <c r="BX89" s="4">
        <v>0</v>
      </c>
      <c r="BY89" s="4">
        <v>6</v>
      </c>
      <c r="CA89" s="4">
        <v>0</v>
      </c>
      <c r="CB89" s="4">
        <v>0</v>
      </c>
      <c r="CC89" s="4">
        <v>0</v>
      </c>
      <c r="CD89" s="4">
        <v>1</v>
      </c>
      <c r="CE89" s="4">
        <v>1</v>
      </c>
      <c r="CF89" s="4">
        <v>1</v>
      </c>
      <c r="CG89" s="4">
        <v>0</v>
      </c>
      <c r="CH89" s="4">
        <v>0</v>
      </c>
      <c r="CI89" s="4">
        <v>0</v>
      </c>
      <c r="CJ89" s="4">
        <v>0</v>
      </c>
      <c r="CK89" s="4">
        <v>0</v>
      </c>
      <c r="CL89" s="4">
        <v>0</v>
      </c>
      <c r="CM89" s="4">
        <v>0</v>
      </c>
      <c r="CN89" s="4">
        <f t="shared" si="21"/>
        <v>4</v>
      </c>
      <c r="CO89" s="4">
        <v>0</v>
      </c>
      <c r="CP89" s="4">
        <v>0</v>
      </c>
      <c r="CQ89" s="4">
        <v>0</v>
      </c>
      <c r="CR89" s="4">
        <v>0</v>
      </c>
      <c r="CS89" s="4">
        <v>0</v>
      </c>
      <c r="CT89" s="4">
        <v>0</v>
      </c>
      <c r="CU89" s="4">
        <v>0</v>
      </c>
      <c r="CV89" s="4">
        <v>0</v>
      </c>
      <c r="CW89" s="4">
        <v>0</v>
      </c>
      <c r="CX89" s="4">
        <v>4</v>
      </c>
    </row>
    <row r="90" spans="1:102">
      <c r="A90" s="32" t="s">
        <v>231</v>
      </c>
      <c r="B90" s="2" t="s">
        <v>229</v>
      </c>
      <c r="D90" s="4">
        <v>1</v>
      </c>
      <c r="E90" s="4">
        <v>0</v>
      </c>
      <c r="F90" s="4">
        <v>1</v>
      </c>
      <c r="G90" s="4" t="s">
        <v>144</v>
      </c>
      <c r="H90" s="29">
        <v>11</v>
      </c>
      <c r="I90" s="4">
        <v>42.1</v>
      </c>
      <c r="J90" s="4">
        <v>20.3</v>
      </c>
      <c r="K90" s="4">
        <v>42.1</v>
      </c>
      <c r="L90" s="4">
        <v>20.5</v>
      </c>
      <c r="M90" s="4">
        <f t="shared" si="18"/>
        <v>0.4107317073170762</v>
      </c>
      <c r="O90" s="4">
        <v>0</v>
      </c>
      <c r="P90" s="4">
        <v>2</v>
      </c>
      <c r="Q90" s="4">
        <v>0</v>
      </c>
      <c r="R90" s="4">
        <v>1</v>
      </c>
      <c r="S90" s="4">
        <v>0</v>
      </c>
      <c r="T90" s="4">
        <v>0</v>
      </c>
      <c r="U90" s="29">
        <v>12</v>
      </c>
      <c r="V90" s="4">
        <v>41.7</v>
      </c>
      <c r="W90" s="4">
        <v>17.600000000000001</v>
      </c>
      <c r="X90" s="4">
        <v>39.799999999999997</v>
      </c>
      <c r="Y90" s="4">
        <v>17</v>
      </c>
      <c r="Z90" s="4">
        <f t="shared" si="19"/>
        <v>0.4952941176470631</v>
      </c>
      <c r="AA90" s="5">
        <f t="shared" si="20"/>
        <v>2</v>
      </c>
      <c r="AB90" s="4">
        <v>0</v>
      </c>
      <c r="AC90" s="4">
        <v>2</v>
      </c>
      <c r="AD90" s="4">
        <v>0</v>
      </c>
      <c r="AE90" s="4">
        <v>1</v>
      </c>
      <c r="AF90" s="4">
        <v>0</v>
      </c>
      <c r="AG90" s="4">
        <v>0</v>
      </c>
      <c r="AH90" s="4">
        <v>12</v>
      </c>
      <c r="AI90" s="15">
        <v>42.2</v>
      </c>
      <c r="AJ90" s="15">
        <v>16.8</v>
      </c>
      <c r="AK90" s="4">
        <v>40</v>
      </c>
      <c r="AL90" s="4">
        <v>16.5</v>
      </c>
      <c r="AM90" s="4">
        <f t="shared" si="22"/>
        <v>1.4727272727272691</v>
      </c>
      <c r="AN90" s="5">
        <f t="shared" si="23"/>
        <v>2</v>
      </c>
      <c r="AO90" s="4">
        <v>89.5</v>
      </c>
      <c r="AP90" s="4">
        <v>95.3</v>
      </c>
      <c r="AQ90" s="4">
        <v>113.9</v>
      </c>
      <c r="AR90" s="4">
        <v>119.3</v>
      </c>
      <c r="AS90" s="4">
        <f t="shared" si="24"/>
        <v>-5.3999999999999915</v>
      </c>
      <c r="AT90" s="4">
        <f t="shared" si="25"/>
        <v>-5.7999999999999972</v>
      </c>
      <c r="AU90" s="4">
        <f t="shared" si="26"/>
        <v>2</v>
      </c>
      <c r="AV90" s="4">
        <f t="shared" si="27"/>
        <v>2</v>
      </c>
      <c r="AW90" s="4">
        <v>111.3</v>
      </c>
      <c r="AX90" s="4">
        <v>107.6</v>
      </c>
      <c r="AY90" s="4">
        <v>62.5</v>
      </c>
      <c r="AZ90" s="4">
        <v>2</v>
      </c>
      <c r="BA90" s="4">
        <v>2</v>
      </c>
      <c r="BB90" s="4">
        <v>1</v>
      </c>
      <c r="BC90" s="4">
        <v>2</v>
      </c>
      <c r="BD90" s="4">
        <v>2</v>
      </c>
      <c r="BE90" s="4">
        <v>0</v>
      </c>
      <c r="BF90" s="6" t="s">
        <v>155</v>
      </c>
      <c r="BG90" s="4">
        <v>0</v>
      </c>
      <c r="BH90" s="4">
        <v>0</v>
      </c>
      <c r="BI90" s="4">
        <v>1</v>
      </c>
      <c r="BJ90" s="4">
        <v>2</v>
      </c>
      <c r="BK90" s="4">
        <v>0</v>
      </c>
      <c r="BL90" s="4">
        <v>0</v>
      </c>
      <c r="BM90" s="4">
        <v>1</v>
      </c>
      <c r="BN90" s="4" t="s">
        <v>504</v>
      </c>
      <c r="BO90" s="4">
        <v>0</v>
      </c>
      <c r="BP90" s="4">
        <v>0</v>
      </c>
      <c r="BV90" s="4">
        <v>19</v>
      </c>
      <c r="BW90" s="4">
        <v>0</v>
      </c>
      <c r="BX90" s="4">
        <v>0</v>
      </c>
      <c r="BY90" s="4">
        <v>6</v>
      </c>
      <c r="CA90" s="4">
        <v>0</v>
      </c>
      <c r="CB90" s="4">
        <v>0</v>
      </c>
      <c r="CC90" s="4">
        <v>0</v>
      </c>
      <c r="CD90" s="4">
        <v>1</v>
      </c>
      <c r="CE90" s="4">
        <v>0</v>
      </c>
      <c r="CF90" s="4">
        <v>1</v>
      </c>
      <c r="CG90" s="4">
        <v>0</v>
      </c>
      <c r="CH90" s="4">
        <v>2</v>
      </c>
      <c r="CI90" s="4">
        <v>0</v>
      </c>
      <c r="CJ90" s="4">
        <v>1</v>
      </c>
      <c r="CK90" s="4">
        <v>0</v>
      </c>
      <c r="CL90" s="4">
        <v>0</v>
      </c>
      <c r="CM90" s="4">
        <v>0</v>
      </c>
      <c r="CN90" s="4">
        <f t="shared" si="21"/>
        <v>11</v>
      </c>
      <c r="CO90" s="4">
        <v>3</v>
      </c>
      <c r="CP90" s="4">
        <v>0</v>
      </c>
      <c r="CQ90" s="4">
        <v>0</v>
      </c>
      <c r="CR90" s="4">
        <v>0</v>
      </c>
      <c r="CS90" s="4">
        <v>1</v>
      </c>
      <c r="CT90" s="4">
        <v>4</v>
      </c>
      <c r="CU90" s="4">
        <v>0</v>
      </c>
      <c r="CV90" s="4">
        <v>3</v>
      </c>
      <c r="CW90" s="4">
        <v>0</v>
      </c>
      <c r="CX90" s="4">
        <v>0</v>
      </c>
    </row>
    <row r="91" spans="1:102">
      <c r="A91" s="18" t="s">
        <v>233</v>
      </c>
      <c r="B91" s="2" t="s">
        <v>237</v>
      </c>
      <c r="D91" s="4">
        <v>1</v>
      </c>
      <c r="E91" s="4">
        <v>0</v>
      </c>
      <c r="F91" s="4">
        <v>2</v>
      </c>
      <c r="G91" s="4" t="s">
        <v>509</v>
      </c>
      <c r="H91" s="29">
        <v>11</v>
      </c>
      <c r="I91" s="4">
        <v>41.7</v>
      </c>
      <c r="J91" s="4">
        <v>20</v>
      </c>
      <c r="K91" s="4">
        <v>39.4</v>
      </c>
      <c r="L91" s="4">
        <v>19.2</v>
      </c>
      <c r="M91" s="4">
        <f t="shared" si="18"/>
        <v>0.65833333333333144</v>
      </c>
      <c r="O91" s="4">
        <v>0</v>
      </c>
      <c r="P91" s="4">
        <v>2</v>
      </c>
      <c r="Q91" s="4">
        <v>0</v>
      </c>
      <c r="R91" s="4">
        <v>1</v>
      </c>
      <c r="S91" s="4">
        <v>0</v>
      </c>
      <c r="T91" s="4">
        <v>0</v>
      </c>
      <c r="U91" s="29">
        <v>12</v>
      </c>
      <c r="V91" s="4">
        <v>39.799999999999997</v>
      </c>
      <c r="W91" s="4">
        <v>17.399999999999999</v>
      </c>
      <c r="X91" s="4">
        <v>35.700000000000003</v>
      </c>
      <c r="Y91" s="4">
        <v>15.6</v>
      </c>
      <c r="Z91" s="4">
        <f t="shared" si="19"/>
        <v>-1.9230769230773603E-2</v>
      </c>
      <c r="AA91" s="5">
        <f t="shared" si="20"/>
        <v>2</v>
      </c>
      <c r="AB91" s="4">
        <v>0</v>
      </c>
      <c r="AC91" s="4">
        <v>1</v>
      </c>
      <c r="AD91" s="4">
        <v>1</v>
      </c>
      <c r="AE91" s="4">
        <v>0</v>
      </c>
      <c r="AF91" s="4">
        <v>0</v>
      </c>
      <c r="AG91" s="4">
        <v>0</v>
      </c>
      <c r="AH91" s="4">
        <v>11</v>
      </c>
      <c r="AI91" s="15">
        <v>42.1</v>
      </c>
      <c r="AJ91" s="15">
        <v>15.5</v>
      </c>
      <c r="AK91" s="4">
        <v>43</v>
      </c>
      <c r="AL91" s="4">
        <v>17</v>
      </c>
      <c r="AM91" s="4">
        <f t="shared" si="22"/>
        <v>2.8941176470588275</v>
      </c>
      <c r="AN91" s="5">
        <f t="shared" si="23"/>
        <v>2</v>
      </c>
      <c r="AO91" s="4">
        <v>106.2</v>
      </c>
      <c r="AP91" s="4">
        <v>99.6</v>
      </c>
      <c r="AQ91" s="4">
        <v>124.1</v>
      </c>
      <c r="AR91" s="4">
        <v>125.3</v>
      </c>
      <c r="AS91" s="4">
        <f t="shared" si="24"/>
        <v>-1.2000000000000028</v>
      </c>
      <c r="AT91" s="4">
        <f t="shared" si="25"/>
        <v>6.6000000000000085</v>
      </c>
      <c r="AU91" s="4">
        <f t="shared" si="26"/>
        <v>2</v>
      </c>
      <c r="AV91" s="4">
        <f t="shared" si="27"/>
        <v>1</v>
      </c>
      <c r="AW91" s="4">
        <v>95.6</v>
      </c>
      <c r="AX91" s="4">
        <v>104.5</v>
      </c>
      <c r="AY91" s="4">
        <v>82</v>
      </c>
      <c r="AZ91" s="4">
        <v>2</v>
      </c>
      <c r="BA91" s="4">
        <v>2</v>
      </c>
      <c r="BB91" s="4">
        <v>1</v>
      </c>
      <c r="BC91" s="4">
        <v>2</v>
      </c>
      <c r="BD91" s="4">
        <v>2</v>
      </c>
      <c r="BE91" s="4">
        <v>0</v>
      </c>
      <c r="BF91" s="6" t="s">
        <v>155</v>
      </c>
      <c r="BG91" s="4">
        <v>0</v>
      </c>
      <c r="BH91" s="4">
        <v>0</v>
      </c>
      <c r="BI91" s="4">
        <v>2</v>
      </c>
      <c r="BJ91" s="4">
        <v>4</v>
      </c>
      <c r="BK91" s="4">
        <v>1</v>
      </c>
      <c r="BL91" s="4">
        <v>0</v>
      </c>
      <c r="BM91" s="4">
        <v>1</v>
      </c>
      <c r="BN91" s="4">
        <v>21.11</v>
      </c>
      <c r="BO91" s="4">
        <v>0</v>
      </c>
      <c r="BP91" s="4">
        <v>0</v>
      </c>
      <c r="BQ91" s="4">
        <v>1</v>
      </c>
      <c r="BR91" s="4">
        <v>0</v>
      </c>
      <c r="BS91" s="4">
        <v>0</v>
      </c>
      <c r="BT91" s="4">
        <v>0</v>
      </c>
      <c r="BU91" s="4">
        <v>0</v>
      </c>
      <c r="BV91" s="4">
        <v>50</v>
      </c>
      <c r="BW91" s="4">
        <v>0</v>
      </c>
      <c r="BX91" s="4">
        <v>0</v>
      </c>
      <c r="BY91" s="4">
        <v>5</v>
      </c>
      <c r="CA91" s="4">
        <v>0</v>
      </c>
      <c r="CB91" s="4">
        <v>0</v>
      </c>
      <c r="CC91" s="4">
        <v>0</v>
      </c>
      <c r="CD91" s="4">
        <v>1</v>
      </c>
      <c r="CE91" s="4">
        <v>1</v>
      </c>
      <c r="CF91" s="4">
        <v>1</v>
      </c>
      <c r="CG91" s="4">
        <v>0</v>
      </c>
      <c r="CH91" s="4">
        <v>0</v>
      </c>
      <c r="CI91" s="4">
        <v>0</v>
      </c>
      <c r="CJ91" s="4">
        <v>0</v>
      </c>
      <c r="CK91" s="4">
        <v>1</v>
      </c>
      <c r="CL91" s="4">
        <v>0</v>
      </c>
      <c r="CM91" s="4">
        <v>0</v>
      </c>
      <c r="CN91" s="4">
        <f t="shared" si="21"/>
        <v>7</v>
      </c>
      <c r="CO91" s="4">
        <v>0</v>
      </c>
      <c r="CP91" s="4">
        <v>3</v>
      </c>
      <c r="CQ91" s="4">
        <v>0</v>
      </c>
      <c r="CR91" s="4">
        <v>0</v>
      </c>
      <c r="CS91" s="4">
        <v>0</v>
      </c>
      <c r="CT91" s="4">
        <v>4</v>
      </c>
      <c r="CU91" s="4">
        <v>0</v>
      </c>
      <c r="CV91" s="4">
        <v>0</v>
      </c>
      <c r="CW91" s="4">
        <v>0</v>
      </c>
      <c r="CX91" s="4">
        <v>0</v>
      </c>
    </row>
    <row r="92" spans="1:102">
      <c r="A92" s="18" t="s">
        <v>234</v>
      </c>
      <c r="B92" s="2" t="s">
        <v>240</v>
      </c>
      <c r="D92" s="4">
        <v>1</v>
      </c>
      <c r="E92" s="4">
        <v>0</v>
      </c>
      <c r="F92" s="4">
        <v>2</v>
      </c>
      <c r="G92" s="4" t="s">
        <v>296</v>
      </c>
      <c r="H92" s="29">
        <v>11</v>
      </c>
      <c r="I92" s="4">
        <v>43.2</v>
      </c>
      <c r="J92" s="4">
        <v>19.8</v>
      </c>
      <c r="K92" s="4">
        <v>37.200000000000003</v>
      </c>
      <c r="L92" s="4">
        <v>17.600000000000001</v>
      </c>
      <c r="M92" s="4">
        <f t="shared" si="18"/>
        <v>1.3500000000000014</v>
      </c>
      <c r="O92" s="4">
        <v>2</v>
      </c>
      <c r="P92" s="4">
        <v>1</v>
      </c>
      <c r="Q92" s="4">
        <v>1</v>
      </c>
      <c r="R92" s="4">
        <v>0</v>
      </c>
      <c r="S92" s="4">
        <v>0</v>
      </c>
      <c r="T92" s="4">
        <v>0</v>
      </c>
      <c r="U92" s="29">
        <v>12</v>
      </c>
      <c r="V92" s="4">
        <v>39.5</v>
      </c>
      <c r="W92" s="4">
        <v>16.3</v>
      </c>
      <c r="X92" s="4">
        <v>32</v>
      </c>
      <c r="Y92" s="4">
        <v>15.2</v>
      </c>
      <c r="Z92" s="4">
        <f t="shared" si="19"/>
        <v>5.1842105263157876</v>
      </c>
      <c r="AA92" s="5">
        <f t="shared" si="20"/>
        <v>1</v>
      </c>
      <c r="AB92" s="4">
        <v>4</v>
      </c>
      <c r="AC92" s="4">
        <v>1</v>
      </c>
      <c r="AD92" s="4">
        <v>1</v>
      </c>
      <c r="AE92" s="4">
        <v>0</v>
      </c>
      <c r="AF92" s="4">
        <v>0</v>
      </c>
      <c r="AG92" s="4">
        <v>0</v>
      </c>
      <c r="AH92" s="4">
        <v>22</v>
      </c>
      <c r="AI92" s="15">
        <v>39.200000000000003</v>
      </c>
      <c r="AJ92" s="15">
        <v>16.02</v>
      </c>
      <c r="AK92" s="4">
        <v>30.1</v>
      </c>
      <c r="AL92" s="4">
        <v>14.2</v>
      </c>
      <c r="AM92" s="4">
        <f t="shared" si="22"/>
        <v>5.2421126760563368</v>
      </c>
      <c r="AN92" s="5">
        <f t="shared" si="23"/>
        <v>1</v>
      </c>
      <c r="AO92" s="4">
        <v>94.9</v>
      </c>
      <c r="AP92" s="4">
        <v>91.5</v>
      </c>
      <c r="AQ92" s="4">
        <v>109.6</v>
      </c>
      <c r="AR92" s="4">
        <v>113.1</v>
      </c>
      <c r="AS92" s="4">
        <f t="shared" si="24"/>
        <v>-3.5</v>
      </c>
      <c r="AT92" s="4">
        <f t="shared" si="25"/>
        <v>3.4000000000000057</v>
      </c>
      <c r="AU92" s="4">
        <f t="shared" si="26"/>
        <v>2</v>
      </c>
      <c r="AV92" s="4">
        <f t="shared" si="27"/>
        <v>1</v>
      </c>
      <c r="AW92" s="4">
        <v>110.6</v>
      </c>
      <c r="AX92" s="4">
        <v>108.9</v>
      </c>
      <c r="AY92" s="4">
        <v>65.8</v>
      </c>
      <c r="AZ92" s="4">
        <v>2</v>
      </c>
      <c r="BA92" s="4">
        <v>2</v>
      </c>
      <c r="BB92" s="4">
        <v>1</v>
      </c>
      <c r="BC92" s="4">
        <v>2</v>
      </c>
      <c r="BD92" s="4">
        <v>2</v>
      </c>
      <c r="BE92" s="4">
        <v>0</v>
      </c>
      <c r="BF92" s="6" t="s">
        <v>155</v>
      </c>
      <c r="BG92" s="4">
        <v>0</v>
      </c>
      <c r="BH92" s="4">
        <v>0</v>
      </c>
      <c r="BI92" s="4">
        <v>2</v>
      </c>
      <c r="BJ92" s="4">
        <v>4</v>
      </c>
      <c r="BK92" s="4">
        <v>0</v>
      </c>
      <c r="BL92" s="4">
        <v>1</v>
      </c>
      <c r="BM92" s="4">
        <v>0</v>
      </c>
      <c r="BN92" s="4">
        <v>0</v>
      </c>
      <c r="BO92" s="4">
        <v>0</v>
      </c>
      <c r="BP92" s="4">
        <v>0</v>
      </c>
      <c r="BQ92" s="4">
        <v>1</v>
      </c>
      <c r="BV92" s="4">
        <v>41</v>
      </c>
      <c r="BW92" s="4">
        <v>1</v>
      </c>
      <c r="BX92" s="4">
        <v>8</v>
      </c>
      <c r="BY92" s="4">
        <v>5</v>
      </c>
      <c r="CA92" s="4">
        <v>0</v>
      </c>
      <c r="CB92" s="4">
        <v>0</v>
      </c>
      <c r="CC92" s="4">
        <v>0</v>
      </c>
      <c r="CD92" s="4">
        <v>1</v>
      </c>
      <c r="CE92" s="4">
        <v>1</v>
      </c>
      <c r="CF92" s="4">
        <v>1</v>
      </c>
      <c r="CG92" s="4">
        <v>1</v>
      </c>
      <c r="CH92" s="4">
        <v>0</v>
      </c>
      <c r="CI92" s="4">
        <v>0</v>
      </c>
      <c r="CJ92" s="4">
        <v>0</v>
      </c>
      <c r="CK92" s="4">
        <v>0</v>
      </c>
      <c r="CL92" s="4">
        <v>0</v>
      </c>
      <c r="CM92" s="4">
        <v>0</v>
      </c>
      <c r="CN92" s="4">
        <f t="shared" si="21"/>
        <v>15</v>
      </c>
      <c r="CO92" s="4">
        <v>0</v>
      </c>
      <c r="CP92" s="4">
        <v>2</v>
      </c>
      <c r="CQ92" s="4">
        <v>0</v>
      </c>
      <c r="CR92" s="4">
        <v>0</v>
      </c>
      <c r="CS92" s="4">
        <v>1</v>
      </c>
      <c r="CT92" s="4">
        <v>4</v>
      </c>
      <c r="CU92" s="4">
        <v>0</v>
      </c>
      <c r="CV92" s="4">
        <v>0</v>
      </c>
      <c r="CW92" s="4">
        <v>4</v>
      </c>
      <c r="CX92" s="4">
        <v>4</v>
      </c>
    </row>
    <row r="93" spans="1:102">
      <c r="A93" s="18" t="s">
        <v>243</v>
      </c>
      <c r="B93" s="2" t="s">
        <v>245</v>
      </c>
      <c r="D93" s="4">
        <v>1</v>
      </c>
      <c r="E93" s="4">
        <v>0</v>
      </c>
      <c r="F93" s="4">
        <v>1</v>
      </c>
      <c r="G93" s="4" t="s">
        <v>285</v>
      </c>
      <c r="H93" s="29">
        <v>11</v>
      </c>
      <c r="I93" s="4">
        <v>46.4</v>
      </c>
      <c r="J93" s="4">
        <v>20.3</v>
      </c>
      <c r="K93" s="4">
        <v>43.5</v>
      </c>
      <c r="L93" s="4">
        <v>19.7</v>
      </c>
      <c r="M93" s="4">
        <f t="shared" si="18"/>
        <v>1.5751269035532971</v>
      </c>
      <c r="O93" s="4">
        <v>2</v>
      </c>
      <c r="P93" s="4">
        <v>4</v>
      </c>
      <c r="Q93" s="4">
        <v>0</v>
      </c>
      <c r="R93" s="4">
        <v>0</v>
      </c>
      <c r="S93" s="4">
        <v>0</v>
      </c>
      <c r="T93" s="4">
        <v>1</v>
      </c>
      <c r="U93" s="29">
        <v>12</v>
      </c>
      <c r="V93" s="4">
        <v>43.1</v>
      </c>
      <c r="W93" s="4">
        <v>17</v>
      </c>
      <c r="X93" s="4">
        <v>40.700000000000003</v>
      </c>
      <c r="Y93" s="4">
        <v>17.399999999999999</v>
      </c>
      <c r="Z93" s="4">
        <f t="shared" si="19"/>
        <v>3.3356321839080465</v>
      </c>
      <c r="AA93" s="5">
        <f t="shared" si="20"/>
        <v>2</v>
      </c>
      <c r="AB93" s="4">
        <v>3</v>
      </c>
      <c r="AC93" s="4">
        <v>2</v>
      </c>
      <c r="AD93" s="4">
        <v>0</v>
      </c>
      <c r="AE93" s="4">
        <v>1</v>
      </c>
      <c r="AF93" s="4">
        <v>0</v>
      </c>
      <c r="AG93" s="4">
        <v>0</v>
      </c>
      <c r="AH93" s="4">
        <v>12</v>
      </c>
      <c r="AI93" s="15">
        <v>44.7</v>
      </c>
      <c r="AJ93" s="15">
        <v>16.399999999999999</v>
      </c>
      <c r="AK93" s="4">
        <v>41.5</v>
      </c>
      <c r="AL93" s="4">
        <v>15.7</v>
      </c>
      <c r="AM93" s="4">
        <f t="shared" si="22"/>
        <v>1.3496815286624226</v>
      </c>
      <c r="AN93" s="5">
        <f t="shared" si="23"/>
        <v>2</v>
      </c>
      <c r="AO93" s="4">
        <v>96.8</v>
      </c>
      <c r="AP93" s="4">
        <v>94.4</v>
      </c>
      <c r="AQ93" s="4">
        <v>110.2</v>
      </c>
      <c r="AR93" s="4">
        <v>108.9</v>
      </c>
      <c r="AS93" s="4">
        <f t="shared" si="24"/>
        <v>1.2999999999999972</v>
      </c>
      <c r="AT93" s="4">
        <f t="shared" si="25"/>
        <v>2.3999999999999915</v>
      </c>
      <c r="AU93" s="4">
        <f t="shared" si="26"/>
        <v>1</v>
      </c>
      <c r="AV93" s="4">
        <f t="shared" si="27"/>
        <v>1</v>
      </c>
      <c r="AW93" s="4">
        <v>106</v>
      </c>
      <c r="AX93" s="4">
        <v>122.8</v>
      </c>
      <c r="AY93" s="4">
        <v>69.7</v>
      </c>
      <c r="AZ93" s="4">
        <v>1</v>
      </c>
      <c r="BA93" s="4">
        <v>1</v>
      </c>
      <c r="BB93" s="4">
        <v>2</v>
      </c>
      <c r="BC93" s="4">
        <v>2</v>
      </c>
      <c r="BD93" s="4">
        <v>2</v>
      </c>
      <c r="BE93" s="4">
        <v>0</v>
      </c>
      <c r="BF93" s="6" t="s">
        <v>155</v>
      </c>
      <c r="BG93" s="4">
        <v>0</v>
      </c>
      <c r="BH93" s="4">
        <v>0</v>
      </c>
      <c r="BI93" s="4">
        <v>2</v>
      </c>
      <c r="BJ93" s="4">
        <v>4</v>
      </c>
      <c r="BK93" s="4">
        <v>0</v>
      </c>
      <c r="BL93" s="4">
        <v>0</v>
      </c>
      <c r="BM93" s="4">
        <v>0</v>
      </c>
      <c r="BN93" s="4">
        <v>0</v>
      </c>
      <c r="BO93" s="4">
        <v>0</v>
      </c>
      <c r="BP93" s="4">
        <v>0</v>
      </c>
      <c r="BV93" s="4">
        <v>25</v>
      </c>
      <c r="BW93" s="4">
        <v>0</v>
      </c>
      <c r="BX93" s="4">
        <v>0</v>
      </c>
      <c r="BY93" s="4">
        <v>5</v>
      </c>
      <c r="CA93" s="4">
        <v>0</v>
      </c>
      <c r="CB93" s="4">
        <v>0</v>
      </c>
      <c r="CC93" s="4">
        <v>0</v>
      </c>
      <c r="CD93" s="4">
        <v>0</v>
      </c>
      <c r="CE93" s="4">
        <v>0</v>
      </c>
      <c r="CF93" s="4">
        <v>1</v>
      </c>
      <c r="CG93" s="4">
        <v>1</v>
      </c>
      <c r="CH93" s="4">
        <v>0</v>
      </c>
      <c r="CI93" s="4">
        <v>0</v>
      </c>
      <c r="CJ93" s="4">
        <v>0</v>
      </c>
      <c r="CK93" s="4">
        <v>1</v>
      </c>
      <c r="CL93" s="4">
        <v>0</v>
      </c>
      <c r="CM93" s="4">
        <v>0</v>
      </c>
      <c r="CN93" s="4">
        <f t="shared" si="21"/>
        <v>9</v>
      </c>
      <c r="CO93" s="4">
        <v>0</v>
      </c>
      <c r="CP93" s="4">
        <v>2</v>
      </c>
      <c r="CQ93" s="4">
        <v>0</v>
      </c>
      <c r="CR93" s="4">
        <v>0</v>
      </c>
      <c r="CS93" s="4">
        <v>1</v>
      </c>
      <c r="CT93" s="4">
        <v>4</v>
      </c>
      <c r="CU93" s="4">
        <v>0</v>
      </c>
      <c r="CV93" s="4">
        <v>0</v>
      </c>
      <c r="CW93" s="4">
        <v>2</v>
      </c>
      <c r="CX93" s="4">
        <v>0</v>
      </c>
    </row>
    <row r="94" spans="1:102">
      <c r="A94" s="18" t="s">
        <v>244</v>
      </c>
      <c r="B94" s="2" t="s">
        <v>255</v>
      </c>
      <c r="D94" s="4">
        <v>1</v>
      </c>
      <c r="E94" s="4">
        <v>0</v>
      </c>
      <c r="F94" s="4">
        <v>2</v>
      </c>
      <c r="G94" s="4">
        <v>19</v>
      </c>
      <c r="H94" s="29">
        <v>11</v>
      </c>
      <c r="M94" s="4" t="e">
        <f t="shared" si="18"/>
        <v>#DIV/0!</v>
      </c>
      <c r="U94" s="29">
        <v>12</v>
      </c>
      <c r="Z94" s="4" t="e">
        <f t="shared" si="19"/>
        <v>#DIV/0!</v>
      </c>
      <c r="AA94" s="5" t="e">
        <f t="shared" si="20"/>
        <v>#DIV/0!</v>
      </c>
      <c r="AH94" s="4">
        <v>11</v>
      </c>
      <c r="AI94" s="15">
        <v>45.2</v>
      </c>
      <c r="AJ94" s="15">
        <v>17.600000000000001</v>
      </c>
      <c r="AK94" s="4">
        <v>38.5</v>
      </c>
      <c r="AL94" s="4">
        <v>16.3</v>
      </c>
      <c r="AM94" s="4">
        <f t="shared" si="22"/>
        <v>3.629447852760741</v>
      </c>
      <c r="AN94" s="5">
        <f t="shared" si="23"/>
        <v>2</v>
      </c>
      <c r="AO94" s="4">
        <v>109.3</v>
      </c>
      <c r="AP94" s="4">
        <v>115.3</v>
      </c>
      <c r="AQ94" s="4">
        <v>103.9</v>
      </c>
      <c r="AR94" s="4">
        <v>99.6</v>
      </c>
      <c r="AS94" s="4">
        <f t="shared" si="24"/>
        <v>4.3000000000000114</v>
      </c>
      <c r="AT94" s="4">
        <f t="shared" si="25"/>
        <v>-6</v>
      </c>
      <c r="AU94" s="4">
        <f t="shared" si="26"/>
        <v>1</v>
      </c>
      <c r="AV94" s="4">
        <f t="shared" si="27"/>
        <v>2</v>
      </c>
      <c r="AW94" s="4">
        <v>119.4</v>
      </c>
      <c r="AX94" s="4">
        <v>124.1</v>
      </c>
      <c r="AY94" s="4">
        <v>65.7</v>
      </c>
      <c r="AZ94" s="4">
        <v>3</v>
      </c>
      <c r="BA94" s="4">
        <v>2</v>
      </c>
      <c r="BB94" s="4">
        <v>2</v>
      </c>
      <c r="BC94" s="4">
        <v>1</v>
      </c>
      <c r="BD94" s="4">
        <v>2</v>
      </c>
      <c r="BE94" s="4">
        <v>0</v>
      </c>
      <c r="BF94" s="6" t="s">
        <v>155</v>
      </c>
      <c r="BG94" s="4">
        <v>0</v>
      </c>
      <c r="BH94" s="4">
        <v>0</v>
      </c>
      <c r="BI94" s="4">
        <v>2</v>
      </c>
      <c r="BJ94" s="4">
        <v>1</v>
      </c>
      <c r="BK94" s="4">
        <v>0</v>
      </c>
      <c r="BL94" s="4">
        <v>0</v>
      </c>
      <c r="BM94" s="4">
        <v>0</v>
      </c>
      <c r="BN94" s="4">
        <v>0</v>
      </c>
      <c r="BO94" s="4">
        <v>0</v>
      </c>
      <c r="BP94" s="4">
        <v>1</v>
      </c>
      <c r="BV94" s="4">
        <v>17</v>
      </c>
      <c r="BW94" s="4">
        <v>0</v>
      </c>
      <c r="BX94" s="4">
        <v>0</v>
      </c>
      <c r="BY94" s="4">
        <v>5</v>
      </c>
      <c r="CA94" s="4">
        <v>0</v>
      </c>
      <c r="CB94" s="4">
        <v>0</v>
      </c>
      <c r="CC94" s="4">
        <v>0</v>
      </c>
      <c r="CD94" s="4">
        <v>1</v>
      </c>
      <c r="CE94" s="4">
        <v>1</v>
      </c>
      <c r="CF94" s="4">
        <v>1</v>
      </c>
      <c r="CG94" s="4">
        <v>0</v>
      </c>
      <c r="CH94" s="4">
        <v>0</v>
      </c>
      <c r="CI94" s="4">
        <v>0</v>
      </c>
      <c r="CJ94" s="4">
        <v>0</v>
      </c>
      <c r="CK94" s="4">
        <v>0</v>
      </c>
      <c r="CL94" s="4">
        <v>0</v>
      </c>
      <c r="CM94" s="4">
        <v>0</v>
      </c>
      <c r="CN94" s="4">
        <f t="shared" si="21"/>
        <v>8</v>
      </c>
      <c r="CO94" s="4">
        <v>0</v>
      </c>
      <c r="CP94" s="4">
        <v>0</v>
      </c>
      <c r="CQ94" s="4">
        <v>0</v>
      </c>
      <c r="CR94" s="4">
        <v>0</v>
      </c>
      <c r="CS94" s="4">
        <v>2</v>
      </c>
      <c r="CT94" s="4">
        <v>0</v>
      </c>
      <c r="CU94" s="4">
        <v>0</v>
      </c>
      <c r="CV94" s="4">
        <v>0</v>
      </c>
      <c r="CW94" s="4">
        <v>4</v>
      </c>
      <c r="CX94" s="4">
        <v>2</v>
      </c>
    </row>
    <row r="95" spans="1:102">
      <c r="A95" s="18" t="s">
        <v>246</v>
      </c>
      <c r="B95" s="2" t="s">
        <v>249</v>
      </c>
      <c r="D95" s="4">
        <v>1</v>
      </c>
      <c r="E95" s="4">
        <v>0</v>
      </c>
      <c r="F95" s="4">
        <v>2</v>
      </c>
      <c r="G95" s="4" t="s">
        <v>507</v>
      </c>
      <c r="H95" s="29">
        <v>11</v>
      </c>
      <c r="M95" s="4" t="e">
        <f t="shared" si="18"/>
        <v>#DIV/0!</v>
      </c>
      <c r="U95" s="29">
        <v>12</v>
      </c>
      <c r="Z95" s="4" t="e">
        <f t="shared" si="19"/>
        <v>#DIV/0!</v>
      </c>
      <c r="AA95" s="5" t="e">
        <f t="shared" si="20"/>
        <v>#DIV/0!</v>
      </c>
      <c r="AH95" s="4">
        <v>22</v>
      </c>
      <c r="AI95" s="15">
        <v>89.2</v>
      </c>
      <c r="AJ95" s="15">
        <v>30.5</v>
      </c>
      <c r="AK95" s="4">
        <v>44.7</v>
      </c>
      <c r="AL95" s="4">
        <v>16.100000000000001</v>
      </c>
      <c r="AM95" s="4">
        <f t="shared" si="22"/>
        <v>4.5198757763975124</v>
      </c>
      <c r="AN95" s="5">
        <f t="shared" si="23"/>
        <v>2</v>
      </c>
      <c r="AO95" s="4">
        <v>82.5</v>
      </c>
      <c r="AP95" s="4">
        <v>85.2</v>
      </c>
      <c r="AQ95" s="4">
        <v>106.1</v>
      </c>
      <c r="AR95" s="4">
        <v>116.2</v>
      </c>
      <c r="AS95" s="4">
        <f t="shared" si="24"/>
        <v>-10.100000000000009</v>
      </c>
      <c r="AT95" s="4">
        <f t="shared" si="25"/>
        <v>-2.7000000000000028</v>
      </c>
      <c r="AU95" s="4">
        <f t="shared" si="26"/>
        <v>2</v>
      </c>
      <c r="AV95" s="4">
        <f t="shared" si="27"/>
        <v>2</v>
      </c>
      <c r="AW95" s="4">
        <v>102.2</v>
      </c>
      <c r="AX95" s="4">
        <v>102.2</v>
      </c>
      <c r="AY95" s="4">
        <v>62.2</v>
      </c>
      <c r="AZ95" s="4">
        <v>4</v>
      </c>
      <c r="BA95" s="4">
        <v>2</v>
      </c>
      <c r="BB95" s="4">
        <v>2</v>
      </c>
      <c r="BC95" s="4">
        <v>2</v>
      </c>
      <c r="BD95" s="4">
        <v>1</v>
      </c>
      <c r="BE95" s="4">
        <v>0</v>
      </c>
      <c r="BF95" s="6" t="s">
        <v>155</v>
      </c>
      <c r="BG95" s="4">
        <v>0</v>
      </c>
      <c r="BH95" s="4">
        <v>0</v>
      </c>
      <c r="BI95" s="4">
        <v>2</v>
      </c>
      <c r="BJ95" s="4">
        <v>2</v>
      </c>
      <c r="BK95" s="4">
        <v>0</v>
      </c>
      <c r="BL95" s="4">
        <v>0</v>
      </c>
      <c r="BM95" s="4">
        <v>0</v>
      </c>
      <c r="BN95" s="4">
        <v>0</v>
      </c>
      <c r="BO95" s="4">
        <v>0</v>
      </c>
      <c r="BP95" s="4">
        <v>0</v>
      </c>
      <c r="BV95" s="4">
        <v>37</v>
      </c>
      <c r="BW95" s="4">
        <v>1</v>
      </c>
      <c r="BX95" s="4">
        <v>8</v>
      </c>
      <c r="BY95" s="4">
        <v>5</v>
      </c>
      <c r="CA95" s="4">
        <v>0</v>
      </c>
      <c r="CB95" s="4">
        <v>0</v>
      </c>
      <c r="CC95" s="4">
        <v>0</v>
      </c>
      <c r="CD95" s="4">
        <v>0</v>
      </c>
      <c r="CE95" s="4">
        <v>0</v>
      </c>
      <c r="CF95" s="4">
        <v>1</v>
      </c>
      <c r="CG95" s="4">
        <v>0</v>
      </c>
      <c r="CH95" s="4">
        <v>1</v>
      </c>
      <c r="CI95" s="4">
        <v>1</v>
      </c>
      <c r="CJ95" s="4">
        <v>0</v>
      </c>
      <c r="CK95" s="4">
        <v>1</v>
      </c>
      <c r="CL95" s="4">
        <v>0</v>
      </c>
      <c r="CM95" s="4">
        <v>0</v>
      </c>
      <c r="CN95" s="4">
        <f t="shared" si="21"/>
        <v>31</v>
      </c>
      <c r="CO95" s="4">
        <v>4</v>
      </c>
      <c r="CP95" s="4">
        <v>3</v>
      </c>
      <c r="CQ95" s="4">
        <v>0</v>
      </c>
      <c r="CR95" s="4">
        <v>0</v>
      </c>
      <c r="CS95" s="4">
        <v>4</v>
      </c>
      <c r="CT95" s="4">
        <v>6</v>
      </c>
      <c r="CU95" s="4">
        <v>0</v>
      </c>
      <c r="CV95" s="4">
        <v>4</v>
      </c>
      <c r="CW95" s="4">
        <v>8</v>
      </c>
      <c r="CX95" s="4">
        <v>2</v>
      </c>
    </row>
    <row r="96" spans="1:102">
      <c r="A96" s="18" t="s">
        <v>247</v>
      </c>
      <c r="B96" s="2" t="s">
        <v>250</v>
      </c>
      <c r="D96" s="4">
        <v>1</v>
      </c>
      <c r="E96" s="4">
        <v>0</v>
      </c>
      <c r="F96" s="4">
        <v>2</v>
      </c>
      <c r="G96" s="4" t="s">
        <v>112</v>
      </c>
      <c r="H96" s="29">
        <v>11</v>
      </c>
      <c r="M96" s="4" t="e">
        <f t="shared" si="18"/>
        <v>#DIV/0!</v>
      </c>
      <c r="U96" s="29">
        <v>12</v>
      </c>
      <c r="Z96" s="4" t="e">
        <f t="shared" si="19"/>
        <v>#DIV/0!</v>
      </c>
      <c r="AA96" s="5" t="e">
        <f t="shared" si="20"/>
        <v>#DIV/0!</v>
      </c>
      <c r="AH96" s="4">
        <v>21</v>
      </c>
      <c r="AI96" s="15">
        <v>81.2</v>
      </c>
      <c r="AJ96" s="15">
        <v>35.799999999999997</v>
      </c>
      <c r="AK96" s="4">
        <v>42.7</v>
      </c>
      <c r="AL96" s="4">
        <v>19</v>
      </c>
      <c r="AM96" s="4">
        <f t="shared" si="22"/>
        <v>0.74421052631579698</v>
      </c>
      <c r="AN96" s="5">
        <f t="shared" si="23"/>
        <v>2</v>
      </c>
      <c r="AO96" s="4">
        <v>93.8</v>
      </c>
      <c r="AP96" s="4">
        <v>92.6</v>
      </c>
      <c r="AQ96" s="4">
        <v>113.1</v>
      </c>
      <c r="AR96" s="4">
        <v>110.5</v>
      </c>
      <c r="AS96" s="4">
        <f t="shared" si="24"/>
        <v>2.5999999999999943</v>
      </c>
      <c r="AT96" s="4">
        <f t="shared" si="25"/>
        <v>1.2000000000000028</v>
      </c>
      <c r="AU96" s="4">
        <f t="shared" si="26"/>
        <v>1</v>
      </c>
      <c r="AV96" s="4">
        <f t="shared" si="27"/>
        <v>1</v>
      </c>
      <c r="AW96" s="4">
        <v>93.2</v>
      </c>
      <c r="AX96" s="4">
        <v>113.9</v>
      </c>
      <c r="AY96" s="4">
        <v>86.2</v>
      </c>
      <c r="AZ96" s="4">
        <v>2</v>
      </c>
      <c r="BA96" s="4">
        <v>2</v>
      </c>
      <c r="BB96" s="4">
        <v>1</v>
      </c>
      <c r="BC96" s="4">
        <v>2</v>
      </c>
      <c r="BD96" s="4">
        <v>2</v>
      </c>
      <c r="BE96" s="4">
        <v>0</v>
      </c>
      <c r="BF96" s="6" t="s">
        <v>155</v>
      </c>
      <c r="BG96" s="4">
        <v>0</v>
      </c>
      <c r="BH96" s="4">
        <v>0</v>
      </c>
      <c r="BI96" s="4">
        <v>2</v>
      </c>
      <c r="BJ96" s="4">
        <v>4</v>
      </c>
      <c r="BK96" s="4">
        <v>0</v>
      </c>
      <c r="BL96" s="4">
        <v>0</v>
      </c>
      <c r="BM96" s="4">
        <v>0</v>
      </c>
      <c r="BN96" s="4">
        <v>0</v>
      </c>
      <c r="BO96" s="4">
        <v>0</v>
      </c>
      <c r="BP96" s="4">
        <v>0</v>
      </c>
      <c r="BV96" s="4">
        <v>31</v>
      </c>
      <c r="BW96" s="4">
        <v>0</v>
      </c>
      <c r="BX96" s="4">
        <v>0</v>
      </c>
      <c r="BY96" s="4">
        <v>5</v>
      </c>
      <c r="CA96" s="4">
        <v>0</v>
      </c>
      <c r="CB96" s="4">
        <v>0</v>
      </c>
      <c r="CC96" s="4">
        <v>0</v>
      </c>
      <c r="CD96" s="4">
        <v>1</v>
      </c>
      <c r="CE96" s="4">
        <v>1</v>
      </c>
      <c r="CF96" s="4">
        <v>1</v>
      </c>
      <c r="CG96" s="4">
        <v>1</v>
      </c>
      <c r="CH96" s="4">
        <v>1</v>
      </c>
      <c r="CI96" s="4">
        <v>1</v>
      </c>
      <c r="CJ96" s="4">
        <v>0</v>
      </c>
      <c r="CK96" s="4">
        <v>1</v>
      </c>
      <c r="CL96" s="4">
        <v>1</v>
      </c>
      <c r="CM96" s="4">
        <v>0</v>
      </c>
      <c r="CN96" s="4">
        <f t="shared" si="21"/>
        <v>29</v>
      </c>
      <c r="CO96" s="4">
        <v>3</v>
      </c>
      <c r="CP96" s="4">
        <v>3</v>
      </c>
      <c r="CQ96" s="4">
        <v>0</v>
      </c>
      <c r="CR96" s="4">
        <v>0</v>
      </c>
      <c r="CS96" s="4">
        <v>4</v>
      </c>
      <c r="CT96" s="4">
        <v>8</v>
      </c>
      <c r="CU96" s="4">
        <v>0</v>
      </c>
      <c r="CV96" s="4">
        <v>0</v>
      </c>
      <c r="CW96" s="4">
        <v>11</v>
      </c>
      <c r="CX96" s="4">
        <v>0</v>
      </c>
    </row>
    <row r="97" spans="1:103">
      <c r="A97" s="18" t="s">
        <v>252</v>
      </c>
      <c r="B97" s="2" t="s">
        <v>253</v>
      </c>
      <c r="D97" s="4">
        <v>1</v>
      </c>
      <c r="E97" s="4">
        <v>0</v>
      </c>
      <c r="F97" s="4">
        <v>2</v>
      </c>
      <c r="G97" s="4" t="s">
        <v>106</v>
      </c>
      <c r="H97" s="29">
        <v>11</v>
      </c>
      <c r="M97" s="4" t="e">
        <f t="shared" si="18"/>
        <v>#DIV/0!</v>
      </c>
      <c r="U97" s="29">
        <v>12</v>
      </c>
      <c r="Z97" s="4" t="e">
        <f t="shared" si="19"/>
        <v>#DIV/0!</v>
      </c>
      <c r="AA97" s="5" t="e">
        <f t="shared" si="20"/>
        <v>#DIV/0!</v>
      </c>
      <c r="AH97" s="4">
        <v>12</v>
      </c>
      <c r="AI97" s="15">
        <v>39.799999999999997</v>
      </c>
      <c r="AJ97" s="15">
        <v>14.5</v>
      </c>
      <c r="AK97" s="4">
        <v>35.200000000000003</v>
      </c>
      <c r="AL97" s="4">
        <v>16.5</v>
      </c>
      <c r="AM97" s="4">
        <f t="shared" si="22"/>
        <v>8.86666666666666</v>
      </c>
      <c r="AN97" s="5">
        <f t="shared" si="23"/>
        <v>1</v>
      </c>
      <c r="AO97" s="4">
        <v>89.5</v>
      </c>
      <c r="AP97" s="4">
        <v>93</v>
      </c>
      <c r="AQ97" s="4">
        <v>105.3</v>
      </c>
      <c r="AR97" s="4">
        <v>110.8</v>
      </c>
      <c r="AS97" s="4">
        <f t="shared" si="24"/>
        <v>-5.5</v>
      </c>
      <c r="AT97" s="4">
        <f t="shared" si="25"/>
        <v>-3.5</v>
      </c>
      <c r="AU97" s="4">
        <f t="shared" si="26"/>
        <v>2</v>
      </c>
      <c r="AV97" s="4">
        <f t="shared" si="27"/>
        <v>2</v>
      </c>
      <c r="AW97" s="4">
        <v>123.7</v>
      </c>
      <c r="AX97" s="4">
        <v>118.6</v>
      </c>
      <c r="AY97" s="4">
        <v>50.4</v>
      </c>
      <c r="AZ97" s="4">
        <v>4</v>
      </c>
      <c r="BA97" s="4">
        <v>2</v>
      </c>
      <c r="BB97" s="4">
        <v>2</v>
      </c>
      <c r="BC97" s="4">
        <v>2</v>
      </c>
      <c r="BD97" s="4">
        <v>1</v>
      </c>
      <c r="BE97" s="4">
        <v>0</v>
      </c>
      <c r="BF97" s="6" t="s">
        <v>155</v>
      </c>
      <c r="BG97" s="4">
        <v>0</v>
      </c>
      <c r="BH97" s="4">
        <v>0</v>
      </c>
      <c r="BI97" s="4">
        <v>2</v>
      </c>
      <c r="BJ97" s="4">
        <v>1</v>
      </c>
      <c r="BK97" s="4">
        <v>0</v>
      </c>
      <c r="BL97" s="4">
        <v>0</v>
      </c>
      <c r="BM97" s="4">
        <v>0</v>
      </c>
      <c r="BN97" s="4">
        <v>0</v>
      </c>
      <c r="BO97" s="4">
        <v>0</v>
      </c>
      <c r="BP97" s="4">
        <v>0</v>
      </c>
      <c r="BV97" s="4">
        <v>26</v>
      </c>
      <c r="BW97" s="4">
        <v>1</v>
      </c>
      <c r="BX97" s="4">
        <v>2</v>
      </c>
      <c r="BY97" s="4">
        <v>6</v>
      </c>
      <c r="CA97" s="4">
        <v>0</v>
      </c>
      <c r="CB97" s="4">
        <v>0</v>
      </c>
      <c r="CC97" s="4">
        <v>0</v>
      </c>
      <c r="CD97" s="4">
        <v>1</v>
      </c>
      <c r="CE97" s="4">
        <v>1</v>
      </c>
      <c r="CF97" s="4">
        <v>1</v>
      </c>
      <c r="CG97" s="4">
        <v>0</v>
      </c>
      <c r="CH97" s="4">
        <v>1</v>
      </c>
      <c r="CI97" s="4">
        <v>1</v>
      </c>
      <c r="CJ97" s="4">
        <v>0</v>
      </c>
      <c r="CK97" s="4">
        <v>1</v>
      </c>
      <c r="CL97" s="4">
        <v>0</v>
      </c>
      <c r="CM97" s="4">
        <v>1</v>
      </c>
      <c r="CN97" s="4">
        <f t="shared" si="21"/>
        <v>21</v>
      </c>
      <c r="CO97" s="4">
        <v>2</v>
      </c>
      <c r="CP97" s="4">
        <v>0</v>
      </c>
      <c r="CQ97" s="4">
        <v>0</v>
      </c>
      <c r="CR97" s="4">
        <v>0</v>
      </c>
      <c r="CS97" s="4">
        <v>4</v>
      </c>
      <c r="CT97" s="4">
        <v>4</v>
      </c>
      <c r="CU97" s="4">
        <v>0</v>
      </c>
      <c r="CV97" s="4">
        <v>0</v>
      </c>
      <c r="CW97" s="4">
        <v>8</v>
      </c>
      <c r="CX97" s="4">
        <v>3</v>
      </c>
    </row>
    <row r="98" spans="1:103">
      <c r="A98" s="18" t="s">
        <v>254</v>
      </c>
      <c r="B98" s="2" t="s">
        <v>256</v>
      </c>
      <c r="D98" s="4">
        <v>1</v>
      </c>
      <c r="E98" s="4">
        <v>0</v>
      </c>
      <c r="F98" s="4">
        <v>1</v>
      </c>
      <c r="G98" s="4" t="s">
        <v>106</v>
      </c>
      <c r="H98" s="29">
        <v>11</v>
      </c>
      <c r="M98" s="4" t="e">
        <f t="shared" si="18"/>
        <v>#DIV/0!</v>
      </c>
      <c r="U98" s="29">
        <v>12</v>
      </c>
      <c r="Z98" s="4" t="e">
        <f t="shared" si="19"/>
        <v>#DIV/0!</v>
      </c>
      <c r="AA98" s="5" t="e">
        <f t="shared" si="20"/>
        <v>#DIV/0!</v>
      </c>
      <c r="AH98" s="4">
        <v>21</v>
      </c>
      <c r="AI98" s="15">
        <v>49.2</v>
      </c>
      <c r="AJ98" s="15">
        <v>21.1</v>
      </c>
      <c r="AK98" s="4">
        <v>43.3</v>
      </c>
      <c r="AL98" s="4">
        <v>18.600000000000001</v>
      </c>
      <c r="AM98" s="4">
        <f t="shared" si="22"/>
        <v>8.0107526881732838E-2</v>
      </c>
      <c r="AN98" s="5">
        <f t="shared" si="23"/>
        <v>2</v>
      </c>
      <c r="AO98" s="4">
        <v>88.8</v>
      </c>
      <c r="AP98" s="4">
        <v>88.2</v>
      </c>
      <c r="AQ98" s="4">
        <v>114.9</v>
      </c>
      <c r="AR98" s="4">
        <v>128.1</v>
      </c>
      <c r="AS98" s="4">
        <f t="shared" si="24"/>
        <v>-13.199999999999989</v>
      </c>
      <c r="AT98" s="4">
        <f t="shared" si="25"/>
        <v>0.59999999999999432</v>
      </c>
      <c r="AU98" s="4">
        <f t="shared" si="26"/>
        <v>2</v>
      </c>
      <c r="AV98" s="4">
        <f t="shared" si="27"/>
        <v>1</v>
      </c>
      <c r="AW98" s="4">
        <v>120.1</v>
      </c>
      <c r="AX98" s="4">
        <v>121.5</v>
      </c>
      <c r="AY98" s="4">
        <v>59.3</v>
      </c>
      <c r="AZ98" s="4">
        <v>4</v>
      </c>
      <c r="BA98" s="4">
        <v>2</v>
      </c>
      <c r="BB98" s="4">
        <v>2</v>
      </c>
      <c r="BC98" s="4">
        <v>2</v>
      </c>
      <c r="BD98" s="4">
        <v>1</v>
      </c>
      <c r="BE98" s="4">
        <v>0</v>
      </c>
      <c r="BF98" s="4">
        <v>0</v>
      </c>
      <c r="BG98" s="4">
        <v>0</v>
      </c>
      <c r="BH98" s="4">
        <v>0</v>
      </c>
      <c r="BI98" s="4">
        <v>3</v>
      </c>
      <c r="BJ98" s="4">
        <v>1</v>
      </c>
      <c r="BK98" s="4">
        <v>0</v>
      </c>
      <c r="BL98" s="4">
        <v>0</v>
      </c>
      <c r="BM98" s="4">
        <v>0</v>
      </c>
      <c r="BN98" s="4">
        <v>0</v>
      </c>
      <c r="BO98" s="4">
        <v>0</v>
      </c>
      <c r="BP98" s="4">
        <v>0</v>
      </c>
      <c r="BV98" s="4">
        <v>12</v>
      </c>
      <c r="BW98" s="4">
        <v>0</v>
      </c>
      <c r="BX98" s="4">
        <v>0</v>
      </c>
      <c r="BY98" s="4">
        <v>5</v>
      </c>
      <c r="CA98" s="4">
        <v>0</v>
      </c>
      <c r="CB98" s="4">
        <v>1</v>
      </c>
      <c r="CC98" s="4">
        <v>0</v>
      </c>
      <c r="CD98" s="4">
        <v>1</v>
      </c>
      <c r="CE98" s="4">
        <v>0</v>
      </c>
      <c r="CF98" s="4">
        <v>1</v>
      </c>
      <c r="CG98" s="4">
        <v>1</v>
      </c>
      <c r="CH98" s="4">
        <v>2</v>
      </c>
      <c r="CI98" s="4">
        <v>0</v>
      </c>
      <c r="CJ98" s="4">
        <v>1</v>
      </c>
      <c r="CK98" s="4">
        <v>1</v>
      </c>
      <c r="CL98" s="4">
        <v>0</v>
      </c>
      <c r="CM98" s="4">
        <v>0</v>
      </c>
      <c r="CN98" s="4">
        <f t="shared" si="21"/>
        <v>16</v>
      </c>
      <c r="CO98" s="4">
        <v>1</v>
      </c>
      <c r="CP98" s="4">
        <v>0</v>
      </c>
      <c r="CQ98" s="4">
        <v>3</v>
      </c>
      <c r="CR98" s="4">
        <v>0</v>
      </c>
      <c r="CS98" s="4">
        <v>4</v>
      </c>
      <c r="CT98" s="4">
        <v>5</v>
      </c>
      <c r="CU98" s="4">
        <v>0</v>
      </c>
      <c r="CV98" s="4">
        <v>0</v>
      </c>
      <c r="CW98" s="4">
        <v>0</v>
      </c>
      <c r="CX98" s="4">
        <v>3</v>
      </c>
    </row>
    <row r="99" spans="1:103">
      <c r="A99" s="18" t="s">
        <v>258</v>
      </c>
      <c r="B99" s="2" t="s">
        <v>257</v>
      </c>
      <c r="D99" s="4">
        <v>1</v>
      </c>
      <c r="E99" s="4">
        <v>0</v>
      </c>
      <c r="F99" s="4">
        <v>1</v>
      </c>
      <c r="G99" s="4" t="s">
        <v>109</v>
      </c>
      <c r="H99" s="29">
        <v>11</v>
      </c>
      <c r="M99" s="4" t="e">
        <f t="shared" si="18"/>
        <v>#DIV/0!</v>
      </c>
      <c r="U99" s="29">
        <v>12</v>
      </c>
      <c r="Z99" s="4" t="e">
        <f t="shared" si="19"/>
        <v>#DIV/0!</v>
      </c>
      <c r="AA99" s="5" t="e">
        <f t="shared" si="20"/>
        <v>#DIV/0!</v>
      </c>
      <c r="AH99" s="4">
        <v>12</v>
      </c>
      <c r="AI99" s="15">
        <v>43.1</v>
      </c>
      <c r="AJ99" s="15">
        <v>16.5</v>
      </c>
      <c r="AK99" s="4">
        <v>37.1</v>
      </c>
      <c r="AL99" s="4">
        <v>15.2</v>
      </c>
      <c r="AM99" s="4">
        <f t="shared" si="22"/>
        <v>2.8269736842105289</v>
      </c>
      <c r="AN99" s="5">
        <f t="shared" si="23"/>
        <v>2</v>
      </c>
      <c r="AO99" s="4">
        <v>89.5</v>
      </c>
      <c r="AP99" s="4">
        <v>87.5</v>
      </c>
      <c r="AQ99" s="4">
        <v>117.2</v>
      </c>
      <c r="AR99" s="4">
        <v>130.4</v>
      </c>
      <c r="AS99" s="4">
        <f t="shared" si="24"/>
        <v>-13.200000000000003</v>
      </c>
      <c r="AT99" s="4">
        <f t="shared" si="25"/>
        <v>2</v>
      </c>
      <c r="AU99" s="4">
        <f t="shared" si="26"/>
        <v>2</v>
      </c>
      <c r="AV99" s="4">
        <f t="shared" si="27"/>
        <v>1</v>
      </c>
      <c r="AW99" s="4">
        <v>106.9</v>
      </c>
      <c r="AX99" s="4">
        <v>111.2</v>
      </c>
      <c r="AY99" s="4">
        <v>66.400000000000006</v>
      </c>
      <c r="AZ99" s="4">
        <v>4</v>
      </c>
      <c r="BA99" s="4">
        <v>2</v>
      </c>
      <c r="BB99" s="4">
        <v>2</v>
      </c>
      <c r="BC99" s="4">
        <v>2</v>
      </c>
      <c r="BD99" s="4">
        <v>1</v>
      </c>
      <c r="BE99" s="4">
        <v>0</v>
      </c>
      <c r="BF99" s="4">
        <v>0</v>
      </c>
      <c r="BG99" s="4">
        <v>0</v>
      </c>
      <c r="BH99" s="4">
        <v>0</v>
      </c>
      <c r="BI99" s="4">
        <v>2</v>
      </c>
      <c r="BJ99" s="4">
        <v>2</v>
      </c>
      <c r="BK99" s="4">
        <v>0</v>
      </c>
      <c r="BL99" s="4">
        <v>0</v>
      </c>
      <c r="BM99" s="4">
        <v>0</v>
      </c>
      <c r="BN99" s="4">
        <v>0</v>
      </c>
      <c r="BO99" s="4">
        <v>0</v>
      </c>
      <c r="BP99" s="4">
        <v>0</v>
      </c>
      <c r="BV99" s="4">
        <v>23</v>
      </c>
      <c r="BW99" s="4">
        <v>0</v>
      </c>
      <c r="BX99" s="4">
        <v>0</v>
      </c>
      <c r="BY99" s="4">
        <v>5</v>
      </c>
      <c r="CA99" s="4">
        <v>0</v>
      </c>
      <c r="CB99" s="4">
        <v>0</v>
      </c>
      <c r="CC99" s="4">
        <v>0</v>
      </c>
      <c r="CD99" s="4">
        <v>0</v>
      </c>
      <c r="CE99" s="4">
        <v>1</v>
      </c>
      <c r="CF99" s="4">
        <v>1</v>
      </c>
      <c r="CG99" s="4">
        <v>0</v>
      </c>
      <c r="CH99" s="4">
        <v>0</v>
      </c>
      <c r="CI99" s="4">
        <v>0</v>
      </c>
      <c r="CJ99" s="4">
        <v>0</v>
      </c>
      <c r="CK99" s="4">
        <v>0</v>
      </c>
      <c r="CL99" s="4">
        <v>0</v>
      </c>
      <c r="CM99" s="4">
        <v>0</v>
      </c>
      <c r="CN99" s="4">
        <f t="shared" si="21"/>
        <v>12</v>
      </c>
      <c r="CO99" s="4">
        <v>3</v>
      </c>
      <c r="CP99" s="4">
        <v>0</v>
      </c>
      <c r="CQ99" s="4">
        <v>0</v>
      </c>
      <c r="CR99" s="4">
        <v>0</v>
      </c>
      <c r="CS99" s="4">
        <v>1</v>
      </c>
      <c r="CT99" s="4">
        <v>2</v>
      </c>
      <c r="CU99" s="4">
        <v>0</v>
      </c>
      <c r="CV99" s="4">
        <v>0</v>
      </c>
      <c r="CW99" s="4">
        <v>6</v>
      </c>
      <c r="CX99" s="4">
        <v>0</v>
      </c>
    </row>
    <row r="100" spans="1:103">
      <c r="A100" s="18" t="s">
        <v>259</v>
      </c>
      <c r="B100" s="2" t="s">
        <v>286</v>
      </c>
      <c r="D100" s="4">
        <v>1</v>
      </c>
      <c r="E100" s="4">
        <v>0</v>
      </c>
      <c r="F100" s="4">
        <v>1</v>
      </c>
      <c r="G100" s="4" t="s">
        <v>294</v>
      </c>
      <c r="H100" s="29">
        <v>11</v>
      </c>
      <c r="M100" s="4" t="e">
        <f t="shared" si="18"/>
        <v>#DIV/0!</v>
      </c>
      <c r="U100" s="29">
        <v>12</v>
      </c>
      <c r="Z100" s="4" t="e">
        <f t="shared" si="19"/>
        <v>#DIV/0!</v>
      </c>
      <c r="AA100" s="5" t="e">
        <f t="shared" si="20"/>
        <v>#DIV/0!</v>
      </c>
      <c r="AH100" s="4">
        <v>12</v>
      </c>
      <c r="AI100" s="15">
        <v>45.9</v>
      </c>
      <c r="AJ100" s="15">
        <v>17.600000000000001</v>
      </c>
      <c r="AK100" s="4">
        <v>45.8</v>
      </c>
      <c r="AL100" s="4">
        <v>18</v>
      </c>
      <c r="AM100" s="4">
        <f t="shared" si="22"/>
        <v>1.1177777777777749</v>
      </c>
      <c r="AN100" s="5">
        <f t="shared" si="23"/>
        <v>2</v>
      </c>
      <c r="AO100" s="4">
        <v>100.3</v>
      </c>
      <c r="AP100" s="4">
        <v>108.6</v>
      </c>
      <c r="AQ100" s="4">
        <v>109.2</v>
      </c>
      <c r="AR100" s="4">
        <v>115.6</v>
      </c>
      <c r="AS100" s="4">
        <f t="shared" si="24"/>
        <v>-6.3999999999999915</v>
      </c>
      <c r="AT100" s="4">
        <f t="shared" si="25"/>
        <v>-8.2999999999999972</v>
      </c>
      <c r="AU100" s="4">
        <f t="shared" si="26"/>
        <v>2</v>
      </c>
      <c r="AV100" s="4">
        <f t="shared" si="27"/>
        <v>2</v>
      </c>
      <c r="AW100" s="4">
        <v>118.7</v>
      </c>
      <c r="AX100" s="4">
        <v>119.1</v>
      </c>
      <c r="AY100" s="4">
        <v>59.1</v>
      </c>
      <c r="AZ100" s="4">
        <v>2</v>
      </c>
      <c r="BA100" s="4">
        <v>2</v>
      </c>
      <c r="BB100" s="4">
        <v>1</v>
      </c>
      <c r="BC100" s="4">
        <v>2</v>
      </c>
      <c r="BD100" s="4">
        <v>2</v>
      </c>
      <c r="BE100" s="4">
        <v>0</v>
      </c>
      <c r="BF100" s="4">
        <v>0</v>
      </c>
      <c r="BG100" s="4">
        <v>0</v>
      </c>
      <c r="BH100" s="4">
        <v>0</v>
      </c>
      <c r="BI100" s="4">
        <v>1</v>
      </c>
      <c r="BJ100" s="4">
        <v>2</v>
      </c>
      <c r="BK100" s="4">
        <v>1</v>
      </c>
      <c r="BL100" s="4">
        <v>0</v>
      </c>
      <c r="BM100" s="4">
        <v>0</v>
      </c>
      <c r="BN100" s="4">
        <v>0</v>
      </c>
      <c r="BO100" s="4">
        <v>0</v>
      </c>
      <c r="BP100" s="4">
        <v>1</v>
      </c>
      <c r="BR100" s="4">
        <v>1</v>
      </c>
      <c r="BV100" s="4">
        <v>20</v>
      </c>
      <c r="BW100" s="4">
        <v>0</v>
      </c>
      <c r="BX100" s="4">
        <v>0</v>
      </c>
      <c r="BY100" s="4">
        <v>5</v>
      </c>
      <c r="CA100" s="4">
        <v>0</v>
      </c>
      <c r="CB100" s="4">
        <v>0</v>
      </c>
      <c r="CC100" s="4">
        <v>0</v>
      </c>
      <c r="CD100" s="4">
        <v>1</v>
      </c>
      <c r="CE100" s="4">
        <v>0</v>
      </c>
      <c r="CF100" s="4">
        <v>1</v>
      </c>
      <c r="CG100" s="4">
        <v>0</v>
      </c>
      <c r="CH100" s="4">
        <v>1</v>
      </c>
      <c r="CI100" s="4">
        <v>1</v>
      </c>
      <c r="CJ100" s="4">
        <v>0</v>
      </c>
      <c r="CK100" s="4">
        <v>0</v>
      </c>
      <c r="CL100" s="4">
        <v>0</v>
      </c>
      <c r="CM100" s="4">
        <v>0</v>
      </c>
      <c r="CN100" s="4">
        <f t="shared" si="21"/>
        <v>19</v>
      </c>
      <c r="CO100" s="4">
        <v>2</v>
      </c>
      <c r="CP100" s="4">
        <v>2</v>
      </c>
      <c r="CQ100" s="4">
        <v>0</v>
      </c>
      <c r="CR100" s="4">
        <v>0</v>
      </c>
      <c r="CS100" s="4">
        <v>1</v>
      </c>
      <c r="CT100" s="4">
        <v>4</v>
      </c>
      <c r="CU100" s="4">
        <v>0</v>
      </c>
      <c r="CV100" s="4">
        <v>0</v>
      </c>
      <c r="CW100" s="4">
        <v>10</v>
      </c>
      <c r="CX100" s="4">
        <v>0</v>
      </c>
    </row>
    <row r="101" spans="1:103">
      <c r="A101" s="18" t="s">
        <v>261</v>
      </c>
      <c r="B101" s="2" t="s">
        <v>260</v>
      </c>
      <c r="D101" s="4">
        <v>1</v>
      </c>
      <c r="E101" s="4">
        <v>0</v>
      </c>
      <c r="F101" s="4">
        <v>2</v>
      </c>
      <c r="G101" s="4" t="s">
        <v>128</v>
      </c>
      <c r="H101" s="29">
        <v>11</v>
      </c>
      <c r="M101" s="4" t="e">
        <f t="shared" si="18"/>
        <v>#DIV/0!</v>
      </c>
      <c r="U101" s="29">
        <v>12</v>
      </c>
      <c r="Z101" s="4" t="e">
        <f t="shared" si="19"/>
        <v>#DIV/0!</v>
      </c>
      <c r="AA101" s="5" t="e">
        <f t="shared" si="20"/>
        <v>#DIV/0!</v>
      </c>
      <c r="AH101" s="4">
        <v>12</v>
      </c>
      <c r="AI101" s="15">
        <v>40.4</v>
      </c>
      <c r="AJ101" s="15">
        <v>14.9</v>
      </c>
      <c r="AK101" s="4">
        <v>36.6</v>
      </c>
      <c r="AL101" s="4">
        <v>13.6</v>
      </c>
      <c r="AM101" s="4">
        <f t="shared" si="22"/>
        <v>0.30147058823528994</v>
      </c>
      <c r="AN101" s="5">
        <f t="shared" si="23"/>
        <v>2</v>
      </c>
      <c r="AO101" s="4">
        <v>94.3</v>
      </c>
      <c r="AP101" s="4">
        <v>87.6</v>
      </c>
      <c r="AQ101" s="4">
        <v>111.3</v>
      </c>
      <c r="AR101" s="4">
        <v>114.1</v>
      </c>
      <c r="AS101" s="4">
        <f t="shared" si="24"/>
        <v>-2.7999999999999972</v>
      </c>
      <c r="AT101" s="4">
        <f t="shared" si="25"/>
        <v>6.7000000000000028</v>
      </c>
      <c r="AU101" s="4">
        <f t="shared" si="26"/>
        <v>2</v>
      </c>
      <c r="AV101" s="4">
        <f t="shared" si="27"/>
        <v>1</v>
      </c>
      <c r="AW101" s="4">
        <v>122.2</v>
      </c>
      <c r="AX101" s="4">
        <v>130.1</v>
      </c>
      <c r="AY101" s="4">
        <v>57.9</v>
      </c>
      <c r="AZ101" s="4">
        <v>4</v>
      </c>
      <c r="BA101" s="4">
        <v>2</v>
      </c>
      <c r="BB101" s="4">
        <v>2</v>
      </c>
      <c r="BC101" s="4">
        <v>2</v>
      </c>
      <c r="BD101" s="4">
        <v>1</v>
      </c>
      <c r="BE101" s="4">
        <v>0</v>
      </c>
      <c r="BF101" s="4">
        <v>0</v>
      </c>
      <c r="BG101" s="4">
        <v>0</v>
      </c>
      <c r="BH101" s="4">
        <v>0</v>
      </c>
      <c r="BI101" s="4">
        <v>1</v>
      </c>
      <c r="BJ101" s="4">
        <v>1</v>
      </c>
      <c r="BK101" s="4">
        <v>0</v>
      </c>
      <c r="BL101" s="4">
        <v>0</v>
      </c>
      <c r="BM101" s="4">
        <v>0</v>
      </c>
      <c r="BN101" s="4">
        <v>0</v>
      </c>
      <c r="BO101" s="4">
        <v>0</v>
      </c>
      <c r="BP101" s="4">
        <v>0</v>
      </c>
      <c r="BV101" s="4">
        <v>17</v>
      </c>
      <c r="BW101" s="4">
        <v>0</v>
      </c>
      <c r="BX101" s="4">
        <v>0</v>
      </c>
      <c r="BY101" s="4">
        <v>5</v>
      </c>
      <c r="CA101" s="4">
        <v>0</v>
      </c>
      <c r="CB101" s="4">
        <v>0</v>
      </c>
      <c r="CC101" s="4">
        <v>1</v>
      </c>
      <c r="CD101" s="4">
        <v>0</v>
      </c>
      <c r="CE101" s="4">
        <v>0</v>
      </c>
      <c r="CF101" s="4">
        <v>1</v>
      </c>
      <c r="CG101" s="4">
        <v>0</v>
      </c>
      <c r="CH101" s="4">
        <v>0</v>
      </c>
      <c r="CI101" s="4">
        <v>0</v>
      </c>
      <c r="CJ101" s="4">
        <v>0</v>
      </c>
      <c r="CK101" s="4">
        <v>0</v>
      </c>
      <c r="CL101" s="4">
        <v>0</v>
      </c>
      <c r="CM101" s="4">
        <v>0</v>
      </c>
      <c r="CN101" s="4">
        <f t="shared" ref="CN101:CN132" si="28">CO101+CP101+CQ101+CR101+CS101+CT101+CU101+CV101+CW101+CX101</f>
        <v>12</v>
      </c>
      <c r="CO101" s="4">
        <v>0</v>
      </c>
      <c r="CP101" s="4">
        <v>2</v>
      </c>
      <c r="CQ101" s="4">
        <v>0</v>
      </c>
      <c r="CR101" s="4">
        <v>0</v>
      </c>
      <c r="CS101" s="4">
        <v>1</v>
      </c>
      <c r="CT101" s="4">
        <v>0</v>
      </c>
      <c r="CU101" s="4">
        <v>1</v>
      </c>
      <c r="CV101" s="4">
        <v>0</v>
      </c>
      <c r="CW101" s="4">
        <v>8</v>
      </c>
      <c r="CX101" s="4">
        <v>0</v>
      </c>
    </row>
    <row r="102" spans="1:103">
      <c r="A102" s="18" t="s">
        <v>268</v>
      </c>
      <c r="B102" s="2" t="s">
        <v>271</v>
      </c>
      <c r="D102" s="4">
        <v>1</v>
      </c>
      <c r="E102" s="4">
        <v>0</v>
      </c>
      <c r="F102" s="4">
        <v>2</v>
      </c>
      <c r="G102" s="4" t="s">
        <v>141</v>
      </c>
      <c r="H102" s="29">
        <v>11</v>
      </c>
      <c r="M102" s="4" t="e">
        <f t="shared" si="18"/>
        <v>#DIV/0!</v>
      </c>
      <c r="U102" s="29">
        <v>12</v>
      </c>
      <c r="Z102" s="4" t="e">
        <f t="shared" si="19"/>
        <v>#DIV/0!</v>
      </c>
      <c r="AA102" s="5" t="e">
        <f t="shared" si="20"/>
        <v>#DIV/0!</v>
      </c>
      <c r="AH102" s="4">
        <v>12</v>
      </c>
      <c r="AI102" s="15">
        <v>43.7</v>
      </c>
      <c r="AJ102" s="15">
        <v>15.7</v>
      </c>
      <c r="AK102" s="4">
        <v>39.4</v>
      </c>
      <c r="AL102" s="4">
        <v>14.4</v>
      </c>
      <c r="AM102" s="4">
        <f t="shared" ref="AM102:AM133" si="29">AI102-(AK102*(AJ102/AL102))</f>
        <v>0.74305555555556424</v>
      </c>
      <c r="AN102" s="5">
        <f t="shared" ref="AN102:AN133" si="30">+IF(AM102&gt;5,1,2)</f>
        <v>2</v>
      </c>
      <c r="AO102" s="4">
        <v>80.599999999999994</v>
      </c>
      <c r="AP102" s="4">
        <v>81</v>
      </c>
      <c r="AQ102" s="4">
        <v>122.3</v>
      </c>
      <c r="AR102" s="4">
        <v>123.9</v>
      </c>
      <c r="AS102" s="4">
        <f t="shared" ref="AS102:AS133" si="31">AQ102-AR102</f>
        <v>-1.6000000000000085</v>
      </c>
      <c r="AT102" s="4">
        <f t="shared" ref="AT102:AT133" si="32">AO102-AP102</f>
        <v>-0.40000000000000568</v>
      </c>
      <c r="AU102" s="4">
        <f t="shared" ref="AU102:AU133" si="33">IF(AS102&lt;0,2,1)</f>
        <v>2</v>
      </c>
      <c r="AV102" s="4">
        <f t="shared" ref="AV102:AV133" si="34">IF(AT102&lt;0,2,1)</f>
        <v>2</v>
      </c>
      <c r="AW102" s="4">
        <v>107.6</v>
      </c>
      <c r="AX102" s="4">
        <v>104.7</v>
      </c>
      <c r="AY102" s="4">
        <v>62.3</v>
      </c>
      <c r="AZ102" s="4">
        <v>1</v>
      </c>
      <c r="BA102" s="4">
        <v>1</v>
      </c>
      <c r="BB102" s="4">
        <v>2</v>
      </c>
      <c r="BC102" s="4">
        <v>2</v>
      </c>
      <c r="BD102" s="4">
        <v>2</v>
      </c>
      <c r="BE102" s="4">
        <v>1</v>
      </c>
      <c r="BF102" s="6" t="s">
        <v>311</v>
      </c>
      <c r="BG102" s="4">
        <v>0</v>
      </c>
      <c r="BH102" s="4">
        <v>0</v>
      </c>
      <c r="BI102" s="4">
        <v>2</v>
      </c>
      <c r="BJ102" s="4">
        <v>2</v>
      </c>
      <c r="BK102" s="4">
        <v>0</v>
      </c>
      <c r="BL102" s="4">
        <v>0</v>
      </c>
      <c r="BM102" s="4">
        <v>0</v>
      </c>
      <c r="BN102" s="4">
        <v>0</v>
      </c>
      <c r="BO102" s="4">
        <v>0</v>
      </c>
      <c r="BP102" s="4">
        <v>0</v>
      </c>
      <c r="BV102" s="4">
        <v>19</v>
      </c>
      <c r="BW102" s="4">
        <v>0</v>
      </c>
      <c r="BX102" s="4">
        <v>0</v>
      </c>
      <c r="BY102" s="4">
        <v>5</v>
      </c>
      <c r="CA102" s="4">
        <v>1</v>
      </c>
      <c r="CB102" s="4">
        <v>0</v>
      </c>
      <c r="CC102" s="4">
        <v>0</v>
      </c>
      <c r="CD102" s="4">
        <v>0</v>
      </c>
      <c r="CE102" s="4">
        <v>0</v>
      </c>
      <c r="CF102" s="4">
        <v>1</v>
      </c>
      <c r="CG102" s="4">
        <v>0</v>
      </c>
      <c r="CH102" s="4">
        <v>0</v>
      </c>
      <c r="CI102" s="4">
        <v>0</v>
      </c>
      <c r="CJ102" s="4">
        <v>0</v>
      </c>
      <c r="CK102" s="4">
        <v>0</v>
      </c>
      <c r="CL102" s="4">
        <v>0</v>
      </c>
      <c r="CM102" s="4">
        <v>0</v>
      </c>
      <c r="CN102" s="4">
        <f t="shared" si="28"/>
        <v>11</v>
      </c>
      <c r="CO102" s="4">
        <v>2</v>
      </c>
      <c r="CP102" s="4">
        <v>2</v>
      </c>
      <c r="CQ102" s="4">
        <v>0</v>
      </c>
      <c r="CR102" s="4">
        <v>0</v>
      </c>
      <c r="CS102" s="4">
        <v>0</v>
      </c>
      <c r="CT102" s="4">
        <v>2</v>
      </c>
      <c r="CU102" s="4">
        <v>0</v>
      </c>
      <c r="CV102" s="4">
        <v>0</v>
      </c>
      <c r="CW102" s="4">
        <v>5</v>
      </c>
      <c r="CX102" s="4">
        <v>0</v>
      </c>
    </row>
    <row r="103" spans="1:103">
      <c r="A103" s="18" t="s">
        <v>270</v>
      </c>
      <c r="B103" s="2" t="s">
        <v>269</v>
      </c>
      <c r="C103" s="12"/>
      <c r="D103" s="4">
        <v>1</v>
      </c>
      <c r="E103" s="4">
        <v>0</v>
      </c>
      <c r="F103" s="4">
        <v>1</v>
      </c>
      <c r="G103" s="4" t="s">
        <v>150</v>
      </c>
      <c r="H103" s="29">
        <v>11</v>
      </c>
      <c r="M103" s="4" t="e">
        <f t="shared" si="18"/>
        <v>#DIV/0!</v>
      </c>
      <c r="U103" s="29">
        <v>12</v>
      </c>
      <c r="Z103" s="4" t="e">
        <f t="shared" si="19"/>
        <v>#DIV/0!</v>
      </c>
      <c r="AA103" s="5" t="e">
        <f t="shared" si="20"/>
        <v>#DIV/0!</v>
      </c>
      <c r="AH103" s="4">
        <v>22</v>
      </c>
      <c r="AI103" s="15">
        <v>100.1</v>
      </c>
      <c r="AJ103" s="15">
        <v>34.9</v>
      </c>
      <c r="AK103" s="4">
        <v>47.1</v>
      </c>
      <c r="AL103" s="4">
        <v>17.3</v>
      </c>
      <c r="AM103" s="4">
        <f t="shared" si="29"/>
        <v>5.0832369942196465</v>
      </c>
      <c r="AN103" s="5">
        <f t="shared" si="30"/>
        <v>1</v>
      </c>
      <c r="AO103" s="4">
        <v>97.3</v>
      </c>
      <c r="AP103" s="4">
        <v>96.6</v>
      </c>
      <c r="AQ103" s="4">
        <v>132.9</v>
      </c>
      <c r="AR103" s="4">
        <v>145.30000000000001</v>
      </c>
      <c r="AS103" s="4">
        <f t="shared" si="31"/>
        <v>-12.400000000000006</v>
      </c>
      <c r="AT103" s="4">
        <f t="shared" si="32"/>
        <v>0.70000000000000284</v>
      </c>
      <c r="AU103" s="4">
        <f t="shared" si="33"/>
        <v>2</v>
      </c>
      <c r="AV103" s="4">
        <f t="shared" si="34"/>
        <v>1</v>
      </c>
      <c r="AW103" s="4">
        <v>115.8</v>
      </c>
      <c r="AX103" s="4">
        <v>110.1</v>
      </c>
      <c r="AY103" s="4">
        <v>59.1</v>
      </c>
      <c r="AZ103" s="4">
        <v>4</v>
      </c>
      <c r="BA103" s="4">
        <v>2</v>
      </c>
      <c r="BB103" s="4">
        <v>2</v>
      </c>
      <c r="BC103" s="4">
        <v>2</v>
      </c>
      <c r="BD103" s="4">
        <v>1</v>
      </c>
      <c r="BE103" s="4">
        <v>0</v>
      </c>
      <c r="BF103" s="6" t="s">
        <v>155</v>
      </c>
      <c r="BG103" s="4">
        <v>0</v>
      </c>
      <c r="BH103" s="4">
        <v>0</v>
      </c>
      <c r="BI103" s="4">
        <v>2</v>
      </c>
      <c r="BJ103" s="4">
        <v>2</v>
      </c>
      <c r="BK103" s="4">
        <v>0</v>
      </c>
      <c r="BL103" s="4">
        <v>1</v>
      </c>
      <c r="BM103" s="4">
        <v>0</v>
      </c>
      <c r="BN103" s="4">
        <v>0</v>
      </c>
      <c r="BO103" s="4">
        <v>0</v>
      </c>
      <c r="BP103" s="4">
        <v>1</v>
      </c>
      <c r="BV103" s="4">
        <v>30</v>
      </c>
      <c r="BW103" s="4">
        <v>0</v>
      </c>
      <c r="BX103" s="4">
        <v>0</v>
      </c>
      <c r="BY103" s="4">
        <v>6</v>
      </c>
      <c r="CA103" s="4">
        <v>0</v>
      </c>
      <c r="CB103" s="4">
        <v>1</v>
      </c>
      <c r="CC103" s="4">
        <v>1</v>
      </c>
      <c r="CD103" s="4">
        <v>1</v>
      </c>
      <c r="CE103" s="4">
        <v>0</v>
      </c>
      <c r="CF103" s="4">
        <v>1</v>
      </c>
      <c r="CG103" s="4">
        <v>1</v>
      </c>
      <c r="CH103" s="4">
        <v>0</v>
      </c>
      <c r="CI103" s="4">
        <v>0</v>
      </c>
      <c r="CJ103" s="4">
        <v>0</v>
      </c>
      <c r="CK103" s="4">
        <v>0</v>
      </c>
      <c r="CL103" s="4">
        <v>0</v>
      </c>
      <c r="CM103" s="4">
        <v>0</v>
      </c>
      <c r="CN103" s="4">
        <f t="shared" si="28"/>
        <v>14</v>
      </c>
      <c r="CO103" s="4">
        <v>4</v>
      </c>
      <c r="CP103" s="4">
        <v>2</v>
      </c>
      <c r="CQ103" s="4">
        <v>0</v>
      </c>
      <c r="CR103" s="4">
        <v>0</v>
      </c>
      <c r="CS103" s="4">
        <v>0</v>
      </c>
      <c r="CT103" s="4">
        <v>4</v>
      </c>
      <c r="CU103" s="4">
        <v>2</v>
      </c>
      <c r="CV103" s="4">
        <v>0</v>
      </c>
      <c r="CW103" s="4">
        <v>2</v>
      </c>
      <c r="CX103" s="4">
        <v>0</v>
      </c>
    </row>
    <row r="104" spans="1:103">
      <c r="A104" s="18" t="s">
        <v>273</v>
      </c>
      <c r="B104" s="2" t="s">
        <v>272</v>
      </c>
      <c r="D104" s="4">
        <v>1</v>
      </c>
      <c r="E104" s="4">
        <v>0</v>
      </c>
      <c r="F104" s="4">
        <v>2</v>
      </c>
      <c r="G104" s="4" t="s">
        <v>111</v>
      </c>
      <c r="H104" s="29">
        <v>11</v>
      </c>
      <c r="M104" s="4" t="e">
        <f t="shared" si="18"/>
        <v>#DIV/0!</v>
      </c>
      <c r="U104" s="29">
        <v>12</v>
      </c>
      <c r="Z104" s="4" t="e">
        <f t="shared" si="19"/>
        <v>#DIV/0!</v>
      </c>
      <c r="AA104" s="5" t="e">
        <f t="shared" si="20"/>
        <v>#DIV/0!</v>
      </c>
      <c r="AH104" s="4">
        <v>12</v>
      </c>
      <c r="AI104" s="15">
        <v>66.099999999999994</v>
      </c>
      <c r="AJ104" s="15">
        <v>22.24</v>
      </c>
      <c r="AK104" s="4">
        <v>33.9</v>
      </c>
      <c r="AL104" s="4">
        <v>12.5</v>
      </c>
      <c r="AM104" s="4">
        <f t="shared" si="29"/>
        <v>5.7851199999999992</v>
      </c>
      <c r="AN104" s="5">
        <f t="shared" si="30"/>
        <v>1</v>
      </c>
      <c r="AO104" s="4">
        <v>80.8</v>
      </c>
      <c r="AP104" s="4">
        <v>79.5</v>
      </c>
      <c r="AQ104" s="4">
        <v>121.5</v>
      </c>
      <c r="AR104" s="4">
        <v>129.1</v>
      </c>
      <c r="AS104" s="4">
        <f t="shared" si="31"/>
        <v>-7.5999999999999943</v>
      </c>
      <c r="AT104" s="4">
        <f t="shared" si="32"/>
        <v>1.2999999999999972</v>
      </c>
      <c r="AU104" s="4">
        <f t="shared" si="33"/>
        <v>2</v>
      </c>
      <c r="AV104" s="4">
        <f t="shared" si="34"/>
        <v>1</v>
      </c>
      <c r="AW104" s="4">
        <v>102.3</v>
      </c>
      <c r="AX104" s="4">
        <v>116.1</v>
      </c>
      <c r="AY104" s="4">
        <v>69.099999999999994</v>
      </c>
      <c r="AZ104" s="4">
        <v>3</v>
      </c>
      <c r="BA104" s="4">
        <v>2</v>
      </c>
      <c r="BB104" s="4">
        <v>2</v>
      </c>
      <c r="BC104" s="4">
        <v>1</v>
      </c>
      <c r="BD104" s="4">
        <v>2</v>
      </c>
      <c r="BE104" s="4">
        <v>0</v>
      </c>
      <c r="BF104" s="6" t="s">
        <v>155</v>
      </c>
      <c r="BG104" s="4">
        <v>0</v>
      </c>
      <c r="BH104" s="4">
        <v>0</v>
      </c>
      <c r="BI104" s="4">
        <v>2</v>
      </c>
      <c r="BJ104" s="4">
        <v>4</v>
      </c>
      <c r="BK104" s="4">
        <v>0</v>
      </c>
      <c r="BL104" s="4">
        <v>1</v>
      </c>
      <c r="BM104" s="4">
        <v>0</v>
      </c>
      <c r="BN104" s="4">
        <v>0</v>
      </c>
      <c r="BO104" s="4">
        <v>0</v>
      </c>
      <c r="BP104" s="4">
        <v>1</v>
      </c>
      <c r="BV104" s="4">
        <v>31</v>
      </c>
      <c r="BW104" s="4">
        <v>0</v>
      </c>
      <c r="BX104" s="4">
        <v>0</v>
      </c>
      <c r="BY104" s="4">
        <v>5</v>
      </c>
      <c r="CA104" s="4">
        <v>0</v>
      </c>
      <c r="CB104" s="4">
        <v>0</v>
      </c>
      <c r="CC104" s="4">
        <v>0</v>
      </c>
      <c r="CD104" s="4">
        <v>1</v>
      </c>
      <c r="CE104" s="4">
        <v>0</v>
      </c>
      <c r="CF104" s="4">
        <v>1</v>
      </c>
      <c r="CG104" s="4">
        <v>0</v>
      </c>
      <c r="CH104" s="4">
        <v>1</v>
      </c>
      <c r="CI104" s="4">
        <v>1</v>
      </c>
      <c r="CJ104" s="4">
        <v>0</v>
      </c>
      <c r="CK104" s="4">
        <v>0</v>
      </c>
      <c r="CL104" s="4">
        <v>0</v>
      </c>
      <c r="CM104" s="4">
        <v>0</v>
      </c>
      <c r="CN104" s="4">
        <f t="shared" si="28"/>
        <v>18</v>
      </c>
      <c r="CO104" s="4">
        <v>2</v>
      </c>
      <c r="CP104" s="4">
        <v>2</v>
      </c>
      <c r="CQ104" s="4">
        <v>0</v>
      </c>
      <c r="CR104" s="4">
        <v>0</v>
      </c>
      <c r="CS104" s="4">
        <v>0</v>
      </c>
      <c r="CT104" s="4">
        <v>2</v>
      </c>
      <c r="CU104" s="4">
        <v>0</v>
      </c>
      <c r="CV104" s="4">
        <v>0</v>
      </c>
      <c r="CW104" s="4">
        <v>0</v>
      </c>
      <c r="CX104" s="4">
        <v>12</v>
      </c>
    </row>
    <row r="105" spans="1:103">
      <c r="A105" s="18" t="s">
        <v>275</v>
      </c>
      <c r="B105" s="2" t="s">
        <v>282</v>
      </c>
      <c r="D105" s="4">
        <v>1</v>
      </c>
      <c r="E105" s="4">
        <v>0</v>
      </c>
      <c r="F105" s="4">
        <v>1</v>
      </c>
      <c r="G105" s="4" t="s">
        <v>158</v>
      </c>
      <c r="H105" s="29">
        <v>11</v>
      </c>
      <c r="M105" s="4" t="e">
        <f t="shared" si="18"/>
        <v>#DIV/0!</v>
      </c>
      <c r="U105" s="29">
        <v>12</v>
      </c>
      <c r="Z105" s="4" t="e">
        <f t="shared" si="19"/>
        <v>#DIV/0!</v>
      </c>
      <c r="AA105" s="5" t="e">
        <f t="shared" si="20"/>
        <v>#DIV/0!</v>
      </c>
      <c r="AH105" s="4">
        <v>12</v>
      </c>
      <c r="AI105" s="15">
        <v>81.2</v>
      </c>
      <c r="AJ105" s="15">
        <v>26.7</v>
      </c>
      <c r="AK105" s="4">
        <v>42.5</v>
      </c>
      <c r="AL105" s="4">
        <v>14.8</v>
      </c>
      <c r="AM105" s="4">
        <f t="shared" si="29"/>
        <v>4.5277027027027117</v>
      </c>
      <c r="AN105" s="5">
        <f t="shared" si="30"/>
        <v>2</v>
      </c>
      <c r="AO105" s="4">
        <v>94.9</v>
      </c>
      <c r="AP105" s="4">
        <v>93.2</v>
      </c>
      <c r="AQ105" s="4">
        <v>110.3</v>
      </c>
      <c r="AR105" s="4">
        <v>124.6</v>
      </c>
      <c r="AS105" s="4">
        <f t="shared" si="31"/>
        <v>-14.299999999999997</v>
      </c>
      <c r="AT105" s="4">
        <f t="shared" si="32"/>
        <v>1.7000000000000028</v>
      </c>
      <c r="AU105" s="4">
        <f t="shared" si="33"/>
        <v>2</v>
      </c>
      <c r="AV105" s="4">
        <f t="shared" si="34"/>
        <v>1</v>
      </c>
      <c r="AW105" s="4">
        <v>124.3</v>
      </c>
      <c r="AX105" s="4">
        <v>121.3</v>
      </c>
      <c r="AY105" s="4">
        <v>56.5</v>
      </c>
      <c r="AZ105" s="4">
        <v>4</v>
      </c>
      <c r="BA105" s="4">
        <v>2</v>
      </c>
      <c r="BB105" s="4">
        <v>2</v>
      </c>
      <c r="BC105" s="4">
        <v>2</v>
      </c>
      <c r="BD105" s="4">
        <v>1</v>
      </c>
      <c r="BE105" s="4">
        <v>0</v>
      </c>
      <c r="BF105" s="6" t="s">
        <v>155</v>
      </c>
      <c r="BG105" s="4">
        <v>0</v>
      </c>
      <c r="BH105" s="4">
        <v>0</v>
      </c>
      <c r="BI105" s="4">
        <v>2</v>
      </c>
      <c r="BJ105" s="4">
        <v>2</v>
      </c>
      <c r="BK105" s="4">
        <v>0</v>
      </c>
      <c r="BL105" s="4">
        <v>0</v>
      </c>
      <c r="BM105" s="4">
        <v>0</v>
      </c>
      <c r="BN105" s="4">
        <v>0</v>
      </c>
      <c r="BO105" s="4">
        <v>0</v>
      </c>
      <c r="BP105" s="4">
        <v>0</v>
      </c>
      <c r="BV105" s="4">
        <v>18</v>
      </c>
      <c r="BW105" s="4">
        <v>0</v>
      </c>
      <c r="BX105" s="4">
        <v>0</v>
      </c>
      <c r="BY105" s="4">
        <v>5</v>
      </c>
      <c r="CA105" s="4">
        <v>0</v>
      </c>
      <c r="CB105" s="4">
        <v>0</v>
      </c>
      <c r="CC105" s="4">
        <v>0</v>
      </c>
      <c r="CD105" s="4">
        <v>1</v>
      </c>
      <c r="CE105" s="4">
        <v>0</v>
      </c>
      <c r="CF105" s="4">
        <v>1</v>
      </c>
      <c r="CG105" s="4">
        <v>1</v>
      </c>
      <c r="CH105" s="4">
        <v>0</v>
      </c>
      <c r="CI105" s="4">
        <v>0</v>
      </c>
      <c r="CJ105" s="4">
        <v>0</v>
      </c>
      <c r="CK105" s="4">
        <v>1</v>
      </c>
      <c r="CL105" s="4">
        <v>0</v>
      </c>
      <c r="CM105" s="4">
        <v>0</v>
      </c>
      <c r="CN105" s="4">
        <f t="shared" si="28"/>
        <v>16</v>
      </c>
      <c r="CO105" s="4">
        <v>3</v>
      </c>
      <c r="CP105" s="4">
        <v>0</v>
      </c>
      <c r="CQ105" s="4">
        <v>0</v>
      </c>
      <c r="CR105" s="4">
        <v>0</v>
      </c>
      <c r="CS105" s="4">
        <v>0</v>
      </c>
      <c r="CT105" s="4">
        <v>4</v>
      </c>
      <c r="CU105" s="4">
        <v>0</v>
      </c>
      <c r="CV105" s="4">
        <v>0</v>
      </c>
      <c r="CW105" s="4">
        <v>3</v>
      </c>
      <c r="CX105" s="4">
        <v>6</v>
      </c>
    </row>
    <row r="106" spans="1:103">
      <c r="A106" s="18" t="s">
        <v>277</v>
      </c>
      <c r="B106" s="2" t="s">
        <v>284</v>
      </c>
      <c r="D106" s="4">
        <v>1</v>
      </c>
      <c r="E106" s="4">
        <v>0</v>
      </c>
      <c r="F106" s="4">
        <v>2</v>
      </c>
      <c r="G106" s="4" t="s">
        <v>179</v>
      </c>
      <c r="H106" s="29">
        <v>11</v>
      </c>
      <c r="M106" s="4" t="e">
        <f t="shared" si="18"/>
        <v>#DIV/0!</v>
      </c>
      <c r="U106" s="29">
        <v>12</v>
      </c>
      <c r="Z106" s="4" t="e">
        <f t="shared" si="19"/>
        <v>#DIV/0!</v>
      </c>
      <c r="AA106" s="5" t="e">
        <f t="shared" si="20"/>
        <v>#DIV/0!</v>
      </c>
      <c r="AH106" s="4">
        <v>21</v>
      </c>
      <c r="AI106" s="15">
        <v>80.7</v>
      </c>
      <c r="AJ106" s="15">
        <v>35.1</v>
      </c>
      <c r="AK106" s="4">
        <v>41.8</v>
      </c>
      <c r="AL106" s="4">
        <v>18.8</v>
      </c>
      <c r="AM106" s="4">
        <f t="shared" si="29"/>
        <v>2.6585106382978694</v>
      </c>
      <c r="AN106" s="5">
        <f t="shared" si="30"/>
        <v>2</v>
      </c>
      <c r="AO106" s="4">
        <v>90.1</v>
      </c>
      <c r="AP106" s="4">
        <v>86.8</v>
      </c>
      <c r="AQ106" s="4">
        <v>104.3</v>
      </c>
      <c r="AR106" s="4">
        <v>107.2</v>
      </c>
      <c r="AS106" s="4">
        <f t="shared" si="31"/>
        <v>-2.9000000000000057</v>
      </c>
      <c r="AT106" s="4">
        <f t="shared" si="32"/>
        <v>3.2999999999999972</v>
      </c>
      <c r="AU106" s="4">
        <f t="shared" si="33"/>
        <v>2</v>
      </c>
      <c r="AV106" s="4">
        <f t="shared" si="34"/>
        <v>1</v>
      </c>
      <c r="AW106" s="4">
        <v>110.5</v>
      </c>
      <c r="AX106" s="4">
        <v>120.5</v>
      </c>
      <c r="AY106" s="4">
        <v>65.099999999999994</v>
      </c>
      <c r="AZ106" s="4">
        <v>2</v>
      </c>
      <c r="BA106" s="4">
        <v>2</v>
      </c>
      <c r="BB106" s="4">
        <v>1</v>
      </c>
      <c r="BC106" s="4">
        <v>2</v>
      </c>
      <c r="BD106" s="4">
        <v>2</v>
      </c>
      <c r="BE106" s="4">
        <v>0</v>
      </c>
      <c r="BF106" s="6" t="s">
        <v>155</v>
      </c>
      <c r="BG106" s="4">
        <v>0</v>
      </c>
      <c r="BH106" s="4">
        <v>0</v>
      </c>
      <c r="BI106" s="4">
        <v>2</v>
      </c>
      <c r="BJ106" s="4">
        <v>4</v>
      </c>
      <c r="BK106" s="4">
        <v>0</v>
      </c>
      <c r="BL106" s="4">
        <v>0</v>
      </c>
      <c r="BM106" s="4">
        <v>0</v>
      </c>
      <c r="BN106" s="4">
        <v>0</v>
      </c>
      <c r="BO106" s="4">
        <v>0</v>
      </c>
      <c r="BP106" s="4">
        <v>0</v>
      </c>
      <c r="BV106" s="4">
        <v>35</v>
      </c>
      <c r="BW106" s="4">
        <v>0</v>
      </c>
      <c r="BX106" s="4">
        <v>0</v>
      </c>
      <c r="BY106" s="4">
        <v>5</v>
      </c>
      <c r="CA106" s="4">
        <v>0</v>
      </c>
      <c r="CB106" s="4">
        <v>0</v>
      </c>
      <c r="CC106" s="4">
        <v>0</v>
      </c>
      <c r="CD106" s="4">
        <v>0</v>
      </c>
      <c r="CE106" s="4">
        <v>1</v>
      </c>
      <c r="CF106" s="4">
        <v>1</v>
      </c>
      <c r="CG106" s="4">
        <v>0</v>
      </c>
      <c r="CH106" s="4">
        <v>1</v>
      </c>
      <c r="CI106" s="4">
        <v>1</v>
      </c>
      <c r="CJ106" s="4">
        <v>0</v>
      </c>
      <c r="CK106" s="4">
        <v>1</v>
      </c>
      <c r="CL106" s="4">
        <v>0</v>
      </c>
      <c r="CM106" s="4">
        <v>0</v>
      </c>
      <c r="CN106" s="4">
        <f t="shared" si="28"/>
        <v>13</v>
      </c>
      <c r="CO106" s="4">
        <v>2</v>
      </c>
      <c r="CP106" s="4">
        <v>2</v>
      </c>
      <c r="CQ106" s="4">
        <v>0</v>
      </c>
      <c r="CR106" s="4">
        <v>0</v>
      </c>
      <c r="CS106" s="4">
        <v>0</v>
      </c>
      <c r="CT106" s="4">
        <v>4</v>
      </c>
      <c r="CU106" s="4">
        <v>2</v>
      </c>
      <c r="CV106" s="4">
        <v>0</v>
      </c>
      <c r="CW106" s="4">
        <v>3</v>
      </c>
      <c r="CX106" s="4">
        <v>0</v>
      </c>
    </row>
    <row r="107" spans="1:103">
      <c r="A107" s="18" t="s">
        <v>278</v>
      </c>
      <c r="B107" s="2" t="s">
        <v>300</v>
      </c>
      <c r="D107" s="4">
        <v>1</v>
      </c>
      <c r="E107" s="4">
        <v>0</v>
      </c>
      <c r="F107" s="4">
        <v>1</v>
      </c>
      <c r="G107" s="4" t="s">
        <v>146</v>
      </c>
      <c r="H107" s="29">
        <v>11</v>
      </c>
      <c r="M107" s="4" t="e">
        <f t="shared" si="18"/>
        <v>#DIV/0!</v>
      </c>
      <c r="U107" s="29">
        <v>12</v>
      </c>
      <c r="Z107" s="4" t="e">
        <f t="shared" si="19"/>
        <v>#DIV/0!</v>
      </c>
      <c r="AA107" s="5" t="e">
        <f t="shared" si="20"/>
        <v>#DIV/0!</v>
      </c>
      <c r="AH107" s="4">
        <v>22</v>
      </c>
      <c r="AI107" s="15">
        <v>42.5</v>
      </c>
      <c r="AJ107" s="15">
        <v>14.5</v>
      </c>
      <c r="AK107" s="4">
        <v>41.8</v>
      </c>
      <c r="AL107" s="4">
        <v>16.3</v>
      </c>
      <c r="AM107" s="4">
        <f t="shared" si="29"/>
        <v>5.3159509202453989</v>
      </c>
      <c r="AN107" s="5">
        <f t="shared" si="30"/>
        <v>1</v>
      </c>
      <c r="AO107" s="4">
        <v>99</v>
      </c>
      <c r="AP107" s="4">
        <v>99.3</v>
      </c>
      <c r="AQ107" s="4">
        <v>93.2</v>
      </c>
      <c r="AR107" s="4">
        <v>97.7</v>
      </c>
      <c r="AS107" s="4">
        <f t="shared" si="31"/>
        <v>-4.5</v>
      </c>
      <c r="AT107" s="4">
        <f t="shared" si="32"/>
        <v>-0.29999999999999716</v>
      </c>
      <c r="AU107" s="4">
        <f t="shared" si="33"/>
        <v>2</v>
      </c>
      <c r="AV107" s="4">
        <f t="shared" si="34"/>
        <v>2</v>
      </c>
      <c r="AW107" s="4">
        <v>123.4</v>
      </c>
      <c r="AX107" s="4">
        <v>123.2</v>
      </c>
      <c r="AY107" s="4">
        <v>57.6</v>
      </c>
      <c r="AZ107" s="4">
        <v>1</v>
      </c>
      <c r="BA107" s="4">
        <v>1</v>
      </c>
      <c r="BB107" s="4">
        <v>2</v>
      </c>
      <c r="BC107" s="4">
        <v>2</v>
      </c>
      <c r="BD107" s="4">
        <v>2</v>
      </c>
      <c r="BE107" s="4">
        <v>0</v>
      </c>
      <c r="BF107" s="6" t="s">
        <v>155</v>
      </c>
      <c r="BG107" s="4">
        <v>0</v>
      </c>
      <c r="BH107" s="4">
        <v>0</v>
      </c>
      <c r="BI107" s="4">
        <v>2</v>
      </c>
      <c r="BJ107" s="4">
        <v>2</v>
      </c>
      <c r="BK107" s="4">
        <v>0</v>
      </c>
      <c r="BL107" s="4">
        <v>0</v>
      </c>
      <c r="BM107" s="4">
        <v>0</v>
      </c>
      <c r="BN107" s="4">
        <v>0</v>
      </c>
      <c r="BO107" s="4">
        <v>0</v>
      </c>
      <c r="BP107" s="4">
        <v>0</v>
      </c>
      <c r="BQ107" s="4">
        <v>0</v>
      </c>
      <c r="BR107" s="4">
        <v>0</v>
      </c>
      <c r="BS107" s="4">
        <v>0</v>
      </c>
      <c r="BT107" s="4">
        <v>0</v>
      </c>
      <c r="BU107" s="4">
        <v>0</v>
      </c>
      <c r="BV107" s="4">
        <v>25</v>
      </c>
      <c r="BW107" s="4">
        <v>0</v>
      </c>
      <c r="BX107" s="4">
        <v>0</v>
      </c>
      <c r="BY107" s="4">
        <v>5</v>
      </c>
      <c r="CA107" s="4">
        <v>0</v>
      </c>
      <c r="CB107" s="4">
        <v>1</v>
      </c>
      <c r="CC107" s="4">
        <v>1</v>
      </c>
      <c r="CD107" s="4">
        <v>0</v>
      </c>
      <c r="CE107" s="4">
        <v>1</v>
      </c>
      <c r="CF107" s="4">
        <v>1</v>
      </c>
      <c r="CG107" s="4">
        <v>0</v>
      </c>
      <c r="CH107" s="4">
        <v>0</v>
      </c>
      <c r="CI107" s="4">
        <v>0</v>
      </c>
      <c r="CJ107" s="4">
        <v>0</v>
      </c>
      <c r="CK107" s="4">
        <v>1</v>
      </c>
      <c r="CL107" s="4">
        <v>0</v>
      </c>
      <c r="CM107" s="4">
        <v>0</v>
      </c>
      <c r="CN107" s="4">
        <f t="shared" si="28"/>
        <v>12</v>
      </c>
      <c r="CO107" s="4">
        <v>2</v>
      </c>
      <c r="CP107" s="4">
        <v>2</v>
      </c>
      <c r="CQ107" s="4">
        <v>0</v>
      </c>
      <c r="CR107" s="4">
        <v>0</v>
      </c>
      <c r="CS107" s="4">
        <v>0</v>
      </c>
      <c r="CT107" s="4">
        <v>4</v>
      </c>
      <c r="CU107" s="4">
        <v>4</v>
      </c>
      <c r="CV107" s="4">
        <v>0</v>
      </c>
      <c r="CW107" s="4">
        <v>0</v>
      </c>
      <c r="CX107" s="4">
        <v>0</v>
      </c>
    </row>
    <row r="108" spans="1:103">
      <c r="A108" s="18" t="s">
        <v>280</v>
      </c>
      <c r="B108" s="2" t="s">
        <v>314</v>
      </c>
      <c r="D108" s="4">
        <v>1</v>
      </c>
      <c r="E108" s="4">
        <v>0</v>
      </c>
      <c r="F108" s="4">
        <v>1</v>
      </c>
      <c r="G108" s="4" t="s">
        <v>510</v>
      </c>
      <c r="H108" s="29">
        <v>11</v>
      </c>
      <c r="M108" s="4" t="e">
        <f t="shared" si="18"/>
        <v>#DIV/0!</v>
      </c>
      <c r="U108" s="29">
        <v>12</v>
      </c>
      <c r="Z108" s="4" t="e">
        <f t="shared" si="19"/>
        <v>#DIV/0!</v>
      </c>
      <c r="AA108" s="5" t="e">
        <f t="shared" si="20"/>
        <v>#DIV/0!</v>
      </c>
      <c r="AH108" s="4">
        <v>11</v>
      </c>
      <c r="AI108" s="15">
        <v>47.5</v>
      </c>
      <c r="AJ108" s="15">
        <v>18.899999999999999</v>
      </c>
      <c r="AK108" s="4">
        <v>82</v>
      </c>
      <c r="AL108" s="4">
        <v>35.4</v>
      </c>
      <c r="AM108" s="4">
        <f t="shared" si="29"/>
        <v>3.7203389830508442</v>
      </c>
      <c r="AN108" s="5">
        <f t="shared" si="30"/>
        <v>2</v>
      </c>
      <c r="AO108" s="4">
        <v>89.6</v>
      </c>
      <c r="AP108" s="4">
        <v>92</v>
      </c>
      <c r="AQ108" s="4">
        <v>137.80000000000001</v>
      </c>
      <c r="AR108" s="4">
        <v>140.19999999999999</v>
      </c>
      <c r="AS108" s="4">
        <f t="shared" si="31"/>
        <v>-2.3999999999999773</v>
      </c>
      <c r="AT108" s="4">
        <f t="shared" si="32"/>
        <v>-2.4000000000000057</v>
      </c>
      <c r="AU108" s="4">
        <f t="shared" si="33"/>
        <v>2</v>
      </c>
      <c r="AV108" s="4">
        <f t="shared" si="34"/>
        <v>2</v>
      </c>
      <c r="AW108" s="4">
        <v>118.8</v>
      </c>
      <c r="AX108" s="4">
        <v>117.2</v>
      </c>
      <c r="AY108" s="4">
        <v>59.3</v>
      </c>
      <c r="AZ108" s="4">
        <v>2</v>
      </c>
      <c r="BA108" s="4">
        <v>2</v>
      </c>
      <c r="BB108" s="4">
        <v>1</v>
      </c>
      <c r="BC108" s="4">
        <v>2</v>
      </c>
      <c r="BD108" s="4">
        <v>2</v>
      </c>
      <c r="BE108" s="4">
        <v>0</v>
      </c>
      <c r="BF108" s="6" t="s">
        <v>155</v>
      </c>
      <c r="BG108" s="4">
        <v>0</v>
      </c>
      <c r="BH108" s="4">
        <v>0</v>
      </c>
      <c r="BI108" s="4">
        <v>3</v>
      </c>
      <c r="BJ108" s="4">
        <v>1</v>
      </c>
      <c r="BK108" s="4">
        <v>0</v>
      </c>
      <c r="BL108" s="4">
        <v>0</v>
      </c>
      <c r="BM108" s="4">
        <v>0</v>
      </c>
      <c r="BN108" s="4">
        <v>0</v>
      </c>
      <c r="BO108" s="4">
        <v>0</v>
      </c>
      <c r="BP108" s="4">
        <v>0</v>
      </c>
      <c r="BV108" s="4">
        <v>25</v>
      </c>
      <c r="BW108" s="4">
        <v>1</v>
      </c>
      <c r="BX108" s="4">
        <v>2</v>
      </c>
      <c r="BY108" s="4">
        <v>6</v>
      </c>
      <c r="CA108" s="4">
        <v>0</v>
      </c>
      <c r="CB108" s="4">
        <v>0</v>
      </c>
      <c r="CC108" s="4">
        <v>0</v>
      </c>
      <c r="CD108" s="4">
        <v>0</v>
      </c>
      <c r="CE108" s="4">
        <v>1</v>
      </c>
      <c r="CF108" s="4">
        <v>1</v>
      </c>
      <c r="CG108" s="4">
        <v>0</v>
      </c>
      <c r="CH108" s="4">
        <v>0</v>
      </c>
      <c r="CI108" s="4">
        <v>0</v>
      </c>
      <c r="CJ108" s="4">
        <v>0</v>
      </c>
      <c r="CK108" s="4">
        <v>0</v>
      </c>
      <c r="CL108" s="4">
        <v>0</v>
      </c>
      <c r="CM108" s="4">
        <v>0</v>
      </c>
      <c r="CN108" s="4">
        <f t="shared" si="28"/>
        <v>22</v>
      </c>
      <c r="CO108" s="4">
        <v>1</v>
      </c>
      <c r="CP108" s="4">
        <v>0</v>
      </c>
      <c r="CQ108" s="4">
        <v>12</v>
      </c>
      <c r="CR108" s="4">
        <v>0</v>
      </c>
      <c r="CS108" s="4">
        <v>1</v>
      </c>
      <c r="CT108" s="4">
        <v>4</v>
      </c>
      <c r="CU108" s="4">
        <v>0</v>
      </c>
      <c r="CV108" s="4">
        <v>0</v>
      </c>
      <c r="CW108" s="4">
        <v>1</v>
      </c>
      <c r="CX108" s="4">
        <v>3</v>
      </c>
      <c r="CY108" s="4" t="s">
        <v>511</v>
      </c>
    </row>
    <row r="109" spans="1:103">
      <c r="A109" s="18" t="s">
        <v>316</v>
      </c>
      <c r="B109" s="2" t="s">
        <v>322</v>
      </c>
      <c r="C109" s="12"/>
      <c r="D109" s="4">
        <v>1</v>
      </c>
      <c r="E109" s="4">
        <v>0</v>
      </c>
      <c r="F109" s="4">
        <v>1</v>
      </c>
      <c r="G109" s="4" t="s">
        <v>127</v>
      </c>
      <c r="H109" s="29">
        <v>11</v>
      </c>
      <c r="M109" s="4" t="e">
        <f t="shared" si="18"/>
        <v>#DIV/0!</v>
      </c>
      <c r="U109" s="29">
        <v>12</v>
      </c>
      <c r="Z109" s="4" t="e">
        <f t="shared" si="19"/>
        <v>#DIV/0!</v>
      </c>
      <c r="AA109" s="5" t="e">
        <f t="shared" si="20"/>
        <v>#DIV/0!</v>
      </c>
      <c r="AH109" s="4">
        <v>22</v>
      </c>
      <c r="AI109" s="15">
        <v>49.7</v>
      </c>
      <c r="AJ109" s="15">
        <v>16.600000000000001</v>
      </c>
      <c r="AK109" s="4">
        <v>38.4</v>
      </c>
      <c r="AL109" s="4">
        <v>13.7</v>
      </c>
      <c r="AM109" s="4">
        <f t="shared" si="29"/>
        <v>3.1715328467153299</v>
      </c>
      <c r="AN109" s="5">
        <f t="shared" si="30"/>
        <v>2</v>
      </c>
      <c r="AO109" s="4">
        <v>96.1</v>
      </c>
      <c r="AP109" s="4">
        <v>93.2</v>
      </c>
      <c r="AQ109" s="4">
        <v>102.4</v>
      </c>
      <c r="AR109" s="4">
        <v>125.3</v>
      </c>
      <c r="AS109" s="4">
        <f t="shared" si="31"/>
        <v>-22.899999999999991</v>
      </c>
      <c r="AT109" s="4">
        <f t="shared" si="32"/>
        <v>2.8999999999999915</v>
      </c>
      <c r="AU109" s="4">
        <f t="shared" si="33"/>
        <v>2</v>
      </c>
      <c r="AV109" s="4">
        <f t="shared" si="34"/>
        <v>1</v>
      </c>
      <c r="AW109" s="4">
        <v>115.6</v>
      </c>
      <c r="AX109" s="4">
        <v>126.4</v>
      </c>
      <c r="AY109" s="4">
        <v>62.8</v>
      </c>
      <c r="AZ109" s="4">
        <v>1</v>
      </c>
      <c r="BA109" s="4">
        <v>1</v>
      </c>
      <c r="BB109" s="4">
        <v>2</v>
      </c>
      <c r="BC109" s="4">
        <v>2</v>
      </c>
      <c r="BD109" s="4">
        <v>2</v>
      </c>
      <c r="BE109" s="4">
        <v>0</v>
      </c>
      <c r="BF109" s="6" t="s">
        <v>155</v>
      </c>
      <c r="BG109" s="4">
        <v>0</v>
      </c>
      <c r="BH109" s="4">
        <v>0</v>
      </c>
      <c r="BI109" s="4">
        <v>3</v>
      </c>
      <c r="BJ109" s="4">
        <v>3</v>
      </c>
      <c r="BK109" s="4">
        <v>0</v>
      </c>
      <c r="BL109" s="4">
        <v>0</v>
      </c>
      <c r="BM109" s="4">
        <v>0</v>
      </c>
      <c r="BN109" s="4">
        <v>0</v>
      </c>
      <c r="BO109" s="4">
        <v>0</v>
      </c>
      <c r="BP109" s="4">
        <v>0</v>
      </c>
      <c r="BQ109" s="4">
        <v>1</v>
      </c>
      <c r="BV109" s="4">
        <v>25</v>
      </c>
      <c r="BW109" s="4">
        <v>0</v>
      </c>
      <c r="BX109" s="4">
        <v>0</v>
      </c>
      <c r="BY109" s="4">
        <v>5</v>
      </c>
      <c r="CA109" s="4">
        <v>0</v>
      </c>
      <c r="CB109" s="4">
        <v>1</v>
      </c>
      <c r="CC109" s="4">
        <v>1</v>
      </c>
      <c r="CD109" s="4">
        <v>1</v>
      </c>
      <c r="CE109" s="4">
        <v>1</v>
      </c>
      <c r="CF109" s="4">
        <v>1</v>
      </c>
      <c r="CG109" s="4">
        <v>1</v>
      </c>
      <c r="CH109" s="4">
        <v>0</v>
      </c>
      <c r="CI109" s="4">
        <v>0</v>
      </c>
      <c r="CJ109" s="4">
        <v>0</v>
      </c>
      <c r="CK109" s="4">
        <v>1</v>
      </c>
      <c r="CL109" s="4">
        <v>0</v>
      </c>
      <c r="CM109" s="4">
        <v>0</v>
      </c>
      <c r="CN109" s="4">
        <f t="shared" si="28"/>
        <v>20</v>
      </c>
      <c r="CO109" s="4">
        <v>2</v>
      </c>
      <c r="CP109" s="4">
        <v>3</v>
      </c>
      <c r="CQ109" s="4">
        <v>0</v>
      </c>
      <c r="CR109" s="4">
        <v>0</v>
      </c>
      <c r="CS109" s="4">
        <v>4</v>
      </c>
      <c r="CT109" s="4">
        <v>4</v>
      </c>
      <c r="CU109" s="4">
        <v>0</v>
      </c>
      <c r="CV109" s="4">
        <v>0</v>
      </c>
      <c r="CW109" s="4">
        <v>4</v>
      </c>
      <c r="CX109" s="4">
        <v>3</v>
      </c>
    </row>
    <row r="110" spans="1:103">
      <c r="A110" s="18" t="s">
        <v>317</v>
      </c>
      <c r="B110" s="2" t="s">
        <v>323</v>
      </c>
      <c r="C110" s="11"/>
      <c r="D110" s="11">
        <v>1</v>
      </c>
      <c r="E110" s="11">
        <v>0</v>
      </c>
      <c r="F110" s="4">
        <v>1</v>
      </c>
      <c r="G110" s="4" t="s">
        <v>148</v>
      </c>
      <c r="H110" s="29">
        <v>11</v>
      </c>
      <c r="M110" s="4" t="e">
        <f t="shared" si="18"/>
        <v>#DIV/0!</v>
      </c>
      <c r="U110" s="29">
        <v>12</v>
      </c>
      <c r="Z110" s="4" t="e">
        <f t="shared" si="19"/>
        <v>#DIV/0!</v>
      </c>
      <c r="AA110" s="5" t="e">
        <f t="shared" si="20"/>
        <v>#DIV/0!</v>
      </c>
      <c r="AH110" s="4">
        <v>11</v>
      </c>
      <c r="AI110" s="15">
        <v>46</v>
      </c>
      <c r="AJ110" s="15">
        <v>20.399999999999999</v>
      </c>
      <c r="AK110" s="4">
        <v>38.200000000000003</v>
      </c>
      <c r="AL110" s="4">
        <v>17.899999999999999</v>
      </c>
      <c r="AM110" s="4">
        <f t="shared" si="29"/>
        <v>2.4648044692737443</v>
      </c>
      <c r="AN110" s="5">
        <f t="shared" si="30"/>
        <v>2</v>
      </c>
      <c r="AO110" s="4">
        <v>106.8</v>
      </c>
      <c r="AP110" s="4">
        <v>110.7</v>
      </c>
      <c r="AQ110" s="4">
        <v>118.6</v>
      </c>
      <c r="AR110" s="4">
        <v>122.2</v>
      </c>
      <c r="AS110" s="4">
        <f t="shared" si="31"/>
        <v>-3.6000000000000085</v>
      </c>
      <c r="AT110" s="4">
        <f t="shared" si="32"/>
        <v>-3.9000000000000057</v>
      </c>
      <c r="AU110" s="4">
        <f t="shared" si="33"/>
        <v>2</v>
      </c>
      <c r="AV110" s="4">
        <f t="shared" si="34"/>
        <v>2</v>
      </c>
      <c r="AW110" s="4">
        <v>116.6</v>
      </c>
      <c r="AX110" s="4">
        <v>116.3</v>
      </c>
      <c r="AY110" s="4">
        <v>61.2</v>
      </c>
      <c r="AZ110" s="4">
        <v>2</v>
      </c>
      <c r="BA110" s="4">
        <v>2</v>
      </c>
      <c r="BB110" s="4">
        <v>1</v>
      </c>
      <c r="BC110" s="4">
        <v>2</v>
      </c>
      <c r="BD110" s="4">
        <v>2</v>
      </c>
      <c r="BE110" s="4">
        <v>0</v>
      </c>
      <c r="BF110" s="6" t="s">
        <v>155</v>
      </c>
      <c r="BG110" s="4">
        <v>0</v>
      </c>
      <c r="BH110" s="4">
        <v>0</v>
      </c>
      <c r="BI110" s="4">
        <v>1</v>
      </c>
      <c r="BJ110" s="4">
        <v>1</v>
      </c>
      <c r="BK110" s="4">
        <v>0</v>
      </c>
      <c r="BL110" s="4">
        <v>0</v>
      </c>
      <c r="BM110" s="4">
        <v>0</v>
      </c>
      <c r="BN110" s="4">
        <v>0</v>
      </c>
      <c r="BO110" s="4">
        <v>0</v>
      </c>
      <c r="BP110" s="4">
        <v>0</v>
      </c>
      <c r="BU110" s="4">
        <v>1</v>
      </c>
      <c r="BV110" s="4">
        <v>48</v>
      </c>
      <c r="BW110" s="4">
        <v>0</v>
      </c>
      <c r="BX110" s="4">
        <v>0</v>
      </c>
      <c r="BY110" s="4">
        <v>5</v>
      </c>
      <c r="CA110" s="4">
        <v>0</v>
      </c>
      <c r="CB110" s="4">
        <v>0</v>
      </c>
      <c r="CC110" s="4">
        <v>0</v>
      </c>
      <c r="CD110" s="4">
        <v>0</v>
      </c>
      <c r="CE110" s="4">
        <v>1</v>
      </c>
      <c r="CF110" s="4">
        <v>1</v>
      </c>
      <c r="CG110" s="4">
        <v>0</v>
      </c>
      <c r="CH110" s="4">
        <v>1</v>
      </c>
      <c r="CI110" s="4">
        <v>1</v>
      </c>
      <c r="CJ110" s="4">
        <v>0</v>
      </c>
      <c r="CK110" s="4">
        <v>0</v>
      </c>
      <c r="CL110" s="4">
        <v>0</v>
      </c>
      <c r="CM110" s="4">
        <v>0</v>
      </c>
      <c r="CN110" s="4">
        <f t="shared" si="28"/>
        <v>14</v>
      </c>
      <c r="CO110" s="4">
        <v>3</v>
      </c>
      <c r="CP110" s="4">
        <v>3</v>
      </c>
      <c r="CQ110" s="4">
        <v>0</v>
      </c>
      <c r="CR110" s="4">
        <v>0</v>
      </c>
      <c r="CS110" s="4">
        <v>0</v>
      </c>
      <c r="CT110" s="4">
        <v>4</v>
      </c>
      <c r="CU110" s="4">
        <v>0</v>
      </c>
      <c r="CV110" s="4">
        <v>0</v>
      </c>
      <c r="CW110" s="4">
        <v>0</v>
      </c>
      <c r="CX110" s="4">
        <v>4</v>
      </c>
    </row>
    <row r="111" spans="1:103">
      <c r="A111" s="18" t="s">
        <v>319</v>
      </c>
      <c r="B111" s="2" t="s">
        <v>325</v>
      </c>
      <c r="D111" s="4">
        <v>1</v>
      </c>
      <c r="E111" s="4">
        <v>0</v>
      </c>
      <c r="F111" s="4">
        <v>2</v>
      </c>
      <c r="G111" s="4" t="s">
        <v>141</v>
      </c>
      <c r="H111" s="29">
        <v>11</v>
      </c>
      <c r="M111" s="4" t="e">
        <f t="shared" si="18"/>
        <v>#DIV/0!</v>
      </c>
      <c r="U111" s="29">
        <v>12</v>
      </c>
      <c r="Z111" s="4" t="e">
        <f t="shared" si="19"/>
        <v>#DIV/0!</v>
      </c>
      <c r="AA111" s="5" t="e">
        <f t="shared" si="20"/>
        <v>#DIV/0!</v>
      </c>
      <c r="AH111" s="4">
        <v>22</v>
      </c>
      <c r="AI111" s="15">
        <v>49.8</v>
      </c>
      <c r="AJ111" s="15">
        <v>18.3</v>
      </c>
      <c r="AK111" s="4">
        <v>44</v>
      </c>
      <c r="AL111" s="4">
        <v>17.100000000000001</v>
      </c>
      <c r="AM111" s="4">
        <f t="shared" si="29"/>
        <v>2.7122807017543806</v>
      </c>
      <c r="AN111" s="5">
        <f t="shared" si="30"/>
        <v>2</v>
      </c>
      <c r="AO111" s="4">
        <v>97.7</v>
      </c>
      <c r="AP111" s="4">
        <v>96.5</v>
      </c>
      <c r="AQ111" s="4">
        <v>116.7</v>
      </c>
      <c r="AR111" s="4">
        <v>120.6</v>
      </c>
      <c r="AS111" s="4">
        <f t="shared" si="31"/>
        <v>-3.8999999999999915</v>
      </c>
      <c r="AT111" s="4">
        <f t="shared" si="32"/>
        <v>1.2000000000000028</v>
      </c>
      <c r="AU111" s="4">
        <f t="shared" si="33"/>
        <v>2</v>
      </c>
      <c r="AV111" s="4">
        <f t="shared" si="34"/>
        <v>1</v>
      </c>
      <c r="AW111" s="4">
        <v>114.5</v>
      </c>
      <c r="AX111" s="4">
        <v>116.5</v>
      </c>
      <c r="AY111" s="4">
        <v>63</v>
      </c>
      <c r="AZ111" s="4">
        <v>4</v>
      </c>
      <c r="BA111" s="4">
        <v>2</v>
      </c>
      <c r="BB111" s="4">
        <v>2</v>
      </c>
      <c r="BC111" s="4">
        <v>2</v>
      </c>
      <c r="BD111" s="4">
        <v>1</v>
      </c>
      <c r="BE111" s="4">
        <v>0</v>
      </c>
      <c r="BF111" s="6" t="s">
        <v>155</v>
      </c>
      <c r="BG111" s="4">
        <v>0</v>
      </c>
      <c r="BH111" s="4">
        <v>0</v>
      </c>
      <c r="BI111" s="4">
        <v>1</v>
      </c>
      <c r="BJ111" s="4">
        <v>1</v>
      </c>
      <c r="BK111" s="4">
        <v>0</v>
      </c>
      <c r="BL111" s="4">
        <v>0</v>
      </c>
      <c r="BM111" s="4">
        <v>0</v>
      </c>
      <c r="BN111" s="4">
        <v>0</v>
      </c>
      <c r="BO111" s="4">
        <v>0</v>
      </c>
      <c r="BP111" s="4">
        <v>0</v>
      </c>
      <c r="BV111" s="4">
        <v>22</v>
      </c>
      <c r="BW111" s="4">
        <v>0</v>
      </c>
      <c r="BX111" s="4">
        <v>0</v>
      </c>
      <c r="BY111" s="4">
        <v>6</v>
      </c>
      <c r="CA111" s="4">
        <v>0</v>
      </c>
      <c r="CB111" s="4">
        <v>0</v>
      </c>
      <c r="CC111" s="4">
        <v>0</v>
      </c>
      <c r="CD111" s="4">
        <v>1</v>
      </c>
      <c r="CE111" s="4">
        <v>0</v>
      </c>
      <c r="CF111" s="4">
        <v>1</v>
      </c>
      <c r="CG111" s="4">
        <v>0</v>
      </c>
      <c r="CH111" s="4">
        <v>1</v>
      </c>
      <c r="CI111" s="4">
        <v>1</v>
      </c>
      <c r="CJ111" s="4">
        <v>0</v>
      </c>
      <c r="CK111" s="4">
        <v>0</v>
      </c>
      <c r="CL111" s="4">
        <v>0</v>
      </c>
      <c r="CM111" s="4">
        <v>0</v>
      </c>
      <c r="CN111" s="4">
        <f t="shared" si="28"/>
        <v>8</v>
      </c>
      <c r="CO111" s="4">
        <v>2</v>
      </c>
      <c r="CP111" s="4">
        <v>0</v>
      </c>
      <c r="CQ111" s="4">
        <v>0</v>
      </c>
      <c r="CR111" s="4">
        <v>0</v>
      </c>
      <c r="CS111" s="4">
        <v>1</v>
      </c>
      <c r="CT111" s="4">
        <v>0</v>
      </c>
      <c r="CU111" s="4">
        <v>0</v>
      </c>
      <c r="CV111" s="4">
        <v>0</v>
      </c>
      <c r="CW111" s="4">
        <v>0</v>
      </c>
      <c r="CX111" s="4">
        <v>5</v>
      </c>
    </row>
    <row r="112" spans="1:103">
      <c r="A112" s="18" t="s">
        <v>320</v>
      </c>
      <c r="B112" s="2" t="s">
        <v>326</v>
      </c>
      <c r="D112" s="4">
        <v>1</v>
      </c>
      <c r="E112" s="4">
        <v>0</v>
      </c>
      <c r="F112" s="4">
        <v>1</v>
      </c>
      <c r="G112" s="4" t="s">
        <v>514</v>
      </c>
      <c r="H112" s="29">
        <v>11</v>
      </c>
      <c r="M112" s="4" t="e">
        <f t="shared" si="18"/>
        <v>#DIV/0!</v>
      </c>
      <c r="U112" s="29">
        <v>12</v>
      </c>
      <c r="Z112" s="4" t="e">
        <f t="shared" si="19"/>
        <v>#DIV/0!</v>
      </c>
      <c r="AA112" s="5" t="e">
        <f t="shared" si="20"/>
        <v>#DIV/0!</v>
      </c>
      <c r="AH112" s="4">
        <v>12</v>
      </c>
      <c r="AI112" s="15">
        <v>49.5</v>
      </c>
      <c r="AJ112" s="15">
        <v>18.2</v>
      </c>
      <c r="AK112" s="4">
        <v>45.5</v>
      </c>
      <c r="AL112" s="4">
        <v>18.100000000000001</v>
      </c>
      <c r="AM112" s="4">
        <f t="shared" si="29"/>
        <v>3.7486187845303931</v>
      </c>
      <c r="AN112" s="5">
        <f t="shared" si="30"/>
        <v>2</v>
      </c>
      <c r="AO112" s="4">
        <v>98.5</v>
      </c>
      <c r="AP112" s="4">
        <v>97.8</v>
      </c>
      <c r="AQ112" s="4">
        <v>114.3</v>
      </c>
      <c r="AR112" s="4">
        <v>118.9</v>
      </c>
      <c r="AS112" s="4">
        <f t="shared" si="31"/>
        <v>-4.6000000000000085</v>
      </c>
      <c r="AT112" s="4">
        <f t="shared" si="32"/>
        <v>0.70000000000000284</v>
      </c>
      <c r="AU112" s="4">
        <f t="shared" si="33"/>
        <v>2</v>
      </c>
      <c r="AV112" s="4">
        <f t="shared" si="34"/>
        <v>1</v>
      </c>
      <c r="AW112" s="4">
        <v>119</v>
      </c>
      <c r="AX112" s="4">
        <v>134</v>
      </c>
      <c r="AY112" s="4">
        <v>61.7</v>
      </c>
      <c r="AZ112" s="4">
        <v>3</v>
      </c>
      <c r="BA112" s="4">
        <v>2</v>
      </c>
      <c r="BB112" s="4">
        <v>2</v>
      </c>
      <c r="BC112" s="4">
        <v>1</v>
      </c>
      <c r="BD112" s="4">
        <v>2</v>
      </c>
      <c r="BE112" s="4">
        <v>0</v>
      </c>
      <c r="BF112" s="6" t="s">
        <v>155</v>
      </c>
      <c r="BG112" s="4">
        <v>0</v>
      </c>
      <c r="BH112" s="4">
        <v>0</v>
      </c>
      <c r="BI112" s="4">
        <v>2</v>
      </c>
      <c r="BJ112" s="4">
        <v>4</v>
      </c>
      <c r="BK112" s="4">
        <v>0</v>
      </c>
      <c r="BL112" s="4">
        <v>0</v>
      </c>
      <c r="BM112" s="4">
        <v>0</v>
      </c>
      <c r="BN112" s="4">
        <v>0</v>
      </c>
      <c r="BO112" s="4">
        <v>0</v>
      </c>
      <c r="BP112" s="4">
        <v>0</v>
      </c>
      <c r="BV112" s="4">
        <v>28</v>
      </c>
      <c r="BW112" s="4">
        <v>0</v>
      </c>
      <c r="BX112" s="4">
        <v>0</v>
      </c>
      <c r="BY112" s="4">
        <v>5</v>
      </c>
      <c r="CA112" s="4">
        <v>0</v>
      </c>
      <c r="CB112" s="4">
        <v>1</v>
      </c>
      <c r="CC112" s="4">
        <v>1</v>
      </c>
      <c r="CD112" s="4">
        <v>0</v>
      </c>
      <c r="CE112" s="4">
        <v>0</v>
      </c>
      <c r="CF112" s="4">
        <v>1</v>
      </c>
      <c r="CG112" s="4">
        <v>0</v>
      </c>
      <c r="CH112" s="4">
        <v>1</v>
      </c>
      <c r="CI112" s="4">
        <v>1</v>
      </c>
      <c r="CJ112" s="4">
        <v>0</v>
      </c>
      <c r="CK112" s="4">
        <v>1</v>
      </c>
      <c r="CL112" s="4">
        <v>0</v>
      </c>
      <c r="CM112" s="4">
        <v>0</v>
      </c>
      <c r="CN112" s="4">
        <f t="shared" si="28"/>
        <v>10</v>
      </c>
      <c r="CO112" s="4">
        <v>2</v>
      </c>
      <c r="CP112" s="4">
        <v>2</v>
      </c>
      <c r="CQ112" s="4">
        <v>0</v>
      </c>
      <c r="CR112" s="4">
        <v>0</v>
      </c>
      <c r="CS112" s="4">
        <v>4</v>
      </c>
      <c r="CT112" s="4">
        <v>2</v>
      </c>
      <c r="CU112" s="4">
        <v>0</v>
      </c>
      <c r="CV112" s="4">
        <v>0</v>
      </c>
      <c r="CW112" s="4">
        <v>0</v>
      </c>
      <c r="CX112" s="4">
        <v>0</v>
      </c>
    </row>
    <row r="113" spans="1:103">
      <c r="A113" s="18" t="s">
        <v>328</v>
      </c>
      <c r="B113" s="2" t="s">
        <v>327</v>
      </c>
      <c r="D113" s="4">
        <v>1</v>
      </c>
      <c r="E113" s="4">
        <v>0</v>
      </c>
      <c r="F113" s="4">
        <v>1</v>
      </c>
      <c r="G113" s="4" t="s">
        <v>109</v>
      </c>
      <c r="H113" s="29">
        <v>11</v>
      </c>
      <c r="M113" s="4" t="e">
        <f t="shared" si="18"/>
        <v>#DIV/0!</v>
      </c>
      <c r="U113" s="29">
        <v>12</v>
      </c>
      <c r="Z113" s="4" t="e">
        <f t="shared" si="19"/>
        <v>#DIV/0!</v>
      </c>
      <c r="AA113" s="5" t="e">
        <f t="shared" si="20"/>
        <v>#DIV/0!</v>
      </c>
      <c r="AH113" s="4">
        <v>11</v>
      </c>
      <c r="AI113" s="15">
        <v>50.7</v>
      </c>
      <c r="AJ113" s="15">
        <v>18.8</v>
      </c>
      <c r="AK113" s="4">
        <v>43.5</v>
      </c>
      <c r="AL113" s="4">
        <v>18</v>
      </c>
      <c r="AM113" s="4">
        <f t="shared" si="29"/>
        <v>5.2666666666666657</v>
      </c>
      <c r="AN113" s="5">
        <f t="shared" si="30"/>
        <v>1</v>
      </c>
      <c r="AO113" s="4">
        <v>86.5</v>
      </c>
      <c r="AP113" s="4">
        <v>91.4</v>
      </c>
      <c r="AQ113" s="4">
        <v>123.9</v>
      </c>
      <c r="AR113" s="4">
        <v>125</v>
      </c>
      <c r="AS113" s="4">
        <f t="shared" si="31"/>
        <v>-1.0999999999999943</v>
      </c>
      <c r="AT113" s="4">
        <f t="shared" si="32"/>
        <v>-4.9000000000000057</v>
      </c>
      <c r="AU113" s="4">
        <f t="shared" si="33"/>
        <v>2</v>
      </c>
      <c r="AV113" s="4">
        <f t="shared" si="34"/>
        <v>2</v>
      </c>
      <c r="AW113" s="4">
        <v>113.1</v>
      </c>
      <c r="AX113" s="4">
        <v>121.1</v>
      </c>
      <c r="AY113" s="4">
        <v>62.3</v>
      </c>
      <c r="AZ113" s="4">
        <v>4</v>
      </c>
      <c r="BA113" s="4">
        <v>2</v>
      </c>
      <c r="BB113" s="4">
        <v>2</v>
      </c>
      <c r="BC113" s="4">
        <v>2</v>
      </c>
      <c r="BD113" s="4">
        <v>1</v>
      </c>
      <c r="BE113" s="4">
        <v>0</v>
      </c>
      <c r="BF113" s="6" t="s">
        <v>155</v>
      </c>
      <c r="BG113" s="4">
        <v>0</v>
      </c>
      <c r="BH113" s="4">
        <v>0</v>
      </c>
      <c r="BI113" s="4">
        <v>1</v>
      </c>
      <c r="BJ113" s="4">
        <v>1</v>
      </c>
      <c r="BK113" s="4">
        <v>0</v>
      </c>
      <c r="BL113" s="4">
        <v>0</v>
      </c>
      <c r="BM113" s="4">
        <v>0</v>
      </c>
      <c r="BN113" s="4">
        <v>0</v>
      </c>
      <c r="BO113" s="4">
        <v>0</v>
      </c>
      <c r="BP113" s="4">
        <v>0</v>
      </c>
      <c r="BQ113" s="4">
        <v>1</v>
      </c>
      <c r="BV113" s="4">
        <v>18</v>
      </c>
      <c r="BW113" s="4">
        <v>0</v>
      </c>
      <c r="BX113" s="4">
        <v>0</v>
      </c>
      <c r="BY113" s="4">
        <v>5</v>
      </c>
      <c r="CA113" s="4">
        <v>0</v>
      </c>
      <c r="CB113" s="4">
        <v>0</v>
      </c>
      <c r="CC113" s="4">
        <v>0</v>
      </c>
      <c r="CD113" s="4">
        <v>1</v>
      </c>
      <c r="CE113" s="4">
        <v>1</v>
      </c>
      <c r="CF113" s="4">
        <v>1</v>
      </c>
      <c r="CG113" s="4">
        <v>1</v>
      </c>
      <c r="CH113" s="4">
        <v>2</v>
      </c>
      <c r="CI113" s="4">
        <v>0</v>
      </c>
      <c r="CJ113" s="4">
        <v>1</v>
      </c>
      <c r="CK113" s="4">
        <v>0</v>
      </c>
      <c r="CL113" s="4">
        <v>0</v>
      </c>
      <c r="CM113" s="4">
        <v>0</v>
      </c>
      <c r="CN113" s="4">
        <f t="shared" si="28"/>
        <v>5</v>
      </c>
      <c r="CO113" s="4">
        <v>0</v>
      </c>
      <c r="CP113" s="4">
        <v>0</v>
      </c>
      <c r="CQ113" s="4">
        <v>0</v>
      </c>
      <c r="CR113" s="4">
        <v>0</v>
      </c>
      <c r="CS113" s="4">
        <v>4</v>
      </c>
      <c r="CT113" s="4">
        <v>0</v>
      </c>
      <c r="CU113" s="4">
        <v>0</v>
      </c>
      <c r="CV113" s="4">
        <v>0</v>
      </c>
      <c r="CW113" s="4">
        <v>1</v>
      </c>
      <c r="CX113" s="4">
        <v>0</v>
      </c>
    </row>
    <row r="114" spans="1:103">
      <c r="A114" s="18" t="s">
        <v>329</v>
      </c>
      <c r="B114" s="2" t="s">
        <v>332</v>
      </c>
      <c r="D114" s="4">
        <v>1</v>
      </c>
      <c r="E114" s="4">
        <v>0</v>
      </c>
      <c r="F114" s="4">
        <v>2</v>
      </c>
      <c r="G114" s="4" t="s">
        <v>96</v>
      </c>
      <c r="H114" s="29">
        <v>11</v>
      </c>
      <c r="M114" s="4" t="e">
        <f t="shared" si="18"/>
        <v>#DIV/0!</v>
      </c>
      <c r="U114" s="29">
        <v>12</v>
      </c>
      <c r="Z114" s="4" t="e">
        <f t="shared" si="19"/>
        <v>#DIV/0!</v>
      </c>
      <c r="AA114" s="5" t="e">
        <f t="shared" si="20"/>
        <v>#DIV/0!</v>
      </c>
      <c r="AH114" s="4">
        <v>11</v>
      </c>
      <c r="AI114" s="15">
        <v>36.4</v>
      </c>
      <c r="AJ114" s="15">
        <v>17.899999999999999</v>
      </c>
      <c r="AK114" s="4">
        <v>32.700000000000003</v>
      </c>
      <c r="AL114" s="4">
        <v>16.399999999999999</v>
      </c>
      <c r="AM114" s="4">
        <f t="shared" si="29"/>
        <v>0.70914634146340916</v>
      </c>
      <c r="AN114" s="5">
        <f t="shared" si="30"/>
        <v>2</v>
      </c>
      <c r="AO114" s="4">
        <v>78.8</v>
      </c>
      <c r="AP114" s="4">
        <v>94.3</v>
      </c>
      <c r="AQ114" s="4">
        <v>90.6</v>
      </c>
      <c r="AR114" s="4">
        <v>98.1</v>
      </c>
      <c r="AS114" s="4">
        <f t="shared" si="31"/>
        <v>-7.5</v>
      </c>
      <c r="AT114" s="4">
        <f t="shared" si="32"/>
        <v>-15.5</v>
      </c>
      <c r="AU114" s="4">
        <f t="shared" si="33"/>
        <v>2</v>
      </c>
      <c r="AV114" s="4">
        <f t="shared" si="34"/>
        <v>2</v>
      </c>
      <c r="AW114" s="4">
        <v>124.8</v>
      </c>
      <c r="AX114" s="4">
        <v>120.7</v>
      </c>
      <c r="AY114" s="4">
        <v>54.5</v>
      </c>
      <c r="AZ114" s="4">
        <v>1</v>
      </c>
      <c r="BA114" s="4">
        <v>1</v>
      </c>
      <c r="BB114" s="4">
        <v>2</v>
      </c>
      <c r="BC114" s="4">
        <v>2</v>
      </c>
      <c r="BD114" s="4">
        <v>2</v>
      </c>
      <c r="BE114" s="4">
        <v>0</v>
      </c>
      <c r="BF114" s="6" t="s">
        <v>155</v>
      </c>
      <c r="BG114" s="4">
        <v>0</v>
      </c>
      <c r="BH114" s="4">
        <v>0</v>
      </c>
      <c r="BI114" s="4">
        <v>1</v>
      </c>
      <c r="BJ114" s="4">
        <v>1</v>
      </c>
      <c r="BK114" s="4">
        <v>0</v>
      </c>
      <c r="BL114" s="4">
        <v>1</v>
      </c>
      <c r="BM114" s="4">
        <v>0</v>
      </c>
      <c r="BN114" s="4">
        <v>0</v>
      </c>
      <c r="BO114" s="4">
        <v>0</v>
      </c>
      <c r="BP114" s="4">
        <v>0</v>
      </c>
      <c r="BU114" s="4">
        <v>1</v>
      </c>
      <c r="BV114" s="4">
        <v>42</v>
      </c>
      <c r="BW114" s="4">
        <v>0</v>
      </c>
      <c r="BX114" s="4">
        <v>0</v>
      </c>
      <c r="BY114" s="4">
        <v>5</v>
      </c>
      <c r="CA114" s="4">
        <v>0</v>
      </c>
      <c r="CB114" s="4">
        <v>0</v>
      </c>
      <c r="CC114" s="4">
        <v>0</v>
      </c>
      <c r="CD114" s="4">
        <v>0</v>
      </c>
      <c r="CE114" s="4">
        <v>1</v>
      </c>
      <c r="CF114" s="4">
        <v>1</v>
      </c>
      <c r="CG114" s="4">
        <v>0</v>
      </c>
      <c r="CH114" s="4">
        <v>0</v>
      </c>
      <c r="CI114" s="4">
        <v>0</v>
      </c>
      <c r="CJ114" s="4">
        <v>0</v>
      </c>
      <c r="CK114" s="4">
        <v>1</v>
      </c>
      <c r="CL114" s="4">
        <v>0</v>
      </c>
      <c r="CM114" s="4">
        <v>0</v>
      </c>
      <c r="CN114" s="4">
        <f t="shared" si="28"/>
        <v>24</v>
      </c>
      <c r="CO114" s="4">
        <v>2</v>
      </c>
      <c r="CP114" s="4">
        <v>2</v>
      </c>
      <c r="CQ114" s="4">
        <v>0</v>
      </c>
      <c r="CR114" s="4">
        <v>4</v>
      </c>
      <c r="CS114" s="4">
        <v>4</v>
      </c>
      <c r="CT114" s="4">
        <v>6</v>
      </c>
      <c r="CU114" s="4">
        <v>2</v>
      </c>
      <c r="CV114" s="4">
        <v>0</v>
      </c>
      <c r="CW114" s="4">
        <v>0</v>
      </c>
      <c r="CX114" s="4">
        <v>4</v>
      </c>
    </row>
    <row r="115" spans="1:103">
      <c r="A115" s="18" t="s">
        <v>330</v>
      </c>
      <c r="B115" s="2" t="s">
        <v>333</v>
      </c>
      <c r="D115" s="4">
        <v>1</v>
      </c>
      <c r="E115" s="4">
        <v>0</v>
      </c>
      <c r="F115" s="4">
        <v>1</v>
      </c>
      <c r="G115" s="4" t="s">
        <v>130</v>
      </c>
      <c r="H115" s="29">
        <v>11</v>
      </c>
      <c r="M115" s="4" t="e">
        <f t="shared" si="18"/>
        <v>#DIV/0!</v>
      </c>
      <c r="U115" s="29">
        <v>12</v>
      </c>
      <c r="Z115" s="4" t="e">
        <f t="shared" si="19"/>
        <v>#DIV/0!</v>
      </c>
      <c r="AA115" s="5" t="e">
        <f t="shared" si="20"/>
        <v>#DIV/0!</v>
      </c>
      <c r="AH115" s="4">
        <v>11</v>
      </c>
      <c r="AI115" s="15">
        <v>94.5</v>
      </c>
      <c r="AJ115" s="15">
        <v>37.5</v>
      </c>
      <c r="AK115" s="4">
        <v>46</v>
      </c>
      <c r="AL115" s="4">
        <v>19</v>
      </c>
      <c r="AM115" s="4">
        <f t="shared" si="29"/>
        <v>3.7105263157894797</v>
      </c>
      <c r="AN115" s="5">
        <f t="shared" si="30"/>
        <v>2</v>
      </c>
      <c r="AO115" s="4">
        <v>104.8</v>
      </c>
      <c r="AP115" s="4">
        <v>112.7</v>
      </c>
      <c r="AQ115" s="4">
        <v>116.6</v>
      </c>
      <c r="AR115" s="4">
        <v>124.3</v>
      </c>
      <c r="AS115" s="4">
        <f t="shared" si="31"/>
        <v>-7.7000000000000028</v>
      </c>
      <c r="AT115" s="4">
        <f t="shared" si="32"/>
        <v>-7.9000000000000057</v>
      </c>
      <c r="AU115" s="4">
        <f t="shared" si="33"/>
        <v>2</v>
      </c>
      <c r="AV115" s="4">
        <f t="shared" si="34"/>
        <v>2</v>
      </c>
      <c r="AW115" s="4">
        <v>109.3</v>
      </c>
      <c r="AX115" s="4">
        <v>119.1</v>
      </c>
      <c r="AY115" s="4">
        <v>70.400000000000006</v>
      </c>
      <c r="AZ115" s="4">
        <v>1</v>
      </c>
      <c r="BA115" s="4">
        <v>1</v>
      </c>
      <c r="BB115" s="4">
        <v>2</v>
      </c>
      <c r="BC115" s="4">
        <v>2</v>
      </c>
      <c r="BD115" s="4">
        <v>2</v>
      </c>
      <c r="BE115" s="4">
        <v>0</v>
      </c>
      <c r="BF115" s="6" t="s">
        <v>155</v>
      </c>
      <c r="BG115" s="4">
        <v>0</v>
      </c>
      <c r="BH115" s="4">
        <v>0</v>
      </c>
      <c r="BI115" s="4">
        <v>2</v>
      </c>
      <c r="BJ115" s="4">
        <v>4</v>
      </c>
      <c r="BK115" s="4">
        <v>1</v>
      </c>
      <c r="BL115" s="4">
        <v>0</v>
      </c>
      <c r="BM115" s="4">
        <v>0</v>
      </c>
      <c r="BN115" s="4">
        <v>0</v>
      </c>
      <c r="BO115" s="4">
        <v>0</v>
      </c>
      <c r="BP115" s="4">
        <v>0</v>
      </c>
      <c r="BV115" s="4">
        <v>34</v>
      </c>
      <c r="BW115" s="4">
        <v>0</v>
      </c>
      <c r="BX115" s="4">
        <v>0</v>
      </c>
      <c r="BY115" s="4">
        <v>5</v>
      </c>
      <c r="CA115" s="4">
        <v>0</v>
      </c>
      <c r="CB115" s="4">
        <v>0</v>
      </c>
      <c r="CC115" s="4">
        <v>0</v>
      </c>
      <c r="CD115" s="4">
        <v>0</v>
      </c>
      <c r="CE115" s="4">
        <v>0</v>
      </c>
      <c r="CF115" s="4">
        <v>1</v>
      </c>
      <c r="CG115" s="4">
        <v>0</v>
      </c>
      <c r="CH115" s="4">
        <v>0</v>
      </c>
      <c r="CI115" s="4">
        <v>0</v>
      </c>
      <c r="CJ115" s="4">
        <v>0</v>
      </c>
      <c r="CK115" s="4">
        <v>0</v>
      </c>
      <c r="CL115" s="4">
        <v>0</v>
      </c>
      <c r="CM115" s="4">
        <v>0</v>
      </c>
      <c r="CN115" s="4">
        <f t="shared" si="28"/>
        <v>10</v>
      </c>
      <c r="CO115" s="4">
        <v>0</v>
      </c>
      <c r="CP115" s="4">
        <v>2</v>
      </c>
      <c r="CQ115" s="4">
        <v>0</v>
      </c>
      <c r="CR115" s="4">
        <v>0</v>
      </c>
      <c r="CS115" s="4">
        <v>1</v>
      </c>
      <c r="CT115" s="4">
        <v>6</v>
      </c>
      <c r="CU115" s="4">
        <v>0</v>
      </c>
      <c r="CV115" s="4">
        <v>0</v>
      </c>
      <c r="CW115" s="4">
        <v>1</v>
      </c>
      <c r="CX115" s="4">
        <v>0</v>
      </c>
    </row>
    <row r="116" spans="1:103">
      <c r="A116" s="18" t="s">
        <v>334</v>
      </c>
      <c r="B116" s="2" t="s">
        <v>336</v>
      </c>
      <c r="C116" s="9"/>
      <c r="D116" s="9">
        <v>1</v>
      </c>
      <c r="E116" s="9">
        <v>0</v>
      </c>
      <c r="F116" s="4">
        <v>2</v>
      </c>
      <c r="G116" s="4" t="s">
        <v>525</v>
      </c>
      <c r="H116" s="29">
        <v>11</v>
      </c>
      <c r="M116" s="4" t="e">
        <f t="shared" si="18"/>
        <v>#DIV/0!</v>
      </c>
      <c r="U116" s="29">
        <v>12</v>
      </c>
      <c r="Z116" s="4" t="e">
        <f t="shared" si="19"/>
        <v>#DIV/0!</v>
      </c>
      <c r="AA116" s="5" t="e">
        <f t="shared" si="20"/>
        <v>#DIV/0!</v>
      </c>
      <c r="AH116" s="4">
        <v>22</v>
      </c>
      <c r="AI116" s="15">
        <v>38.1</v>
      </c>
      <c r="AJ116" s="15">
        <v>15.4</v>
      </c>
      <c r="AK116" s="4">
        <v>40.799999999999997</v>
      </c>
      <c r="AL116" s="4">
        <v>16.899999999999999</v>
      </c>
      <c r="AM116" s="4">
        <f t="shared" si="29"/>
        <v>0.92130177514793132</v>
      </c>
      <c r="AN116" s="5">
        <f t="shared" si="30"/>
        <v>2</v>
      </c>
      <c r="AO116" s="4">
        <v>91.4</v>
      </c>
      <c r="AP116" s="4">
        <v>96.8</v>
      </c>
      <c r="AQ116" s="4">
        <v>107</v>
      </c>
      <c r="AR116" s="4">
        <v>105.4</v>
      </c>
      <c r="AS116" s="4">
        <f t="shared" si="31"/>
        <v>1.5999999999999943</v>
      </c>
      <c r="AT116" s="4">
        <f t="shared" si="32"/>
        <v>-5.3999999999999915</v>
      </c>
      <c r="AU116" s="4">
        <f t="shared" si="33"/>
        <v>1</v>
      </c>
      <c r="AV116" s="4">
        <f t="shared" si="34"/>
        <v>2</v>
      </c>
      <c r="AW116" s="4">
        <v>106.5</v>
      </c>
      <c r="AX116" s="4">
        <v>119.1</v>
      </c>
      <c r="AY116" s="4">
        <v>74</v>
      </c>
      <c r="AZ116" s="4">
        <v>1</v>
      </c>
      <c r="BA116" s="4">
        <v>1</v>
      </c>
      <c r="BB116" s="4">
        <v>2</v>
      </c>
      <c r="BC116" s="4">
        <v>2</v>
      </c>
      <c r="BD116" s="4">
        <v>2</v>
      </c>
      <c r="BE116" s="4">
        <v>0</v>
      </c>
      <c r="BF116" s="6" t="s">
        <v>155</v>
      </c>
      <c r="BG116" s="4">
        <v>0</v>
      </c>
      <c r="BH116" s="4">
        <v>0</v>
      </c>
      <c r="BI116" s="4">
        <v>2</v>
      </c>
      <c r="BJ116" s="4">
        <v>1</v>
      </c>
      <c r="BK116" s="4">
        <v>0</v>
      </c>
      <c r="BL116" s="4">
        <v>0</v>
      </c>
      <c r="BM116" s="4">
        <v>0</v>
      </c>
      <c r="BN116" s="4">
        <v>0</v>
      </c>
      <c r="BO116" s="4">
        <v>0</v>
      </c>
      <c r="BP116" s="4">
        <v>0</v>
      </c>
      <c r="BV116" s="4">
        <v>24</v>
      </c>
      <c r="BW116" s="4">
        <v>0</v>
      </c>
      <c r="BX116" s="4">
        <v>0</v>
      </c>
      <c r="BY116" s="4">
        <v>5</v>
      </c>
      <c r="CA116" s="4">
        <v>0</v>
      </c>
      <c r="CB116" s="4">
        <v>0</v>
      </c>
      <c r="CC116" s="4">
        <v>0</v>
      </c>
      <c r="CD116" s="4">
        <v>1</v>
      </c>
      <c r="CE116" s="4">
        <v>0</v>
      </c>
      <c r="CF116" s="4">
        <v>1</v>
      </c>
      <c r="CG116" s="4">
        <v>0</v>
      </c>
      <c r="CH116" s="4">
        <v>0</v>
      </c>
      <c r="CI116" s="4">
        <v>0</v>
      </c>
      <c r="CJ116" s="4">
        <v>0</v>
      </c>
      <c r="CK116" s="4">
        <v>0</v>
      </c>
      <c r="CL116" s="4">
        <v>0</v>
      </c>
      <c r="CM116" s="4">
        <v>0</v>
      </c>
      <c r="CN116" s="4">
        <f t="shared" si="28"/>
        <v>12</v>
      </c>
      <c r="CO116" s="4">
        <v>2</v>
      </c>
      <c r="CP116" s="4">
        <v>2</v>
      </c>
      <c r="CQ116" s="4">
        <v>0</v>
      </c>
      <c r="CR116" s="4">
        <v>0</v>
      </c>
      <c r="CS116" s="4">
        <v>0</v>
      </c>
      <c r="CT116" s="4">
        <v>4</v>
      </c>
      <c r="CU116" s="4">
        <v>0</v>
      </c>
      <c r="CV116" s="4">
        <v>4</v>
      </c>
      <c r="CW116" s="4">
        <v>0</v>
      </c>
      <c r="CX116" s="4">
        <v>0</v>
      </c>
    </row>
    <row r="117" spans="1:103">
      <c r="A117" s="18" t="s">
        <v>335</v>
      </c>
      <c r="B117" s="2" t="s">
        <v>337</v>
      </c>
      <c r="D117" s="4">
        <v>1</v>
      </c>
      <c r="E117" s="4">
        <v>0</v>
      </c>
      <c r="F117" s="4">
        <v>1</v>
      </c>
      <c r="G117" s="4">
        <v>42</v>
      </c>
      <c r="H117" s="29">
        <v>11</v>
      </c>
      <c r="M117" s="4" t="e">
        <f t="shared" si="18"/>
        <v>#DIV/0!</v>
      </c>
      <c r="U117" s="29">
        <v>12</v>
      </c>
      <c r="Z117" s="4" t="e">
        <f t="shared" si="19"/>
        <v>#DIV/0!</v>
      </c>
      <c r="AA117" s="5" t="e">
        <f t="shared" si="20"/>
        <v>#DIV/0!</v>
      </c>
      <c r="AH117" s="4">
        <v>12</v>
      </c>
      <c r="AI117" s="15">
        <v>42</v>
      </c>
      <c r="AJ117" s="15">
        <v>16.399999999999999</v>
      </c>
      <c r="AK117" s="4">
        <v>39.1</v>
      </c>
      <c r="AL117" s="4">
        <v>16.600000000000001</v>
      </c>
      <c r="AM117" s="4">
        <f t="shared" si="29"/>
        <v>3.3710843373494015</v>
      </c>
      <c r="AN117" s="5">
        <f t="shared" si="30"/>
        <v>2</v>
      </c>
      <c r="AO117" s="4">
        <v>89.8</v>
      </c>
      <c r="AP117" s="4">
        <v>87.7</v>
      </c>
      <c r="AQ117" s="4">
        <v>130.19999999999999</v>
      </c>
      <c r="AR117" s="4">
        <v>134.30000000000001</v>
      </c>
      <c r="AS117" s="4">
        <f t="shared" si="31"/>
        <v>-4.1000000000000227</v>
      </c>
      <c r="AT117" s="4">
        <f t="shared" si="32"/>
        <v>2.0999999999999943</v>
      </c>
      <c r="AU117" s="4">
        <f t="shared" si="33"/>
        <v>2</v>
      </c>
      <c r="AV117" s="4">
        <f t="shared" si="34"/>
        <v>1</v>
      </c>
      <c r="AW117" s="4">
        <v>114.5</v>
      </c>
      <c r="AX117" s="4">
        <v>118.3</v>
      </c>
      <c r="AY117" s="4">
        <v>62.4</v>
      </c>
      <c r="AZ117" s="4">
        <v>2</v>
      </c>
      <c r="BA117" s="4">
        <v>2</v>
      </c>
      <c r="BB117" s="4">
        <v>1</v>
      </c>
      <c r="BC117" s="4">
        <v>2</v>
      </c>
      <c r="BD117" s="4">
        <v>2</v>
      </c>
      <c r="BE117" s="4">
        <v>0</v>
      </c>
      <c r="BF117" s="6" t="s">
        <v>155</v>
      </c>
      <c r="BG117" s="4">
        <v>0</v>
      </c>
      <c r="BH117" s="4">
        <v>0</v>
      </c>
      <c r="BI117" s="4">
        <v>3</v>
      </c>
      <c r="BJ117" s="4">
        <v>1</v>
      </c>
      <c r="BK117" s="4">
        <v>0</v>
      </c>
      <c r="BL117" s="4">
        <v>0</v>
      </c>
      <c r="BM117" s="4">
        <v>0</v>
      </c>
      <c r="BN117" s="4">
        <v>0</v>
      </c>
      <c r="BO117" s="4">
        <v>0</v>
      </c>
      <c r="BP117" s="4">
        <v>0</v>
      </c>
      <c r="BV117" s="4">
        <v>22</v>
      </c>
      <c r="BW117" s="4">
        <v>1</v>
      </c>
      <c r="BX117" s="4">
        <v>8</v>
      </c>
      <c r="BY117" s="4">
        <v>5</v>
      </c>
      <c r="CA117" s="4">
        <v>0</v>
      </c>
      <c r="CB117" s="4">
        <v>0</v>
      </c>
      <c r="CC117" s="4">
        <v>0</v>
      </c>
      <c r="CD117" s="4">
        <v>1</v>
      </c>
      <c r="CE117" s="4">
        <v>1</v>
      </c>
      <c r="CF117" s="4">
        <v>1</v>
      </c>
      <c r="CG117" s="4">
        <v>0</v>
      </c>
      <c r="CH117" s="4">
        <v>0</v>
      </c>
      <c r="CI117" s="4">
        <v>0</v>
      </c>
      <c r="CJ117" s="4">
        <v>0</v>
      </c>
      <c r="CK117" s="4">
        <v>1</v>
      </c>
      <c r="CL117" s="4">
        <v>0</v>
      </c>
      <c r="CM117" s="4">
        <v>0</v>
      </c>
      <c r="CN117" s="4">
        <f t="shared" si="28"/>
        <v>22</v>
      </c>
      <c r="CO117" s="4">
        <v>4</v>
      </c>
      <c r="CP117" s="4">
        <v>0</v>
      </c>
      <c r="CQ117" s="4">
        <v>0</v>
      </c>
      <c r="CR117" s="4">
        <v>0</v>
      </c>
      <c r="CS117" s="4">
        <v>7</v>
      </c>
      <c r="CT117" s="4">
        <v>8</v>
      </c>
      <c r="CU117" s="4">
        <v>0</v>
      </c>
      <c r="CV117" s="4">
        <v>0</v>
      </c>
      <c r="CW117" s="4">
        <v>0</v>
      </c>
      <c r="CX117" s="4">
        <v>3</v>
      </c>
    </row>
    <row r="118" spans="1:103">
      <c r="A118" s="18" t="s">
        <v>344</v>
      </c>
      <c r="B118" s="2" t="s">
        <v>352</v>
      </c>
      <c r="D118" s="9">
        <v>1</v>
      </c>
      <c r="E118" s="9">
        <v>0</v>
      </c>
      <c r="F118" s="4">
        <v>1</v>
      </c>
      <c r="G118" s="4" t="s">
        <v>96</v>
      </c>
      <c r="H118" s="29">
        <v>11</v>
      </c>
      <c r="M118" s="4" t="e">
        <f t="shared" si="18"/>
        <v>#DIV/0!</v>
      </c>
      <c r="U118" s="29">
        <v>12</v>
      </c>
      <c r="Z118" s="4" t="e">
        <f t="shared" si="19"/>
        <v>#DIV/0!</v>
      </c>
      <c r="AA118" s="5" t="e">
        <f t="shared" si="20"/>
        <v>#DIV/0!</v>
      </c>
      <c r="AH118" s="4">
        <v>11</v>
      </c>
      <c r="AI118" s="15">
        <v>90.8</v>
      </c>
      <c r="AJ118" s="15">
        <v>33.5</v>
      </c>
      <c r="AK118" s="4">
        <v>85.1</v>
      </c>
      <c r="AL118" s="4">
        <v>31.9</v>
      </c>
      <c r="AM118" s="4">
        <f t="shared" si="29"/>
        <v>1.4316614420062734</v>
      </c>
      <c r="AN118" s="5">
        <f t="shared" si="30"/>
        <v>2</v>
      </c>
      <c r="AO118" s="4">
        <v>81.099999999999994</v>
      </c>
      <c r="AP118" s="4">
        <v>79.8</v>
      </c>
      <c r="AQ118" s="4">
        <v>127.6</v>
      </c>
      <c r="AR118" s="4">
        <v>130.69999999999999</v>
      </c>
      <c r="AS118" s="4">
        <f t="shared" si="31"/>
        <v>-3.0999999999999943</v>
      </c>
      <c r="AT118" s="4">
        <f t="shared" si="32"/>
        <v>1.2999999999999972</v>
      </c>
      <c r="AU118" s="4">
        <f t="shared" si="33"/>
        <v>2</v>
      </c>
      <c r="AV118" s="4">
        <f t="shared" si="34"/>
        <v>1</v>
      </c>
      <c r="AW118" s="4">
        <v>106.3</v>
      </c>
      <c r="AX118" s="4">
        <v>108.1</v>
      </c>
      <c r="AY118" s="4">
        <v>66.3</v>
      </c>
      <c r="AZ118" s="4">
        <v>3</v>
      </c>
      <c r="BA118" s="4">
        <v>2</v>
      </c>
      <c r="BB118" s="4">
        <v>2</v>
      </c>
      <c r="BC118" s="4">
        <v>1</v>
      </c>
      <c r="BD118" s="4">
        <v>2</v>
      </c>
      <c r="BE118" s="4">
        <v>0</v>
      </c>
      <c r="BF118" s="6" t="s">
        <v>155</v>
      </c>
      <c r="BG118" s="4">
        <v>0</v>
      </c>
      <c r="BH118" s="4">
        <v>0</v>
      </c>
      <c r="BI118" s="4">
        <v>2</v>
      </c>
      <c r="BJ118" s="4">
        <v>4</v>
      </c>
      <c r="BK118" s="4">
        <v>0</v>
      </c>
      <c r="BL118" s="4">
        <v>0</v>
      </c>
      <c r="BM118" s="4">
        <v>0</v>
      </c>
      <c r="BN118" s="4">
        <v>0</v>
      </c>
      <c r="BO118" s="4">
        <v>1</v>
      </c>
      <c r="BP118" s="4">
        <v>0</v>
      </c>
      <c r="BV118" s="4">
        <v>48</v>
      </c>
      <c r="BW118" s="4">
        <v>0</v>
      </c>
      <c r="BX118" s="4">
        <v>0</v>
      </c>
      <c r="BY118" s="4">
        <v>5</v>
      </c>
      <c r="CA118" s="4">
        <v>0</v>
      </c>
      <c r="CB118" s="4">
        <v>1</v>
      </c>
      <c r="CC118" s="4">
        <v>1</v>
      </c>
      <c r="CD118" s="4">
        <v>1</v>
      </c>
      <c r="CE118" s="4">
        <v>1</v>
      </c>
      <c r="CF118" s="4">
        <v>1</v>
      </c>
      <c r="CG118" s="4">
        <v>0</v>
      </c>
      <c r="CH118" s="4">
        <v>1</v>
      </c>
      <c r="CI118" s="4">
        <v>1</v>
      </c>
      <c r="CJ118" s="4">
        <v>0</v>
      </c>
      <c r="CK118" s="4">
        <v>0</v>
      </c>
      <c r="CL118" s="4">
        <v>0</v>
      </c>
      <c r="CM118" s="4">
        <v>0</v>
      </c>
      <c r="CN118" s="4">
        <f t="shared" si="28"/>
        <v>27</v>
      </c>
      <c r="CO118" s="4">
        <v>3</v>
      </c>
      <c r="CP118" s="4">
        <v>3</v>
      </c>
      <c r="CQ118" s="4">
        <v>0</v>
      </c>
      <c r="CR118" s="4">
        <v>0</v>
      </c>
      <c r="CS118" s="4">
        <v>1</v>
      </c>
      <c r="CT118" s="4">
        <v>8</v>
      </c>
      <c r="CU118" s="4">
        <v>4</v>
      </c>
      <c r="CV118" s="4">
        <v>0</v>
      </c>
      <c r="CW118" s="4">
        <v>8</v>
      </c>
      <c r="CX118" s="4">
        <v>0</v>
      </c>
    </row>
    <row r="119" spans="1:103">
      <c r="A119" s="18" t="s">
        <v>345</v>
      </c>
      <c r="B119" s="2" t="s">
        <v>353</v>
      </c>
      <c r="C119" s="9"/>
      <c r="D119" s="9">
        <v>1</v>
      </c>
      <c r="E119" s="9">
        <v>0</v>
      </c>
      <c r="F119" s="4">
        <v>1</v>
      </c>
      <c r="G119" s="4">
        <v>14</v>
      </c>
      <c r="H119" s="29">
        <v>11</v>
      </c>
      <c r="M119" s="4" t="e">
        <f t="shared" si="18"/>
        <v>#DIV/0!</v>
      </c>
      <c r="U119" s="29">
        <v>12</v>
      </c>
      <c r="Z119" s="4" t="e">
        <f t="shared" si="19"/>
        <v>#DIV/0!</v>
      </c>
      <c r="AA119" s="5" t="e">
        <f t="shared" si="20"/>
        <v>#DIV/0!</v>
      </c>
      <c r="AH119" s="4">
        <v>11</v>
      </c>
      <c r="AI119" s="15">
        <v>48.6</v>
      </c>
      <c r="AJ119" s="15">
        <v>20.9</v>
      </c>
      <c r="AK119" s="4">
        <v>37.700000000000003</v>
      </c>
      <c r="AL119" s="4">
        <v>18.5</v>
      </c>
      <c r="AM119" s="4">
        <f t="shared" si="29"/>
        <v>6.0091891891891862</v>
      </c>
      <c r="AN119" s="5">
        <f t="shared" si="30"/>
        <v>1</v>
      </c>
      <c r="AO119" s="4">
        <v>87</v>
      </c>
      <c r="AP119" s="4">
        <v>86.8</v>
      </c>
      <c r="AQ119" s="4">
        <v>101.7</v>
      </c>
      <c r="AR119" s="4">
        <v>110.5</v>
      </c>
      <c r="AS119" s="4">
        <f t="shared" si="31"/>
        <v>-8.7999999999999972</v>
      </c>
      <c r="AT119" s="4">
        <f t="shared" si="32"/>
        <v>0.20000000000000284</v>
      </c>
      <c r="AU119" s="4">
        <f t="shared" si="33"/>
        <v>2</v>
      </c>
      <c r="AV119" s="4">
        <f t="shared" si="34"/>
        <v>1</v>
      </c>
      <c r="AW119" s="4">
        <v>113.2</v>
      </c>
      <c r="AX119" s="4">
        <v>119.9</v>
      </c>
      <c r="AY119" s="4">
        <v>67.5</v>
      </c>
      <c r="AZ119" s="4">
        <v>1</v>
      </c>
      <c r="BA119" s="4">
        <v>1</v>
      </c>
      <c r="BB119" s="4">
        <v>2</v>
      </c>
      <c r="BC119" s="4">
        <v>2</v>
      </c>
      <c r="BD119" s="4">
        <v>2</v>
      </c>
      <c r="BE119" s="4">
        <v>0</v>
      </c>
      <c r="BF119" s="6" t="s">
        <v>155</v>
      </c>
      <c r="BG119" s="4">
        <v>0</v>
      </c>
      <c r="BH119" s="4">
        <v>0</v>
      </c>
      <c r="BI119" s="4">
        <v>1</v>
      </c>
      <c r="BJ119" s="4">
        <v>1</v>
      </c>
      <c r="BK119" s="4">
        <v>0</v>
      </c>
      <c r="BL119" s="4">
        <v>0</v>
      </c>
      <c r="BM119" s="4">
        <v>0</v>
      </c>
      <c r="BN119" s="4">
        <v>0</v>
      </c>
      <c r="BO119" s="4">
        <v>0</v>
      </c>
      <c r="BP119" s="4">
        <v>0</v>
      </c>
      <c r="BV119" s="4">
        <v>51</v>
      </c>
      <c r="BW119" s="4">
        <v>0</v>
      </c>
      <c r="BX119" s="4">
        <v>0</v>
      </c>
      <c r="BY119" s="4">
        <v>5</v>
      </c>
      <c r="CA119" s="4">
        <v>0</v>
      </c>
      <c r="CB119" s="4">
        <v>0</v>
      </c>
      <c r="CC119" s="4">
        <v>0</v>
      </c>
      <c r="CD119" s="4">
        <v>1</v>
      </c>
      <c r="CE119" s="4">
        <v>0</v>
      </c>
      <c r="CF119" s="4">
        <v>1</v>
      </c>
      <c r="CG119" s="4">
        <v>0</v>
      </c>
      <c r="CH119" s="4">
        <v>1</v>
      </c>
      <c r="CI119" s="4">
        <v>1</v>
      </c>
      <c r="CJ119" s="4">
        <v>0</v>
      </c>
      <c r="CK119" s="4">
        <v>0</v>
      </c>
      <c r="CL119" s="4">
        <v>0</v>
      </c>
      <c r="CM119" s="4">
        <v>0</v>
      </c>
      <c r="CN119" s="4">
        <f t="shared" si="28"/>
        <v>13</v>
      </c>
      <c r="CO119" s="4">
        <v>2</v>
      </c>
      <c r="CP119" s="4">
        <v>2</v>
      </c>
      <c r="CQ119" s="4">
        <v>0</v>
      </c>
      <c r="CR119" s="4">
        <v>0</v>
      </c>
      <c r="CS119" s="4">
        <v>1</v>
      </c>
      <c r="CT119" s="4">
        <v>2</v>
      </c>
      <c r="CU119" s="4">
        <v>0</v>
      </c>
      <c r="CV119" s="4">
        <v>0</v>
      </c>
      <c r="CW119" s="4">
        <v>2</v>
      </c>
      <c r="CX119" s="4">
        <v>4</v>
      </c>
    </row>
    <row r="120" spans="1:103">
      <c r="A120" s="18" t="s">
        <v>346</v>
      </c>
      <c r="B120" s="2" t="s">
        <v>354</v>
      </c>
      <c r="D120" s="4">
        <v>1</v>
      </c>
      <c r="E120" s="4">
        <v>0</v>
      </c>
      <c r="F120" s="4">
        <v>1</v>
      </c>
      <c r="G120" s="4" t="s">
        <v>551</v>
      </c>
      <c r="H120" s="29">
        <v>11</v>
      </c>
      <c r="M120" s="4" t="e">
        <f t="shared" si="18"/>
        <v>#DIV/0!</v>
      </c>
      <c r="U120" s="29">
        <v>12</v>
      </c>
      <c r="Z120" s="4" t="e">
        <f t="shared" si="19"/>
        <v>#DIV/0!</v>
      </c>
      <c r="AA120" s="5" t="e">
        <f t="shared" si="20"/>
        <v>#DIV/0!</v>
      </c>
      <c r="AH120" s="4">
        <v>22</v>
      </c>
      <c r="AI120" s="15">
        <v>179.73</v>
      </c>
      <c r="AJ120" s="15">
        <v>70.930000000000007</v>
      </c>
      <c r="AK120" s="4">
        <v>154.06</v>
      </c>
      <c r="AL120" s="4">
        <v>62.2</v>
      </c>
      <c r="AM120" s="4">
        <f t="shared" si="29"/>
        <v>4.0471093247588215</v>
      </c>
      <c r="AN120" s="5">
        <f t="shared" si="30"/>
        <v>2</v>
      </c>
      <c r="AO120" s="4">
        <v>110.9</v>
      </c>
      <c r="AP120" s="4">
        <v>111</v>
      </c>
      <c r="AQ120" s="4">
        <v>103.2</v>
      </c>
      <c r="AR120" s="4">
        <v>111.5</v>
      </c>
      <c r="AS120" s="4">
        <f t="shared" si="31"/>
        <v>-8.2999999999999972</v>
      </c>
      <c r="AT120" s="4">
        <f t="shared" si="32"/>
        <v>-9.9999999999994316E-2</v>
      </c>
      <c r="AU120" s="4">
        <f t="shared" si="33"/>
        <v>2</v>
      </c>
      <c r="AV120" s="4">
        <f t="shared" si="34"/>
        <v>2</v>
      </c>
      <c r="AW120" s="4">
        <v>126.3</v>
      </c>
      <c r="AX120" s="4">
        <v>123.3</v>
      </c>
      <c r="AY120" s="4">
        <v>60.1</v>
      </c>
      <c r="AZ120" s="4">
        <v>1</v>
      </c>
      <c r="BA120" s="4">
        <v>1</v>
      </c>
      <c r="BB120" s="4">
        <v>2</v>
      </c>
      <c r="BC120" s="4">
        <v>2</v>
      </c>
      <c r="BD120" s="4">
        <v>2</v>
      </c>
      <c r="BE120" s="4">
        <v>0</v>
      </c>
      <c r="BF120" s="6" t="s">
        <v>155</v>
      </c>
      <c r="BG120" s="4">
        <v>0</v>
      </c>
      <c r="BH120" s="4">
        <v>0</v>
      </c>
      <c r="BI120" s="4">
        <v>1</v>
      </c>
      <c r="BJ120" s="4">
        <v>1</v>
      </c>
      <c r="BK120" s="4">
        <v>1</v>
      </c>
      <c r="BL120" s="4">
        <v>1</v>
      </c>
      <c r="BM120" s="4">
        <v>0</v>
      </c>
      <c r="BN120" s="4">
        <v>0</v>
      </c>
      <c r="BO120" s="4">
        <v>0</v>
      </c>
      <c r="BP120" s="4">
        <v>0</v>
      </c>
      <c r="BQ120" s="4">
        <v>0</v>
      </c>
      <c r="BR120" s="4">
        <v>0</v>
      </c>
      <c r="BS120" s="4">
        <v>0</v>
      </c>
      <c r="BT120" s="4">
        <v>0</v>
      </c>
      <c r="BU120" s="4">
        <v>0</v>
      </c>
      <c r="BV120" s="4">
        <v>23</v>
      </c>
      <c r="BW120" s="4">
        <v>1</v>
      </c>
      <c r="BX120" s="4">
        <v>0</v>
      </c>
      <c r="BY120" s="4">
        <v>5</v>
      </c>
      <c r="CA120" s="4">
        <v>0</v>
      </c>
      <c r="CB120" s="4">
        <v>0</v>
      </c>
      <c r="CC120" s="4">
        <v>0</v>
      </c>
      <c r="CD120" s="4">
        <v>0</v>
      </c>
      <c r="CE120" s="4">
        <v>1</v>
      </c>
      <c r="CF120" s="4">
        <v>1</v>
      </c>
      <c r="CG120" s="4">
        <v>0</v>
      </c>
      <c r="CH120" s="4">
        <v>0</v>
      </c>
      <c r="CI120" s="4">
        <v>0</v>
      </c>
      <c r="CJ120" s="4">
        <v>0</v>
      </c>
      <c r="CK120" s="4">
        <v>0</v>
      </c>
      <c r="CL120" s="4">
        <v>0</v>
      </c>
      <c r="CM120" s="4">
        <v>0</v>
      </c>
      <c r="CN120" s="4">
        <f t="shared" si="28"/>
        <v>3</v>
      </c>
      <c r="CO120" s="4">
        <v>2</v>
      </c>
      <c r="CP120" s="4">
        <v>0</v>
      </c>
      <c r="CQ120" s="4">
        <v>0</v>
      </c>
      <c r="CR120" s="4">
        <v>0</v>
      </c>
      <c r="CS120" s="4">
        <v>1</v>
      </c>
      <c r="CT120" s="4">
        <v>0</v>
      </c>
      <c r="CU120" s="4">
        <v>0</v>
      </c>
      <c r="CV120" s="4">
        <v>0</v>
      </c>
      <c r="CW120" s="4">
        <v>0</v>
      </c>
      <c r="CX120" s="4">
        <v>0</v>
      </c>
    </row>
    <row r="121" spans="1:103">
      <c r="A121" s="18" t="s">
        <v>347</v>
      </c>
      <c r="B121" s="2" t="s">
        <v>355</v>
      </c>
      <c r="C121" s="9"/>
      <c r="D121" s="9">
        <v>1</v>
      </c>
      <c r="E121" s="9">
        <v>0</v>
      </c>
      <c r="F121" s="4">
        <v>2</v>
      </c>
      <c r="G121" s="4" t="s">
        <v>298</v>
      </c>
      <c r="H121" s="29">
        <v>11</v>
      </c>
      <c r="M121" s="4" t="e">
        <f t="shared" si="18"/>
        <v>#DIV/0!</v>
      </c>
      <c r="U121" s="29">
        <v>12</v>
      </c>
      <c r="Z121" s="4" t="e">
        <f t="shared" si="19"/>
        <v>#DIV/0!</v>
      </c>
      <c r="AA121" s="5" t="e">
        <f t="shared" si="20"/>
        <v>#DIV/0!</v>
      </c>
      <c r="AH121" s="4">
        <v>22</v>
      </c>
      <c r="AI121" s="15">
        <v>48.8</v>
      </c>
      <c r="AJ121" s="15">
        <v>17.8</v>
      </c>
      <c r="AK121" s="4">
        <v>45.4</v>
      </c>
      <c r="AL121" s="4">
        <v>18</v>
      </c>
      <c r="AM121" s="4">
        <f t="shared" si="29"/>
        <v>3.9044444444444437</v>
      </c>
      <c r="AN121" s="5">
        <f t="shared" si="30"/>
        <v>2</v>
      </c>
      <c r="AO121" s="4">
        <v>88.7</v>
      </c>
      <c r="AP121" s="4">
        <v>78.900000000000006</v>
      </c>
      <c r="AQ121" s="4">
        <v>123.3</v>
      </c>
      <c r="AR121" s="4">
        <v>129.9</v>
      </c>
      <c r="AS121" s="4">
        <f t="shared" si="31"/>
        <v>-6.6000000000000085</v>
      </c>
      <c r="AT121" s="4">
        <f t="shared" si="32"/>
        <v>9.7999999999999972</v>
      </c>
      <c r="AU121" s="4">
        <f t="shared" si="33"/>
        <v>2</v>
      </c>
      <c r="AV121" s="4">
        <f t="shared" si="34"/>
        <v>1</v>
      </c>
      <c r="AW121" s="4">
        <v>95.9</v>
      </c>
      <c r="AX121" s="4">
        <v>106.7</v>
      </c>
      <c r="AY121" s="4">
        <v>79.5</v>
      </c>
      <c r="AZ121" s="4">
        <v>1</v>
      </c>
      <c r="BA121" s="4">
        <v>1</v>
      </c>
      <c r="BB121" s="4">
        <v>2</v>
      </c>
      <c r="BC121" s="4">
        <v>2</v>
      </c>
      <c r="BD121" s="4">
        <v>2</v>
      </c>
      <c r="BE121" s="4">
        <v>0</v>
      </c>
      <c r="BF121" s="6" t="s">
        <v>155</v>
      </c>
      <c r="BG121" s="4">
        <v>0</v>
      </c>
      <c r="BH121" s="4">
        <v>0</v>
      </c>
      <c r="BI121" s="4">
        <v>2</v>
      </c>
      <c r="BJ121" s="4">
        <v>2</v>
      </c>
      <c r="BK121" s="4">
        <v>0</v>
      </c>
      <c r="BL121" s="4">
        <v>0</v>
      </c>
      <c r="BM121" s="4">
        <v>0</v>
      </c>
      <c r="BN121" s="4">
        <v>0</v>
      </c>
      <c r="BO121" s="4">
        <v>0</v>
      </c>
      <c r="BP121" s="4">
        <v>0</v>
      </c>
      <c r="BV121" s="4">
        <v>18</v>
      </c>
      <c r="BW121" s="4">
        <v>0</v>
      </c>
      <c r="BX121" s="4">
        <v>0</v>
      </c>
      <c r="BY121" s="4">
        <v>5</v>
      </c>
      <c r="CA121" s="4">
        <v>0</v>
      </c>
      <c r="CB121" s="4">
        <v>0</v>
      </c>
      <c r="CC121" s="4">
        <v>0</v>
      </c>
      <c r="CD121" s="4">
        <v>1</v>
      </c>
      <c r="CE121" s="4">
        <v>1</v>
      </c>
      <c r="CF121" s="4">
        <v>1</v>
      </c>
      <c r="CG121" s="4">
        <v>1</v>
      </c>
      <c r="CH121" s="4">
        <v>1</v>
      </c>
      <c r="CI121" s="4">
        <v>1</v>
      </c>
      <c r="CJ121" s="4">
        <v>0</v>
      </c>
      <c r="CK121" s="4">
        <v>1</v>
      </c>
      <c r="CL121" s="4">
        <v>0</v>
      </c>
      <c r="CM121" s="4">
        <v>0</v>
      </c>
      <c r="CN121" s="4">
        <f t="shared" si="28"/>
        <v>12</v>
      </c>
      <c r="CO121" s="4">
        <v>2</v>
      </c>
      <c r="CP121" s="4">
        <v>2</v>
      </c>
      <c r="CQ121" s="4">
        <v>0</v>
      </c>
      <c r="CR121" s="4">
        <v>0</v>
      </c>
      <c r="CS121" s="4">
        <v>2</v>
      </c>
      <c r="CT121" s="4">
        <v>6</v>
      </c>
      <c r="CU121" s="4">
        <v>0</v>
      </c>
      <c r="CV121" s="4">
        <v>0</v>
      </c>
      <c r="CW121" s="4">
        <v>0</v>
      </c>
      <c r="CX121" s="4">
        <v>0</v>
      </c>
    </row>
    <row r="122" spans="1:103">
      <c r="A122" s="18" t="s">
        <v>348</v>
      </c>
      <c r="B122" s="2" t="s">
        <v>356</v>
      </c>
      <c r="C122" s="9"/>
      <c r="D122" s="9">
        <v>1</v>
      </c>
      <c r="E122" s="9">
        <v>0</v>
      </c>
      <c r="F122" s="4">
        <v>1</v>
      </c>
      <c r="G122" s="4" t="s">
        <v>516</v>
      </c>
      <c r="H122" s="29">
        <v>11</v>
      </c>
      <c r="M122" s="4" t="e">
        <f t="shared" si="18"/>
        <v>#DIV/0!</v>
      </c>
      <c r="U122" s="29">
        <v>12</v>
      </c>
      <c r="Z122" s="4" t="e">
        <f t="shared" si="19"/>
        <v>#DIV/0!</v>
      </c>
      <c r="AA122" s="5" t="e">
        <f t="shared" si="20"/>
        <v>#DIV/0!</v>
      </c>
      <c r="AH122" s="4">
        <v>21</v>
      </c>
      <c r="AI122" s="15">
        <v>47.5</v>
      </c>
      <c r="AJ122" s="15">
        <v>17.600000000000001</v>
      </c>
      <c r="AK122" s="4">
        <v>41.8</v>
      </c>
      <c r="AL122" s="4">
        <v>16</v>
      </c>
      <c r="AM122" s="4">
        <f t="shared" si="29"/>
        <v>1.519999999999996</v>
      </c>
      <c r="AN122" s="5">
        <f t="shared" si="30"/>
        <v>2</v>
      </c>
      <c r="AO122" s="4">
        <v>65.5</v>
      </c>
      <c r="AP122" s="4">
        <v>61.3</v>
      </c>
      <c r="AQ122" s="4">
        <v>133.1</v>
      </c>
      <c r="AR122" s="4">
        <v>142.69999999999999</v>
      </c>
      <c r="AS122" s="4">
        <f t="shared" si="31"/>
        <v>-9.5999999999999943</v>
      </c>
      <c r="AT122" s="4">
        <f t="shared" si="32"/>
        <v>4.2000000000000028</v>
      </c>
      <c r="AU122" s="4">
        <f t="shared" si="33"/>
        <v>2</v>
      </c>
      <c r="AV122" s="4">
        <f t="shared" si="34"/>
        <v>1</v>
      </c>
      <c r="AW122" s="4">
        <v>92.2</v>
      </c>
      <c r="AX122" s="4">
        <v>96.1</v>
      </c>
      <c r="AY122" s="4">
        <v>73.7</v>
      </c>
      <c r="AZ122" s="4">
        <v>2</v>
      </c>
      <c r="BA122" s="4">
        <v>2</v>
      </c>
      <c r="BB122" s="4">
        <v>1</v>
      </c>
      <c r="BC122" s="4">
        <v>2</v>
      </c>
      <c r="BD122" s="4">
        <v>2</v>
      </c>
      <c r="BE122" s="4">
        <v>0</v>
      </c>
      <c r="BF122" s="6" t="s">
        <v>155</v>
      </c>
      <c r="BG122" s="4">
        <v>0</v>
      </c>
      <c r="BH122" s="4">
        <v>0</v>
      </c>
      <c r="BI122" s="4">
        <v>1</v>
      </c>
      <c r="BJ122" s="4">
        <v>1</v>
      </c>
      <c r="BK122" s="4">
        <v>0</v>
      </c>
      <c r="BL122" s="4">
        <v>0</v>
      </c>
      <c r="BM122" s="4">
        <v>0</v>
      </c>
      <c r="BN122" s="4">
        <v>0</v>
      </c>
      <c r="BO122" s="4">
        <v>0</v>
      </c>
      <c r="BP122" s="4">
        <v>0</v>
      </c>
      <c r="BV122" s="4">
        <v>24</v>
      </c>
      <c r="BW122" s="4">
        <v>0</v>
      </c>
      <c r="BX122" s="4">
        <v>0</v>
      </c>
      <c r="BY122" s="4">
        <v>5</v>
      </c>
      <c r="CA122" s="4">
        <v>0</v>
      </c>
      <c r="CB122" s="4">
        <v>1</v>
      </c>
      <c r="CC122" s="4">
        <v>1</v>
      </c>
      <c r="CD122" s="4">
        <v>1</v>
      </c>
      <c r="CE122" s="4">
        <v>0</v>
      </c>
      <c r="CF122" s="4">
        <v>1</v>
      </c>
      <c r="CG122" s="4">
        <v>0</v>
      </c>
      <c r="CH122" s="4">
        <v>2</v>
      </c>
      <c r="CI122" s="4">
        <v>0</v>
      </c>
      <c r="CJ122" s="4">
        <v>1</v>
      </c>
      <c r="CK122" s="4">
        <v>1</v>
      </c>
      <c r="CL122" s="4">
        <v>0</v>
      </c>
      <c r="CM122" s="4">
        <v>0</v>
      </c>
      <c r="CN122" s="4">
        <f t="shared" si="28"/>
        <v>33</v>
      </c>
      <c r="CO122" s="4">
        <v>1</v>
      </c>
      <c r="CP122" s="4">
        <v>0</v>
      </c>
      <c r="CQ122" s="4">
        <v>2</v>
      </c>
      <c r="CR122" s="4">
        <v>24</v>
      </c>
      <c r="CS122" s="4">
        <v>0</v>
      </c>
      <c r="CT122" s="4">
        <v>0</v>
      </c>
      <c r="CU122" s="4">
        <v>0</v>
      </c>
      <c r="CV122" s="4">
        <v>2</v>
      </c>
      <c r="CW122" s="4">
        <v>2</v>
      </c>
      <c r="CX122" s="4">
        <v>2</v>
      </c>
    </row>
    <row r="123" spans="1:103">
      <c r="A123" s="18" t="s">
        <v>358</v>
      </c>
      <c r="B123" s="2" t="s">
        <v>365</v>
      </c>
      <c r="D123" s="4">
        <v>1</v>
      </c>
      <c r="E123" s="4">
        <v>0</v>
      </c>
      <c r="F123" s="4">
        <v>2</v>
      </c>
      <c r="G123" s="4" t="s">
        <v>112</v>
      </c>
      <c r="H123" s="29">
        <v>11</v>
      </c>
      <c r="M123" s="4" t="e">
        <f t="shared" si="18"/>
        <v>#DIV/0!</v>
      </c>
      <c r="U123" s="29">
        <v>12</v>
      </c>
      <c r="Z123" s="4" t="e">
        <f t="shared" si="19"/>
        <v>#DIV/0!</v>
      </c>
      <c r="AA123" s="5" t="e">
        <f t="shared" si="20"/>
        <v>#DIV/0!</v>
      </c>
      <c r="AH123" s="4">
        <v>22</v>
      </c>
      <c r="AI123" s="15">
        <v>37.799999999999997</v>
      </c>
      <c r="AJ123" s="15">
        <v>13</v>
      </c>
      <c r="AK123" s="4">
        <v>75.8</v>
      </c>
      <c r="AL123" s="4">
        <v>26.4</v>
      </c>
      <c r="AM123" s="4">
        <f t="shared" si="29"/>
        <v>0.47424242424241925</v>
      </c>
      <c r="AN123" s="5">
        <f t="shared" si="30"/>
        <v>2</v>
      </c>
      <c r="AO123" s="4">
        <v>78.5</v>
      </c>
      <c r="AP123" s="4">
        <v>78.599999999999994</v>
      </c>
      <c r="AQ123" s="4">
        <v>118.2</v>
      </c>
      <c r="AR123" s="4">
        <v>128.6</v>
      </c>
      <c r="AS123" s="4">
        <f t="shared" si="31"/>
        <v>-10.399999999999991</v>
      </c>
      <c r="AT123" s="4">
        <f t="shared" si="32"/>
        <v>-9.9999999999994316E-2</v>
      </c>
      <c r="AU123" s="4">
        <f t="shared" si="33"/>
        <v>2</v>
      </c>
      <c r="AV123" s="4">
        <f t="shared" si="34"/>
        <v>2</v>
      </c>
      <c r="AW123" s="4">
        <v>112.7</v>
      </c>
      <c r="AX123" s="4">
        <v>112.9</v>
      </c>
      <c r="AY123" s="4">
        <v>64.599999999999994</v>
      </c>
      <c r="AZ123" s="4">
        <v>2</v>
      </c>
      <c r="BA123" s="4">
        <v>2</v>
      </c>
      <c r="BB123" s="4">
        <v>1</v>
      </c>
      <c r="BC123" s="4">
        <v>2</v>
      </c>
      <c r="BD123" s="4">
        <v>2</v>
      </c>
      <c r="BE123" s="4">
        <v>0</v>
      </c>
      <c r="BF123" s="6" t="s">
        <v>155</v>
      </c>
      <c r="BG123" s="4">
        <v>0</v>
      </c>
      <c r="BH123" s="4">
        <v>0</v>
      </c>
      <c r="BI123" s="4">
        <v>2</v>
      </c>
      <c r="BJ123" s="4">
        <v>2</v>
      </c>
      <c r="BK123" s="4">
        <v>0</v>
      </c>
      <c r="BL123" s="4">
        <v>0</v>
      </c>
      <c r="BM123" s="4">
        <v>0</v>
      </c>
      <c r="BN123" s="4">
        <v>0</v>
      </c>
      <c r="BO123" s="4">
        <v>0</v>
      </c>
      <c r="BP123" s="4">
        <v>0</v>
      </c>
      <c r="BV123" s="4">
        <v>32</v>
      </c>
      <c r="BW123" s="4">
        <v>0</v>
      </c>
      <c r="BX123" s="4">
        <v>0</v>
      </c>
      <c r="BY123" s="4">
        <v>6</v>
      </c>
      <c r="CA123" s="4">
        <v>0</v>
      </c>
      <c r="CB123" s="4">
        <v>0</v>
      </c>
      <c r="CC123" s="4">
        <v>0</v>
      </c>
      <c r="CD123" s="4">
        <v>0</v>
      </c>
      <c r="CE123" s="4">
        <v>0</v>
      </c>
      <c r="CF123" s="4">
        <v>1</v>
      </c>
      <c r="CG123" s="4">
        <v>0</v>
      </c>
      <c r="CH123" s="4">
        <v>0</v>
      </c>
      <c r="CI123" s="4">
        <v>0</v>
      </c>
      <c r="CJ123" s="4">
        <v>0</v>
      </c>
      <c r="CK123" s="4">
        <v>0</v>
      </c>
      <c r="CL123" s="4">
        <v>0</v>
      </c>
      <c r="CM123" s="4">
        <v>1</v>
      </c>
      <c r="CN123" s="4">
        <f t="shared" si="28"/>
        <v>9</v>
      </c>
      <c r="CO123" s="4">
        <v>2</v>
      </c>
      <c r="CP123" s="4">
        <v>0</v>
      </c>
      <c r="CQ123" s="4">
        <v>0</v>
      </c>
      <c r="CR123" s="4">
        <v>0</v>
      </c>
      <c r="CS123" s="4">
        <v>1</v>
      </c>
      <c r="CT123" s="4">
        <v>4</v>
      </c>
      <c r="CU123" s="4">
        <v>0</v>
      </c>
      <c r="CV123" s="4">
        <v>0</v>
      </c>
      <c r="CW123" s="4">
        <v>2</v>
      </c>
      <c r="CX123" s="4">
        <v>0</v>
      </c>
    </row>
    <row r="124" spans="1:103">
      <c r="A124" s="18" t="s">
        <v>359</v>
      </c>
      <c r="B124" s="2" t="s">
        <v>366</v>
      </c>
      <c r="D124" s="4">
        <v>1</v>
      </c>
      <c r="E124" s="4">
        <v>0</v>
      </c>
      <c r="F124" s="4">
        <v>2</v>
      </c>
      <c r="G124" s="4" t="s">
        <v>145</v>
      </c>
      <c r="H124" s="29">
        <v>11</v>
      </c>
      <c r="M124" s="4" t="e">
        <f t="shared" si="18"/>
        <v>#DIV/0!</v>
      </c>
      <c r="U124" s="29">
        <v>12</v>
      </c>
      <c r="Z124" s="4" t="e">
        <f t="shared" si="19"/>
        <v>#DIV/0!</v>
      </c>
      <c r="AA124" s="5" t="e">
        <f t="shared" si="20"/>
        <v>#DIV/0!</v>
      </c>
      <c r="AH124" s="4">
        <v>22</v>
      </c>
      <c r="AI124" s="15">
        <v>42.9</v>
      </c>
      <c r="AJ124" s="15">
        <v>16.100000000000001</v>
      </c>
      <c r="AK124" s="4">
        <v>68.5</v>
      </c>
      <c r="AL124" s="4">
        <v>30.2</v>
      </c>
      <c r="AM124" s="4">
        <f t="shared" si="29"/>
        <v>6.3817880794701907</v>
      </c>
      <c r="AN124" s="5">
        <f t="shared" si="30"/>
        <v>1</v>
      </c>
      <c r="AO124" s="4">
        <v>89.8</v>
      </c>
      <c r="AP124" s="4">
        <v>91.1</v>
      </c>
      <c r="AQ124" s="4">
        <v>116</v>
      </c>
      <c r="AR124" s="4">
        <v>114.3</v>
      </c>
      <c r="AS124" s="4">
        <f t="shared" si="31"/>
        <v>1.7000000000000028</v>
      </c>
      <c r="AT124" s="4">
        <f t="shared" si="32"/>
        <v>-1.2999999999999972</v>
      </c>
      <c r="AU124" s="4">
        <f t="shared" si="33"/>
        <v>1</v>
      </c>
      <c r="AV124" s="4">
        <f t="shared" si="34"/>
        <v>2</v>
      </c>
      <c r="AW124" s="4">
        <v>106.3</v>
      </c>
      <c r="AX124" s="4">
        <v>117.7</v>
      </c>
      <c r="AY124" s="4">
        <v>73.599999999999994</v>
      </c>
      <c r="AZ124" s="4">
        <v>4</v>
      </c>
      <c r="BA124" s="4">
        <v>2</v>
      </c>
      <c r="BB124" s="4">
        <v>2</v>
      </c>
      <c r="BC124" s="4">
        <v>2</v>
      </c>
      <c r="BD124" s="4">
        <v>1</v>
      </c>
      <c r="BE124" s="4">
        <v>0</v>
      </c>
      <c r="BF124" s="6" t="s">
        <v>155</v>
      </c>
      <c r="BG124" s="4">
        <v>0</v>
      </c>
      <c r="BH124" s="4">
        <v>0</v>
      </c>
      <c r="BI124" s="4">
        <v>2</v>
      </c>
      <c r="BJ124" s="4">
        <v>2</v>
      </c>
      <c r="BK124" s="4">
        <v>0</v>
      </c>
      <c r="BL124" s="4">
        <v>0</v>
      </c>
      <c r="BM124" s="4">
        <v>0</v>
      </c>
      <c r="BN124" s="4">
        <v>0</v>
      </c>
      <c r="BO124" s="4">
        <v>0</v>
      </c>
      <c r="BP124" s="4">
        <v>0</v>
      </c>
      <c r="BV124" s="4">
        <v>21</v>
      </c>
      <c r="BW124" s="4">
        <v>0</v>
      </c>
      <c r="BX124" s="4">
        <v>0</v>
      </c>
      <c r="BY124" s="4">
        <v>5</v>
      </c>
      <c r="CA124" s="4">
        <v>0</v>
      </c>
      <c r="CB124" s="4">
        <v>0</v>
      </c>
      <c r="CC124" s="4">
        <v>0</v>
      </c>
      <c r="CD124" s="4">
        <v>1</v>
      </c>
      <c r="CE124" s="4">
        <v>1</v>
      </c>
      <c r="CF124" s="4">
        <v>1</v>
      </c>
      <c r="CG124" s="4">
        <v>0</v>
      </c>
      <c r="CH124" s="4">
        <v>0</v>
      </c>
      <c r="CI124" s="4">
        <v>0</v>
      </c>
      <c r="CJ124" s="4">
        <v>0</v>
      </c>
      <c r="CK124" s="4">
        <v>1</v>
      </c>
      <c r="CL124" s="4">
        <v>0</v>
      </c>
      <c r="CM124" s="4">
        <v>0</v>
      </c>
      <c r="CN124" s="4">
        <f t="shared" si="28"/>
        <v>8</v>
      </c>
      <c r="CO124" s="4">
        <v>0</v>
      </c>
      <c r="CP124" s="4">
        <v>0</v>
      </c>
      <c r="CQ124" s="4">
        <v>0</v>
      </c>
      <c r="CR124" s="4">
        <v>0</v>
      </c>
      <c r="CS124" s="4">
        <v>2</v>
      </c>
      <c r="CT124" s="4">
        <v>4</v>
      </c>
      <c r="CU124" s="4">
        <v>0</v>
      </c>
      <c r="CV124" s="4">
        <v>0</v>
      </c>
      <c r="CW124" s="4">
        <v>0</v>
      </c>
      <c r="CX124" s="4">
        <v>2</v>
      </c>
    </row>
    <row r="125" spans="1:103">
      <c r="A125" s="18" t="s">
        <v>360</v>
      </c>
      <c r="B125" s="2" t="s">
        <v>367</v>
      </c>
      <c r="C125" s="9"/>
      <c r="D125" s="9">
        <v>1</v>
      </c>
      <c r="E125" s="9">
        <v>0</v>
      </c>
      <c r="F125" s="4">
        <v>2</v>
      </c>
      <c r="G125" s="4" t="s">
        <v>515</v>
      </c>
      <c r="H125" s="29">
        <v>11</v>
      </c>
      <c r="M125" s="4" t="e">
        <f t="shared" si="18"/>
        <v>#DIV/0!</v>
      </c>
      <c r="U125" s="29">
        <v>12</v>
      </c>
      <c r="Z125" s="4" t="e">
        <f t="shared" si="19"/>
        <v>#DIV/0!</v>
      </c>
      <c r="AA125" s="5" t="e">
        <f t="shared" si="20"/>
        <v>#DIV/0!</v>
      </c>
      <c r="AH125" s="4">
        <v>12</v>
      </c>
      <c r="AI125" s="15">
        <v>37.700000000000003</v>
      </c>
      <c r="AJ125" s="15">
        <v>13.2</v>
      </c>
      <c r="AK125" s="4">
        <v>39.4</v>
      </c>
      <c r="AL125" s="4">
        <v>15.2</v>
      </c>
      <c r="AM125" s="4">
        <f t="shared" si="29"/>
        <v>3.4842105263157919</v>
      </c>
      <c r="AN125" s="5">
        <f t="shared" si="30"/>
        <v>2</v>
      </c>
      <c r="AO125" s="4">
        <v>90.2</v>
      </c>
      <c r="AP125" s="4">
        <v>88.7</v>
      </c>
      <c r="AQ125" s="4">
        <v>107.4</v>
      </c>
      <c r="AR125" s="4">
        <v>114.3</v>
      </c>
      <c r="AS125" s="4">
        <f t="shared" si="31"/>
        <v>-6.8999999999999915</v>
      </c>
      <c r="AT125" s="4">
        <f t="shared" si="32"/>
        <v>1.5</v>
      </c>
      <c r="AU125" s="4">
        <f t="shared" si="33"/>
        <v>2</v>
      </c>
      <c r="AV125" s="4">
        <f t="shared" si="34"/>
        <v>1</v>
      </c>
      <c r="AW125" s="4">
        <v>107.3</v>
      </c>
      <c r="AX125" s="4">
        <v>112</v>
      </c>
      <c r="AY125" s="4">
        <v>72.2</v>
      </c>
      <c r="AZ125" s="4">
        <v>4</v>
      </c>
      <c r="BA125" s="4">
        <v>2</v>
      </c>
      <c r="BB125" s="4">
        <v>2</v>
      </c>
      <c r="BC125" s="4">
        <v>2</v>
      </c>
      <c r="BD125" s="4">
        <v>1</v>
      </c>
      <c r="BE125" s="4">
        <v>0</v>
      </c>
      <c r="BF125" s="6" t="s">
        <v>155</v>
      </c>
      <c r="BG125" s="4">
        <v>0</v>
      </c>
      <c r="BH125" s="4">
        <v>0</v>
      </c>
      <c r="BI125" s="4">
        <v>2</v>
      </c>
      <c r="BJ125" s="4">
        <v>4</v>
      </c>
      <c r="BK125" s="4">
        <v>0</v>
      </c>
      <c r="BL125" s="4">
        <v>0</v>
      </c>
      <c r="BM125" s="4">
        <v>0</v>
      </c>
      <c r="BN125" s="4">
        <v>0</v>
      </c>
      <c r="BO125" s="4">
        <v>0</v>
      </c>
      <c r="BP125" s="4">
        <v>0</v>
      </c>
      <c r="BV125" s="4">
        <v>27</v>
      </c>
      <c r="BW125" s="4">
        <v>0</v>
      </c>
      <c r="BX125" s="4">
        <v>0</v>
      </c>
      <c r="BY125" s="4">
        <v>6</v>
      </c>
      <c r="CA125" s="4">
        <v>0</v>
      </c>
      <c r="CB125" s="4">
        <v>0</v>
      </c>
      <c r="CC125" s="4">
        <v>0</v>
      </c>
      <c r="CD125" s="4">
        <v>0</v>
      </c>
      <c r="CE125" s="4">
        <v>1</v>
      </c>
      <c r="CF125" s="4">
        <v>1</v>
      </c>
      <c r="CG125" s="4">
        <v>0</v>
      </c>
      <c r="CH125" s="4">
        <v>1</v>
      </c>
      <c r="CI125" s="4">
        <v>1</v>
      </c>
      <c r="CJ125" s="4">
        <v>0</v>
      </c>
      <c r="CK125" s="4">
        <v>0</v>
      </c>
      <c r="CL125" s="4">
        <v>0</v>
      </c>
      <c r="CM125" s="4">
        <v>0</v>
      </c>
      <c r="CN125" s="4">
        <f t="shared" si="28"/>
        <v>14</v>
      </c>
      <c r="CO125" s="4">
        <v>2</v>
      </c>
      <c r="CP125" s="4">
        <v>2</v>
      </c>
      <c r="CQ125" s="4">
        <v>0</v>
      </c>
      <c r="CR125" s="4">
        <v>0</v>
      </c>
      <c r="CS125" s="4">
        <v>2</v>
      </c>
      <c r="CT125" s="4">
        <v>4</v>
      </c>
      <c r="CU125" s="4">
        <v>0</v>
      </c>
      <c r="CV125" s="4">
        <v>0</v>
      </c>
      <c r="CW125" s="4">
        <v>4</v>
      </c>
      <c r="CX125" s="4">
        <v>0</v>
      </c>
    </row>
    <row r="126" spans="1:103">
      <c r="A126" s="18" t="s">
        <v>361</v>
      </c>
      <c r="B126" s="2" t="s">
        <v>368</v>
      </c>
      <c r="C126" s="9"/>
      <c r="D126" s="9">
        <v>1</v>
      </c>
      <c r="E126" s="9">
        <v>0</v>
      </c>
      <c r="F126" s="4">
        <v>2</v>
      </c>
      <c r="G126" s="4" t="s">
        <v>298</v>
      </c>
      <c r="H126" s="29">
        <v>11</v>
      </c>
      <c r="M126" s="4" t="e">
        <f t="shared" si="18"/>
        <v>#DIV/0!</v>
      </c>
      <c r="U126" s="29">
        <v>12</v>
      </c>
      <c r="Z126" s="4" t="e">
        <f t="shared" si="19"/>
        <v>#DIV/0!</v>
      </c>
      <c r="AA126" s="5" t="e">
        <f t="shared" si="20"/>
        <v>#DIV/0!</v>
      </c>
      <c r="AH126" s="4">
        <v>22</v>
      </c>
      <c r="AI126" s="15">
        <v>42.6</v>
      </c>
      <c r="AJ126" s="15">
        <v>16.899999999999999</v>
      </c>
      <c r="AK126" s="4">
        <v>64.900000000000006</v>
      </c>
      <c r="AL126" s="4">
        <v>29.5</v>
      </c>
      <c r="AM126" s="4">
        <f t="shared" si="29"/>
        <v>5.4200000000000017</v>
      </c>
      <c r="AN126" s="5">
        <f t="shared" si="30"/>
        <v>1</v>
      </c>
      <c r="AO126" s="4">
        <v>86</v>
      </c>
      <c r="AP126" s="4">
        <v>75.2</v>
      </c>
      <c r="AQ126" s="4">
        <v>117.3</v>
      </c>
      <c r="AR126" s="4">
        <v>111.8</v>
      </c>
      <c r="AS126" s="4">
        <f t="shared" si="31"/>
        <v>5.5</v>
      </c>
      <c r="AT126" s="4">
        <f t="shared" si="32"/>
        <v>10.799999999999997</v>
      </c>
      <c r="AU126" s="4">
        <f t="shared" si="33"/>
        <v>1</v>
      </c>
      <c r="AV126" s="4">
        <f t="shared" si="34"/>
        <v>1</v>
      </c>
      <c r="AW126" s="4">
        <v>113.8</v>
      </c>
      <c r="AX126" s="4">
        <v>114.2</v>
      </c>
      <c r="AY126" s="4">
        <v>64.2</v>
      </c>
      <c r="AZ126" s="4">
        <v>1</v>
      </c>
      <c r="BA126" s="4">
        <v>1</v>
      </c>
      <c r="BB126" s="4">
        <v>2</v>
      </c>
      <c r="BC126" s="4">
        <v>2</v>
      </c>
      <c r="BD126" s="4">
        <v>2</v>
      </c>
      <c r="BE126" s="4">
        <v>0</v>
      </c>
      <c r="BF126" s="6" t="s">
        <v>155</v>
      </c>
      <c r="BG126" s="4">
        <v>0</v>
      </c>
      <c r="BH126" s="4">
        <v>0</v>
      </c>
      <c r="BI126" s="4">
        <v>1</v>
      </c>
      <c r="BJ126" s="4">
        <v>1</v>
      </c>
      <c r="BK126" s="4">
        <v>0</v>
      </c>
      <c r="BL126" s="4">
        <v>0</v>
      </c>
      <c r="BM126" s="4">
        <v>0</v>
      </c>
      <c r="BN126" s="4">
        <v>0</v>
      </c>
      <c r="BO126" s="4">
        <v>0</v>
      </c>
      <c r="BP126" s="4">
        <v>0</v>
      </c>
      <c r="BV126" s="4">
        <v>20</v>
      </c>
      <c r="BW126" s="4">
        <v>0</v>
      </c>
      <c r="BX126" s="4">
        <v>0</v>
      </c>
      <c r="BY126" s="4">
        <v>5</v>
      </c>
      <c r="CA126" s="4">
        <v>0</v>
      </c>
      <c r="CB126" s="4">
        <v>0</v>
      </c>
      <c r="CC126" s="4">
        <v>1</v>
      </c>
      <c r="CD126" s="4">
        <v>1</v>
      </c>
      <c r="CE126" s="4">
        <v>1</v>
      </c>
      <c r="CF126" s="4">
        <v>1</v>
      </c>
      <c r="CG126" s="4">
        <v>1</v>
      </c>
      <c r="CH126" s="4">
        <v>0</v>
      </c>
      <c r="CI126" s="4">
        <v>0</v>
      </c>
      <c r="CJ126" s="4">
        <v>0</v>
      </c>
      <c r="CK126" s="4">
        <v>1</v>
      </c>
      <c r="CL126" s="4">
        <v>0</v>
      </c>
      <c r="CM126" s="4">
        <v>0</v>
      </c>
      <c r="CN126" s="4">
        <f t="shared" si="28"/>
        <v>6</v>
      </c>
      <c r="CO126" s="4">
        <v>2</v>
      </c>
      <c r="CP126" s="4">
        <v>0</v>
      </c>
      <c r="CQ126" s="4">
        <v>0</v>
      </c>
      <c r="CR126" s="4">
        <v>0</v>
      </c>
      <c r="CS126" s="4">
        <v>0</v>
      </c>
      <c r="CT126" s="4">
        <v>4</v>
      </c>
      <c r="CU126" s="4">
        <v>0</v>
      </c>
      <c r="CV126" s="4">
        <v>0</v>
      </c>
      <c r="CW126" s="4">
        <v>0</v>
      </c>
      <c r="CX126" s="4">
        <v>0</v>
      </c>
    </row>
    <row r="127" spans="1:103">
      <c r="A127" s="18" t="s">
        <v>362</v>
      </c>
      <c r="B127" s="2" t="s">
        <v>369</v>
      </c>
      <c r="C127" s="9"/>
      <c r="D127" s="9">
        <v>1</v>
      </c>
      <c r="E127" s="9">
        <v>0</v>
      </c>
      <c r="F127" s="4">
        <v>1</v>
      </c>
      <c r="G127" s="4" t="s">
        <v>148</v>
      </c>
      <c r="H127" s="29">
        <v>11</v>
      </c>
      <c r="M127" s="4" t="e">
        <f t="shared" si="18"/>
        <v>#DIV/0!</v>
      </c>
      <c r="U127" s="29">
        <v>12</v>
      </c>
      <c r="Z127" s="4" t="e">
        <f t="shared" si="19"/>
        <v>#DIV/0!</v>
      </c>
      <c r="AA127" s="5" t="e">
        <f t="shared" si="20"/>
        <v>#DIV/0!</v>
      </c>
      <c r="AH127" s="4">
        <v>22</v>
      </c>
      <c r="AI127" s="15">
        <v>46.7</v>
      </c>
      <c r="AJ127" s="15">
        <v>18.600000000000001</v>
      </c>
      <c r="AK127" s="4">
        <v>44.6</v>
      </c>
      <c r="AL127" s="4">
        <v>18.399999999999999</v>
      </c>
      <c r="AM127" s="4">
        <f t="shared" si="29"/>
        <v>1.6152173913043484</v>
      </c>
      <c r="AN127" s="5">
        <f t="shared" si="30"/>
        <v>2</v>
      </c>
      <c r="AO127" s="4">
        <v>80.5</v>
      </c>
      <c r="AP127" s="4">
        <v>79.7</v>
      </c>
      <c r="AQ127" s="4">
        <v>132.4</v>
      </c>
      <c r="AR127" s="4">
        <v>136.6</v>
      </c>
      <c r="AS127" s="4">
        <f t="shared" si="31"/>
        <v>-4.1999999999999886</v>
      </c>
      <c r="AT127" s="4">
        <f t="shared" si="32"/>
        <v>0.79999999999999716</v>
      </c>
      <c r="AU127" s="4">
        <f t="shared" si="33"/>
        <v>2</v>
      </c>
      <c r="AV127" s="4">
        <f t="shared" si="34"/>
        <v>1</v>
      </c>
      <c r="AW127" s="4">
        <v>105.2</v>
      </c>
      <c r="AX127" s="4">
        <v>113.9</v>
      </c>
      <c r="AY127" s="4">
        <v>68</v>
      </c>
      <c r="AZ127" s="4">
        <v>4</v>
      </c>
      <c r="BA127" s="4">
        <v>2</v>
      </c>
      <c r="BB127" s="4">
        <v>2</v>
      </c>
      <c r="BC127" s="4">
        <v>2</v>
      </c>
      <c r="BD127" s="4">
        <v>1</v>
      </c>
      <c r="BE127" s="4">
        <v>0</v>
      </c>
      <c r="BF127" s="6" t="s">
        <v>155</v>
      </c>
      <c r="BG127" s="4">
        <v>0</v>
      </c>
      <c r="BH127" s="4">
        <v>0</v>
      </c>
      <c r="BI127" s="4">
        <v>2</v>
      </c>
      <c r="BJ127" s="4">
        <v>1</v>
      </c>
      <c r="BK127" s="4">
        <v>0</v>
      </c>
      <c r="BL127" s="4">
        <v>0</v>
      </c>
      <c r="BM127" s="4">
        <v>0</v>
      </c>
      <c r="BN127" s="4">
        <v>0</v>
      </c>
      <c r="BO127" s="4">
        <v>0</v>
      </c>
      <c r="BP127" s="4">
        <v>0</v>
      </c>
      <c r="BV127" s="4">
        <v>22</v>
      </c>
      <c r="BW127" s="4">
        <v>0</v>
      </c>
      <c r="BX127" s="4">
        <v>0</v>
      </c>
      <c r="BY127" s="4">
        <v>5</v>
      </c>
      <c r="CA127" s="4">
        <v>0</v>
      </c>
      <c r="CB127" s="4">
        <v>0</v>
      </c>
      <c r="CC127" s="4">
        <v>0</v>
      </c>
      <c r="CD127" s="4">
        <v>0</v>
      </c>
      <c r="CE127" s="4">
        <v>1</v>
      </c>
      <c r="CF127" s="4">
        <v>1</v>
      </c>
      <c r="CG127" s="4">
        <v>0</v>
      </c>
      <c r="CH127" s="4">
        <v>0</v>
      </c>
      <c r="CI127" s="4">
        <v>0</v>
      </c>
      <c r="CJ127" s="4">
        <v>0</v>
      </c>
      <c r="CK127" s="4">
        <v>0</v>
      </c>
      <c r="CL127" s="4">
        <v>0</v>
      </c>
      <c r="CM127" s="4">
        <v>0</v>
      </c>
      <c r="CN127" s="4">
        <f t="shared" si="28"/>
        <v>20</v>
      </c>
      <c r="CO127" s="4">
        <v>0</v>
      </c>
      <c r="CP127" s="4">
        <v>0</v>
      </c>
      <c r="CQ127" s="4">
        <v>0</v>
      </c>
      <c r="CR127" s="4">
        <v>0</v>
      </c>
      <c r="CS127" s="4">
        <v>0</v>
      </c>
      <c r="CT127" s="4">
        <v>0</v>
      </c>
      <c r="CU127" s="4">
        <v>0</v>
      </c>
      <c r="CV127" s="4">
        <v>0</v>
      </c>
      <c r="CW127" s="4">
        <v>17</v>
      </c>
      <c r="CX127" s="4">
        <v>3</v>
      </c>
      <c r="CY127" s="4" t="s">
        <v>518</v>
      </c>
    </row>
    <row r="128" spans="1:103">
      <c r="A128" s="18" t="s">
        <v>363</v>
      </c>
      <c r="B128" s="2" t="s">
        <v>370</v>
      </c>
      <c r="D128" s="4">
        <v>1</v>
      </c>
      <c r="E128" s="4">
        <v>0</v>
      </c>
      <c r="F128" s="4">
        <v>2</v>
      </c>
      <c r="G128" s="4" t="s">
        <v>519</v>
      </c>
      <c r="H128" s="29">
        <v>11</v>
      </c>
      <c r="M128" s="4" t="e">
        <f t="shared" si="18"/>
        <v>#DIV/0!</v>
      </c>
      <c r="U128" s="29">
        <v>12</v>
      </c>
      <c r="Z128" s="4" t="e">
        <f t="shared" si="19"/>
        <v>#DIV/0!</v>
      </c>
      <c r="AA128" s="5" t="e">
        <f t="shared" si="20"/>
        <v>#DIV/0!</v>
      </c>
      <c r="AH128" s="4">
        <v>21</v>
      </c>
      <c r="AI128" s="15">
        <v>48.4</v>
      </c>
      <c r="AJ128" s="15">
        <v>18.100000000000001</v>
      </c>
      <c r="AK128" s="4">
        <v>82</v>
      </c>
      <c r="AL128" s="4">
        <v>31.1</v>
      </c>
      <c r="AM128" s="4">
        <f t="shared" si="29"/>
        <v>0.67652733118970332</v>
      </c>
      <c r="AN128" s="5">
        <f t="shared" si="30"/>
        <v>2</v>
      </c>
      <c r="AO128" s="4">
        <v>86.2</v>
      </c>
      <c r="AP128" s="4">
        <v>87.1</v>
      </c>
      <c r="AQ128" s="4">
        <v>124.2</v>
      </c>
      <c r="AR128" s="4">
        <v>127.7</v>
      </c>
      <c r="AS128" s="4">
        <f t="shared" si="31"/>
        <v>-3.5</v>
      </c>
      <c r="AT128" s="4">
        <f t="shared" si="32"/>
        <v>-0.89999999999999147</v>
      </c>
      <c r="AU128" s="4">
        <f t="shared" si="33"/>
        <v>2</v>
      </c>
      <c r="AV128" s="4">
        <f t="shared" si="34"/>
        <v>2</v>
      </c>
      <c r="AW128" s="4">
        <v>114.9</v>
      </c>
      <c r="AX128" s="4">
        <v>105.8</v>
      </c>
      <c r="AY128" s="4">
        <v>63.6</v>
      </c>
      <c r="AZ128" s="4">
        <v>2</v>
      </c>
      <c r="BA128" s="4">
        <v>2</v>
      </c>
      <c r="BB128" s="4">
        <v>1</v>
      </c>
      <c r="BC128" s="4">
        <v>2</v>
      </c>
      <c r="BD128" s="4">
        <v>2</v>
      </c>
      <c r="BE128" s="4">
        <v>0</v>
      </c>
      <c r="BF128" s="6" t="s">
        <v>155</v>
      </c>
      <c r="BG128" s="4">
        <v>0</v>
      </c>
      <c r="BH128" s="4">
        <v>0</v>
      </c>
      <c r="BI128" s="4">
        <v>2</v>
      </c>
      <c r="BJ128" s="4">
        <v>2</v>
      </c>
      <c r="BK128" s="4">
        <v>0</v>
      </c>
      <c r="BL128" s="4">
        <v>0</v>
      </c>
      <c r="BM128" s="4">
        <v>0</v>
      </c>
      <c r="BN128" s="4">
        <v>0</v>
      </c>
      <c r="BO128" s="4">
        <v>0</v>
      </c>
      <c r="BP128" s="4">
        <v>1</v>
      </c>
      <c r="BT128" s="4">
        <v>1</v>
      </c>
      <c r="BV128" s="4">
        <v>27</v>
      </c>
      <c r="BW128" s="4">
        <v>1</v>
      </c>
      <c r="BX128" s="4">
        <v>2</v>
      </c>
      <c r="BY128" s="4">
        <v>6</v>
      </c>
      <c r="CA128" s="4">
        <v>0</v>
      </c>
      <c r="CB128" s="4">
        <v>0</v>
      </c>
      <c r="CC128" s="4">
        <v>0</v>
      </c>
      <c r="CD128" s="4">
        <v>1</v>
      </c>
      <c r="CE128" s="4">
        <v>0</v>
      </c>
      <c r="CF128" s="4">
        <v>1</v>
      </c>
      <c r="CG128" s="4">
        <v>0</v>
      </c>
      <c r="CH128" s="4">
        <v>2</v>
      </c>
      <c r="CI128" s="4">
        <v>0</v>
      </c>
      <c r="CJ128" s="4">
        <v>1</v>
      </c>
      <c r="CK128" s="4">
        <v>0</v>
      </c>
      <c r="CL128" s="4">
        <v>0</v>
      </c>
      <c r="CM128" s="4">
        <v>0</v>
      </c>
      <c r="CN128" s="4">
        <f t="shared" si="28"/>
        <v>19</v>
      </c>
      <c r="CO128" s="4">
        <v>0</v>
      </c>
      <c r="CP128" s="4">
        <v>0</v>
      </c>
      <c r="CQ128" s="4">
        <v>4</v>
      </c>
      <c r="CR128" s="4">
        <v>0</v>
      </c>
      <c r="CS128" s="4">
        <v>1</v>
      </c>
      <c r="CT128" s="4">
        <v>4</v>
      </c>
      <c r="CU128" s="4">
        <v>0</v>
      </c>
      <c r="CV128" s="4">
        <v>0</v>
      </c>
      <c r="CW128" s="4">
        <v>10</v>
      </c>
      <c r="CX128" s="4">
        <v>0</v>
      </c>
    </row>
    <row r="129" spans="1:103">
      <c r="A129" s="18" t="s">
        <v>371</v>
      </c>
      <c r="B129" s="2" t="s">
        <v>373</v>
      </c>
      <c r="C129" s="9"/>
      <c r="D129" s="9">
        <v>1</v>
      </c>
      <c r="E129" s="9">
        <v>0</v>
      </c>
      <c r="F129" s="4">
        <v>2</v>
      </c>
      <c r="G129" s="4" t="s">
        <v>520</v>
      </c>
      <c r="H129" s="29">
        <v>11</v>
      </c>
      <c r="M129" s="4" t="e">
        <f t="shared" si="18"/>
        <v>#DIV/0!</v>
      </c>
      <c r="U129" s="29">
        <v>12</v>
      </c>
      <c r="Z129" s="4" t="e">
        <f t="shared" si="19"/>
        <v>#DIV/0!</v>
      </c>
      <c r="AA129" s="5" t="e">
        <f t="shared" si="20"/>
        <v>#DIV/0!</v>
      </c>
      <c r="AH129" s="4">
        <v>11</v>
      </c>
      <c r="AI129" s="15">
        <v>88.5</v>
      </c>
      <c r="AJ129" s="15">
        <v>35.5</v>
      </c>
      <c r="AK129" s="4">
        <v>85.6</v>
      </c>
      <c r="AL129" s="4">
        <v>34.5</v>
      </c>
      <c r="AM129" s="4">
        <f t="shared" si="29"/>
        <v>0.41884057971016375</v>
      </c>
      <c r="AN129" s="5">
        <f t="shared" si="30"/>
        <v>2</v>
      </c>
      <c r="AO129" s="4">
        <v>75.2</v>
      </c>
      <c r="AP129" s="4">
        <v>81.400000000000006</v>
      </c>
      <c r="AQ129" s="4">
        <v>129.5</v>
      </c>
      <c r="AR129" s="4">
        <v>131.30000000000001</v>
      </c>
      <c r="AS129" s="4">
        <f t="shared" si="31"/>
        <v>-1.8000000000000114</v>
      </c>
      <c r="AT129" s="4">
        <f t="shared" si="32"/>
        <v>-6.2000000000000028</v>
      </c>
      <c r="AU129" s="4">
        <f t="shared" si="33"/>
        <v>2</v>
      </c>
      <c r="AV129" s="4">
        <f t="shared" si="34"/>
        <v>2</v>
      </c>
      <c r="AW129" s="4">
        <v>111.8</v>
      </c>
      <c r="AX129" s="4">
        <v>110.3</v>
      </c>
      <c r="AY129" s="4">
        <v>58.2</v>
      </c>
      <c r="AZ129" s="4">
        <v>4</v>
      </c>
      <c r="BA129" s="4">
        <v>2</v>
      </c>
      <c r="BB129" s="4">
        <v>2</v>
      </c>
      <c r="BC129" s="4">
        <v>2</v>
      </c>
      <c r="BD129" s="4">
        <v>1</v>
      </c>
      <c r="BE129" s="4">
        <v>0</v>
      </c>
      <c r="BF129" s="6" t="s">
        <v>155</v>
      </c>
      <c r="BG129" s="4">
        <v>0</v>
      </c>
      <c r="BH129" s="4">
        <v>0</v>
      </c>
      <c r="BI129" s="4">
        <v>1</v>
      </c>
      <c r="BJ129" s="4">
        <v>2</v>
      </c>
      <c r="BK129" s="4">
        <v>0</v>
      </c>
      <c r="BL129" s="4">
        <v>0</v>
      </c>
      <c r="BM129" s="4">
        <v>0</v>
      </c>
      <c r="BN129" s="4">
        <v>0</v>
      </c>
      <c r="BO129" s="4">
        <v>0</v>
      </c>
      <c r="BP129" s="4">
        <v>0</v>
      </c>
      <c r="BV129" s="4">
        <v>16</v>
      </c>
      <c r="BW129" s="4">
        <v>0</v>
      </c>
      <c r="BX129" s="4">
        <v>0</v>
      </c>
      <c r="BY129" s="4">
        <v>5</v>
      </c>
      <c r="CA129" s="4">
        <v>0</v>
      </c>
      <c r="CB129" s="4">
        <v>1</v>
      </c>
      <c r="CC129" s="4">
        <v>0</v>
      </c>
      <c r="CD129" s="4">
        <v>1</v>
      </c>
      <c r="CE129" s="4">
        <v>1</v>
      </c>
      <c r="CF129" s="4">
        <v>1</v>
      </c>
      <c r="CG129" s="4">
        <v>0</v>
      </c>
      <c r="CH129" s="4">
        <v>0</v>
      </c>
      <c r="CI129" s="4">
        <v>0</v>
      </c>
      <c r="CJ129" s="4">
        <v>0</v>
      </c>
      <c r="CK129" s="4">
        <v>0</v>
      </c>
      <c r="CL129" s="4">
        <v>0</v>
      </c>
      <c r="CM129" s="4">
        <v>1</v>
      </c>
      <c r="CN129" s="4">
        <f t="shared" si="28"/>
        <v>19</v>
      </c>
      <c r="CO129" s="4">
        <v>2</v>
      </c>
      <c r="CP129" s="4">
        <v>2</v>
      </c>
      <c r="CQ129" s="4">
        <v>0</v>
      </c>
      <c r="CR129" s="4">
        <v>4</v>
      </c>
      <c r="CS129" s="4">
        <v>1</v>
      </c>
      <c r="CT129" s="4">
        <v>2</v>
      </c>
      <c r="CU129" s="4">
        <v>6</v>
      </c>
      <c r="CV129" s="4">
        <v>0</v>
      </c>
      <c r="CW129" s="4">
        <v>2</v>
      </c>
      <c r="CX129" s="4">
        <v>0</v>
      </c>
      <c r="CY129" s="4" t="s">
        <v>521</v>
      </c>
    </row>
    <row r="130" spans="1:103">
      <c r="A130" s="18" t="s">
        <v>372</v>
      </c>
      <c r="B130" s="2" t="s">
        <v>374</v>
      </c>
      <c r="D130" s="4">
        <v>1</v>
      </c>
      <c r="E130" s="4">
        <v>0</v>
      </c>
      <c r="F130" s="4">
        <v>1</v>
      </c>
      <c r="G130" s="4" t="s">
        <v>108</v>
      </c>
      <c r="H130" s="29">
        <v>11</v>
      </c>
      <c r="M130" s="4" t="e">
        <f t="shared" ref="M130:M193" si="35">I130-K130*(J130/L130)</f>
        <v>#DIV/0!</v>
      </c>
      <c r="U130" s="29">
        <v>12</v>
      </c>
      <c r="Z130" s="4" t="e">
        <f t="shared" ref="Z130:Z193" si="36">V130-X130*(W130/Y130)</f>
        <v>#DIV/0!</v>
      </c>
      <c r="AA130" s="5" t="e">
        <f t="shared" ref="AA130:AA193" si="37">+IF(Z130&gt;4,1,2)</f>
        <v>#DIV/0!</v>
      </c>
      <c r="AH130" s="4">
        <v>12</v>
      </c>
      <c r="AI130" s="15">
        <v>45.2</v>
      </c>
      <c r="AJ130" s="15">
        <v>18.100000000000001</v>
      </c>
      <c r="AK130" s="4">
        <v>78.8</v>
      </c>
      <c r="AL130" s="4">
        <v>33.5</v>
      </c>
      <c r="AM130" s="4">
        <f t="shared" si="29"/>
        <v>2.6244776119402999</v>
      </c>
      <c r="AN130" s="5">
        <f t="shared" si="30"/>
        <v>2</v>
      </c>
      <c r="AO130" s="4">
        <v>107.9</v>
      </c>
      <c r="AP130" s="4">
        <v>111.2</v>
      </c>
      <c r="AQ130" s="4">
        <v>132.4</v>
      </c>
      <c r="AR130" s="4">
        <v>128.1</v>
      </c>
      <c r="AS130" s="4">
        <f t="shared" si="31"/>
        <v>4.3000000000000114</v>
      </c>
      <c r="AT130" s="4">
        <f t="shared" si="32"/>
        <v>-3.2999999999999972</v>
      </c>
      <c r="AU130" s="4">
        <f t="shared" si="33"/>
        <v>1</v>
      </c>
      <c r="AV130" s="4">
        <f t="shared" si="34"/>
        <v>2</v>
      </c>
      <c r="AW130" s="4">
        <v>107.3</v>
      </c>
      <c r="AX130" s="4">
        <v>111.6</v>
      </c>
      <c r="AY130" s="4">
        <v>73.3</v>
      </c>
      <c r="AZ130" s="4">
        <v>1</v>
      </c>
      <c r="BA130" s="4">
        <v>1</v>
      </c>
      <c r="BB130" s="4">
        <v>2</v>
      </c>
      <c r="BC130" s="4">
        <v>2</v>
      </c>
      <c r="BD130" s="4">
        <v>2</v>
      </c>
      <c r="BE130" s="4">
        <v>0</v>
      </c>
      <c r="BF130" s="6" t="s">
        <v>155</v>
      </c>
      <c r="BG130" s="4">
        <v>0</v>
      </c>
      <c r="BH130" s="4">
        <v>0</v>
      </c>
      <c r="BI130" s="4">
        <v>2</v>
      </c>
      <c r="BJ130" s="4">
        <v>1</v>
      </c>
      <c r="BK130" s="4">
        <v>0</v>
      </c>
      <c r="BL130" s="4">
        <v>0</v>
      </c>
      <c r="BM130" s="4">
        <v>0</v>
      </c>
      <c r="BN130" s="4">
        <v>0</v>
      </c>
      <c r="BO130" s="4">
        <v>0</v>
      </c>
      <c r="BP130" s="4">
        <v>0</v>
      </c>
      <c r="BV130" s="4">
        <v>17</v>
      </c>
      <c r="BW130" s="4">
        <v>0</v>
      </c>
      <c r="BX130" s="4">
        <v>0</v>
      </c>
      <c r="BY130" s="4">
        <v>5</v>
      </c>
      <c r="CA130" s="4">
        <v>0</v>
      </c>
      <c r="CB130" s="4">
        <v>0</v>
      </c>
      <c r="CC130" s="4">
        <v>0</v>
      </c>
      <c r="CD130" s="4">
        <v>1</v>
      </c>
      <c r="CE130" s="4">
        <v>0</v>
      </c>
      <c r="CF130" s="4">
        <v>1</v>
      </c>
      <c r="CG130" s="4">
        <v>0</v>
      </c>
      <c r="CH130" s="4">
        <v>0</v>
      </c>
      <c r="CI130" s="4">
        <v>0</v>
      </c>
      <c r="CJ130" s="4">
        <v>0</v>
      </c>
      <c r="CK130" s="4">
        <v>0</v>
      </c>
      <c r="CL130" s="4">
        <v>0</v>
      </c>
      <c r="CM130" s="4">
        <v>0</v>
      </c>
      <c r="CN130" s="4">
        <f t="shared" si="28"/>
        <v>27</v>
      </c>
      <c r="CO130" s="4">
        <v>2</v>
      </c>
      <c r="CP130" s="4">
        <v>2</v>
      </c>
      <c r="CQ130" s="4">
        <v>0</v>
      </c>
      <c r="CR130" s="4">
        <v>0</v>
      </c>
      <c r="CS130" s="4">
        <v>2</v>
      </c>
      <c r="CT130" s="4">
        <v>0</v>
      </c>
      <c r="CU130" s="4">
        <v>0</v>
      </c>
      <c r="CV130" s="4">
        <v>0</v>
      </c>
      <c r="CW130" s="4">
        <v>21</v>
      </c>
      <c r="CX130" s="4">
        <v>0</v>
      </c>
    </row>
    <row r="131" spans="1:103">
      <c r="A131" s="18" t="s">
        <v>375</v>
      </c>
      <c r="B131" s="2" t="s">
        <v>596</v>
      </c>
      <c r="C131" s="9"/>
      <c r="D131" s="9">
        <v>1</v>
      </c>
      <c r="E131" s="9">
        <v>0</v>
      </c>
      <c r="F131" s="4">
        <v>1</v>
      </c>
      <c r="G131" s="4" t="s">
        <v>522</v>
      </c>
      <c r="H131" s="29">
        <v>11</v>
      </c>
      <c r="M131" s="4" t="e">
        <f t="shared" si="35"/>
        <v>#DIV/0!</v>
      </c>
      <c r="U131" s="29">
        <v>12</v>
      </c>
      <c r="Z131" s="4" t="e">
        <f t="shared" si="36"/>
        <v>#DIV/0!</v>
      </c>
      <c r="AA131" s="5" t="e">
        <f t="shared" si="37"/>
        <v>#DIV/0!</v>
      </c>
      <c r="AH131" s="4">
        <v>21</v>
      </c>
      <c r="AI131" s="15">
        <v>46.8</v>
      </c>
      <c r="AJ131" s="15">
        <v>19</v>
      </c>
      <c r="AK131" s="4">
        <v>85.8</v>
      </c>
      <c r="AL131" s="4">
        <v>35.700000000000003</v>
      </c>
      <c r="AM131" s="4">
        <f t="shared" si="29"/>
        <v>1.1361344537815086</v>
      </c>
      <c r="AN131" s="5">
        <f t="shared" si="30"/>
        <v>2</v>
      </c>
      <c r="AO131" s="4">
        <v>90.2</v>
      </c>
      <c r="AP131" s="4">
        <v>95.2</v>
      </c>
      <c r="AQ131" s="4">
        <v>127.6</v>
      </c>
      <c r="AR131" s="4">
        <v>135.19999999999999</v>
      </c>
      <c r="AS131" s="4">
        <f t="shared" si="31"/>
        <v>-7.5999999999999943</v>
      </c>
      <c r="AT131" s="4">
        <f t="shared" si="32"/>
        <v>-5</v>
      </c>
      <c r="AU131" s="4">
        <f t="shared" si="33"/>
        <v>2</v>
      </c>
      <c r="AV131" s="4">
        <f t="shared" si="34"/>
        <v>2</v>
      </c>
      <c r="AW131" s="4">
        <v>111.7</v>
      </c>
      <c r="AX131" s="4">
        <v>107.5</v>
      </c>
      <c r="AY131" s="4">
        <v>63.4</v>
      </c>
      <c r="AZ131" s="4">
        <v>2</v>
      </c>
      <c r="BA131" s="4">
        <v>2</v>
      </c>
      <c r="BB131" s="4">
        <v>1</v>
      </c>
      <c r="BC131" s="4">
        <v>2</v>
      </c>
      <c r="BD131" s="4">
        <v>2</v>
      </c>
      <c r="BE131" s="4">
        <v>0</v>
      </c>
      <c r="BF131" s="6" t="s">
        <v>155</v>
      </c>
      <c r="BG131" s="4">
        <v>0</v>
      </c>
      <c r="BH131" s="4">
        <v>0</v>
      </c>
      <c r="BI131" s="4">
        <v>2</v>
      </c>
      <c r="BJ131" s="4">
        <v>1</v>
      </c>
      <c r="BK131" s="4">
        <v>0</v>
      </c>
      <c r="BL131" s="4">
        <v>0</v>
      </c>
      <c r="BM131" s="4">
        <v>0</v>
      </c>
      <c r="BN131" s="4">
        <v>0</v>
      </c>
      <c r="BO131" s="4">
        <v>0</v>
      </c>
      <c r="BP131" s="4">
        <v>0</v>
      </c>
      <c r="BV131" s="4">
        <v>15</v>
      </c>
      <c r="BW131" s="4">
        <v>0</v>
      </c>
      <c r="BX131" s="4">
        <v>0</v>
      </c>
      <c r="BY131" s="4">
        <v>5</v>
      </c>
      <c r="CA131" s="4">
        <v>0</v>
      </c>
      <c r="CB131" s="4">
        <v>0</v>
      </c>
      <c r="CC131" s="4">
        <v>0</v>
      </c>
      <c r="CD131" s="4">
        <v>1</v>
      </c>
      <c r="CE131" s="4">
        <v>0</v>
      </c>
      <c r="CF131" s="4">
        <v>1</v>
      </c>
      <c r="CG131" s="4">
        <v>0</v>
      </c>
      <c r="CH131" s="4">
        <v>0</v>
      </c>
      <c r="CI131" s="4">
        <v>0</v>
      </c>
      <c r="CJ131" s="4">
        <v>0</v>
      </c>
      <c r="CK131" s="4">
        <v>0</v>
      </c>
      <c r="CL131" s="4">
        <v>0</v>
      </c>
      <c r="CM131" s="4">
        <v>0</v>
      </c>
      <c r="CN131" s="4">
        <f t="shared" si="28"/>
        <v>4</v>
      </c>
      <c r="CO131" s="4">
        <v>0</v>
      </c>
      <c r="CP131" s="4">
        <v>0</v>
      </c>
      <c r="CQ131" s="4">
        <v>0</v>
      </c>
      <c r="CR131" s="4">
        <v>0</v>
      </c>
      <c r="CS131" s="4">
        <v>0</v>
      </c>
      <c r="CT131" s="4">
        <v>0</v>
      </c>
      <c r="CU131" s="4">
        <v>0</v>
      </c>
      <c r="CV131" s="4">
        <v>0</v>
      </c>
      <c r="CW131" s="4">
        <v>2</v>
      </c>
      <c r="CX131" s="4">
        <v>2</v>
      </c>
    </row>
    <row r="132" spans="1:103">
      <c r="A132" s="18" t="s">
        <v>376</v>
      </c>
      <c r="B132" s="2" t="s">
        <v>377</v>
      </c>
      <c r="D132" s="4">
        <v>1</v>
      </c>
      <c r="E132" s="4">
        <v>0</v>
      </c>
      <c r="F132" s="4">
        <v>1</v>
      </c>
      <c r="G132" s="4" t="s">
        <v>179</v>
      </c>
      <c r="H132" s="29">
        <v>11</v>
      </c>
      <c r="M132" s="4" t="e">
        <f t="shared" si="35"/>
        <v>#DIV/0!</v>
      </c>
      <c r="U132" s="29">
        <v>12</v>
      </c>
      <c r="Z132" s="4" t="e">
        <f t="shared" si="36"/>
        <v>#DIV/0!</v>
      </c>
      <c r="AA132" s="5" t="e">
        <f t="shared" si="37"/>
        <v>#DIV/0!</v>
      </c>
      <c r="AH132" s="4">
        <v>22</v>
      </c>
      <c r="AI132" s="15">
        <v>44.5</v>
      </c>
      <c r="AJ132" s="15">
        <v>16.2</v>
      </c>
      <c r="AK132" s="4">
        <v>40.299999999999997</v>
      </c>
      <c r="AL132" s="4">
        <v>16.399999999999999</v>
      </c>
      <c r="AM132" s="4">
        <f t="shared" si="29"/>
        <v>4.6914634146341498</v>
      </c>
      <c r="AN132" s="5">
        <f t="shared" si="30"/>
        <v>2</v>
      </c>
      <c r="AO132" s="4">
        <v>87.8</v>
      </c>
      <c r="AP132" s="4">
        <v>87.4</v>
      </c>
      <c r="AQ132" s="4">
        <v>132.9</v>
      </c>
      <c r="AR132" s="4">
        <v>138.30000000000001</v>
      </c>
      <c r="AS132" s="4">
        <f t="shared" si="31"/>
        <v>-5.4000000000000057</v>
      </c>
      <c r="AT132" s="4">
        <f t="shared" si="32"/>
        <v>0.39999999999999147</v>
      </c>
      <c r="AU132" s="4">
        <f t="shared" si="33"/>
        <v>2</v>
      </c>
      <c r="AV132" s="4">
        <f t="shared" si="34"/>
        <v>1</v>
      </c>
      <c r="AW132" s="4">
        <v>93.8</v>
      </c>
      <c r="AX132" s="4">
        <v>98.5</v>
      </c>
      <c r="AY132" s="4">
        <v>78.8</v>
      </c>
      <c r="AZ132" s="4">
        <v>1</v>
      </c>
      <c r="BA132" s="4">
        <v>1</v>
      </c>
      <c r="BB132" s="4">
        <v>2</v>
      </c>
      <c r="BC132" s="4">
        <v>2</v>
      </c>
      <c r="BD132" s="4">
        <v>2</v>
      </c>
      <c r="BE132" s="4">
        <v>0</v>
      </c>
      <c r="BF132" s="6" t="s">
        <v>155</v>
      </c>
      <c r="BG132" s="4">
        <v>0</v>
      </c>
      <c r="BH132" s="4">
        <v>0</v>
      </c>
      <c r="BI132" s="4">
        <v>2</v>
      </c>
      <c r="BJ132" s="4">
        <v>2</v>
      </c>
      <c r="BK132" s="4">
        <v>0</v>
      </c>
      <c r="BL132" s="4">
        <v>0</v>
      </c>
      <c r="BM132" s="4">
        <v>0</v>
      </c>
      <c r="BN132" s="4">
        <v>0</v>
      </c>
      <c r="BO132" s="4">
        <v>0</v>
      </c>
      <c r="BP132" s="4">
        <v>0</v>
      </c>
      <c r="BV132" s="4">
        <v>17</v>
      </c>
      <c r="BW132" s="4">
        <v>0</v>
      </c>
      <c r="BX132" s="4">
        <v>0</v>
      </c>
      <c r="BY132" s="4">
        <v>5</v>
      </c>
      <c r="CA132" s="4">
        <v>0</v>
      </c>
      <c r="CB132" s="4">
        <v>0</v>
      </c>
      <c r="CC132" s="4">
        <v>0</v>
      </c>
      <c r="CD132" s="4">
        <v>1</v>
      </c>
      <c r="CE132" s="4">
        <v>0</v>
      </c>
      <c r="CF132" s="4">
        <v>1</v>
      </c>
      <c r="CG132" s="4">
        <v>0</v>
      </c>
      <c r="CH132" s="4">
        <v>0</v>
      </c>
      <c r="CI132" s="4">
        <v>0</v>
      </c>
      <c r="CJ132" s="4">
        <v>0</v>
      </c>
      <c r="CK132" s="4">
        <v>1</v>
      </c>
      <c r="CL132" s="4">
        <v>0</v>
      </c>
      <c r="CM132" s="4">
        <v>0</v>
      </c>
      <c r="CN132" s="4">
        <f t="shared" si="28"/>
        <v>11</v>
      </c>
      <c r="CO132" s="4">
        <v>2</v>
      </c>
      <c r="CP132" s="4">
        <v>2</v>
      </c>
      <c r="CQ132" s="4">
        <v>0</v>
      </c>
      <c r="CR132" s="4">
        <v>0</v>
      </c>
      <c r="CS132" s="4">
        <v>1</v>
      </c>
      <c r="CT132" s="4">
        <v>6</v>
      </c>
      <c r="CU132" s="4">
        <v>0</v>
      </c>
      <c r="CV132" s="4">
        <v>0</v>
      </c>
      <c r="CW132" s="4">
        <v>0</v>
      </c>
      <c r="CX132" s="4">
        <v>0</v>
      </c>
    </row>
    <row r="133" spans="1:103">
      <c r="A133" s="18" t="s">
        <v>380</v>
      </c>
      <c r="B133" s="2" t="s">
        <v>381</v>
      </c>
      <c r="C133" s="9"/>
      <c r="D133" s="9">
        <v>1</v>
      </c>
      <c r="E133" s="9">
        <v>0</v>
      </c>
      <c r="F133" s="4">
        <v>2</v>
      </c>
      <c r="G133" s="4" t="s">
        <v>524</v>
      </c>
      <c r="H133" s="29">
        <v>11</v>
      </c>
      <c r="M133" s="4" t="e">
        <f t="shared" si="35"/>
        <v>#DIV/0!</v>
      </c>
      <c r="U133" s="29">
        <v>12</v>
      </c>
      <c r="Z133" s="4" t="e">
        <f t="shared" si="36"/>
        <v>#DIV/0!</v>
      </c>
      <c r="AA133" s="5" t="e">
        <f t="shared" si="37"/>
        <v>#DIV/0!</v>
      </c>
      <c r="AH133" s="4">
        <v>22</v>
      </c>
      <c r="AI133" s="15">
        <v>38.9</v>
      </c>
      <c r="AJ133" s="15">
        <v>15.6</v>
      </c>
      <c r="AK133" s="4">
        <v>35.4</v>
      </c>
      <c r="AL133" s="4">
        <v>15.9</v>
      </c>
      <c r="AM133" s="4">
        <f t="shared" si="29"/>
        <v>4.1679245283018886</v>
      </c>
      <c r="AN133" s="5">
        <f t="shared" si="30"/>
        <v>2</v>
      </c>
      <c r="AO133" s="4">
        <v>95.6</v>
      </c>
      <c r="AP133" s="4">
        <v>94.6</v>
      </c>
      <c r="AQ133" s="4">
        <v>117.9</v>
      </c>
      <c r="AR133" s="4">
        <v>119.7</v>
      </c>
      <c r="AS133" s="4">
        <f t="shared" si="31"/>
        <v>-1.7999999999999972</v>
      </c>
      <c r="AT133" s="4">
        <f t="shared" si="32"/>
        <v>1</v>
      </c>
      <c r="AU133" s="4">
        <f t="shared" si="33"/>
        <v>2</v>
      </c>
      <c r="AV133" s="4">
        <f t="shared" si="34"/>
        <v>1</v>
      </c>
      <c r="AW133" s="4">
        <v>119.2</v>
      </c>
      <c r="AX133" s="4">
        <v>116.5</v>
      </c>
      <c r="AY133" s="4">
        <v>60.4</v>
      </c>
      <c r="AZ133" s="4">
        <v>1</v>
      </c>
      <c r="BA133" s="4">
        <v>1</v>
      </c>
      <c r="BB133" s="4">
        <v>2</v>
      </c>
      <c r="BC133" s="4">
        <v>2</v>
      </c>
      <c r="BD133" s="4">
        <v>2</v>
      </c>
      <c r="BE133" s="4">
        <v>0</v>
      </c>
      <c r="BF133" s="6" t="s">
        <v>155</v>
      </c>
      <c r="BG133" s="4">
        <v>0</v>
      </c>
      <c r="BH133" s="4">
        <v>0</v>
      </c>
      <c r="BI133" s="4">
        <v>2</v>
      </c>
      <c r="BJ133" s="4">
        <v>1</v>
      </c>
      <c r="BK133" s="4">
        <v>0</v>
      </c>
      <c r="BL133" s="4">
        <v>0</v>
      </c>
      <c r="BM133" s="4">
        <v>0</v>
      </c>
      <c r="BN133" s="4">
        <v>0</v>
      </c>
      <c r="BO133" s="4">
        <v>0</v>
      </c>
      <c r="BP133" s="4">
        <v>0</v>
      </c>
      <c r="BQ133" s="4">
        <v>1</v>
      </c>
      <c r="BV133" s="4">
        <v>25</v>
      </c>
      <c r="BW133" s="4">
        <v>0</v>
      </c>
      <c r="BX133" s="4">
        <v>0</v>
      </c>
      <c r="BY133" s="4">
        <v>6</v>
      </c>
      <c r="CA133" s="4">
        <v>0</v>
      </c>
      <c r="CB133" s="4">
        <v>0</v>
      </c>
      <c r="CC133" s="4">
        <v>0</v>
      </c>
      <c r="CD133" s="4">
        <v>1</v>
      </c>
      <c r="CE133" s="4">
        <v>1</v>
      </c>
      <c r="CF133" s="4">
        <v>1</v>
      </c>
      <c r="CG133" s="4">
        <v>0</v>
      </c>
      <c r="CH133" s="4">
        <v>0</v>
      </c>
      <c r="CI133" s="4">
        <v>0</v>
      </c>
      <c r="CJ133" s="4">
        <v>0</v>
      </c>
      <c r="CK133" s="4">
        <v>0</v>
      </c>
      <c r="CL133" s="4">
        <v>0</v>
      </c>
      <c r="CM133" s="4">
        <v>0</v>
      </c>
      <c r="CN133" s="4">
        <f t="shared" ref="CN133:CN164" si="38">CO133+CP133+CQ133+CR133+CS133+CT133+CU133+CV133+CW133+CX133</f>
        <v>15</v>
      </c>
      <c r="CO133" s="4">
        <v>3</v>
      </c>
      <c r="CP133" s="4">
        <v>2</v>
      </c>
      <c r="CQ133" s="4">
        <v>0</v>
      </c>
      <c r="CR133" s="4">
        <v>0</v>
      </c>
      <c r="CS133" s="4">
        <v>1</v>
      </c>
      <c r="CT133" s="4">
        <v>0</v>
      </c>
      <c r="CU133" s="4">
        <v>0</v>
      </c>
      <c r="CV133" s="4">
        <v>0</v>
      </c>
      <c r="CW133" s="4">
        <v>9</v>
      </c>
      <c r="CX133" s="4">
        <v>0</v>
      </c>
    </row>
    <row r="134" spans="1:103">
      <c r="A134" s="18" t="s">
        <v>382</v>
      </c>
      <c r="B134" s="2" t="s">
        <v>383</v>
      </c>
      <c r="C134" s="9"/>
      <c r="D134" s="9">
        <v>1</v>
      </c>
      <c r="E134" s="9">
        <v>0</v>
      </c>
      <c r="F134" s="4">
        <v>2</v>
      </c>
      <c r="G134" s="4">
        <v>14</v>
      </c>
      <c r="H134" s="29">
        <v>11</v>
      </c>
      <c r="M134" s="4" t="e">
        <f t="shared" si="35"/>
        <v>#DIV/0!</v>
      </c>
      <c r="U134" s="29">
        <v>12</v>
      </c>
      <c r="Z134" s="4" t="e">
        <f t="shared" si="36"/>
        <v>#DIV/0!</v>
      </c>
      <c r="AA134" s="5" t="e">
        <f t="shared" si="37"/>
        <v>#DIV/0!</v>
      </c>
      <c r="AH134" s="4">
        <v>22</v>
      </c>
      <c r="AI134" s="15">
        <v>46.6</v>
      </c>
      <c r="AJ134" s="15">
        <v>17.600000000000001</v>
      </c>
      <c r="AK134" s="4">
        <v>40.200000000000003</v>
      </c>
      <c r="AL134" s="4">
        <v>18</v>
      </c>
      <c r="AM134" s="4">
        <f t="shared" ref="AM134:AM165" si="39">AI134-(AK134*(AJ134/AL134))</f>
        <v>7.2933333333333294</v>
      </c>
      <c r="AN134" s="5">
        <f t="shared" ref="AN134:AN165" si="40">+IF(AM134&gt;5,1,2)</f>
        <v>1</v>
      </c>
      <c r="AO134" s="4">
        <v>89.6</v>
      </c>
      <c r="AP134" s="4">
        <v>85.1</v>
      </c>
      <c r="AQ134" s="4">
        <v>132.5</v>
      </c>
      <c r="AR134" s="4">
        <v>133.1</v>
      </c>
      <c r="AS134" s="4">
        <f t="shared" ref="AS134:AS152" si="41">AQ134-AR134</f>
        <v>-0.59999999999999432</v>
      </c>
      <c r="AT134" s="4">
        <f t="shared" ref="AT134:AT152" si="42">AO134-AP134</f>
        <v>4.5</v>
      </c>
      <c r="AU134" s="4">
        <f t="shared" ref="AU134:AU165" si="43">IF(AS134&lt;0,2,1)</f>
        <v>2</v>
      </c>
      <c r="AV134" s="4">
        <f t="shared" ref="AV134:AV165" si="44">IF(AT134&lt;0,2,1)</f>
        <v>1</v>
      </c>
      <c r="AW134" s="4">
        <v>102.1</v>
      </c>
      <c r="AX134" s="4">
        <v>113.1</v>
      </c>
      <c r="AY134" s="4">
        <v>70</v>
      </c>
      <c r="AZ134" s="4">
        <v>4</v>
      </c>
      <c r="BA134" s="4">
        <v>2</v>
      </c>
      <c r="BB134" s="4">
        <v>2</v>
      </c>
      <c r="BC134" s="4">
        <v>2</v>
      </c>
      <c r="BD134" s="4">
        <v>1</v>
      </c>
      <c r="BE134" s="4">
        <v>0</v>
      </c>
      <c r="BF134" s="6" t="s">
        <v>155</v>
      </c>
      <c r="BG134" s="4">
        <v>0</v>
      </c>
      <c r="BH134" s="4">
        <v>0</v>
      </c>
      <c r="BI134" s="4">
        <v>1</v>
      </c>
      <c r="BJ134" s="4">
        <v>4</v>
      </c>
      <c r="BK134" s="4">
        <v>0</v>
      </c>
      <c r="BL134" s="4">
        <v>0</v>
      </c>
      <c r="BM134" s="4">
        <v>0</v>
      </c>
      <c r="BN134" s="4">
        <v>0</v>
      </c>
      <c r="BO134" s="4">
        <v>0</v>
      </c>
      <c r="BP134" s="4">
        <v>0</v>
      </c>
      <c r="BV134" s="4">
        <v>24</v>
      </c>
      <c r="BW134" s="4">
        <v>0</v>
      </c>
      <c r="BX134" s="4">
        <v>0</v>
      </c>
      <c r="BY134" s="4">
        <v>5</v>
      </c>
      <c r="CA134" s="4">
        <v>0</v>
      </c>
      <c r="CB134" s="4">
        <v>0</v>
      </c>
      <c r="CC134" s="4">
        <v>0</v>
      </c>
      <c r="CD134" s="4">
        <v>0</v>
      </c>
      <c r="CE134" s="4">
        <v>0</v>
      </c>
      <c r="CF134" s="4">
        <v>1</v>
      </c>
      <c r="CG134" s="4">
        <v>0</v>
      </c>
      <c r="CH134" s="4">
        <v>0</v>
      </c>
      <c r="CI134" s="4">
        <v>0</v>
      </c>
      <c r="CJ134" s="4">
        <v>0</v>
      </c>
      <c r="CK134" s="4">
        <v>0</v>
      </c>
      <c r="CL134" s="4">
        <v>0</v>
      </c>
      <c r="CM134" s="4">
        <v>0</v>
      </c>
      <c r="CN134" s="4">
        <f t="shared" si="38"/>
        <v>6</v>
      </c>
      <c r="CO134" s="4">
        <v>2</v>
      </c>
      <c r="CP134" s="4">
        <v>2</v>
      </c>
      <c r="CQ134" s="4">
        <v>0</v>
      </c>
      <c r="CR134" s="4">
        <v>0</v>
      </c>
      <c r="CS134" s="4">
        <v>2</v>
      </c>
      <c r="CT134" s="4">
        <v>0</v>
      </c>
      <c r="CU134" s="4">
        <v>0</v>
      </c>
      <c r="CV134" s="4">
        <v>0</v>
      </c>
      <c r="CW134" s="4">
        <v>0</v>
      </c>
      <c r="CX134" s="4">
        <v>0</v>
      </c>
    </row>
    <row r="135" spans="1:103">
      <c r="A135" s="18" t="s">
        <v>384</v>
      </c>
      <c r="B135" s="2" t="s">
        <v>385</v>
      </c>
      <c r="C135" s="9"/>
      <c r="D135" s="9">
        <v>1</v>
      </c>
      <c r="E135" s="9">
        <v>0</v>
      </c>
      <c r="F135" s="4">
        <v>1</v>
      </c>
      <c r="G135" s="4" t="s">
        <v>516</v>
      </c>
      <c r="H135" s="29">
        <v>11</v>
      </c>
      <c r="M135" s="4" t="e">
        <f t="shared" si="35"/>
        <v>#DIV/0!</v>
      </c>
      <c r="U135" s="29">
        <v>12</v>
      </c>
      <c r="Z135" s="4" t="e">
        <f t="shared" si="36"/>
        <v>#DIV/0!</v>
      </c>
      <c r="AA135" s="5" t="e">
        <f t="shared" si="37"/>
        <v>#DIV/0!</v>
      </c>
      <c r="AH135" s="4">
        <v>11</v>
      </c>
      <c r="AI135" s="15">
        <v>87.8</v>
      </c>
      <c r="AJ135" s="15">
        <v>28.8</v>
      </c>
      <c r="AK135" s="4">
        <v>41</v>
      </c>
      <c r="AL135" s="4">
        <v>14.2</v>
      </c>
      <c r="AM135" s="4">
        <f t="shared" si="39"/>
        <v>4.6450704225352126</v>
      </c>
      <c r="AN135" s="5">
        <f t="shared" si="40"/>
        <v>2</v>
      </c>
      <c r="AO135" s="4">
        <v>70.099999999999994</v>
      </c>
      <c r="AP135" s="4">
        <v>79.3</v>
      </c>
      <c r="AQ135" s="4">
        <v>126.3</v>
      </c>
      <c r="AR135" s="4">
        <v>129.1</v>
      </c>
      <c r="AS135" s="4">
        <f t="shared" si="41"/>
        <v>-2.7999999999999972</v>
      </c>
      <c r="AT135" s="4">
        <f t="shared" si="42"/>
        <v>-9.2000000000000028</v>
      </c>
      <c r="AU135" s="4">
        <f t="shared" si="43"/>
        <v>2</v>
      </c>
      <c r="AV135" s="4">
        <f t="shared" si="44"/>
        <v>2</v>
      </c>
      <c r="AW135" s="4">
        <v>104.2</v>
      </c>
      <c r="AX135" s="4">
        <v>129</v>
      </c>
      <c r="AY135" s="4">
        <v>62.8</v>
      </c>
      <c r="AZ135" s="4">
        <v>2</v>
      </c>
      <c r="BA135" s="4">
        <v>2</v>
      </c>
      <c r="BB135" s="4">
        <v>1</v>
      </c>
      <c r="BC135" s="4">
        <v>2</v>
      </c>
      <c r="BD135" s="4">
        <v>2</v>
      </c>
      <c r="BE135" s="4">
        <v>0</v>
      </c>
      <c r="BF135" s="6" t="s">
        <v>155</v>
      </c>
      <c r="BG135" s="4">
        <v>0</v>
      </c>
      <c r="BH135" s="4">
        <v>0</v>
      </c>
      <c r="BI135" s="4">
        <v>3</v>
      </c>
      <c r="BJ135" s="4">
        <v>3</v>
      </c>
      <c r="BK135" s="4">
        <v>0</v>
      </c>
      <c r="BL135" s="4">
        <v>1</v>
      </c>
      <c r="BM135" s="4">
        <v>0</v>
      </c>
      <c r="BN135" s="4">
        <v>0</v>
      </c>
      <c r="BO135" s="4">
        <v>0</v>
      </c>
      <c r="BP135" s="4">
        <v>0</v>
      </c>
      <c r="BU135" s="4">
        <v>1</v>
      </c>
      <c r="BV135" s="4">
        <v>44</v>
      </c>
      <c r="BW135" s="4">
        <v>0</v>
      </c>
      <c r="BX135" s="4">
        <v>0</v>
      </c>
      <c r="BY135" s="4">
        <v>5</v>
      </c>
      <c r="CA135" s="4">
        <v>0</v>
      </c>
      <c r="CB135" s="4">
        <v>0</v>
      </c>
      <c r="CC135" s="4">
        <v>1</v>
      </c>
      <c r="CD135" s="4">
        <v>1</v>
      </c>
      <c r="CE135" s="4">
        <v>0</v>
      </c>
      <c r="CF135" s="4">
        <v>1</v>
      </c>
      <c r="CG135" s="4">
        <v>0</v>
      </c>
      <c r="CH135" s="4">
        <v>0</v>
      </c>
      <c r="CI135" s="4">
        <v>0</v>
      </c>
      <c r="CJ135" s="4">
        <v>0</v>
      </c>
      <c r="CK135" s="4">
        <v>0</v>
      </c>
      <c r="CL135" s="4">
        <v>0</v>
      </c>
      <c r="CM135" s="4">
        <v>0</v>
      </c>
      <c r="CN135" s="4">
        <f t="shared" si="38"/>
        <v>16</v>
      </c>
      <c r="CO135" s="4">
        <v>2</v>
      </c>
      <c r="CP135" s="4">
        <v>0</v>
      </c>
      <c r="CQ135" s="4">
        <v>0</v>
      </c>
      <c r="CR135" s="4">
        <v>0</v>
      </c>
      <c r="CS135" s="4">
        <v>0</v>
      </c>
      <c r="CT135" s="4">
        <v>4</v>
      </c>
      <c r="CU135" s="4">
        <v>0</v>
      </c>
      <c r="CV135" s="4">
        <v>0</v>
      </c>
      <c r="CW135" s="4">
        <v>0</v>
      </c>
      <c r="CX135" s="4">
        <v>10</v>
      </c>
    </row>
    <row r="136" spans="1:103">
      <c r="A136" s="18" t="s">
        <v>388</v>
      </c>
      <c r="B136" s="2" t="s">
        <v>389</v>
      </c>
      <c r="C136" s="9"/>
      <c r="D136" s="9">
        <v>1</v>
      </c>
      <c r="E136" s="9">
        <v>0</v>
      </c>
      <c r="F136" s="4">
        <v>1</v>
      </c>
      <c r="G136" s="4" t="s">
        <v>514</v>
      </c>
      <c r="H136" s="29">
        <v>11</v>
      </c>
      <c r="M136" s="4" t="e">
        <f t="shared" si="35"/>
        <v>#DIV/0!</v>
      </c>
      <c r="U136" s="29">
        <v>12</v>
      </c>
      <c r="Z136" s="4" t="e">
        <f t="shared" si="36"/>
        <v>#DIV/0!</v>
      </c>
      <c r="AA136" s="5" t="e">
        <f t="shared" si="37"/>
        <v>#DIV/0!</v>
      </c>
      <c r="AH136" s="4">
        <v>12</v>
      </c>
      <c r="AI136" s="15">
        <v>47.2</v>
      </c>
      <c r="AJ136" s="15">
        <v>17.899999999999999</v>
      </c>
      <c r="AK136" s="4">
        <v>89.7</v>
      </c>
      <c r="AL136" s="4">
        <v>34.9</v>
      </c>
      <c r="AM136" s="4">
        <f t="shared" si="39"/>
        <v>1.1934097421203447</v>
      </c>
      <c r="AN136" s="5">
        <f t="shared" si="40"/>
        <v>2</v>
      </c>
      <c r="AO136" s="4">
        <v>86.3</v>
      </c>
      <c r="AP136" s="4">
        <v>89.5</v>
      </c>
      <c r="AQ136" s="4">
        <v>110.5</v>
      </c>
      <c r="AR136" s="4">
        <v>116.4</v>
      </c>
      <c r="AS136" s="4">
        <f t="shared" si="41"/>
        <v>-5.9000000000000057</v>
      </c>
      <c r="AT136" s="4">
        <f t="shared" si="42"/>
        <v>-3.2000000000000028</v>
      </c>
      <c r="AU136" s="4">
        <f t="shared" si="43"/>
        <v>2</v>
      </c>
      <c r="AV136" s="4">
        <f t="shared" si="44"/>
        <v>2</v>
      </c>
      <c r="AW136" s="4">
        <v>115.5</v>
      </c>
      <c r="AX136" s="4">
        <v>111</v>
      </c>
      <c r="AY136" s="4">
        <v>60.6</v>
      </c>
      <c r="AZ136" s="4">
        <v>2</v>
      </c>
      <c r="BA136" s="4">
        <v>2</v>
      </c>
      <c r="BB136" s="4">
        <v>1</v>
      </c>
      <c r="BC136" s="4">
        <v>2</v>
      </c>
      <c r="BD136" s="4">
        <v>2</v>
      </c>
      <c r="BE136" s="4">
        <v>0</v>
      </c>
      <c r="BF136" s="6" t="s">
        <v>155</v>
      </c>
      <c r="BG136" s="4">
        <v>0</v>
      </c>
      <c r="BH136" s="4">
        <v>0</v>
      </c>
      <c r="BI136" s="4">
        <v>2</v>
      </c>
      <c r="BJ136" s="4">
        <v>1</v>
      </c>
      <c r="BK136" s="4">
        <v>0</v>
      </c>
      <c r="BL136" s="4">
        <v>0</v>
      </c>
      <c r="BM136" s="4">
        <v>0</v>
      </c>
      <c r="BN136" s="4">
        <v>0</v>
      </c>
      <c r="BO136" s="4">
        <v>0</v>
      </c>
      <c r="BP136" s="4">
        <v>0</v>
      </c>
      <c r="BV136" s="4">
        <v>25</v>
      </c>
      <c r="BW136" s="4">
        <v>0</v>
      </c>
      <c r="BX136" s="4">
        <v>0</v>
      </c>
      <c r="BY136" s="4">
        <v>6</v>
      </c>
      <c r="CA136" s="4">
        <v>0</v>
      </c>
      <c r="CB136" s="4">
        <v>0</v>
      </c>
      <c r="CC136" s="4">
        <v>0</v>
      </c>
      <c r="CD136" s="4">
        <v>0</v>
      </c>
      <c r="CE136" s="4">
        <v>0</v>
      </c>
      <c r="CF136" s="4">
        <v>1</v>
      </c>
      <c r="CG136" s="4">
        <v>0</v>
      </c>
      <c r="CH136" s="4">
        <v>0</v>
      </c>
      <c r="CI136" s="4">
        <v>0</v>
      </c>
      <c r="CJ136" s="4">
        <v>0</v>
      </c>
      <c r="CK136" s="4">
        <v>0</v>
      </c>
      <c r="CL136" s="4">
        <v>0</v>
      </c>
      <c r="CM136" s="4">
        <v>0</v>
      </c>
      <c r="CN136" s="4">
        <f t="shared" si="38"/>
        <v>18</v>
      </c>
      <c r="CO136" s="4">
        <v>2</v>
      </c>
      <c r="CP136" s="4">
        <v>2</v>
      </c>
      <c r="CQ136" s="4">
        <v>0</v>
      </c>
      <c r="CR136" s="4">
        <v>0</v>
      </c>
      <c r="CS136" s="4">
        <v>1</v>
      </c>
      <c r="CT136" s="4">
        <v>4</v>
      </c>
      <c r="CU136" s="4">
        <v>0</v>
      </c>
      <c r="CV136" s="4">
        <v>0</v>
      </c>
      <c r="CW136" s="4">
        <v>9</v>
      </c>
      <c r="CX136" s="4">
        <v>0</v>
      </c>
    </row>
    <row r="137" spans="1:103">
      <c r="A137" s="18" t="s">
        <v>390</v>
      </c>
      <c r="B137" s="2" t="s">
        <v>391</v>
      </c>
      <c r="D137" s="4">
        <v>1</v>
      </c>
      <c r="E137" s="4">
        <v>0</v>
      </c>
      <c r="F137" s="4">
        <v>1</v>
      </c>
      <c r="G137" s="4" t="s">
        <v>123</v>
      </c>
      <c r="H137" s="29">
        <v>11</v>
      </c>
      <c r="M137" s="4" t="e">
        <f t="shared" si="35"/>
        <v>#DIV/0!</v>
      </c>
      <c r="U137" s="29">
        <v>12</v>
      </c>
      <c r="Z137" s="4" t="e">
        <f t="shared" si="36"/>
        <v>#DIV/0!</v>
      </c>
      <c r="AA137" s="5" t="e">
        <f t="shared" si="37"/>
        <v>#DIV/0!</v>
      </c>
      <c r="AH137" s="4">
        <v>11</v>
      </c>
      <c r="AI137" s="15">
        <v>52.6</v>
      </c>
      <c r="AJ137" s="15">
        <v>20.6</v>
      </c>
      <c r="AK137" s="4">
        <v>49.6</v>
      </c>
      <c r="AL137" s="4">
        <v>19.7</v>
      </c>
      <c r="AM137" s="4">
        <f t="shared" si="39"/>
        <v>0.73401015228426303</v>
      </c>
      <c r="AN137" s="5">
        <f t="shared" si="40"/>
        <v>2</v>
      </c>
      <c r="AO137" s="4">
        <v>99</v>
      </c>
      <c r="AP137" s="4">
        <v>100.3</v>
      </c>
      <c r="AQ137" s="4">
        <v>117.9</v>
      </c>
      <c r="AR137" s="4">
        <v>121.3</v>
      </c>
      <c r="AS137" s="4">
        <f t="shared" si="41"/>
        <v>-3.3999999999999915</v>
      </c>
      <c r="AT137" s="4">
        <f t="shared" si="42"/>
        <v>-1.2999999999999972</v>
      </c>
      <c r="AU137" s="4">
        <f t="shared" si="43"/>
        <v>2</v>
      </c>
      <c r="AV137" s="4">
        <f t="shared" si="44"/>
        <v>2</v>
      </c>
      <c r="AW137" s="4">
        <v>119.5</v>
      </c>
      <c r="AX137" s="4">
        <v>126.2</v>
      </c>
      <c r="AY137" s="4">
        <v>60.6</v>
      </c>
      <c r="AZ137" s="4">
        <v>3</v>
      </c>
      <c r="BA137" s="4">
        <v>2</v>
      </c>
      <c r="BB137" s="4">
        <v>2</v>
      </c>
      <c r="BC137" s="4">
        <v>1</v>
      </c>
      <c r="BD137" s="4">
        <v>2</v>
      </c>
      <c r="BE137" s="4">
        <v>0</v>
      </c>
      <c r="BF137" s="6" t="s">
        <v>155</v>
      </c>
      <c r="BG137" s="4">
        <v>0</v>
      </c>
      <c r="BH137" s="4">
        <v>0</v>
      </c>
      <c r="BI137" s="4">
        <v>2</v>
      </c>
      <c r="BJ137" s="4">
        <v>1</v>
      </c>
      <c r="BK137" s="4">
        <v>0</v>
      </c>
      <c r="BL137" s="4">
        <v>0</v>
      </c>
      <c r="BM137" s="4">
        <v>0</v>
      </c>
      <c r="BN137" s="4">
        <v>0</v>
      </c>
      <c r="BO137" s="4">
        <v>0</v>
      </c>
      <c r="BP137" s="4">
        <v>0</v>
      </c>
      <c r="BV137" s="4">
        <v>25</v>
      </c>
      <c r="BW137" s="4">
        <v>0</v>
      </c>
      <c r="BX137" s="4">
        <v>0</v>
      </c>
      <c r="BY137" s="4">
        <v>5</v>
      </c>
      <c r="CA137" s="4">
        <v>0</v>
      </c>
      <c r="CB137" s="4">
        <v>0</v>
      </c>
      <c r="CC137" s="4">
        <v>0</v>
      </c>
      <c r="CD137" s="4">
        <v>1</v>
      </c>
      <c r="CE137" s="4">
        <v>0</v>
      </c>
      <c r="CF137" s="4">
        <v>1</v>
      </c>
      <c r="CG137" s="4">
        <v>1</v>
      </c>
      <c r="CH137" s="4">
        <v>0</v>
      </c>
      <c r="CI137" s="4">
        <v>0</v>
      </c>
      <c r="CJ137" s="4">
        <v>0</v>
      </c>
      <c r="CK137" s="4">
        <v>0</v>
      </c>
      <c r="CL137" s="4">
        <v>0</v>
      </c>
      <c r="CM137" s="4">
        <v>0</v>
      </c>
      <c r="CN137" s="4">
        <f t="shared" si="38"/>
        <v>14</v>
      </c>
      <c r="CO137" s="4">
        <v>2</v>
      </c>
      <c r="CP137" s="4">
        <v>3</v>
      </c>
      <c r="CQ137" s="4">
        <v>0</v>
      </c>
      <c r="CR137" s="4">
        <v>0</v>
      </c>
      <c r="CS137" s="4">
        <v>2</v>
      </c>
      <c r="CT137" s="4">
        <v>1</v>
      </c>
      <c r="CU137" s="4">
        <v>0</v>
      </c>
      <c r="CV137" s="4">
        <v>0</v>
      </c>
      <c r="CW137" s="4">
        <v>1</v>
      </c>
      <c r="CX137" s="4">
        <v>5</v>
      </c>
    </row>
    <row r="138" spans="1:103">
      <c r="A138" s="18" t="s">
        <v>392</v>
      </c>
      <c r="B138" s="2" t="s">
        <v>393</v>
      </c>
      <c r="C138" s="9"/>
      <c r="D138" s="9">
        <v>1</v>
      </c>
      <c r="E138" s="9">
        <v>0</v>
      </c>
      <c r="F138" s="4">
        <v>1</v>
      </c>
      <c r="G138" s="4" t="s">
        <v>109</v>
      </c>
      <c r="H138" s="29">
        <v>11</v>
      </c>
      <c r="M138" s="4" t="e">
        <f t="shared" si="35"/>
        <v>#DIV/0!</v>
      </c>
      <c r="U138" s="29">
        <v>12</v>
      </c>
      <c r="Z138" s="4" t="e">
        <f t="shared" si="36"/>
        <v>#DIV/0!</v>
      </c>
      <c r="AA138" s="5" t="e">
        <f t="shared" si="37"/>
        <v>#DIV/0!</v>
      </c>
      <c r="AH138" s="4">
        <v>22</v>
      </c>
      <c r="AI138" s="15">
        <v>50</v>
      </c>
      <c r="AJ138" s="15">
        <v>17.5</v>
      </c>
      <c r="AK138" s="4">
        <v>88.9</v>
      </c>
      <c r="AL138" s="4">
        <v>32.299999999999997</v>
      </c>
      <c r="AM138" s="4">
        <f t="shared" si="39"/>
        <v>1.8343653250773926</v>
      </c>
      <c r="AN138" s="5">
        <f t="shared" si="40"/>
        <v>2</v>
      </c>
      <c r="AO138" s="4">
        <v>84.8</v>
      </c>
      <c r="AP138" s="4">
        <v>88.5</v>
      </c>
      <c r="AQ138" s="4">
        <v>139.1</v>
      </c>
      <c r="AR138" s="4">
        <v>136.5</v>
      </c>
      <c r="AS138" s="4">
        <f t="shared" si="41"/>
        <v>2.5999999999999943</v>
      </c>
      <c r="AT138" s="4">
        <f t="shared" si="42"/>
        <v>-3.7000000000000028</v>
      </c>
      <c r="AU138" s="4">
        <f t="shared" si="43"/>
        <v>1</v>
      </c>
      <c r="AV138" s="4">
        <f t="shared" si="44"/>
        <v>2</v>
      </c>
      <c r="AW138" s="4">
        <v>105.7</v>
      </c>
      <c r="AX138" s="4">
        <v>115.3</v>
      </c>
      <c r="AY138" s="4">
        <v>64.3</v>
      </c>
      <c r="AZ138" s="4">
        <v>4</v>
      </c>
      <c r="BA138" s="4">
        <v>2</v>
      </c>
      <c r="BB138" s="4">
        <v>2</v>
      </c>
      <c r="BC138" s="4">
        <v>2</v>
      </c>
      <c r="BD138" s="4">
        <v>1</v>
      </c>
      <c r="BE138" s="4">
        <v>0</v>
      </c>
      <c r="BF138" s="6" t="s">
        <v>155</v>
      </c>
      <c r="BG138" s="4">
        <v>0</v>
      </c>
      <c r="BH138" s="4">
        <v>0</v>
      </c>
      <c r="BI138" s="4">
        <v>3</v>
      </c>
      <c r="BJ138" s="4">
        <v>1</v>
      </c>
      <c r="BK138" s="4">
        <v>0</v>
      </c>
      <c r="BL138" s="4">
        <v>0</v>
      </c>
      <c r="BM138" s="4">
        <v>0</v>
      </c>
      <c r="BN138" s="4">
        <v>0</v>
      </c>
      <c r="BO138" s="4">
        <v>0</v>
      </c>
      <c r="BP138" s="4">
        <v>0</v>
      </c>
      <c r="BV138" s="4">
        <v>23</v>
      </c>
      <c r="BW138" s="4">
        <v>0</v>
      </c>
      <c r="BX138" s="4">
        <v>0</v>
      </c>
      <c r="BY138" s="4">
        <v>5</v>
      </c>
      <c r="CA138" s="4">
        <v>0</v>
      </c>
      <c r="CB138" s="4">
        <v>1</v>
      </c>
      <c r="CC138" s="4">
        <v>0</v>
      </c>
      <c r="CD138" s="4">
        <v>1</v>
      </c>
      <c r="CE138" s="4">
        <v>0</v>
      </c>
      <c r="CF138" s="4">
        <v>1</v>
      </c>
      <c r="CG138" s="4">
        <v>0</v>
      </c>
      <c r="CH138" s="4">
        <v>0</v>
      </c>
      <c r="CI138" s="4">
        <v>0</v>
      </c>
      <c r="CJ138" s="4">
        <v>0</v>
      </c>
      <c r="CK138" s="4">
        <v>0</v>
      </c>
      <c r="CL138" s="4">
        <v>0</v>
      </c>
      <c r="CM138" s="4">
        <v>0</v>
      </c>
      <c r="CN138" s="4">
        <f t="shared" si="38"/>
        <v>6</v>
      </c>
      <c r="CO138" s="4">
        <v>0</v>
      </c>
      <c r="CP138" s="4">
        <v>0</v>
      </c>
      <c r="CQ138" s="4">
        <v>0</v>
      </c>
      <c r="CR138" s="4">
        <v>0</v>
      </c>
      <c r="CS138" s="4">
        <v>1</v>
      </c>
      <c r="CT138" s="4">
        <v>0</v>
      </c>
      <c r="CU138" s="4">
        <v>2</v>
      </c>
      <c r="CV138" s="4">
        <v>0</v>
      </c>
      <c r="CW138" s="4">
        <v>0</v>
      </c>
      <c r="CX138" s="4">
        <v>3</v>
      </c>
    </row>
    <row r="139" spans="1:103">
      <c r="A139" s="18" t="s">
        <v>394</v>
      </c>
      <c r="B139" s="2" t="s">
        <v>395</v>
      </c>
      <c r="D139" s="4">
        <v>1</v>
      </c>
      <c r="E139" s="4">
        <v>0</v>
      </c>
      <c r="F139" s="4">
        <v>1</v>
      </c>
      <c r="G139" s="4" t="s">
        <v>525</v>
      </c>
      <c r="H139" s="29">
        <v>11</v>
      </c>
      <c r="M139" s="4" t="e">
        <f t="shared" si="35"/>
        <v>#DIV/0!</v>
      </c>
      <c r="U139" s="29">
        <v>12</v>
      </c>
      <c r="Z139" s="4" t="e">
        <f t="shared" si="36"/>
        <v>#DIV/0!</v>
      </c>
      <c r="AA139" s="5" t="e">
        <f t="shared" si="37"/>
        <v>#DIV/0!</v>
      </c>
      <c r="AH139" s="4">
        <v>21</v>
      </c>
      <c r="AI139" s="15">
        <v>47</v>
      </c>
      <c r="AJ139" s="15">
        <v>20.5</v>
      </c>
      <c r="AK139" s="4">
        <v>45.7</v>
      </c>
      <c r="AL139" s="4">
        <v>20</v>
      </c>
      <c r="AM139" s="4">
        <f t="shared" si="39"/>
        <v>0.15749999999999886</v>
      </c>
      <c r="AN139" s="5">
        <f t="shared" si="40"/>
        <v>2</v>
      </c>
      <c r="AO139" s="4">
        <v>114.7</v>
      </c>
      <c r="AP139" s="4">
        <v>118.7</v>
      </c>
      <c r="AQ139" s="4">
        <v>98</v>
      </c>
      <c r="AR139" s="4">
        <v>93.8</v>
      </c>
      <c r="AS139" s="4">
        <f t="shared" si="41"/>
        <v>4.2000000000000028</v>
      </c>
      <c r="AT139" s="4">
        <f t="shared" si="42"/>
        <v>-4</v>
      </c>
      <c r="AU139" s="4">
        <f t="shared" si="43"/>
        <v>1</v>
      </c>
      <c r="AV139" s="4">
        <f t="shared" si="44"/>
        <v>2</v>
      </c>
      <c r="AW139" s="4">
        <v>132.80000000000001</v>
      </c>
      <c r="AX139" s="4">
        <v>126.1</v>
      </c>
      <c r="AY139" s="4">
        <v>55.4</v>
      </c>
      <c r="AZ139" s="4">
        <v>3</v>
      </c>
      <c r="BA139" s="4">
        <v>2</v>
      </c>
      <c r="BB139" s="4">
        <v>2</v>
      </c>
      <c r="BC139" s="4">
        <v>1</v>
      </c>
      <c r="BD139" s="4">
        <v>2</v>
      </c>
      <c r="BE139" s="4">
        <v>0</v>
      </c>
      <c r="BF139" s="6" t="s">
        <v>155</v>
      </c>
      <c r="BG139" s="4">
        <v>0</v>
      </c>
      <c r="BH139" s="4">
        <v>0</v>
      </c>
      <c r="BI139" s="4">
        <v>2</v>
      </c>
      <c r="BJ139" s="4">
        <v>4</v>
      </c>
      <c r="BK139" s="4">
        <v>1</v>
      </c>
      <c r="BL139" s="4">
        <v>1</v>
      </c>
      <c r="BM139" s="4">
        <v>0</v>
      </c>
      <c r="BN139" s="4">
        <v>0</v>
      </c>
      <c r="BO139" s="4">
        <v>0</v>
      </c>
      <c r="BP139" s="4">
        <v>0</v>
      </c>
      <c r="BV139" s="4">
        <v>19</v>
      </c>
      <c r="BW139" s="4">
        <v>0</v>
      </c>
      <c r="BX139" s="4">
        <v>0</v>
      </c>
      <c r="BY139" s="4">
        <v>5</v>
      </c>
      <c r="BZ139" s="4" t="s">
        <v>152</v>
      </c>
      <c r="CA139" s="4">
        <v>0</v>
      </c>
      <c r="CB139" s="4">
        <v>0</v>
      </c>
      <c r="CC139" s="4">
        <v>0</v>
      </c>
      <c r="CD139" s="4">
        <v>0</v>
      </c>
      <c r="CE139" s="4">
        <v>1</v>
      </c>
      <c r="CF139" s="4">
        <v>1</v>
      </c>
      <c r="CG139" s="4">
        <v>0</v>
      </c>
      <c r="CH139" s="4">
        <v>0</v>
      </c>
      <c r="CI139" s="4">
        <v>0</v>
      </c>
      <c r="CJ139" s="4">
        <v>0</v>
      </c>
      <c r="CK139" s="4">
        <v>0</v>
      </c>
      <c r="CL139" s="4">
        <v>0</v>
      </c>
      <c r="CM139" s="4">
        <v>0</v>
      </c>
      <c r="CN139" s="4">
        <f t="shared" si="38"/>
        <v>13</v>
      </c>
      <c r="CO139" s="4">
        <v>3</v>
      </c>
      <c r="CP139" s="4">
        <v>2</v>
      </c>
      <c r="CQ139" s="4">
        <v>0</v>
      </c>
      <c r="CR139" s="4">
        <v>0</v>
      </c>
      <c r="CS139" s="4">
        <v>0</v>
      </c>
      <c r="CT139" s="4">
        <v>4</v>
      </c>
      <c r="CU139" s="4">
        <v>0</v>
      </c>
      <c r="CV139" s="4">
        <v>0</v>
      </c>
      <c r="CW139" s="4">
        <v>0</v>
      </c>
      <c r="CX139" s="4">
        <v>4</v>
      </c>
    </row>
    <row r="140" spans="1:103">
      <c r="A140" s="18" t="s">
        <v>400</v>
      </c>
      <c r="B140" s="2" t="s">
        <v>610</v>
      </c>
      <c r="D140" s="4">
        <v>1</v>
      </c>
      <c r="E140" s="4">
        <v>0</v>
      </c>
      <c r="F140" s="4">
        <v>2</v>
      </c>
      <c r="G140" s="4" t="s">
        <v>154</v>
      </c>
      <c r="H140" s="29">
        <v>11</v>
      </c>
      <c r="M140" s="4" t="e">
        <f t="shared" si="35"/>
        <v>#DIV/0!</v>
      </c>
      <c r="U140" s="29">
        <v>12</v>
      </c>
      <c r="Z140" s="4" t="e">
        <f t="shared" si="36"/>
        <v>#DIV/0!</v>
      </c>
      <c r="AA140" s="5" t="e">
        <f t="shared" si="37"/>
        <v>#DIV/0!</v>
      </c>
      <c r="AH140" s="4">
        <v>12</v>
      </c>
      <c r="AI140" s="15">
        <v>44.3</v>
      </c>
      <c r="AJ140" s="15">
        <v>16</v>
      </c>
      <c r="AK140" s="4">
        <v>41.2</v>
      </c>
      <c r="AL140" s="4">
        <v>15.2</v>
      </c>
      <c r="AM140" s="4">
        <f t="shared" si="39"/>
        <v>0.93157894736841484</v>
      </c>
      <c r="AN140" s="5">
        <f t="shared" si="40"/>
        <v>2</v>
      </c>
      <c r="AO140" s="4">
        <v>97</v>
      </c>
      <c r="AP140" s="4">
        <v>98.7</v>
      </c>
      <c r="AQ140" s="4">
        <v>124.2</v>
      </c>
      <c r="AR140" s="4">
        <v>118.9</v>
      </c>
      <c r="AS140" s="4">
        <f t="shared" si="41"/>
        <v>5.2999999999999972</v>
      </c>
      <c r="AT140" s="4">
        <f t="shared" si="42"/>
        <v>-1.7000000000000028</v>
      </c>
      <c r="AU140" s="4">
        <f t="shared" si="43"/>
        <v>1</v>
      </c>
      <c r="AV140" s="4">
        <f t="shared" si="44"/>
        <v>2</v>
      </c>
      <c r="AW140" s="4">
        <v>112</v>
      </c>
      <c r="AX140" s="4">
        <v>123.8</v>
      </c>
      <c r="AY140" s="4">
        <v>64.900000000000006</v>
      </c>
      <c r="BF140" s="6" t="s">
        <v>155</v>
      </c>
      <c r="BG140" s="4">
        <v>0</v>
      </c>
      <c r="BH140" s="4">
        <v>0</v>
      </c>
      <c r="BI140" s="4">
        <v>1</v>
      </c>
      <c r="BJ140" s="4">
        <v>2</v>
      </c>
      <c r="BK140" s="4">
        <v>0</v>
      </c>
      <c r="BL140" s="4">
        <v>0</v>
      </c>
      <c r="BM140" s="4">
        <v>0</v>
      </c>
      <c r="BN140" s="4">
        <v>0</v>
      </c>
      <c r="BO140" s="4">
        <v>0</v>
      </c>
      <c r="BP140" s="4">
        <v>0</v>
      </c>
      <c r="BQ140" s="4">
        <v>0</v>
      </c>
      <c r="BR140" s="4">
        <v>0</v>
      </c>
      <c r="BS140" s="4">
        <v>0</v>
      </c>
      <c r="BT140" s="4">
        <v>0</v>
      </c>
      <c r="BU140" s="4">
        <v>0</v>
      </c>
      <c r="BV140" s="4">
        <v>16</v>
      </c>
      <c r="BW140" s="4">
        <v>0</v>
      </c>
      <c r="BX140" s="4">
        <v>0</v>
      </c>
      <c r="BY140" s="4" t="s">
        <v>609</v>
      </c>
      <c r="BZ140" s="4">
        <v>0</v>
      </c>
      <c r="CA140" s="4">
        <v>0</v>
      </c>
      <c r="CB140" s="4">
        <v>0</v>
      </c>
      <c r="CC140" s="4">
        <v>0</v>
      </c>
      <c r="CD140" s="4">
        <v>0</v>
      </c>
      <c r="CE140" s="4">
        <v>1</v>
      </c>
      <c r="CF140" s="4">
        <v>1</v>
      </c>
      <c r="CG140" s="4">
        <v>0</v>
      </c>
      <c r="CH140" s="4">
        <v>0</v>
      </c>
      <c r="CI140" s="4">
        <v>0</v>
      </c>
      <c r="CJ140" s="4">
        <v>0</v>
      </c>
      <c r="CK140" s="4">
        <v>1</v>
      </c>
      <c r="CL140" s="4">
        <v>0</v>
      </c>
      <c r="CM140" s="4">
        <v>0</v>
      </c>
      <c r="CN140" s="4">
        <f t="shared" si="38"/>
        <v>7</v>
      </c>
      <c r="CO140" s="4">
        <v>1</v>
      </c>
      <c r="CP140" s="4">
        <v>2</v>
      </c>
      <c r="CQ140" s="4">
        <v>0</v>
      </c>
      <c r="CR140" s="4">
        <v>0</v>
      </c>
      <c r="CS140" s="4">
        <v>2</v>
      </c>
      <c r="CT140" s="4">
        <v>2</v>
      </c>
      <c r="CU140" s="4">
        <v>0</v>
      </c>
      <c r="CV140" s="4">
        <v>0</v>
      </c>
      <c r="CW140" s="4">
        <v>0</v>
      </c>
      <c r="CX140" s="4">
        <v>0</v>
      </c>
    </row>
    <row r="141" spans="1:103">
      <c r="A141" s="18" t="s">
        <v>403</v>
      </c>
      <c r="B141" s="2" t="s">
        <v>402</v>
      </c>
      <c r="D141" s="4">
        <v>1</v>
      </c>
      <c r="E141" s="4">
        <v>0</v>
      </c>
      <c r="F141" s="4">
        <v>2</v>
      </c>
      <c r="G141" s="4" t="s">
        <v>161</v>
      </c>
      <c r="H141" s="29">
        <v>11</v>
      </c>
      <c r="M141" s="4" t="e">
        <f t="shared" si="35"/>
        <v>#DIV/0!</v>
      </c>
      <c r="U141" s="29">
        <v>12</v>
      </c>
      <c r="Z141" s="4" t="e">
        <f t="shared" si="36"/>
        <v>#DIV/0!</v>
      </c>
      <c r="AA141" s="5" t="e">
        <f t="shared" si="37"/>
        <v>#DIV/0!</v>
      </c>
      <c r="AH141" s="4">
        <v>21</v>
      </c>
      <c r="AI141" s="15">
        <v>40.4</v>
      </c>
      <c r="AJ141" s="15">
        <v>21.3</v>
      </c>
      <c r="AK141" s="4">
        <v>39.9</v>
      </c>
      <c r="AL141" s="4">
        <v>21.6</v>
      </c>
      <c r="AM141" s="4">
        <f t="shared" si="39"/>
        <v>1.0541666666666671</v>
      </c>
      <c r="AN141" s="5">
        <f t="shared" si="40"/>
        <v>2</v>
      </c>
      <c r="AO141" s="4">
        <v>100.8</v>
      </c>
      <c r="AP141" s="4">
        <v>92.9</v>
      </c>
      <c r="AQ141" s="4">
        <v>112</v>
      </c>
      <c r="AR141" s="4">
        <v>120.8</v>
      </c>
      <c r="AS141" s="4">
        <f t="shared" si="41"/>
        <v>-8.7999999999999972</v>
      </c>
      <c r="AT141" s="4">
        <f t="shared" si="42"/>
        <v>7.8999999999999915</v>
      </c>
      <c r="AU141" s="4">
        <f t="shared" si="43"/>
        <v>2</v>
      </c>
      <c r="AV141" s="4">
        <f t="shared" si="44"/>
        <v>1</v>
      </c>
      <c r="AW141" s="4">
        <v>119</v>
      </c>
      <c r="AX141" s="4">
        <v>119.9</v>
      </c>
      <c r="AY141" s="4">
        <v>59.6</v>
      </c>
      <c r="BE141" s="4">
        <v>0</v>
      </c>
      <c r="BF141" s="6" t="s">
        <v>155</v>
      </c>
      <c r="BG141" s="4">
        <v>0</v>
      </c>
      <c r="BH141" s="4">
        <v>0</v>
      </c>
      <c r="BI141" s="4">
        <v>3</v>
      </c>
      <c r="BJ141" s="4">
        <v>1</v>
      </c>
      <c r="BK141" s="4">
        <v>0</v>
      </c>
      <c r="BL141" s="4">
        <v>0</v>
      </c>
      <c r="BM141" s="4">
        <v>0</v>
      </c>
      <c r="BN141" s="4">
        <v>0</v>
      </c>
      <c r="BO141" s="4">
        <v>0</v>
      </c>
      <c r="BP141" s="4">
        <v>0</v>
      </c>
      <c r="BQ141" s="4">
        <v>0</v>
      </c>
      <c r="BR141" s="4">
        <v>0</v>
      </c>
      <c r="BS141" s="4">
        <v>0</v>
      </c>
      <c r="BT141" s="4">
        <v>0</v>
      </c>
      <c r="BU141" s="4">
        <v>0</v>
      </c>
      <c r="BV141" s="4">
        <v>16</v>
      </c>
      <c r="BW141" s="4">
        <v>0</v>
      </c>
      <c r="BX141" s="4">
        <v>0</v>
      </c>
      <c r="BY141" s="4">
        <v>5</v>
      </c>
      <c r="BZ141" s="4">
        <v>0</v>
      </c>
      <c r="CA141" s="4">
        <v>0</v>
      </c>
      <c r="CB141" s="4">
        <v>0</v>
      </c>
      <c r="CC141" s="4">
        <v>0</v>
      </c>
      <c r="CD141" s="4">
        <v>1</v>
      </c>
      <c r="CE141" s="4">
        <v>0</v>
      </c>
      <c r="CF141" s="4">
        <v>1</v>
      </c>
      <c r="CG141" s="4">
        <v>0</v>
      </c>
      <c r="CH141" s="4">
        <v>2</v>
      </c>
      <c r="CI141" s="4">
        <v>0</v>
      </c>
      <c r="CJ141" s="4">
        <v>1</v>
      </c>
      <c r="CK141" s="4">
        <v>0</v>
      </c>
      <c r="CL141" s="4">
        <v>0</v>
      </c>
      <c r="CM141" s="4">
        <v>1</v>
      </c>
      <c r="CN141" s="4">
        <f t="shared" si="38"/>
        <v>2</v>
      </c>
      <c r="CO141" s="4">
        <v>1</v>
      </c>
      <c r="CP141" s="4">
        <v>0</v>
      </c>
      <c r="CQ141" s="4">
        <v>1</v>
      </c>
      <c r="CR141" s="4">
        <v>0</v>
      </c>
      <c r="CS141" s="4">
        <v>0</v>
      </c>
      <c r="CT141" s="4">
        <v>0</v>
      </c>
      <c r="CU141" s="4">
        <v>0</v>
      </c>
      <c r="CV141" s="4">
        <v>0</v>
      </c>
      <c r="CW141" s="4">
        <v>0</v>
      </c>
      <c r="CX141" s="4">
        <v>0</v>
      </c>
    </row>
    <row r="142" spans="1:103">
      <c r="A142" s="18" t="s">
        <v>404</v>
      </c>
      <c r="B142" s="2" t="s">
        <v>476</v>
      </c>
      <c r="D142" s="4">
        <v>1</v>
      </c>
      <c r="E142" s="4">
        <v>0</v>
      </c>
      <c r="F142" s="4">
        <v>1</v>
      </c>
      <c r="G142" s="4" t="s">
        <v>96</v>
      </c>
      <c r="H142" s="29">
        <v>11</v>
      </c>
      <c r="M142" s="4" t="e">
        <f t="shared" si="35"/>
        <v>#DIV/0!</v>
      </c>
      <c r="U142" s="29">
        <v>12</v>
      </c>
      <c r="Z142" s="4" t="e">
        <f t="shared" si="36"/>
        <v>#DIV/0!</v>
      </c>
      <c r="AA142" s="5" t="e">
        <f t="shared" si="37"/>
        <v>#DIV/0!</v>
      </c>
      <c r="AH142" s="4">
        <v>11</v>
      </c>
      <c r="AI142" s="15">
        <v>51.7</v>
      </c>
      <c r="AJ142" s="15">
        <v>22.4</v>
      </c>
      <c r="AK142" s="4">
        <v>54</v>
      </c>
      <c r="AL142" s="4">
        <v>23.5</v>
      </c>
      <c r="AM142" s="4">
        <f t="shared" si="39"/>
        <v>0.22765957446809182</v>
      </c>
      <c r="AN142" s="5">
        <f t="shared" si="40"/>
        <v>2</v>
      </c>
      <c r="AO142" s="4">
        <v>84.3</v>
      </c>
      <c r="AP142" s="4">
        <v>86.3</v>
      </c>
      <c r="AQ142" s="4">
        <v>129.19999999999999</v>
      </c>
      <c r="AR142" s="4">
        <v>132.5</v>
      </c>
      <c r="AS142" s="4">
        <f t="shared" si="41"/>
        <v>-3.3000000000000114</v>
      </c>
      <c r="AT142" s="4">
        <f t="shared" si="42"/>
        <v>-2</v>
      </c>
      <c r="AU142" s="4">
        <f t="shared" si="43"/>
        <v>2</v>
      </c>
      <c r="AV142" s="4">
        <f t="shared" si="44"/>
        <v>2</v>
      </c>
      <c r="AW142" s="4">
        <v>111.7</v>
      </c>
      <c r="AX142" s="4">
        <v>112.7</v>
      </c>
      <c r="AY142" s="4">
        <v>59.3</v>
      </c>
      <c r="AZ142" s="4">
        <v>1</v>
      </c>
      <c r="BA142" s="4">
        <v>1</v>
      </c>
      <c r="BB142" s="4">
        <v>0</v>
      </c>
      <c r="BC142" s="4">
        <v>0</v>
      </c>
      <c r="BD142" s="4">
        <v>0</v>
      </c>
      <c r="BE142" s="4">
        <v>0</v>
      </c>
      <c r="BF142" s="6" t="s">
        <v>155</v>
      </c>
      <c r="BG142" s="4">
        <v>0</v>
      </c>
      <c r="BH142" s="4">
        <v>0</v>
      </c>
      <c r="BI142" s="4">
        <v>1</v>
      </c>
      <c r="BJ142" s="4">
        <v>1</v>
      </c>
      <c r="BK142" s="4">
        <v>0</v>
      </c>
      <c r="BL142" s="4">
        <v>1</v>
      </c>
      <c r="BM142" s="4">
        <v>0</v>
      </c>
      <c r="BN142" s="4">
        <v>0</v>
      </c>
      <c r="BO142" s="4">
        <v>0</v>
      </c>
      <c r="BP142" s="4">
        <v>0</v>
      </c>
      <c r="BQ142" s="4">
        <v>0</v>
      </c>
      <c r="BR142" s="4">
        <v>0</v>
      </c>
      <c r="BS142" s="4">
        <v>0</v>
      </c>
      <c r="BT142" s="4">
        <v>0</v>
      </c>
      <c r="BU142" s="4">
        <v>0</v>
      </c>
      <c r="BV142" s="4">
        <v>16</v>
      </c>
      <c r="BW142" s="4">
        <v>0</v>
      </c>
      <c r="BX142" s="4">
        <v>0</v>
      </c>
      <c r="BY142" s="4">
        <v>5</v>
      </c>
      <c r="CA142" s="4">
        <v>0</v>
      </c>
      <c r="CB142" s="4">
        <v>0</v>
      </c>
      <c r="CC142" s="4">
        <v>0</v>
      </c>
      <c r="CD142" s="4">
        <v>0</v>
      </c>
      <c r="CE142" s="4">
        <v>0</v>
      </c>
      <c r="CF142" s="4">
        <v>1</v>
      </c>
      <c r="CG142" s="4">
        <v>0</v>
      </c>
      <c r="CH142" s="4">
        <v>0</v>
      </c>
      <c r="CI142" s="4">
        <v>0</v>
      </c>
      <c r="CJ142" s="4">
        <v>0</v>
      </c>
      <c r="CK142" s="4">
        <v>0</v>
      </c>
      <c r="CL142" s="4">
        <v>0</v>
      </c>
      <c r="CM142" s="4">
        <v>0</v>
      </c>
      <c r="CN142" s="4">
        <f t="shared" si="38"/>
        <v>1</v>
      </c>
      <c r="CO142" s="4">
        <v>1</v>
      </c>
      <c r="CP142" s="4">
        <v>0</v>
      </c>
      <c r="CQ142" s="4">
        <v>0</v>
      </c>
      <c r="CR142" s="4">
        <v>0</v>
      </c>
      <c r="CS142" s="4">
        <v>0</v>
      </c>
      <c r="CT142" s="4">
        <v>0</v>
      </c>
      <c r="CU142" s="4">
        <v>0</v>
      </c>
      <c r="CV142" s="4">
        <v>0</v>
      </c>
      <c r="CW142" s="4">
        <v>0</v>
      </c>
      <c r="CX142" s="4">
        <v>0</v>
      </c>
    </row>
    <row r="143" spans="1:103">
      <c r="A143" s="18" t="s">
        <v>405</v>
      </c>
      <c r="B143" s="2" t="s">
        <v>477</v>
      </c>
      <c r="D143" s="4">
        <v>1</v>
      </c>
      <c r="E143" s="4">
        <v>0</v>
      </c>
      <c r="F143" s="4">
        <v>2</v>
      </c>
      <c r="G143" s="4" t="s">
        <v>141</v>
      </c>
      <c r="H143" s="29">
        <v>11</v>
      </c>
      <c r="M143" s="4" t="e">
        <f t="shared" si="35"/>
        <v>#DIV/0!</v>
      </c>
      <c r="U143" s="29">
        <v>12</v>
      </c>
      <c r="Z143" s="4" t="e">
        <f t="shared" si="36"/>
        <v>#DIV/0!</v>
      </c>
      <c r="AA143" s="5" t="e">
        <f t="shared" si="37"/>
        <v>#DIV/0!</v>
      </c>
      <c r="AH143" s="4">
        <v>22</v>
      </c>
      <c r="AI143" s="15">
        <v>38.5</v>
      </c>
      <c r="AJ143" s="15">
        <v>14.3</v>
      </c>
      <c r="AK143" s="4">
        <v>38.200000000000003</v>
      </c>
      <c r="AL143" s="4">
        <v>15</v>
      </c>
      <c r="AM143" s="4">
        <f t="shared" si="39"/>
        <v>2.0826666666666611</v>
      </c>
      <c r="AN143" s="5">
        <f t="shared" si="40"/>
        <v>2</v>
      </c>
      <c r="AO143" s="4">
        <v>91.4</v>
      </c>
      <c r="AP143" s="4">
        <v>90.9</v>
      </c>
      <c r="AQ143" s="4">
        <v>121.1</v>
      </c>
      <c r="AR143" s="4">
        <v>118.9</v>
      </c>
      <c r="AS143" s="4">
        <f t="shared" si="41"/>
        <v>2.1999999999999886</v>
      </c>
      <c r="AT143" s="4">
        <f t="shared" si="42"/>
        <v>0.5</v>
      </c>
      <c r="AU143" s="4">
        <f t="shared" si="43"/>
        <v>1</v>
      </c>
      <c r="AV143" s="4">
        <f t="shared" si="44"/>
        <v>1</v>
      </c>
      <c r="AW143" s="4">
        <v>88.4</v>
      </c>
      <c r="AX143" s="4">
        <v>108.9</v>
      </c>
      <c r="AY143" s="4">
        <v>84.2</v>
      </c>
      <c r="AZ143" s="4">
        <v>2</v>
      </c>
      <c r="BA143" s="4">
        <v>0</v>
      </c>
      <c r="BB143" s="4">
        <v>1</v>
      </c>
      <c r="BC143" s="4">
        <v>0</v>
      </c>
      <c r="BD143" s="4">
        <v>0</v>
      </c>
      <c r="BE143" s="4">
        <v>0</v>
      </c>
      <c r="BF143" s="6" t="s">
        <v>155</v>
      </c>
      <c r="BG143" s="4">
        <v>0</v>
      </c>
      <c r="BH143" s="4">
        <v>0</v>
      </c>
      <c r="BI143" s="4">
        <v>2</v>
      </c>
      <c r="BJ143" s="4">
        <v>4</v>
      </c>
      <c r="BK143" s="4">
        <v>0</v>
      </c>
      <c r="BL143" s="4">
        <v>0</v>
      </c>
      <c r="BM143" s="4">
        <v>0</v>
      </c>
      <c r="BN143" s="4">
        <v>0</v>
      </c>
      <c r="BO143" s="4">
        <v>0</v>
      </c>
      <c r="BP143" s="4">
        <v>0</v>
      </c>
      <c r="BQ143" s="4">
        <v>0</v>
      </c>
      <c r="BR143" s="4">
        <v>0</v>
      </c>
      <c r="BS143" s="4">
        <v>0</v>
      </c>
      <c r="BT143" s="4">
        <v>0</v>
      </c>
      <c r="BU143" s="4">
        <v>0</v>
      </c>
      <c r="BV143" s="4">
        <v>21</v>
      </c>
      <c r="BW143" s="4">
        <v>0</v>
      </c>
      <c r="BX143" s="4">
        <v>0</v>
      </c>
      <c r="BY143" s="4">
        <v>5</v>
      </c>
      <c r="CA143" s="4">
        <v>1</v>
      </c>
      <c r="CB143" s="4">
        <v>0</v>
      </c>
      <c r="CC143" s="4">
        <v>0</v>
      </c>
      <c r="CD143" s="4">
        <v>0</v>
      </c>
      <c r="CE143" s="4">
        <v>1</v>
      </c>
      <c r="CF143" s="4">
        <v>1</v>
      </c>
      <c r="CG143" s="4">
        <v>0</v>
      </c>
      <c r="CH143" s="4">
        <v>0</v>
      </c>
      <c r="CI143" s="4">
        <v>0</v>
      </c>
      <c r="CJ143" s="4">
        <v>0</v>
      </c>
      <c r="CK143" s="4">
        <v>1</v>
      </c>
      <c r="CL143" s="4">
        <v>0</v>
      </c>
      <c r="CM143" s="4">
        <v>0</v>
      </c>
      <c r="CN143" s="4">
        <f t="shared" si="38"/>
        <v>23</v>
      </c>
      <c r="CO143" s="4">
        <v>2</v>
      </c>
      <c r="CP143" s="4">
        <v>2</v>
      </c>
      <c r="CQ143" s="4">
        <v>0</v>
      </c>
      <c r="CR143" s="4">
        <v>0</v>
      </c>
      <c r="CS143" s="4">
        <v>4</v>
      </c>
      <c r="CT143" s="4">
        <v>4</v>
      </c>
      <c r="CU143" s="4">
        <v>0</v>
      </c>
      <c r="CV143" s="4">
        <v>0</v>
      </c>
      <c r="CW143" s="4">
        <v>9</v>
      </c>
      <c r="CX143" s="4">
        <v>2</v>
      </c>
    </row>
    <row r="144" spans="1:103">
      <c r="A144" s="18" t="s">
        <v>406</v>
      </c>
      <c r="B144" s="2" t="s">
        <v>478</v>
      </c>
      <c r="D144" s="4">
        <v>1</v>
      </c>
      <c r="E144" s="4">
        <v>0</v>
      </c>
      <c r="F144" s="4">
        <v>1</v>
      </c>
      <c r="G144" s="4" t="s">
        <v>97</v>
      </c>
      <c r="H144" s="29">
        <v>11</v>
      </c>
      <c r="M144" s="4" t="e">
        <f t="shared" si="35"/>
        <v>#DIV/0!</v>
      </c>
      <c r="U144" s="29">
        <v>12</v>
      </c>
      <c r="Z144" s="4" t="e">
        <f t="shared" si="36"/>
        <v>#DIV/0!</v>
      </c>
      <c r="AA144" s="5" t="e">
        <f t="shared" si="37"/>
        <v>#DIV/0!</v>
      </c>
      <c r="AH144" s="4">
        <v>21</v>
      </c>
      <c r="AI144" s="15">
        <v>49.2</v>
      </c>
      <c r="AJ144" s="15">
        <v>22.4</v>
      </c>
      <c r="AK144" s="4">
        <v>46.2</v>
      </c>
      <c r="AL144" s="4">
        <v>23</v>
      </c>
      <c r="AM144" s="4">
        <f t="shared" si="39"/>
        <v>4.2052173913043518</v>
      </c>
      <c r="AN144" s="5">
        <f t="shared" si="40"/>
        <v>2</v>
      </c>
      <c r="AO144" s="4">
        <v>91.2</v>
      </c>
      <c r="AP144" s="4">
        <v>81.7</v>
      </c>
      <c r="AQ144" s="4">
        <v>118.7</v>
      </c>
      <c r="AR144" s="4">
        <v>137.30000000000001</v>
      </c>
      <c r="AS144" s="4">
        <f t="shared" si="41"/>
        <v>-18.600000000000009</v>
      </c>
      <c r="AT144" s="4">
        <f t="shared" si="42"/>
        <v>9.5</v>
      </c>
      <c r="AU144" s="4">
        <f t="shared" si="43"/>
        <v>2</v>
      </c>
      <c r="AV144" s="4">
        <f t="shared" si="44"/>
        <v>1</v>
      </c>
      <c r="AW144" s="4">
        <v>108.1</v>
      </c>
      <c r="AX144" s="4">
        <v>108.5</v>
      </c>
      <c r="AY144" s="4">
        <v>71.2</v>
      </c>
      <c r="AZ144" s="4">
        <v>1</v>
      </c>
      <c r="BA144" s="4">
        <v>1</v>
      </c>
      <c r="BB144" s="4">
        <v>0</v>
      </c>
      <c r="BC144" s="4">
        <v>0</v>
      </c>
      <c r="BD144" s="4">
        <v>0</v>
      </c>
      <c r="BE144" s="4">
        <v>0</v>
      </c>
      <c r="BF144" s="6" t="s">
        <v>155</v>
      </c>
      <c r="BG144" s="4">
        <v>0</v>
      </c>
      <c r="BH144" s="4">
        <v>0</v>
      </c>
      <c r="BI144" s="4">
        <v>2</v>
      </c>
      <c r="BJ144" s="4">
        <v>1</v>
      </c>
      <c r="BK144" s="4">
        <v>1</v>
      </c>
      <c r="BL144" s="4">
        <v>0</v>
      </c>
      <c r="BM144" s="4">
        <v>0</v>
      </c>
      <c r="BN144" s="4">
        <v>0</v>
      </c>
      <c r="BO144" s="4">
        <v>0</v>
      </c>
      <c r="BP144" s="4">
        <v>0</v>
      </c>
      <c r="BQ144" s="4">
        <v>0</v>
      </c>
      <c r="BR144" s="4">
        <v>0</v>
      </c>
      <c r="BS144" s="4">
        <v>0</v>
      </c>
      <c r="BT144" s="4">
        <v>0</v>
      </c>
      <c r="BU144" s="4">
        <v>0</v>
      </c>
      <c r="BV144" s="4">
        <v>29</v>
      </c>
      <c r="BW144" s="4">
        <v>0</v>
      </c>
      <c r="BX144" s="4">
        <v>0</v>
      </c>
      <c r="BY144" s="4">
        <v>5</v>
      </c>
      <c r="CA144" s="4">
        <v>0</v>
      </c>
      <c r="CB144" s="4">
        <v>0</v>
      </c>
      <c r="CC144" s="4">
        <v>0</v>
      </c>
      <c r="CD144" s="4">
        <v>1</v>
      </c>
      <c r="CE144" s="4">
        <v>0</v>
      </c>
      <c r="CF144" s="4">
        <v>1</v>
      </c>
      <c r="CG144" s="4">
        <v>0</v>
      </c>
      <c r="CH144" s="4">
        <v>0</v>
      </c>
      <c r="CI144" s="4">
        <v>0</v>
      </c>
      <c r="CJ144" s="4">
        <v>0</v>
      </c>
      <c r="CK144" s="4">
        <v>0</v>
      </c>
      <c r="CL144" s="4">
        <v>0</v>
      </c>
      <c r="CM144" s="4">
        <v>0</v>
      </c>
      <c r="CN144" s="4">
        <f t="shared" si="38"/>
        <v>25</v>
      </c>
      <c r="CO144" s="4">
        <v>2</v>
      </c>
      <c r="CP144" s="4">
        <v>2</v>
      </c>
      <c r="CQ144" s="4">
        <v>0</v>
      </c>
      <c r="CR144" s="4">
        <v>0</v>
      </c>
      <c r="CS144" s="4">
        <v>2</v>
      </c>
      <c r="CT144" s="4">
        <v>0</v>
      </c>
      <c r="CU144" s="4">
        <v>0</v>
      </c>
      <c r="CV144" s="4">
        <v>0</v>
      </c>
      <c r="CW144" s="4">
        <v>19</v>
      </c>
      <c r="CX144" s="4">
        <v>0</v>
      </c>
    </row>
    <row r="145" spans="1:103">
      <c r="A145" s="18" t="s">
        <v>407</v>
      </c>
      <c r="B145" s="2" t="s">
        <v>479</v>
      </c>
      <c r="D145" s="4">
        <v>1</v>
      </c>
      <c r="E145" s="4">
        <v>0</v>
      </c>
      <c r="F145" s="4">
        <v>2</v>
      </c>
      <c r="G145" s="4" t="s">
        <v>513</v>
      </c>
      <c r="H145" s="29">
        <v>11</v>
      </c>
      <c r="M145" s="4" t="e">
        <f t="shared" si="35"/>
        <v>#DIV/0!</v>
      </c>
      <c r="U145" s="29">
        <v>12</v>
      </c>
      <c r="Z145" s="4" t="e">
        <f t="shared" si="36"/>
        <v>#DIV/0!</v>
      </c>
      <c r="AA145" s="5" t="e">
        <f t="shared" si="37"/>
        <v>#DIV/0!</v>
      </c>
      <c r="AH145" s="4">
        <v>22</v>
      </c>
      <c r="AI145" s="15">
        <v>41.8</v>
      </c>
      <c r="AJ145" s="15">
        <v>16.5</v>
      </c>
      <c r="AK145" s="4">
        <v>42.9</v>
      </c>
      <c r="AL145" s="4">
        <v>17</v>
      </c>
      <c r="AM145" s="4">
        <f t="shared" si="39"/>
        <v>0.16176470588235503</v>
      </c>
      <c r="AN145" s="5">
        <f t="shared" si="40"/>
        <v>2</v>
      </c>
      <c r="AO145" s="4">
        <v>83.9</v>
      </c>
      <c r="AP145" s="4">
        <v>84.8</v>
      </c>
      <c r="AQ145" s="4">
        <v>115.8</v>
      </c>
      <c r="AR145" s="4">
        <v>119.1</v>
      </c>
      <c r="AS145" s="4">
        <f t="shared" si="41"/>
        <v>-3.2999999999999972</v>
      </c>
      <c r="AT145" s="4">
        <f t="shared" si="42"/>
        <v>-0.89999999999999147</v>
      </c>
      <c r="AU145" s="4">
        <f t="shared" si="43"/>
        <v>2</v>
      </c>
      <c r="AV145" s="4">
        <f t="shared" si="44"/>
        <v>2</v>
      </c>
      <c r="AW145" s="4">
        <v>107.8</v>
      </c>
      <c r="AX145" s="4">
        <v>114.4</v>
      </c>
      <c r="AY145" s="4">
        <v>67.400000000000006</v>
      </c>
      <c r="AZ145" s="4">
        <v>4</v>
      </c>
      <c r="BA145" s="4">
        <v>0</v>
      </c>
      <c r="BB145" s="4">
        <v>0</v>
      </c>
      <c r="BC145" s="4">
        <v>0</v>
      </c>
      <c r="BD145" s="4">
        <v>1</v>
      </c>
      <c r="BE145" s="4">
        <v>0</v>
      </c>
      <c r="BF145" s="6" t="s">
        <v>155</v>
      </c>
      <c r="BG145" s="4">
        <v>0</v>
      </c>
      <c r="BH145" s="4">
        <v>0</v>
      </c>
      <c r="BI145" s="4">
        <v>2</v>
      </c>
      <c r="BJ145" s="4">
        <v>2</v>
      </c>
      <c r="BK145" s="4">
        <v>0</v>
      </c>
      <c r="BL145" s="4">
        <v>0</v>
      </c>
      <c r="BM145" s="4">
        <v>0</v>
      </c>
      <c r="BN145" s="4">
        <v>0</v>
      </c>
      <c r="BO145" s="4">
        <v>0</v>
      </c>
      <c r="BP145" s="4">
        <v>0</v>
      </c>
      <c r="BQ145" s="4">
        <v>0</v>
      </c>
      <c r="BR145" s="4">
        <v>1</v>
      </c>
      <c r="BS145" s="4">
        <v>0</v>
      </c>
      <c r="BT145" s="4">
        <v>0</v>
      </c>
      <c r="BU145" s="4">
        <v>0</v>
      </c>
      <c r="BV145" s="4">
        <v>17</v>
      </c>
      <c r="BW145" s="4">
        <v>0</v>
      </c>
      <c r="BX145" s="4">
        <v>0</v>
      </c>
      <c r="BY145" s="4">
        <v>5</v>
      </c>
      <c r="CA145" s="4">
        <v>0</v>
      </c>
      <c r="CB145" s="4">
        <v>0</v>
      </c>
      <c r="CC145" s="4">
        <v>0</v>
      </c>
      <c r="CD145" s="4">
        <v>0</v>
      </c>
      <c r="CE145" s="4">
        <v>1</v>
      </c>
      <c r="CF145" s="4">
        <v>1</v>
      </c>
      <c r="CG145" s="4">
        <v>0</v>
      </c>
      <c r="CH145" s="4">
        <v>1</v>
      </c>
      <c r="CI145" s="4">
        <v>1</v>
      </c>
      <c r="CJ145" s="4">
        <v>0</v>
      </c>
      <c r="CK145" s="4">
        <v>0</v>
      </c>
      <c r="CL145" s="4">
        <v>0</v>
      </c>
      <c r="CM145" s="4">
        <v>0</v>
      </c>
      <c r="CN145" s="4">
        <f t="shared" si="38"/>
        <v>11</v>
      </c>
      <c r="CO145" s="4">
        <v>2</v>
      </c>
      <c r="CP145" s="4">
        <v>2</v>
      </c>
      <c r="CQ145" s="4">
        <v>0</v>
      </c>
      <c r="CR145" s="4">
        <v>0</v>
      </c>
      <c r="CS145" s="4">
        <v>1</v>
      </c>
      <c r="CT145" s="4">
        <v>4</v>
      </c>
      <c r="CU145" s="4">
        <v>0</v>
      </c>
      <c r="CV145" s="4">
        <v>0</v>
      </c>
      <c r="CW145" s="4">
        <v>2</v>
      </c>
      <c r="CX145" s="4">
        <v>0</v>
      </c>
    </row>
    <row r="146" spans="1:103">
      <c r="A146" s="18" t="s">
        <v>409</v>
      </c>
      <c r="B146" s="2" t="s">
        <v>544</v>
      </c>
      <c r="D146" s="4">
        <v>1</v>
      </c>
      <c r="E146" s="4">
        <v>0</v>
      </c>
      <c r="F146" s="4">
        <v>2</v>
      </c>
      <c r="G146" s="4" t="s">
        <v>560</v>
      </c>
      <c r="H146" s="29">
        <v>11</v>
      </c>
      <c r="M146" s="4" t="e">
        <f t="shared" si="35"/>
        <v>#DIV/0!</v>
      </c>
      <c r="U146" s="29">
        <v>12</v>
      </c>
      <c r="Z146" s="4" t="e">
        <f t="shared" si="36"/>
        <v>#DIV/0!</v>
      </c>
      <c r="AA146" s="5" t="e">
        <f t="shared" si="37"/>
        <v>#DIV/0!</v>
      </c>
      <c r="AH146" s="4">
        <v>11</v>
      </c>
      <c r="AI146" s="15">
        <v>82.1</v>
      </c>
      <c r="AJ146" s="15">
        <v>28</v>
      </c>
      <c r="AK146" s="4">
        <v>41.3</v>
      </c>
      <c r="AL146" s="4">
        <v>14.5</v>
      </c>
      <c r="AM146" s="4">
        <f t="shared" si="39"/>
        <v>2.3482758620689594</v>
      </c>
      <c r="AN146" s="5">
        <f t="shared" si="40"/>
        <v>2</v>
      </c>
      <c r="AO146" s="4">
        <v>100.8</v>
      </c>
      <c r="AP146" s="4">
        <v>94.8</v>
      </c>
      <c r="AQ146" s="4">
        <v>106.5</v>
      </c>
      <c r="AR146" s="4">
        <v>113.4</v>
      </c>
      <c r="AS146" s="4">
        <f t="shared" si="41"/>
        <v>-6.9000000000000057</v>
      </c>
      <c r="AT146" s="4">
        <f t="shared" si="42"/>
        <v>6</v>
      </c>
      <c r="AU146" s="4">
        <f t="shared" si="43"/>
        <v>2</v>
      </c>
      <c r="AV146" s="4">
        <f t="shared" si="44"/>
        <v>1</v>
      </c>
      <c r="AW146" s="4">
        <v>128.6</v>
      </c>
      <c r="AX146" s="4">
        <v>121</v>
      </c>
      <c r="AY146" s="4">
        <v>51.4</v>
      </c>
      <c r="AZ146" s="4">
        <v>2</v>
      </c>
      <c r="BA146" s="4">
        <v>0</v>
      </c>
      <c r="BB146" s="4">
        <v>1</v>
      </c>
      <c r="BC146" s="4">
        <v>0</v>
      </c>
      <c r="BD146" s="4">
        <v>0</v>
      </c>
      <c r="BE146" s="4">
        <v>1</v>
      </c>
      <c r="BF146" s="6" t="s">
        <v>561</v>
      </c>
      <c r="BG146" s="4">
        <v>0</v>
      </c>
      <c r="BH146" s="4">
        <v>0</v>
      </c>
      <c r="BI146" s="4">
        <v>1</v>
      </c>
      <c r="BJ146" s="4">
        <v>3</v>
      </c>
      <c r="BK146" s="4">
        <v>0</v>
      </c>
      <c r="BL146" s="4">
        <v>0</v>
      </c>
      <c r="BM146" s="4">
        <v>0</v>
      </c>
      <c r="BN146" s="4">
        <v>0</v>
      </c>
      <c r="BO146" s="4">
        <v>0</v>
      </c>
      <c r="BP146" s="4">
        <v>0</v>
      </c>
      <c r="BQ146" s="4">
        <v>0</v>
      </c>
      <c r="BR146" s="4">
        <v>0</v>
      </c>
      <c r="BS146" s="4">
        <v>0</v>
      </c>
      <c r="BT146" s="4">
        <v>0</v>
      </c>
      <c r="BU146" s="4">
        <v>0</v>
      </c>
      <c r="BV146" s="4">
        <v>21</v>
      </c>
      <c r="BW146" s="4">
        <v>0</v>
      </c>
      <c r="BX146" s="4">
        <v>0</v>
      </c>
      <c r="BY146" s="4">
        <v>5</v>
      </c>
      <c r="CA146" s="4">
        <v>0</v>
      </c>
      <c r="CB146" s="4">
        <v>0</v>
      </c>
      <c r="CC146" s="4">
        <v>0</v>
      </c>
      <c r="CD146" s="4">
        <v>0</v>
      </c>
      <c r="CE146" s="4">
        <v>0</v>
      </c>
      <c r="CF146" s="4">
        <v>1</v>
      </c>
      <c r="CG146" s="4">
        <v>1</v>
      </c>
      <c r="CH146" s="4">
        <v>0</v>
      </c>
      <c r="CI146" s="4">
        <v>0</v>
      </c>
      <c r="CJ146" s="4">
        <v>0</v>
      </c>
      <c r="CK146" s="4">
        <v>0</v>
      </c>
      <c r="CL146" s="4">
        <v>0</v>
      </c>
      <c r="CM146" s="4">
        <v>0</v>
      </c>
      <c r="CN146" s="4">
        <f t="shared" si="38"/>
        <v>10</v>
      </c>
      <c r="CO146" s="4">
        <v>2</v>
      </c>
      <c r="CP146" s="4">
        <v>0</v>
      </c>
      <c r="CQ146" s="4">
        <v>0</v>
      </c>
      <c r="CR146" s="4">
        <v>0</v>
      </c>
      <c r="CS146" s="4">
        <v>1</v>
      </c>
      <c r="CT146" s="4">
        <v>2</v>
      </c>
      <c r="CU146" s="4">
        <v>0</v>
      </c>
      <c r="CV146" s="4">
        <v>0</v>
      </c>
      <c r="CW146" s="4">
        <v>0</v>
      </c>
      <c r="CX146" s="4">
        <v>5</v>
      </c>
      <c r="CY146" s="4" t="s">
        <v>553</v>
      </c>
    </row>
    <row r="147" spans="1:103">
      <c r="A147" s="18" t="s">
        <v>410</v>
      </c>
      <c r="B147" s="2" t="s">
        <v>480</v>
      </c>
      <c r="D147" s="4">
        <v>1</v>
      </c>
      <c r="E147" s="4">
        <v>0</v>
      </c>
      <c r="F147" s="4">
        <v>2</v>
      </c>
      <c r="G147" s="4" t="s">
        <v>106</v>
      </c>
      <c r="H147" s="29">
        <v>11</v>
      </c>
      <c r="M147" s="4" t="e">
        <f t="shared" si="35"/>
        <v>#DIV/0!</v>
      </c>
      <c r="U147" s="29">
        <v>12</v>
      </c>
      <c r="Z147" s="4" t="e">
        <f t="shared" si="36"/>
        <v>#DIV/0!</v>
      </c>
      <c r="AA147" s="5" t="e">
        <f t="shared" si="37"/>
        <v>#DIV/0!</v>
      </c>
      <c r="AH147" s="4">
        <v>11</v>
      </c>
      <c r="AI147" s="15">
        <v>80.599999999999994</v>
      </c>
      <c r="AJ147" s="15">
        <v>35.799999999999997</v>
      </c>
      <c r="AK147" s="4">
        <v>44.9</v>
      </c>
      <c r="AL147" s="4">
        <v>20.7</v>
      </c>
      <c r="AM147" s="4">
        <f t="shared" si="39"/>
        <v>2.9468599033816503</v>
      </c>
      <c r="AN147" s="5">
        <f t="shared" si="40"/>
        <v>2</v>
      </c>
      <c r="AO147" s="4">
        <v>95.3</v>
      </c>
      <c r="AP147" s="4">
        <v>92.6</v>
      </c>
      <c r="AQ147" s="4">
        <v>104.8</v>
      </c>
      <c r="AR147" s="4">
        <v>109</v>
      </c>
      <c r="AS147" s="4">
        <f t="shared" si="41"/>
        <v>-4.2000000000000028</v>
      </c>
      <c r="AT147" s="4">
        <f t="shared" si="42"/>
        <v>2.7000000000000028</v>
      </c>
      <c r="AU147" s="4">
        <f t="shared" si="43"/>
        <v>2</v>
      </c>
      <c r="AV147" s="4">
        <f t="shared" si="44"/>
        <v>1</v>
      </c>
      <c r="AW147" s="4">
        <v>113.4</v>
      </c>
      <c r="AX147" s="4">
        <v>124.7</v>
      </c>
      <c r="AY147" s="4">
        <v>74.3</v>
      </c>
      <c r="AZ147" s="4">
        <v>2</v>
      </c>
      <c r="BA147" s="4">
        <v>0</v>
      </c>
      <c r="BB147" s="4">
        <v>1</v>
      </c>
      <c r="BC147" s="4">
        <v>0</v>
      </c>
      <c r="BD147" s="4">
        <v>0</v>
      </c>
      <c r="BE147" s="4">
        <v>0</v>
      </c>
      <c r="BF147" s="6" t="s">
        <v>155</v>
      </c>
      <c r="BG147" s="4">
        <v>0</v>
      </c>
      <c r="BH147" s="4">
        <v>0</v>
      </c>
      <c r="BI147" s="4">
        <v>1</v>
      </c>
      <c r="BJ147" s="4">
        <v>2</v>
      </c>
      <c r="BK147" s="4">
        <v>0</v>
      </c>
      <c r="BL147" s="4">
        <v>1</v>
      </c>
      <c r="BM147" s="4">
        <v>0</v>
      </c>
      <c r="BN147" s="4">
        <v>0</v>
      </c>
      <c r="BO147" s="4">
        <v>1</v>
      </c>
      <c r="BP147" s="4">
        <v>0</v>
      </c>
      <c r="BQ147" s="4">
        <v>0</v>
      </c>
      <c r="BR147" s="4">
        <v>0</v>
      </c>
      <c r="BS147" s="4">
        <v>0</v>
      </c>
      <c r="BT147" s="4">
        <v>0</v>
      </c>
      <c r="BU147" s="4">
        <v>0</v>
      </c>
      <c r="BV147" s="4">
        <v>44</v>
      </c>
      <c r="BW147" s="4">
        <v>0</v>
      </c>
      <c r="BX147" s="4">
        <v>0</v>
      </c>
      <c r="BY147" s="4">
        <v>5</v>
      </c>
      <c r="CA147" s="4">
        <v>0</v>
      </c>
      <c r="CB147" s="4">
        <v>0</v>
      </c>
      <c r="CC147" s="4">
        <v>0</v>
      </c>
      <c r="CD147" s="4">
        <v>1</v>
      </c>
      <c r="CE147" s="4">
        <v>1</v>
      </c>
      <c r="CF147" s="4">
        <v>1</v>
      </c>
      <c r="CG147" s="4">
        <v>1</v>
      </c>
      <c r="CH147" s="4">
        <v>1</v>
      </c>
      <c r="CI147" s="4">
        <v>1</v>
      </c>
      <c r="CJ147" s="4">
        <v>0</v>
      </c>
      <c r="CK147" s="4">
        <v>0</v>
      </c>
      <c r="CL147" s="4">
        <v>0</v>
      </c>
      <c r="CM147" s="4">
        <v>0</v>
      </c>
      <c r="CN147" s="4">
        <f t="shared" si="38"/>
        <v>22</v>
      </c>
      <c r="CO147" s="4">
        <v>0</v>
      </c>
      <c r="CP147" s="4">
        <v>2</v>
      </c>
      <c r="CQ147" s="4">
        <v>0</v>
      </c>
      <c r="CR147" s="4">
        <v>0</v>
      </c>
      <c r="CS147" s="4">
        <v>2</v>
      </c>
      <c r="CT147" s="4">
        <v>4</v>
      </c>
      <c r="CU147" s="4">
        <v>0</v>
      </c>
      <c r="CV147" s="4">
        <v>0</v>
      </c>
      <c r="CW147" s="4">
        <v>4</v>
      </c>
      <c r="CX147" s="4">
        <v>10</v>
      </c>
      <c r="CY147" s="4" t="s">
        <v>559</v>
      </c>
    </row>
    <row r="148" spans="1:103">
      <c r="A148" s="18" t="s">
        <v>411</v>
      </c>
      <c r="B148" s="2" t="s">
        <v>481</v>
      </c>
      <c r="D148" s="4">
        <v>1</v>
      </c>
      <c r="E148" s="4">
        <v>0</v>
      </c>
      <c r="F148" s="4">
        <v>2</v>
      </c>
      <c r="G148" s="4" t="s">
        <v>124</v>
      </c>
      <c r="H148" s="29">
        <v>11</v>
      </c>
      <c r="M148" s="4" t="e">
        <f t="shared" si="35"/>
        <v>#DIV/0!</v>
      </c>
      <c r="U148" s="29">
        <v>12</v>
      </c>
      <c r="Z148" s="4" t="e">
        <f t="shared" si="36"/>
        <v>#DIV/0!</v>
      </c>
      <c r="AA148" s="5" t="e">
        <f t="shared" si="37"/>
        <v>#DIV/0!</v>
      </c>
      <c r="AH148" s="4">
        <v>21</v>
      </c>
      <c r="AI148" s="15">
        <v>51</v>
      </c>
      <c r="AJ148" s="15">
        <v>21.4</v>
      </c>
      <c r="AK148" s="4">
        <v>48.6</v>
      </c>
      <c r="AL148" s="4">
        <v>22.1</v>
      </c>
      <c r="AM148" s="4">
        <f t="shared" si="39"/>
        <v>3.9393665158371078</v>
      </c>
      <c r="AN148" s="5">
        <f t="shared" si="40"/>
        <v>2</v>
      </c>
      <c r="AO148" s="4">
        <v>81.400000000000006</v>
      </c>
      <c r="AP148" s="4">
        <v>82</v>
      </c>
      <c r="AQ148" s="4">
        <v>131.5</v>
      </c>
      <c r="AR148" s="4">
        <v>153.30000000000001</v>
      </c>
      <c r="AS148" s="4">
        <f t="shared" si="41"/>
        <v>-21.800000000000011</v>
      </c>
      <c r="AT148" s="4">
        <f t="shared" si="42"/>
        <v>-0.59999999999999432</v>
      </c>
      <c r="AU148" s="4">
        <f t="shared" si="43"/>
        <v>2</v>
      </c>
      <c r="AV148" s="4">
        <f t="shared" si="44"/>
        <v>2</v>
      </c>
      <c r="AW148" s="4">
        <v>102.2</v>
      </c>
      <c r="AX148" s="4">
        <v>108.8</v>
      </c>
      <c r="AY148" s="4">
        <v>68</v>
      </c>
      <c r="AZ148" s="4">
        <v>2</v>
      </c>
      <c r="BA148" s="4">
        <v>0</v>
      </c>
      <c r="BB148" s="4">
        <v>1</v>
      </c>
      <c r="BC148" s="4">
        <v>0</v>
      </c>
      <c r="BD148" s="4">
        <v>0</v>
      </c>
      <c r="BE148" s="4">
        <v>0</v>
      </c>
      <c r="BF148" s="6" t="s">
        <v>155</v>
      </c>
      <c r="BG148" s="4">
        <v>0</v>
      </c>
      <c r="BH148" s="4">
        <v>0</v>
      </c>
      <c r="BI148" s="4">
        <v>1</v>
      </c>
      <c r="BJ148" s="4">
        <v>3</v>
      </c>
      <c r="BK148" s="4">
        <v>0</v>
      </c>
      <c r="BL148" s="4">
        <v>0</v>
      </c>
      <c r="BM148" s="4">
        <v>0</v>
      </c>
      <c r="BN148" s="4">
        <v>0</v>
      </c>
      <c r="BO148" s="4">
        <v>0</v>
      </c>
      <c r="BP148" s="4">
        <v>1</v>
      </c>
      <c r="BQ148" s="4">
        <v>0</v>
      </c>
      <c r="BR148" s="4">
        <v>0</v>
      </c>
      <c r="BS148" s="4">
        <v>0</v>
      </c>
      <c r="BT148" s="4">
        <v>0</v>
      </c>
      <c r="BU148" s="4">
        <v>0</v>
      </c>
      <c r="BV148" s="4">
        <v>25</v>
      </c>
      <c r="BW148" s="4">
        <v>0</v>
      </c>
      <c r="BX148" s="4">
        <v>0</v>
      </c>
      <c r="BY148" s="4">
        <v>5</v>
      </c>
      <c r="CA148" s="4">
        <v>0</v>
      </c>
      <c r="CB148" s="4">
        <v>0</v>
      </c>
      <c r="CC148" s="4">
        <v>0</v>
      </c>
      <c r="CD148" s="4">
        <v>1</v>
      </c>
      <c r="CE148" s="4">
        <v>1</v>
      </c>
      <c r="CF148" s="4">
        <v>1</v>
      </c>
      <c r="CG148" s="4">
        <v>0</v>
      </c>
      <c r="CH148" s="4">
        <v>2</v>
      </c>
      <c r="CI148" s="4">
        <v>0</v>
      </c>
      <c r="CJ148" s="4">
        <v>1</v>
      </c>
      <c r="CK148" s="4">
        <v>0</v>
      </c>
      <c r="CL148" s="4">
        <v>0</v>
      </c>
      <c r="CM148" s="4">
        <v>0</v>
      </c>
      <c r="CN148" s="4">
        <f t="shared" si="38"/>
        <v>18</v>
      </c>
      <c r="CO148" s="4">
        <v>0</v>
      </c>
      <c r="CP148" s="4">
        <v>0</v>
      </c>
      <c r="CQ148" s="4">
        <v>2</v>
      </c>
      <c r="CR148" s="4">
        <v>6</v>
      </c>
      <c r="CS148" s="4">
        <v>2</v>
      </c>
      <c r="CT148" s="4">
        <v>2</v>
      </c>
      <c r="CU148" s="4">
        <v>0</v>
      </c>
      <c r="CV148" s="4">
        <v>0</v>
      </c>
      <c r="CW148" s="4">
        <v>6</v>
      </c>
      <c r="CX148" s="4">
        <v>0</v>
      </c>
    </row>
    <row r="149" spans="1:103">
      <c r="A149" s="18" t="s">
        <v>413</v>
      </c>
      <c r="B149" s="2" t="s">
        <v>486</v>
      </c>
      <c r="D149" s="4">
        <v>1</v>
      </c>
      <c r="E149" s="4">
        <v>0</v>
      </c>
      <c r="F149" s="4">
        <v>2</v>
      </c>
      <c r="G149" s="4" t="s">
        <v>110</v>
      </c>
      <c r="H149" s="29">
        <v>11</v>
      </c>
      <c r="M149" s="4" t="e">
        <f t="shared" si="35"/>
        <v>#DIV/0!</v>
      </c>
      <c r="U149" s="29">
        <v>12</v>
      </c>
      <c r="Z149" s="4" t="e">
        <f t="shared" si="36"/>
        <v>#DIV/0!</v>
      </c>
      <c r="AA149" s="5" t="e">
        <f t="shared" si="37"/>
        <v>#DIV/0!</v>
      </c>
      <c r="AH149" s="4">
        <v>12</v>
      </c>
      <c r="AI149" s="15">
        <v>43.5</v>
      </c>
      <c r="AJ149" s="15">
        <v>17.2</v>
      </c>
      <c r="AK149" s="4">
        <v>38.9</v>
      </c>
      <c r="AL149" s="4">
        <v>16.3</v>
      </c>
      <c r="AM149" s="4">
        <f t="shared" si="39"/>
        <v>2.4521472392638088</v>
      </c>
      <c r="AN149" s="5">
        <f t="shared" si="40"/>
        <v>2</v>
      </c>
      <c r="AO149" s="4">
        <v>102.4</v>
      </c>
      <c r="AP149" s="4">
        <v>97.1</v>
      </c>
      <c r="AQ149" s="4">
        <v>100.4</v>
      </c>
      <c r="AR149" s="4">
        <v>99.9</v>
      </c>
      <c r="AS149" s="4">
        <f t="shared" si="41"/>
        <v>0.5</v>
      </c>
      <c r="AT149" s="4">
        <f t="shared" si="42"/>
        <v>5.3000000000000114</v>
      </c>
      <c r="AU149" s="4">
        <f t="shared" si="43"/>
        <v>1</v>
      </c>
      <c r="AV149" s="4">
        <f t="shared" si="44"/>
        <v>1</v>
      </c>
      <c r="AW149" s="4">
        <v>111.2</v>
      </c>
      <c r="AX149" s="4">
        <v>127.4</v>
      </c>
      <c r="AY149" s="4">
        <v>81.400000000000006</v>
      </c>
      <c r="AZ149" s="4">
        <v>4</v>
      </c>
      <c r="BA149" s="4">
        <v>0</v>
      </c>
      <c r="BB149" s="4">
        <v>0</v>
      </c>
      <c r="BC149" s="4">
        <v>0</v>
      </c>
      <c r="BD149" s="4">
        <v>1</v>
      </c>
      <c r="BE149" s="4">
        <v>0</v>
      </c>
      <c r="BF149" s="6" t="s">
        <v>155</v>
      </c>
      <c r="BG149" s="4">
        <v>0</v>
      </c>
      <c r="BH149" s="4">
        <v>0</v>
      </c>
      <c r="BI149" s="4">
        <v>2</v>
      </c>
      <c r="BJ149" s="4">
        <v>4</v>
      </c>
      <c r="BK149" s="4">
        <v>1</v>
      </c>
      <c r="BL149" s="4">
        <v>0</v>
      </c>
      <c r="BM149" s="4">
        <v>0</v>
      </c>
      <c r="BN149" s="4">
        <v>0</v>
      </c>
      <c r="BO149" s="4">
        <v>0</v>
      </c>
      <c r="BP149" s="4">
        <v>0</v>
      </c>
      <c r="BQ149" s="4">
        <v>0</v>
      </c>
      <c r="BR149" s="4">
        <v>0</v>
      </c>
      <c r="BS149" s="4">
        <v>0</v>
      </c>
      <c r="BT149" s="4">
        <v>0</v>
      </c>
      <c r="BU149" s="4">
        <v>0</v>
      </c>
      <c r="BV149" s="4">
        <v>24</v>
      </c>
      <c r="BW149" s="4">
        <v>0</v>
      </c>
      <c r="BX149" s="4">
        <v>0</v>
      </c>
      <c r="BY149" s="4">
        <v>5</v>
      </c>
      <c r="CA149" s="4">
        <v>0</v>
      </c>
      <c r="CB149" s="4">
        <v>0</v>
      </c>
      <c r="CC149" s="4">
        <v>0</v>
      </c>
      <c r="CD149" s="4">
        <v>0</v>
      </c>
      <c r="CE149" s="4">
        <v>1</v>
      </c>
      <c r="CF149" s="4">
        <v>1</v>
      </c>
      <c r="CG149" s="4">
        <v>0</v>
      </c>
      <c r="CH149" s="4">
        <v>1</v>
      </c>
      <c r="CI149" s="4">
        <v>1</v>
      </c>
      <c r="CJ149" s="4">
        <v>0</v>
      </c>
      <c r="CK149" s="4">
        <v>1</v>
      </c>
      <c r="CL149" s="4">
        <v>0</v>
      </c>
      <c r="CM149" s="4">
        <v>0</v>
      </c>
      <c r="CN149" s="4">
        <f t="shared" si="38"/>
        <v>8</v>
      </c>
      <c r="CO149" s="4">
        <v>0</v>
      </c>
      <c r="CP149" s="4">
        <v>2</v>
      </c>
      <c r="CQ149" s="4">
        <v>0</v>
      </c>
      <c r="CR149" s="4">
        <v>0</v>
      </c>
      <c r="CS149" s="4">
        <v>2</v>
      </c>
      <c r="CT149" s="4">
        <v>4</v>
      </c>
      <c r="CU149" s="4">
        <v>0</v>
      </c>
      <c r="CV149" s="4">
        <v>0</v>
      </c>
      <c r="CW149" s="4">
        <v>0</v>
      </c>
      <c r="CX149" s="4">
        <v>0</v>
      </c>
    </row>
    <row r="150" spans="1:103">
      <c r="A150" s="18" t="s">
        <v>414</v>
      </c>
      <c r="B150" s="2" t="s">
        <v>482</v>
      </c>
      <c r="D150" s="4">
        <v>1</v>
      </c>
      <c r="E150" s="4">
        <v>0</v>
      </c>
      <c r="F150" s="4">
        <v>2</v>
      </c>
      <c r="G150" s="4" t="s">
        <v>512</v>
      </c>
      <c r="H150" s="29">
        <v>11</v>
      </c>
      <c r="M150" s="4" t="e">
        <f t="shared" si="35"/>
        <v>#DIV/0!</v>
      </c>
      <c r="U150" s="29">
        <v>12</v>
      </c>
      <c r="Z150" s="4" t="e">
        <f t="shared" si="36"/>
        <v>#DIV/0!</v>
      </c>
      <c r="AA150" s="5" t="e">
        <f t="shared" si="37"/>
        <v>#DIV/0!</v>
      </c>
      <c r="AH150" s="4">
        <v>22</v>
      </c>
      <c r="AI150" s="15">
        <v>37.9</v>
      </c>
      <c r="AJ150" s="15">
        <v>14.5</v>
      </c>
      <c r="AK150" s="4">
        <v>39.9</v>
      </c>
      <c r="AL150" s="4">
        <v>15.6</v>
      </c>
      <c r="AM150" s="4">
        <f t="shared" si="39"/>
        <v>0.81346153846153868</v>
      </c>
      <c r="AN150" s="5">
        <f t="shared" si="40"/>
        <v>2</v>
      </c>
      <c r="AO150" s="4">
        <v>70.599999999999994</v>
      </c>
      <c r="AP150" s="4">
        <v>75.599999999999994</v>
      </c>
      <c r="AQ150" s="4">
        <v>121.6</v>
      </c>
      <c r="AR150" s="4">
        <v>123.4</v>
      </c>
      <c r="AS150" s="4">
        <f t="shared" si="41"/>
        <v>-1.8000000000000114</v>
      </c>
      <c r="AT150" s="4">
        <f t="shared" si="42"/>
        <v>-5</v>
      </c>
      <c r="AU150" s="4">
        <f t="shared" si="43"/>
        <v>2</v>
      </c>
      <c r="AV150" s="4">
        <f t="shared" si="44"/>
        <v>2</v>
      </c>
      <c r="AW150" s="4">
        <v>108.8</v>
      </c>
      <c r="AX150" s="4">
        <v>105.8</v>
      </c>
      <c r="AY150" s="4">
        <v>54.5</v>
      </c>
      <c r="AZ150" s="4">
        <v>2</v>
      </c>
      <c r="BA150" s="4">
        <v>0</v>
      </c>
      <c r="BB150" s="4">
        <v>1</v>
      </c>
      <c r="BC150" s="4">
        <v>0</v>
      </c>
      <c r="BD150" s="4">
        <v>0</v>
      </c>
      <c r="BE150" s="4">
        <v>0</v>
      </c>
      <c r="BF150" s="6" t="s">
        <v>155</v>
      </c>
      <c r="BG150" s="4">
        <v>0</v>
      </c>
      <c r="BH150" s="4">
        <v>0</v>
      </c>
      <c r="BI150" s="4">
        <v>2</v>
      </c>
      <c r="BJ150" s="4">
        <v>2</v>
      </c>
      <c r="BK150" s="4">
        <v>0</v>
      </c>
      <c r="BL150" s="4">
        <v>0</v>
      </c>
      <c r="BM150" s="4">
        <v>0</v>
      </c>
      <c r="BN150" s="4">
        <v>0</v>
      </c>
      <c r="BO150" s="4">
        <v>0</v>
      </c>
      <c r="BP150" s="4">
        <v>1</v>
      </c>
      <c r="BQ150" s="4">
        <v>0</v>
      </c>
      <c r="BR150" s="4">
        <v>0</v>
      </c>
      <c r="BS150" s="4">
        <v>0</v>
      </c>
      <c r="BT150" s="4">
        <v>0</v>
      </c>
      <c r="BU150" s="4">
        <v>0</v>
      </c>
      <c r="BV150" s="4">
        <v>28</v>
      </c>
      <c r="BW150" s="4">
        <v>0</v>
      </c>
      <c r="BX150" s="4">
        <v>0</v>
      </c>
      <c r="BY150" s="4">
        <v>5</v>
      </c>
      <c r="CA150" s="4">
        <v>0</v>
      </c>
      <c r="CB150" s="4">
        <v>0</v>
      </c>
      <c r="CC150" s="4">
        <v>0</v>
      </c>
      <c r="CD150" s="4">
        <v>0</v>
      </c>
      <c r="CE150" s="4">
        <v>1</v>
      </c>
      <c r="CF150" s="4">
        <v>1</v>
      </c>
      <c r="CG150" s="4">
        <v>1</v>
      </c>
      <c r="CH150" s="4">
        <v>2</v>
      </c>
      <c r="CI150" s="4">
        <v>0</v>
      </c>
      <c r="CJ150" s="4">
        <v>1</v>
      </c>
      <c r="CK150" s="4">
        <v>0</v>
      </c>
      <c r="CL150" s="4">
        <v>0</v>
      </c>
      <c r="CM150" s="4">
        <v>0</v>
      </c>
      <c r="CN150" s="4">
        <f t="shared" si="38"/>
        <v>22</v>
      </c>
      <c r="CO150" s="4">
        <v>2</v>
      </c>
      <c r="CP150" s="4">
        <v>0</v>
      </c>
      <c r="CQ150" s="4">
        <v>6</v>
      </c>
      <c r="CR150" s="4">
        <v>0</v>
      </c>
      <c r="CS150" s="4">
        <v>0</v>
      </c>
      <c r="CT150" s="4">
        <v>4</v>
      </c>
      <c r="CU150" s="4">
        <v>0</v>
      </c>
      <c r="CV150" s="4">
        <v>0</v>
      </c>
      <c r="CW150" s="4">
        <v>10</v>
      </c>
      <c r="CX150" s="4">
        <v>0</v>
      </c>
    </row>
    <row r="151" spans="1:103">
      <c r="A151" s="18" t="s">
        <v>487</v>
      </c>
      <c r="B151" s="2" t="s">
        <v>658</v>
      </c>
      <c r="D151" s="4">
        <v>1</v>
      </c>
      <c r="E151" s="4">
        <v>0</v>
      </c>
      <c r="F151" s="4">
        <v>2</v>
      </c>
      <c r="G151" s="4" t="s">
        <v>309</v>
      </c>
      <c r="H151" s="29">
        <v>11</v>
      </c>
      <c r="M151" s="4" t="e">
        <f t="shared" si="35"/>
        <v>#DIV/0!</v>
      </c>
      <c r="U151" s="29">
        <v>12</v>
      </c>
      <c r="Z151" s="4" t="e">
        <f t="shared" si="36"/>
        <v>#DIV/0!</v>
      </c>
      <c r="AA151" s="5" t="e">
        <f t="shared" si="37"/>
        <v>#DIV/0!</v>
      </c>
      <c r="AH151" s="4">
        <v>12</v>
      </c>
      <c r="AM151" s="4" t="e">
        <f t="shared" si="39"/>
        <v>#DIV/0!</v>
      </c>
      <c r="AN151" s="5" t="e">
        <f t="shared" si="40"/>
        <v>#DIV/0!</v>
      </c>
      <c r="AS151" s="4">
        <f t="shared" si="41"/>
        <v>0</v>
      </c>
      <c r="AT151" s="4">
        <f t="shared" si="42"/>
        <v>0</v>
      </c>
      <c r="AU151" s="4">
        <f t="shared" si="43"/>
        <v>1</v>
      </c>
      <c r="AV151" s="4">
        <f t="shared" si="44"/>
        <v>1</v>
      </c>
      <c r="BE151" s="4">
        <v>0</v>
      </c>
      <c r="BF151" s="6" t="s">
        <v>155</v>
      </c>
      <c r="BG151" s="4">
        <v>0</v>
      </c>
      <c r="BH151" s="4">
        <v>0</v>
      </c>
      <c r="BI151" s="4">
        <v>1</v>
      </c>
      <c r="BJ151" s="4">
        <v>1</v>
      </c>
      <c r="BK151" s="4">
        <v>1</v>
      </c>
      <c r="BL151" s="4">
        <v>0</v>
      </c>
      <c r="BM151" s="4">
        <v>0</v>
      </c>
      <c r="BN151" s="4">
        <v>0</v>
      </c>
      <c r="BO151" s="4">
        <v>0</v>
      </c>
      <c r="BP151" s="4">
        <v>1</v>
      </c>
      <c r="BQ151" s="4">
        <v>0</v>
      </c>
      <c r="BR151" s="4">
        <v>1</v>
      </c>
      <c r="BS151" s="4">
        <v>0</v>
      </c>
      <c r="BT151" s="4">
        <v>0</v>
      </c>
      <c r="BU151" s="4">
        <v>0</v>
      </c>
      <c r="BV151" s="4">
        <v>25</v>
      </c>
      <c r="BW151" s="4">
        <v>0</v>
      </c>
      <c r="BX151" s="4">
        <v>0</v>
      </c>
      <c r="BY151" s="4">
        <v>5</v>
      </c>
      <c r="BZ151" s="4" t="s">
        <v>716</v>
      </c>
      <c r="CA151" s="4">
        <v>0</v>
      </c>
      <c r="CB151" s="4">
        <v>1</v>
      </c>
      <c r="CC151" s="4">
        <v>0</v>
      </c>
      <c r="CD151" s="4">
        <v>1</v>
      </c>
      <c r="CE151" s="4">
        <v>0</v>
      </c>
      <c r="CF151" s="4">
        <v>1</v>
      </c>
      <c r="CG151" s="4">
        <v>0</v>
      </c>
      <c r="CH151" s="4">
        <v>2</v>
      </c>
      <c r="CI151" s="4">
        <v>0</v>
      </c>
      <c r="CJ151" s="4">
        <v>1</v>
      </c>
      <c r="CK151" s="4">
        <v>1</v>
      </c>
      <c r="CL151" s="4">
        <v>0</v>
      </c>
      <c r="CM151" s="4">
        <v>1</v>
      </c>
      <c r="CN151" s="4">
        <f t="shared" si="38"/>
        <v>3</v>
      </c>
      <c r="CO151" s="4">
        <v>2</v>
      </c>
      <c r="CP151" s="4">
        <v>0</v>
      </c>
      <c r="CQ151" s="4">
        <v>1</v>
      </c>
      <c r="CR151" s="4">
        <v>0</v>
      </c>
      <c r="CS151" s="4">
        <v>0</v>
      </c>
      <c r="CT151" s="4">
        <v>0</v>
      </c>
      <c r="CU151" s="4">
        <v>0</v>
      </c>
      <c r="CV151" s="4">
        <v>0</v>
      </c>
      <c r="CW151" s="4">
        <v>0</v>
      </c>
      <c r="CX151" s="4">
        <v>0</v>
      </c>
    </row>
    <row r="152" spans="1:103">
      <c r="A152" s="18" t="s">
        <v>489</v>
      </c>
      <c r="B152" s="2" t="s">
        <v>657</v>
      </c>
      <c r="D152" s="4">
        <v>1</v>
      </c>
      <c r="E152" s="4">
        <v>0</v>
      </c>
      <c r="F152" s="4">
        <v>1</v>
      </c>
      <c r="G152" s="4" t="s">
        <v>675</v>
      </c>
      <c r="H152" s="29">
        <v>11</v>
      </c>
      <c r="M152" s="4" t="e">
        <f t="shared" si="35"/>
        <v>#DIV/0!</v>
      </c>
      <c r="U152" s="29">
        <v>12</v>
      </c>
      <c r="Z152" s="4" t="e">
        <f t="shared" si="36"/>
        <v>#DIV/0!</v>
      </c>
      <c r="AA152" s="5" t="e">
        <f t="shared" si="37"/>
        <v>#DIV/0!</v>
      </c>
      <c r="AH152" s="4">
        <v>12</v>
      </c>
      <c r="AM152" s="4" t="e">
        <f t="shared" si="39"/>
        <v>#DIV/0!</v>
      </c>
      <c r="AN152" s="5" t="e">
        <f t="shared" si="40"/>
        <v>#DIV/0!</v>
      </c>
      <c r="AS152" s="4">
        <f t="shared" si="41"/>
        <v>0</v>
      </c>
      <c r="AT152" s="4">
        <f t="shared" si="42"/>
        <v>0</v>
      </c>
      <c r="AU152" s="4">
        <f t="shared" si="43"/>
        <v>1</v>
      </c>
      <c r="AV152" s="4">
        <f t="shared" si="44"/>
        <v>1</v>
      </c>
      <c r="BE152" s="4">
        <v>0</v>
      </c>
      <c r="BF152" s="6" t="s">
        <v>155</v>
      </c>
      <c r="BG152" s="4">
        <v>0</v>
      </c>
      <c r="BH152" s="4">
        <v>0</v>
      </c>
      <c r="BI152" s="4">
        <v>2</v>
      </c>
      <c r="BJ152" s="4">
        <v>2</v>
      </c>
      <c r="BK152" s="4">
        <v>0</v>
      </c>
      <c r="BL152" s="4">
        <v>0</v>
      </c>
      <c r="BM152" s="4">
        <v>0</v>
      </c>
      <c r="BN152" s="4">
        <v>0</v>
      </c>
      <c r="BO152" s="4">
        <v>0</v>
      </c>
      <c r="BP152" s="4">
        <v>0</v>
      </c>
      <c r="BQ152" s="4">
        <v>0</v>
      </c>
      <c r="BR152" s="4">
        <v>0</v>
      </c>
      <c r="BS152" s="4">
        <v>0</v>
      </c>
      <c r="BT152" s="4">
        <v>0</v>
      </c>
      <c r="BU152" s="4">
        <v>0</v>
      </c>
      <c r="BV152" s="4">
        <v>37</v>
      </c>
      <c r="BW152" s="4">
        <v>1</v>
      </c>
      <c r="BX152" s="4">
        <v>4</v>
      </c>
      <c r="BY152" s="4">
        <v>5</v>
      </c>
      <c r="BZ152" s="4">
        <v>0</v>
      </c>
      <c r="CA152" s="4" t="s">
        <v>676</v>
      </c>
      <c r="CB152" s="4">
        <v>0</v>
      </c>
      <c r="CC152" s="4">
        <v>0</v>
      </c>
      <c r="CD152" s="4">
        <v>0</v>
      </c>
      <c r="CE152" s="4">
        <v>0</v>
      </c>
      <c r="CF152" s="4">
        <v>1</v>
      </c>
      <c r="CG152" s="4">
        <v>0</v>
      </c>
      <c r="CH152" s="4">
        <v>2</v>
      </c>
      <c r="CI152" s="4">
        <v>0</v>
      </c>
      <c r="CJ152" s="4">
        <v>1</v>
      </c>
      <c r="CK152" s="4">
        <v>1</v>
      </c>
      <c r="CL152" s="4">
        <v>0</v>
      </c>
      <c r="CM152" s="4">
        <v>1</v>
      </c>
      <c r="CN152" s="4">
        <f t="shared" si="38"/>
        <v>20</v>
      </c>
      <c r="CO152" s="4">
        <v>0</v>
      </c>
      <c r="CP152" s="4">
        <v>0</v>
      </c>
      <c r="CQ152" s="4">
        <v>2</v>
      </c>
      <c r="CR152" s="4">
        <v>0</v>
      </c>
      <c r="CS152" s="4">
        <v>7</v>
      </c>
      <c r="CT152" s="4">
        <v>4</v>
      </c>
      <c r="CU152" s="4">
        <v>0</v>
      </c>
      <c r="CV152" s="4">
        <v>0</v>
      </c>
      <c r="CW152" s="4">
        <v>7</v>
      </c>
      <c r="CX152" s="4">
        <v>0</v>
      </c>
    </row>
    <row r="153" spans="1:103">
      <c r="A153" s="18" t="s">
        <v>547</v>
      </c>
      <c r="B153" s="2" t="s">
        <v>652</v>
      </c>
      <c r="D153" s="4">
        <v>1</v>
      </c>
      <c r="E153" s="4">
        <v>0</v>
      </c>
      <c r="F153" s="4">
        <v>1</v>
      </c>
      <c r="G153" s="4" t="s">
        <v>542</v>
      </c>
      <c r="H153" s="29">
        <v>11</v>
      </c>
      <c r="M153" s="4" t="e">
        <f t="shared" si="35"/>
        <v>#DIV/0!</v>
      </c>
      <c r="U153" s="29">
        <v>12</v>
      </c>
      <c r="Z153" s="4" t="e">
        <f t="shared" si="36"/>
        <v>#DIV/0!</v>
      </c>
      <c r="AA153" s="5" t="e">
        <f t="shared" si="37"/>
        <v>#DIV/0!</v>
      </c>
      <c r="AH153" s="4">
        <v>12</v>
      </c>
      <c r="AM153" s="4" t="e">
        <f t="shared" si="39"/>
        <v>#DIV/0!</v>
      </c>
      <c r="AN153" s="5" t="e">
        <f t="shared" si="40"/>
        <v>#DIV/0!</v>
      </c>
      <c r="AU153" s="4">
        <f t="shared" si="43"/>
        <v>1</v>
      </c>
      <c r="AV153" s="4">
        <f t="shared" si="44"/>
        <v>1</v>
      </c>
      <c r="BE153" s="4">
        <v>0</v>
      </c>
      <c r="BF153" s="6" t="s">
        <v>155</v>
      </c>
      <c r="BG153" s="4">
        <v>0</v>
      </c>
      <c r="BH153" s="4">
        <v>0</v>
      </c>
      <c r="BI153" s="4">
        <v>2</v>
      </c>
      <c r="BJ153" s="4">
        <v>2</v>
      </c>
      <c r="BK153" s="4">
        <v>0</v>
      </c>
      <c r="BL153" s="4">
        <v>1</v>
      </c>
      <c r="BM153" s="4">
        <v>0</v>
      </c>
      <c r="BN153" s="4">
        <v>0</v>
      </c>
      <c r="BO153" s="4">
        <v>0</v>
      </c>
      <c r="BP153" s="4">
        <v>1</v>
      </c>
      <c r="BQ153" s="4" t="s">
        <v>679</v>
      </c>
      <c r="BR153" s="4">
        <v>0</v>
      </c>
      <c r="BS153" s="4">
        <v>0</v>
      </c>
      <c r="BT153" s="4">
        <v>0</v>
      </c>
      <c r="BU153" s="4">
        <v>0</v>
      </c>
      <c r="BV153" s="4">
        <v>21</v>
      </c>
      <c r="BW153" s="4">
        <v>0</v>
      </c>
      <c r="BX153" s="4">
        <v>0</v>
      </c>
      <c r="BY153" s="4">
        <v>5</v>
      </c>
      <c r="BZ153" s="4">
        <v>0</v>
      </c>
      <c r="CA153" s="4" t="s">
        <v>680</v>
      </c>
      <c r="CB153" s="4">
        <v>0</v>
      </c>
      <c r="CC153" s="4">
        <v>0</v>
      </c>
      <c r="CD153" s="4">
        <v>1</v>
      </c>
      <c r="CE153" s="4">
        <v>0</v>
      </c>
      <c r="CF153" s="4">
        <v>1</v>
      </c>
      <c r="CG153" s="4">
        <v>1</v>
      </c>
      <c r="CH153" s="4">
        <v>2</v>
      </c>
      <c r="CI153" s="4">
        <v>0</v>
      </c>
      <c r="CJ153" s="4">
        <v>2</v>
      </c>
      <c r="CK153" s="4">
        <v>0</v>
      </c>
      <c r="CL153" s="4">
        <v>0</v>
      </c>
      <c r="CM153" s="4">
        <v>0</v>
      </c>
      <c r="CN153" s="4">
        <f t="shared" si="38"/>
        <v>13</v>
      </c>
      <c r="CO153" s="4">
        <v>2</v>
      </c>
      <c r="CP153" s="4">
        <v>2</v>
      </c>
      <c r="CQ153" s="4">
        <v>0</v>
      </c>
      <c r="CR153" s="4">
        <v>0</v>
      </c>
      <c r="CS153" s="4">
        <v>0</v>
      </c>
      <c r="CT153" s="4">
        <v>2</v>
      </c>
      <c r="CU153" s="4">
        <v>0</v>
      </c>
      <c r="CV153" s="4">
        <v>0</v>
      </c>
      <c r="CW153" s="4">
        <v>5</v>
      </c>
      <c r="CX153" s="4">
        <v>2</v>
      </c>
    </row>
    <row r="154" spans="1:103">
      <c r="A154" s="18" t="s">
        <v>173</v>
      </c>
      <c r="B154" s="2" t="s">
        <v>171</v>
      </c>
      <c r="D154" s="4">
        <v>1</v>
      </c>
      <c r="E154" s="4">
        <v>0</v>
      </c>
      <c r="F154" s="4">
        <v>2</v>
      </c>
      <c r="G154" s="4" t="s">
        <v>96</v>
      </c>
      <c r="H154" s="29">
        <v>11</v>
      </c>
      <c r="M154" s="4" t="e">
        <f t="shared" si="35"/>
        <v>#DIV/0!</v>
      </c>
      <c r="U154" s="29">
        <v>12</v>
      </c>
      <c r="Z154" s="4" t="e">
        <f t="shared" si="36"/>
        <v>#DIV/0!</v>
      </c>
      <c r="AA154" s="5" t="e">
        <f t="shared" si="37"/>
        <v>#DIV/0!</v>
      </c>
      <c r="AH154" s="4">
        <v>12</v>
      </c>
      <c r="AI154" s="4">
        <v>38.700000000000003</v>
      </c>
      <c r="AJ154" s="4">
        <v>14.7</v>
      </c>
      <c r="AK154" s="4">
        <v>35.799999999999997</v>
      </c>
      <c r="AL154" s="4">
        <v>14.3</v>
      </c>
      <c r="AM154" s="4">
        <f t="shared" si="39"/>
        <v>1.8986013986014072</v>
      </c>
      <c r="AN154" s="5">
        <f t="shared" si="40"/>
        <v>2</v>
      </c>
      <c r="AO154" s="4">
        <v>89.7</v>
      </c>
      <c r="AP154" s="4">
        <v>88.9</v>
      </c>
      <c r="AQ154" s="4">
        <v>103.8</v>
      </c>
      <c r="AR154" s="4">
        <v>108</v>
      </c>
      <c r="AS154" s="4">
        <f t="shared" ref="AS154:AS179" si="45">AQ154-AR154</f>
        <v>-4.2000000000000028</v>
      </c>
      <c r="AT154" s="4">
        <f t="shared" ref="AT154:AT179" si="46">AO154-AP154</f>
        <v>0.79999999999999716</v>
      </c>
      <c r="AU154" s="4">
        <f t="shared" si="43"/>
        <v>2</v>
      </c>
      <c r="AV154" s="4">
        <f t="shared" si="44"/>
        <v>1</v>
      </c>
      <c r="AW154" s="4">
        <v>122.6</v>
      </c>
      <c r="AX154" s="4">
        <v>129.30000000000001</v>
      </c>
      <c r="AY154" s="4">
        <v>63.4</v>
      </c>
      <c r="AZ154" s="4">
        <v>1</v>
      </c>
      <c r="BA154" s="4">
        <v>1</v>
      </c>
      <c r="BB154" s="4">
        <v>2</v>
      </c>
      <c r="BC154" s="4">
        <v>2</v>
      </c>
      <c r="BD154" s="4">
        <v>2</v>
      </c>
      <c r="BE154" s="4">
        <v>0</v>
      </c>
      <c r="BF154" s="6" t="s">
        <v>155</v>
      </c>
      <c r="BG154" s="4">
        <v>0</v>
      </c>
      <c r="BH154" s="4">
        <v>0</v>
      </c>
      <c r="BI154" s="4">
        <v>3</v>
      </c>
      <c r="BJ154" s="4">
        <v>1</v>
      </c>
      <c r="BK154" s="4">
        <v>1</v>
      </c>
      <c r="BL154" s="4">
        <v>0</v>
      </c>
      <c r="BM154" s="4">
        <v>0</v>
      </c>
      <c r="BN154" s="4">
        <v>0</v>
      </c>
      <c r="BO154" s="4">
        <v>0</v>
      </c>
      <c r="BP154" s="4">
        <v>0</v>
      </c>
      <c r="BU154" s="4">
        <v>0</v>
      </c>
      <c r="BV154" s="4">
        <v>16</v>
      </c>
      <c r="BW154" s="4">
        <v>0</v>
      </c>
      <c r="BX154" s="4">
        <v>0</v>
      </c>
      <c r="BY154" s="4">
        <v>5</v>
      </c>
      <c r="CA154" s="4">
        <v>0</v>
      </c>
      <c r="CB154" s="4">
        <v>0</v>
      </c>
      <c r="CC154" s="4">
        <v>0</v>
      </c>
      <c r="CD154" s="4">
        <v>0</v>
      </c>
      <c r="CE154" s="4">
        <v>1</v>
      </c>
      <c r="CF154" s="4">
        <v>1</v>
      </c>
      <c r="CG154" s="4">
        <v>0</v>
      </c>
      <c r="CH154" s="4">
        <v>0</v>
      </c>
      <c r="CI154" s="4">
        <v>0</v>
      </c>
      <c r="CJ154" s="4">
        <v>0</v>
      </c>
      <c r="CK154" s="4">
        <v>0</v>
      </c>
      <c r="CL154" s="4">
        <v>0</v>
      </c>
      <c r="CM154" s="4">
        <v>0</v>
      </c>
      <c r="CN154" s="4">
        <f t="shared" si="38"/>
        <v>3</v>
      </c>
      <c r="CO154" s="4">
        <v>0</v>
      </c>
      <c r="CP154" s="4">
        <v>0</v>
      </c>
      <c r="CQ154" s="4">
        <v>0</v>
      </c>
      <c r="CR154" s="4">
        <v>0</v>
      </c>
      <c r="CS154" s="4">
        <v>2</v>
      </c>
      <c r="CT154" s="4">
        <v>0</v>
      </c>
      <c r="CU154" s="4">
        <v>1</v>
      </c>
      <c r="CV154" s="4">
        <v>0</v>
      </c>
      <c r="CW154" s="4">
        <v>0</v>
      </c>
      <c r="CX154" s="4">
        <v>0</v>
      </c>
    </row>
    <row r="155" spans="1:103">
      <c r="A155" s="18" t="s">
        <v>187</v>
      </c>
      <c r="B155" s="2" t="s">
        <v>189</v>
      </c>
      <c r="D155" s="4">
        <v>1</v>
      </c>
      <c r="E155" s="4">
        <v>0</v>
      </c>
      <c r="F155" s="4">
        <v>1</v>
      </c>
      <c r="G155" s="4" t="s">
        <v>179</v>
      </c>
      <c r="H155" s="29">
        <v>11</v>
      </c>
      <c r="M155" s="4" t="e">
        <f t="shared" si="35"/>
        <v>#DIV/0!</v>
      </c>
      <c r="U155" s="29">
        <v>12</v>
      </c>
      <c r="Z155" s="4" t="e">
        <f t="shared" si="36"/>
        <v>#DIV/0!</v>
      </c>
      <c r="AA155" s="5" t="e">
        <f t="shared" si="37"/>
        <v>#DIV/0!</v>
      </c>
      <c r="AH155" s="4">
        <v>22</v>
      </c>
      <c r="AI155" s="4">
        <v>39.4</v>
      </c>
      <c r="AJ155" s="4">
        <v>16.7</v>
      </c>
      <c r="AK155" s="4">
        <v>37.9</v>
      </c>
      <c r="AL155" s="4">
        <v>17.100000000000001</v>
      </c>
      <c r="AM155" s="4">
        <f t="shared" si="39"/>
        <v>2.3865497076023416</v>
      </c>
      <c r="AN155" s="5">
        <f t="shared" si="40"/>
        <v>2</v>
      </c>
      <c r="AO155" s="4">
        <v>91.9</v>
      </c>
      <c r="AP155" s="4">
        <v>93.5</v>
      </c>
      <c r="AQ155" s="4">
        <v>112.4</v>
      </c>
      <c r="AR155" s="4">
        <v>119.8</v>
      </c>
      <c r="AS155" s="4">
        <f t="shared" si="45"/>
        <v>-7.3999999999999915</v>
      </c>
      <c r="AT155" s="4">
        <f t="shared" si="46"/>
        <v>-1.5999999999999943</v>
      </c>
      <c r="AU155" s="4">
        <f t="shared" si="43"/>
        <v>2</v>
      </c>
      <c r="AV155" s="4">
        <f t="shared" si="44"/>
        <v>2</v>
      </c>
      <c r="AW155" s="4">
        <v>124.6</v>
      </c>
      <c r="AX155" s="4">
        <v>123</v>
      </c>
      <c r="AY155" s="4">
        <v>53.8</v>
      </c>
      <c r="AZ155" s="4">
        <v>2</v>
      </c>
      <c r="BA155" s="4">
        <v>2</v>
      </c>
      <c r="BB155" s="4">
        <v>1</v>
      </c>
      <c r="BC155" s="4">
        <v>2</v>
      </c>
      <c r="BD155" s="4">
        <v>2</v>
      </c>
      <c r="BE155" s="4">
        <v>0</v>
      </c>
      <c r="BF155" s="6" t="s">
        <v>155</v>
      </c>
      <c r="BG155" s="4">
        <v>0</v>
      </c>
      <c r="BH155" s="4">
        <v>0</v>
      </c>
      <c r="BI155" s="4">
        <v>1</v>
      </c>
      <c r="BJ155" s="4">
        <v>1</v>
      </c>
      <c r="BK155" s="4">
        <v>0</v>
      </c>
      <c r="BL155" s="4">
        <v>0</v>
      </c>
      <c r="BM155" s="4">
        <v>0</v>
      </c>
      <c r="BN155" s="4">
        <v>0</v>
      </c>
      <c r="BO155" s="4">
        <v>0</v>
      </c>
      <c r="BP155" s="4">
        <v>1</v>
      </c>
      <c r="BU155" s="4">
        <v>0</v>
      </c>
      <c r="BV155" s="4">
        <v>23</v>
      </c>
      <c r="BW155" s="4">
        <v>0</v>
      </c>
      <c r="BX155" s="4">
        <v>0</v>
      </c>
      <c r="BY155" s="4">
        <v>5</v>
      </c>
      <c r="CA155" s="4">
        <v>0</v>
      </c>
      <c r="CB155" s="4">
        <v>0</v>
      </c>
      <c r="CC155" s="4">
        <v>0</v>
      </c>
      <c r="CD155" s="4">
        <v>1</v>
      </c>
      <c r="CE155" s="4">
        <v>0</v>
      </c>
      <c r="CF155" s="4">
        <v>1</v>
      </c>
      <c r="CG155" s="4">
        <v>0</v>
      </c>
      <c r="CH155" s="4">
        <v>1</v>
      </c>
      <c r="CI155" s="4">
        <v>1</v>
      </c>
      <c r="CJ155" s="4">
        <v>0</v>
      </c>
      <c r="CK155" s="4">
        <v>0</v>
      </c>
      <c r="CL155" s="4">
        <v>0</v>
      </c>
      <c r="CM155" s="4">
        <v>0</v>
      </c>
      <c r="CN155" s="4">
        <f t="shared" si="38"/>
        <v>13</v>
      </c>
      <c r="CO155" s="4">
        <v>0</v>
      </c>
      <c r="CP155" s="4">
        <v>0</v>
      </c>
      <c r="CQ155" s="4">
        <v>0</v>
      </c>
      <c r="CR155" s="4">
        <v>0</v>
      </c>
      <c r="CS155" s="4">
        <v>0</v>
      </c>
      <c r="CT155" s="4">
        <v>0</v>
      </c>
      <c r="CU155" s="4">
        <v>1</v>
      </c>
      <c r="CV155" s="4">
        <v>0</v>
      </c>
      <c r="CW155" s="4">
        <v>8</v>
      </c>
      <c r="CX155" s="4">
        <v>4</v>
      </c>
    </row>
    <row r="156" spans="1:103">
      <c r="A156" s="18" t="s">
        <v>248</v>
      </c>
      <c r="B156" s="2" t="s">
        <v>251</v>
      </c>
      <c r="D156" s="4">
        <v>1</v>
      </c>
      <c r="E156" s="4">
        <v>0</v>
      </c>
      <c r="F156" s="4">
        <v>2</v>
      </c>
      <c r="G156" s="4" t="s">
        <v>312</v>
      </c>
      <c r="H156" s="29">
        <v>11</v>
      </c>
      <c r="M156" s="4" t="e">
        <f t="shared" si="35"/>
        <v>#DIV/0!</v>
      </c>
      <c r="U156" s="29">
        <v>12</v>
      </c>
      <c r="Z156" s="4" t="e">
        <f t="shared" si="36"/>
        <v>#DIV/0!</v>
      </c>
      <c r="AA156" s="5" t="e">
        <f t="shared" si="37"/>
        <v>#DIV/0!</v>
      </c>
      <c r="AH156" s="4">
        <v>21</v>
      </c>
      <c r="AI156" s="4">
        <v>47.2</v>
      </c>
      <c r="AJ156" s="4">
        <v>19.2</v>
      </c>
      <c r="AK156" s="4">
        <v>47.4</v>
      </c>
      <c r="AL156" s="4">
        <v>19.7</v>
      </c>
      <c r="AM156" s="4">
        <f t="shared" si="39"/>
        <v>1.00304568527919</v>
      </c>
      <c r="AN156" s="5">
        <f t="shared" si="40"/>
        <v>2</v>
      </c>
      <c r="AO156" s="4">
        <v>78.599999999999994</v>
      </c>
      <c r="AP156" s="4">
        <v>78.599999999999994</v>
      </c>
      <c r="AQ156" s="4">
        <v>105</v>
      </c>
      <c r="AR156" s="4">
        <v>119.9</v>
      </c>
      <c r="AS156" s="4">
        <f t="shared" si="45"/>
        <v>-14.900000000000006</v>
      </c>
      <c r="AT156" s="4">
        <f t="shared" si="46"/>
        <v>0</v>
      </c>
      <c r="AU156" s="4">
        <f t="shared" si="43"/>
        <v>2</v>
      </c>
      <c r="AV156" s="4">
        <f t="shared" si="44"/>
        <v>1</v>
      </c>
      <c r="AW156" s="4">
        <v>106.5</v>
      </c>
      <c r="AX156" s="4">
        <v>110.4</v>
      </c>
      <c r="AY156" s="4">
        <v>79</v>
      </c>
      <c r="AZ156" s="4">
        <v>2</v>
      </c>
      <c r="BA156" s="4">
        <v>2</v>
      </c>
      <c r="BB156" s="4">
        <v>1</v>
      </c>
      <c r="BC156" s="4">
        <v>2</v>
      </c>
      <c r="BD156" s="4">
        <v>2</v>
      </c>
      <c r="BE156" s="4">
        <v>0</v>
      </c>
      <c r="BF156" s="6" t="s">
        <v>155</v>
      </c>
      <c r="BG156" s="4">
        <v>0</v>
      </c>
      <c r="BH156" s="4">
        <v>0</v>
      </c>
      <c r="BI156" s="4">
        <v>1</v>
      </c>
      <c r="BJ156" s="4">
        <v>1</v>
      </c>
      <c r="BK156" s="4">
        <v>0</v>
      </c>
      <c r="BL156" s="4">
        <v>0</v>
      </c>
      <c r="BM156" s="4">
        <v>0</v>
      </c>
      <c r="BN156" s="4">
        <v>0</v>
      </c>
      <c r="BO156" s="4">
        <v>0</v>
      </c>
      <c r="BP156" s="4">
        <v>0</v>
      </c>
      <c r="BU156" s="4">
        <v>0</v>
      </c>
      <c r="BV156" s="4">
        <v>40</v>
      </c>
      <c r="BW156" s="4">
        <v>1</v>
      </c>
      <c r="BX156" s="4">
        <v>2</v>
      </c>
      <c r="BY156" s="4">
        <v>5</v>
      </c>
      <c r="CA156" s="4">
        <v>0</v>
      </c>
      <c r="CB156" s="4">
        <v>1</v>
      </c>
      <c r="CC156" s="4">
        <v>0</v>
      </c>
      <c r="CD156" s="4">
        <v>0</v>
      </c>
      <c r="CE156" s="4">
        <v>1</v>
      </c>
      <c r="CF156" s="4">
        <v>1</v>
      </c>
      <c r="CG156" s="4">
        <v>0</v>
      </c>
      <c r="CH156" s="4">
        <v>0</v>
      </c>
      <c r="CI156" s="4">
        <v>0</v>
      </c>
      <c r="CJ156" s="4">
        <v>0</v>
      </c>
      <c r="CK156" s="4">
        <v>0</v>
      </c>
      <c r="CL156" s="4">
        <v>0</v>
      </c>
      <c r="CM156" s="4">
        <v>0</v>
      </c>
      <c r="CN156" s="4">
        <f t="shared" si="38"/>
        <v>24</v>
      </c>
      <c r="CO156" s="4">
        <v>0</v>
      </c>
      <c r="CP156" s="4">
        <v>0</v>
      </c>
      <c r="CQ156" s="4">
        <v>2</v>
      </c>
      <c r="CR156" s="4">
        <v>0</v>
      </c>
      <c r="CS156" s="4">
        <v>2</v>
      </c>
      <c r="CT156" s="4">
        <v>4</v>
      </c>
      <c r="CU156" s="4">
        <v>0</v>
      </c>
      <c r="CV156" s="4">
        <v>0</v>
      </c>
      <c r="CW156" s="4">
        <v>14</v>
      </c>
      <c r="CX156" s="4">
        <v>2</v>
      </c>
    </row>
    <row r="157" spans="1:103">
      <c r="A157" s="18" t="s">
        <v>274</v>
      </c>
      <c r="B157" s="2" t="s">
        <v>281</v>
      </c>
      <c r="D157" s="4">
        <v>1</v>
      </c>
      <c r="E157" s="4">
        <v>0</v>
      </c>
      <c r="F157" s="4">
        <v>2</v>
      </c>
      <c r="G157" s="4" t="s">
        <v>306</v>
      </c>
      <c r="H157" s="29">
        <v>11</v>
      </c>
      <c r="M157" s="4" t="e">
        <f t="shared" si="35"/>
        <v>#DIV/0!</v>
      </c>
      <c r="U157" s="29">
        <v>12</v>
      </c>
      <c r="Z157" s="4" t="e">
        <f t="shared" si="36"/>
        <v>#DIV/0!</v>
      </c>
      <c r="AA157" s="5" t="e">
        <f t="shared" si="37"/>
        <v>#DIV/0!</v>
      </c>
      <c r="AH157" s="4">
        <v>21</v>
      </c>
      <c r="AI157" s="4">
        <v>41.4</v>
      </c>
      <c r="AJ157" s="4">
        <v>17.3</v>
      </c>
      <c r="AK157" s="4">
        <v>36.799999999999997</v>
      </c>
      <c r="AL157" s="4">
        <v>15.4</v>
      </c>
      <c r="AM157" s="4">
        <f t="shared" si="39"/>
        <v>5.9740259740259205E-2</v>
      </c>
      <c r="AN157" s="5">
        <f t="shared" si="40"/>
        <v>2</v>
      </c>
      <c r="AO157" s="4">
        <v>81.099999999999994</v>
      </c>
      <c r="AP157" s="4">
        <v>71.3</v>
      </c>
      <c r="AQ157" s="4">
        <v>106.2</v>
      </c>
      <c r="AR157" s="4">
        <v>108.8</v>
      </c>
      <c r="AS157" s="4">
        <f t="shared" si="45"/>
        <v>-2.5999999999999943</v>
      </c>
      <c r="AT157" s="4">
        <f t="shared" si="46"/>
        <v>9.7999999999999972</v>
      </c>
      <c r="AU157" s="4">
        <f t="shared" si="43"/>
        <v>2</v>
      </c>
      <c r="AV157" s="4">
        <f t="shared" si="44"/>
        <v>1</v>
      </c>
      <c r="AW157" s="4">
        <v>112.8</v>
      </c>
      <c r="AX157" s="4">
        <v>121.1</v>
      </c>
      <c r="AY157" s="4">
        <v>66.2</v>
      </c>
      <c r="AZ157" s="4">
        <v>2</v>
      </c>
      <c r="BA157" s="4">
        <v>2</v>
      </c>
      <c r="BB157" s="4">
        <v>1</v>
      </c>
      <c r="BC157" s="4">
        <v>2</v>
      </c>
      <c r="BD157" s="4">
        <v>2</v>
      </c>
      <c r="BE157" s="4">
        <v>0</v>
      </c>
      <c r="BF157" s="6" t="s">
        <v>155</v>
      </c>
      <c r="BG157" s="4">
        <v>0</v>
      </c>
      <c r="BH157" s="4">
        <v>0</v>
      </c>
      <c r="BI157" s="4">
        <v>1</v>
      </c>
      <c r="BJ157" s="4">
        <v>1</v>
      </c>
      <c r="BK157" s="4">
        <v>1</v>
      </c>
      <c r="BL157" s="4">
        <v>1</v>
      </c>
      <c r="BM157" s="4">
        <v>0</v>
      </c>
      <c r="BN157" s="4">
        <v>0</v>
      </c>
      <c r="BO157" s="4">
        <v>0</v>
      </c>
      <c r="BP157" s="4">
        <v>0</v>
      </c>
      <c r="BU157" s="4">
        <v>0</v>
      </c>
      <c r="BV157" s="4">
        <v>16</v>
      </c>
      <c r="BW157" s="4">
        <v>0</v>
      </c>
      <c r="BX157" s="4">
        <v>0</v>
      </c>
      <c r="BY157" s="4">
        <v>5</v>
      </c>
      <c r="CA157" s="4">
        <v>0</v>
      </c>
      <c r="CB157" s="4">
        <v>0</v>
      </c>
      <c r="CC157" s="4">
        <v>0</v>
      </c>
      <c r="CD157" s="4">
        <v>1</v>
      </c>
      <c r="CE157" s="4">
        <v>0</v>
      </c>
      <c r="CF157" s="4">
        <v>1</v>
      </c>
      <c r="CG157" s="4">
        <v>0</v>
      </c>
      <c r="CH157" s="4">
        <v>0</v>
      </c>
      <c r="CI157" s="4">
        <v>0</v>
      </c>
      <c r="CJ157" s="4">
        <v>0</v>
      </c>
      <c r="CK157" s="4">
        <v>1</v>
      </c>
      <c r="CL157" s="4">
        <v>0</v>
      </c>
      <c r="CM157" s="4">
        <v>0</v>
      </c>
      <c r="CN157" s="4">
        <f t="shared" si="38"/>
        <v>11</v>
      </c>
      <c r="CO157" s="4">
        <v>1</v>
      </c>
      <c r="CP157" s="4">
        <v>2</v>
      </c>
      <c r="CQ157" s="4">
        <v>0</v>
      </c>
      <c r="CR157" s="4">
        <v>0</v>
      </c>
      <c r="CS157" s="4">
        <v>2</v>
      </c>
      <c r="CT157" s="4">
        <v>2</v>
      </c>
      <c r="CU157" s="4">
        <v>0</v>
      </c>
      <c r="CV157" s="4">
        <v>0</v>
      </c>
      <c r="CW157" s="4">
        <v>0</v>
      </c>
      <c r="CX157" s="4">
        <v>4</v>
      </c>
    </row>
    <row r="158" spans="1:103">
      <c r="A158" s="18" t="s">
        <v>276</v>
      </c>
      <c r="B158" s="2" t="s">
        <v>283</v>
      </c>
      <c r="D158" s="4">
        <v>1</v>
      </c>
      <c r="E158" s="4">
        <v>0</v>
      </c>
      <c r="F158" s="4">
        <v>2</v>
      </c>
      <c r="G158" s="4" t="s">
        <v>126</v>
      </c>
      <c r="H158" s="29">
        <v>11</v>
      </c>
      <c r="M158" s="4" t="e">
        <f t="shared" si="35"/>
        <v>#DIV/0!</v>
      </c>
      <c r="U158" s="29">
        <v>12</v>
      </c>
      <c r="Z158" s="4" t="e">
        <f t="shared" si="36"/>
        <v>#DIV/0!</v>
      </c>
      <c r="AA158" s="5" t="e">
        <f t="shared" si="37"/>
        <v>#DIV/0!</v>
      </c>
      <c r="AH158" s="4">
        <v>12</v>
      </c>
      <c r="AI158" s="4">
        <v>44.3</v>
      </c>
      <c r="AJ158" s="4">
        <v>17.8</v>
      </c>
      <c r="AK158" s="4">
        <v>33.799999999999997</v>
      </c>
      <c r="AL158" s="4">
        <v>15</v>
      </c>
      <c r="AM158" s="4">
        <f t="shared" si="39"/>
        <v>4.1906666666666652</v>
      </c>
      <c r="AN158" s="5">
        <f t="shared" si="40"/>
        <v>2</v>
      </c>
      <c r="AO158" s="4">
        <v>108.7</v>
      </c>
      <c r="AP158" s="4">
        <v>120.5</v>
      </c>
      <c r="AQ158" s="4">
        <v>121</v>
      </c>
      <c r="AR158" s="4">
        <v>-0.5</v>
      </c>
      <c r="AS158" s="4">
        <f t="shared" si="45"/>
        <v>121.5</v>
      </c>
      <c r="AT158" s="4">
        <f t="shared" si="46"/>
        <v>-11.799999999999997</v>
      </c>
      <c r="AU158" s="4">
        <f t="shared" si="43"/>
        <v>1</v>
      </c>
      <c r="AV158" s="4">
        <f t="shared" si="44"/>
        <v>2</v>
      </c>
      <c r="AW158" s="4">
        <v>112.7</v>
      </c>
      <c r="AX158" s="4">
        <v>76</v>
      </c>
      <c r="AY158" s="4">
        <v>80</v>
      </c>
      <c r="AZ158" s="4">
        <v>1</v>
      </c>
      <c r="BA158" s="4">
        <v>1</v>
      </c>
      <c r="BB158" s="4">
        <v>2</v>
      </c>
      <c r="BC158" s="4">
        <v>2</v>
      </c>
      <c r="BD158" s="4">
        <v>2</v>
      </c>
      <c r="BE158" s="4">
        <v>0</v>
      </c>
      <c r="BF158" s="6" t="s">
        <v>155</v>
      </c>
      <c r="BG158" s="4">
        <v>0</v>
      </c>
      <c r="BH158" s="4">
        <v>0</v>
      </c>
      <c r="BI158" s="4">
        <v>2</v>
      </c>
      <c r="BJ158" s="4">
        <v>4</v>
      </c>
      <c r="BK158" s="4">
        <v>0</v>
      </c>
      <c r="BL158" s="4">
        <v>0</v>
      </c>
      <c r="BM158" s="4">
        <v>0</v>
      </c>
      <c r="BN158" s="4">
        <v>0</v>
      </c>
      <c r="BO158" s="4">
        <v>0</v>
      </c>
      <c r="BP158" s="4">
        <v>0</v>
      </c>
      <c r="BU158" s="4">
        <v>0</v>
      </c>
      <c r="BV158" s="4">
        <v>24</v>
      </c>
      <c r="BW158" s="4">
        <v>0</v>
      </c>
      <c r="BX158" s="4">
        <v>0</v>
      </c>
      <c r="BY158" s="4">
        <v>5</v>
      </c>
      <c r="CA158" s="4">
        <v>0</v>
      </c>
      <c r="CB158" s="4">
        <v>0</v>
      </c>
      <c r="CC158" s="4">
        <v>0</v>
      </c>
      <c r="CD158" s="4">
        <v>1</v>
      </c>
      <c r="CE158" s="4">
        <v>1</v>
      </c>
      <c r="CF158" s="4">
        <v>1</v>
      </c>
      <c r="CG158" s="4">
        <v>0</v>
      </c>
      <c r="CH158" s="4">
        <v>1</v>
      </c>
      <c r="CI158" s="4">
        <v>1</v>
      </c>
      <c r="CJ158" s="4">
        <v>0</v>
      </c>
      <c r="CK158" s="4">
        <v>1</v>
      </c>
      <c r="CL158" s="4">
        <v>0</v>
      </c>
      <c r="CM158" s="4">
        <v>1</v>
      </c>
      <c r="CN158" s="4">
        <f t="shared" si="38"/>
        <v>10</v>
      </c>
      <c r="CO158" s="4">
        <v>2</v>
      </c>
      <c r="CP158" s="4">
        <v>5</v>
      </c>
      <c r="CQ158" s="4">
        <v>0</v>
      </c>
      <c r="CR158" s="4">
        <v>0</v>
      </c>
      <c r="CS158" s="4">
        <v>1</v>
      </c>
      <c r="CT158" s="4">
        <v>2</v>
      </c>
      <c r="CU158" s="4">
        <v>0</v>
      </c>
      <c r="CV158" s="4">
        <v>0</v>
      </c>
      <c r="CW158" s="4">
        <v>0</v>
      </c>
      <c r="CX158" s="4">
        <v>0</v>
      </c>
    </row>
    <row r="159" spans="1:103">
      <c r="A159" s="18" t="s">
        <v>350</v>
      </c>
      <c r="B159" s="2" t="s">
        <v>663</v>
      </c>
      <c r="D159" s="4">
        <v>1</v>
      </c>
      <c r="E159" s="4">
        <v>0</v>
      </c>
      <c r="F159" s="4">
        <v>1</v>
      </c>
      <c r="G159" s="4" t="s">
        <v>517</v>
      </c>
      <c r="H159" s="29">
        <v>11</v>
      </c>
      <c r="M159" s="4" t="e">
        <f t="shared" si="35"/>
        <v>#DIV/0!</v>
      </c>
      <c r="U159" s="29">
        <v>12</v>
      </c>
      <c r="Z159" s="4" t="e">
        <f t="shared" si="36"/>
        <v>#DIV/0!</v>
      </c>
      <c r="AA159" s="5" t="e">
        <f t="shared" si="37"/>
        <v>#DIV/0!</v>
      </c>
      <c r="AH159" s="4">
        <v>11</v>
      </c>
      <c r="AI159" s="4">
        <v>88.1</v>
      </c>
      <c r="AJ159" s="4">
        <v>31.5</v>
      </c>
      <c r="AK159" s="4">
        <v>43.3</v>
      </c>
      <c r="AL159" s="4">
        <v>17.2</v>
      </c>
      <c r="AM159" s="4">
        <f t="shared" si="39"/>
        <v>8.8005813953488286</v>
      </c>
      <c r="AN159" s="5">
        <f t="shared" si="40"/>
        <v>1</v>
      </c>
      <c r="AO159" s="4">
        <v>111.9</v>
      </c>
      <c r="AP159" s="4">
        <v>116.6</v>
      </c>
      <c r="AQ159" s="4">
        <v>83.4</v>
      </c>
      <c r="AR159" s="4">
        <v>98</v>
      </c>
      <c r="AS159" s="4">
        <f t="shared" si="45"/>
        <v>-14.599999999999994</v>
      </c>
      <c r="AT159" s="4">
        <f t="shared" si="46"/>
        <v>-4.6999999999999886</v>
      </c>
      <c r="AU159" s="4">
        <f t="shared" si="43"/>
        <v>2</v>
      </c>
      <c r="AV159" s="4">
        <f t="shared" si="44"/>
        <v>2</v>
      </c>
      <c r="AW159" s="4">
        <v>131.9</v>
      </c>
      <c r="AX159" s="4">
        <v>129.5</v>
      </c>
      <c r="AY159" s="4">
        <v>60.4</v>
      </c>
      <c r="AZ159" s="4">
        <v>1</v>
      </c>
      <c r="BA159" s="4">
        <v>1</v>
      </c>
      <c r="BB159" s="4">
        <v>2</v>
      </c>
      <c r="BC159" s="4">
        <v>2</v>
      </c>
      <c r="BD159" s="4">
        <v>2</v>
      </c>
      <c r="BE159" s="4">
        <v>0</v>
      </c>
      <c r="BF159" s="6" t="s">
        <v>155</v>
      </c>
      <c r="BG159" s="4">
        <v>0</v>
      </c>
      <c r="BH159" s="4">
        <v>0</v>
      </c>
      <c r="BI159" s="4">
        <v>1</v>
      </c>
      <c r="BJ159" s="4">
        <v>1</v>
      </c>
      <c r="BK159" s="4">
        <v>0</v>
      </c>
      <c r="BL159" s="4">
        <v>0</v>
      </c>
      <c r="BM159" s="4">
        <v>0</v>
      </c>
      <c r="BN159" s="4">
        <v>0</v>
      </c>
      <c r="BO159" s="4">
        <v>0</v>
      </c>
      <c r="BP159" s="4">
        <v>0</v>
      </c>
      <c r="BU159" s="4">
        <v>0</v>
      </c>
      <c r="BV159" s="4">
        <v>48</v>
      </c>
      <c r="BW159" s="4">
        <v>1</v>
      </c>
      <c r="BX159" s="4">
        <v>8</v>
      </c>
      <c r="BY159" s="4">
        <v>6</v>
      </c>
      <c r="CA159" s="4">
        <v>0</v>
      </c>
      <c r="CB159" s="4">
        <v>0</v>
      </c>
      <c r="CC159" s="4">
        <v>0</v>
      </c>
      <c r="CD159" s="4">
        <v>1</v>
      </c>
      <c r="CE159" s="4">
        <v>1</v>
      </c>
      <c r="CF159" s="4">
        <v>1</v>
      </c>
      <c r="CG159" s="4">
        <v>1</v>
      </c>
      <c r="CH159" s="4">
        <v>1</v>
      </c>
      <c r="CI159" s="4">
        <v>1</v>
      </c>
      <c r="CJ159" s="4">
        <v>0</v>
      </c>
      <c r="CK159" s="4">
        <v>0</v>
      </c>
      <c r="CL159" s="4">
        <v>0</v>
      </c>
      <c r="CM159" s="4">
        <v>0</v>
      </c>
      <c r="CN159" s="4">
        <f t="shared" si="38"/>
        <v>16</v>
      </c>
      <c r="CO159" s="4">
        <v>3</v>
      </c>
      <c r="CP159" s="4">
        <v>4</v>
      </c>
      <c r="CQ159" s="4">
        <v>0</v>
      </c>
      <c r="CR159" s="4">
        <v>0</v>
      </c>
      <c r="CS159" s="4">
        <v>7</v>
      </c>
      <c r="CT159" s="4">
        <v>0</v>
      </c>
      <c r="CU159" s="4">
        <v>0</v>
      </c>
      <c r="CV159" s="4">
        <v>0</v>
      </c>
      <c r="CW159" s="4">
        <v>0</v>
      </c>
      <c r="CX159" s="4">
        <v>2</v>
      </c>
    </row>
    <row r="160" spans="1:103">
      <c r="A160" s="18" t="s">
        <v>232</v>
      </c>
      <c r="B160" s="2" t="s">
        <v>230</v>
      </c>
      <c r="D160" s="4">
        <v>1</v>
      </c>
      <c r="E160" s="4">
        <v>0</v>
      </c>
      <c r="F160" s="4">
        <v>2</v>
      </c>
      <c r="G160" s="4" t="s">
        <v>127</v>
      </c>
      <c r="H160" s="29">
        <v>11</v>
      </c>
      <c r="M160" s="4" t="e">
        <f t="shared" si="35"/>
        <v>#DIV/0!</v>
      </c>
      <c r="U160" s="29">
        <v>12</v>
      </c>
      <c r="Z160" s="4" t="e">
        <f t="shared" si="36"/>
        <v>#DIV/0!</v>
      </c>
      <c r="AA160" s="5" t="e">
        <f t="shared" si="37"/>
        <v>#DIV/0!</v>
      </c>
      <c r="AH160" s="4">
        <v>22</v>
      </c>
      <c r="AI160" s="4">
        <v>43.4</v>
      </c>
      <c r="AJ160" s="4">
        <v>16.100000000000001</v>
      </c>
      <c r="AK160" s="4">
        <v>44.7</v>
      </c>
      <c r="AL160" s="4">
        <v>18.100000000000001</v>
      </c>
      <c r="AM160" s="4">
        <f t="shared" si="39"/>
        <v>3.6392265193370079</v>
      </c>
      <c r="AN160" s="5">
        <f t="shared" si="40"/>
        <v>2</v>
      </c>
      <c r="AO160" s="4">
        <v>96</v>
      </c>
      <c r="AP160" s="4">
        <v>101.1</v>
      </c>
      <c r="AQ160" s="4">
        <v>112.1</v>
      </c>
      <c r="AR160" s="4">
        <v>111.3</v>
      </c>
      <c r="AS160" s="4">
        <f t="shared" si="45"/>
        <v>0.79999999999999716</v>
      </c>
      <c r="AT160" s="4">
        <f t="shared" si="46"/>
        <v>-5.0999999999999943</v>
      </c>
      <c r="AU160" s="4">
        <f t="shared" si="43"/>
        <v>1</v>
      </c>
      <c r="AV160" s="4">
        <f t="shared" si="44"/>
        <v>2</v>
      </c>
      <c r="AW160" s="4">
        <v>116.4</v>
      </c>
      <c r="AX160" s="4">
        <v>123.7</v>
      </c>
      <c r="AY160" s="4">
        <v>65.8</v>
      </c>
      <c r="AZ160" s="4">
        <v>1</v>
      </c>
      <c r="BA160" s="4">
        <v>1</v>
      </c>
      <c r="BB160" s="4">
        <v>2</v>
      </c>
      <c r="BC160" s="4">
        <v>2</v>
      </c>
      <c r="BD160" s="4">
        <v>2</v>
      </c>
      <c r="BE160" s="4">
        <v>0</v>
      </c>
      <c r="BF160" s="6" t="s">
        <v>155</v>
      </c>
      <c r="BG160" s="4">
        <v>0</v>
      </c>
      <c r="BH160" s="4">
        <v>0</v>
      </c>
      <c r="BI160" s="4">
        <v>1</v>
      </c>
      <c r="BJ160" s="4">
        <v>1</v>
      </c>
      <c r="BK160" s="4">
        <v>1</v>
      </c>
      <c r="BL160" s="4">
        <v>0</v>
      </c>
      <c r="BM160" s="4">
        <v>0</v>
      </c>
      <c r="BN160" s="4">
        <v>0</v>
      </c>
      <c r="BO160" s="4">
        <v>0</v>
      </c>
      <c r="BP160" s="4">
        <v>0</v>
      </c>
      <c r="BU160" s="4">
        <v>0</v>
      </c>
      <c r="BV160" s="4">
        <v>26</v>
      </c>
      <c r="BW160" s="4">
        <v>0</v>
      </c>
      <c r="BX160" s="4">
        <v>0</v>
      </c>
      <c r="BY160" s="4">
        <v>5</v>
      </c>
      <c r="CA160" s="4">
        <v>0</v>
      </c>
      <c r="CB160" s="4">
        <v>0</v>
      </c>
      <c r="CC160" s="4">
        <v>1</v>
      </c>
      <c r="CD160" s="4">
        <v>1</v>
      </c>
      <c r="CE160" s="4">
        <v>0</v>
      </c>
      <c r="CF160" s="4">
        <v>1</v>
      </c>
      <c r="CG160" s="4">
        <v>0</v>
      </c>
      <c r="CH160" s="4">
        <v>0</v>
      </c>
      <c r="CI160" s="4">
        <v>0</v>
      </c>
      <c r="CJ160" s="4">
        <v>0</v>
      </c>
      <c r="CK160" s="4">
        <v>0</v>
      </c>
      <c r="CL160" s="4">
        <v>0</v>
      </c>
      <c r="CM160" s="4">
        <v>0</v>
      </c>
      <c r="CN160" s="4">
        <f t="shared" si="38"/>
        <v>10</v>
      </c>
      <c r="CO160" s="4">
        <v>3</v>
      </c>
      <c r="CP160" s="4">
        <v>2</v>
      </c>
      <c r="CQ160" s="4">
        <v>0</v>
      </c>
      <c r="CR160" s="4">
        <v>0</v>
      </c>
      <c r="CS160" s="4">
        <v>2</v>
      </c>
      <c r="CT160" s="4">
        <v>0</v>
      </c>
      <c r="CU160" s="4">
        <v>0</v>
      </c>
      <c r="CV160" s="4">
        <v>0</v>
      </c>
      <c r="CW160" s="4">
        <v>3</v>
      </c>
      <c r="CX160" s="4">
        <v>0</v>
      </c>
    </row>
    <row r="161" spans="1:103">
      <c r="A161" s="18" t="s">
        <v>537</v>
      </c>
      <c r="B161" s="2" t="s">
        <v>543</v>
      </c>
      <c r="D161" s="4">
        <v>2</v>
      </c>
      <c r="E161" s="4" t="s">
        <v>720</v>
      </c>
      <c r="F161" s="4">
        <v>2</v>
      </c>
      <c r="G161" s="4" t="s">
        <v>120</v>
      </c>
      <c r="H161" s="29">
        <v>11</v>
      </c>
      <c r="I161" s="4">
        <v>50.7</v>
      </c>
      <c r="J161" s="4">
        <v>20.5</v>
      </c>
      <c r="K161" s="4">
        <v>47.5</v>
      </c>
      <c r="L161" s="4">
        <v>19.399999999999999</v>
      </c>
      <c r="M161" s="4">
        <f t="shared" si="35"/>
        <v>0.50670103092783592</v>
      </c>
      <c r="O161" s="4">
        <v>1</v>
      </c>
      <c r="P161" s="4">
        <v>3</v>
      </c>
      <c r="Q161" s="4">
        <v>0</v>
      </c>
      <c r="R161" s="4">
        <v>0</v>
      </c>
      <c r="S161" s="4">
        <v>1</v>
      </c>
      <c r="T161" s="4">
        <v>0</v>
      </c>
      <c r="U161" s="29">
        <v>12</v>
      </c>
      <c r="V161" s="4">
        <v>44</v>
      </c>
      <c r="W161" s="4">
        <v>17.899999999999999</v>
      </c>
      <c r="X161" s="4">
        <v>40.200000000000003</v>
      </c>
      <c r="Y161" s="4">
        <v>17</v>
      </c>
      <c r="Z161" s="4">
        <f t="shared" si="36"/>
        <v>1.6717647058823601</v>
      </c>
      <c r="AA161" s="5">
        <f t="shared" si="37"/>
        <v>2</v>
      </c>
      <c r="AB161" s="4">
        <v>2</v>
      </c>
      <c r="AC161" s="4">
        <v>1</v>
      </c>
      <c r="AD161" s="4">
        <v>1</v>
      </c>
      <c r="AE161" s="4">
        <v>0</v>
      </c>
      <c r="AF161" s="4">
        <v>0</v>
      </c>
      <c r="AG161" s="4">
        <v>0</v>
      </c>
      <c r="AH161" s="4">
        <v>22</v>
      </c>
      <c r="AM161" s="4" t="e">
        <f t="shared" si="39"/>
        <v>#DIV/0!</v>
      </c>
      <c r="AN161" s="5" t="e">
        <f t="shared" si="40"/>
        <v>#DIV/0!</v>
      </c>
      <c r="AO161" s="4">
        <v>106.6</v>
      </c>
      <c r="AP161" s="4">
        <v>101.4</v>
      </c>
      <c r="AQ161" s="4">
        <v>116.5</v>
      </c>
      <c r="AR161" s="4">
        <v>117.7</v>
      </c>
      <c r="AS161" s="4">
        <f t="shared" si="45"/>
        <v>-1.2000000000000028</v>
      </c>
      <c r="AT161" s="4">
        <f t="shared" si="46"/>
        <v>5.1999999999999886</v>
      </c>
      <c r="AU161" s="4">
        <f t="shared" si="43"/>
        <v>2</v>
      </c>
      <c r="AV161" s="4">
        <f t="shared" si="44"/>
        <v>1</v>
      </c>
      <c r="AW161" s="4">
        <v>117.3</v>
      </c>
      <c r="AX161" s="4">
        <v>123.9</v>
      </c>
      <c r="AY161" s="4">
        <v>64.2</v>
      </c>
      <c r="BE161" s="4">
        <v>0</v>
      </c>
      <c r="BF161" s="6" t="s">
        <v>155</v>
      </c>
      <c r="BG161" s="4">
        <v>0</v>
      </c>
      <c r="BH161" s="4">
        <v>0</v>
      </c>
      <c r="BI161" s="4">
        <v>2</v>
      </c>
      <c r="BJ161" s="4">
        <v>2</v>
      </c>
      <c r="BK161" s="4">
        <v>0</v>
      </c>
      <c r="BL161" s="4">
        <v>0</v>
      </c>
      <c r="BM161" s="4">
        <v>0</v>
      </c>
      <c r="BN161" s="4">
        <v>0</v>
      </c>
      <c r="BO161" s="4">
        <v>0</v>
      </c>
      <c r="BP161" s="4">
        <v>0</v>
      </c>
      <c r="BQ161" s="4">
        <v>0</v>
      </c>
      <c r="BR161" s="4">
        <v>0</v>
      </c>
      <c r="BS161" s="4">
        <v>0</v>
      </c>
      <c r="BT161" s="4">
        <v>0</v>
      </c>
      <c r="BU161" s="4">
        <v>0</v>
      </c>
      <c r="BV161" s="4">
        <v>36</v>
      </c>
      <c r="BW161" s="4">
        <v>1</v>
      </c>
      <c r="BX161" s="4">
        <v>6</v>
      </c>
      <c r="BY161" s="4">
        <v>5</v>
      </c>
      <c r="CA161" s="4">
        <v>0</v>
      </c>
      <c r="CB161" s="4">
        <v>0</v>
      </c>
      <c r="CC161" s="4">
        <v>0</v>
      </c>
      <c r="CD161" s="4">
        <v>0</v>
      </c>
      <c r="CE161" s="4">
        <v>0</v>
      </c>
      <c r="CF161" s="4">
        <v>1</v>
      </c>
      <c r="CG161" s="4">
        <v>0</v>
      </c>
      <c r="CH161" s="4">
        <v>0</v>
      </c>
      <c r="CI161" s="4">
        <v>0</v>
      </c>
      <c r="CJ161" s="4">
        <v>0</v>
      </c>
      <c r="CK161" s="4">
        <v>1</v>
      </c>
      <c r="CL161" s="4">
        <v>0</v>
      </c>
      <c r="CM161" s="4">
        <v>0</v>
      </c>
      <c r="CN161" s="4">
        <f t="shared" si="38"/>
        <v>19</v>
      </c>
      <c r="CO161" s="4">
        <v>2</v>
      </c>
      <c r="CP161" s="4">
        <v>2</v>
      </c>
      <c r="CQ161" s="4">
        <v>0</v>
      </c>
      <c r="CR161" s="4">
        <v>0</v>
      </c>
      <c r="CS161" s="4">
        <v>4</v>
      </c>
      <c r="CT161" s="4">
        <v>4</v>
      </c>
      <c r="CU161" s="4">
        <v>0</v>
      </c>
      <c r="CV161" s="4">
        <v>0</v>
      </c>
      <c r="CW161" s="4">
        <v>7</v>
      </c>
      <c r="CX161" s="4">
        <v>0</v>
      </c>
    </row>
    <row r="162" spans="1:103">
      <c r="A162" s="18">
        <v>15</v>
      </c>
      <c r="B162" s="2" t="s">
        <v>399</v>
      </c>
      <c r="D162" s="4">
        <v>2</v>
      </c>
      <c r="E162" s="4" t="s">
        <v>621</v>
      </c>
      <c r="F162" s="4">
        <v>1</v>
      </c>
      <c r="G162" s="4" t="s">
        <v>112</v>
      </c>
      <c r="H162" s="29">
        <v>11</v>
      </c>
      <c r="M162" s="4" t="e">
        <f t="shared" si="35"/>
        <v>#DIV/0!</v>
      </c>
      <c r="U162" s="29">
        <v>12</v>
      </c>
      <c r="Z162" s="4" t="e">
        <f t="shared" si="36"/>
        <v>#DIV/0!</v>
      </c>
      <c r="AA162" s="5" t="e">
        <f t="shared" si="37"/>
        <v>#DIV/0!</v>
      </c>
      <c r="AH162" s="4">
        <v>11</v>
      </c>
      <c r="AI162" s="15">
        <v>88.2</v>
      </c>
      <c r="AJ162" s="15">
        <v>40</v>
      </c>
      <c r="AK162" s="4">
        <v>45.5</v>
      </c>
      <c r="AL162" s="4">
        <v>21.7</v>
      </c>
      <c r="AM162" s="4">
        <f t="shared" si="39"/>
        <v>4.3290322580645153</v>
      </c>
      <c r="AN162" s="5">
        <f t="shared" si="40"/>
        <v>2</v>
      </c>
      <c r="AO162" s="4">
        <v>99.1</v>
      </c>
      <c r="AP162" s="4">
        <v>104.8</v>
      </c>
      <c r="AQ162" s="4">
        <v>135.30000000000001</v>
      </c>
      <c r="AR162" s="4">
        <v>140.19999999999999</v>
      </c>
      <c r="AS162" s="4">
        <f t="shared" si="45"/>
        <v>-4.8999999999999773</v>
      </c>
      <c r="AT162" s="4">
        <f t="shared" si="46"/>
        <v>-5.7000000000000028</v>
      </c>
      <c r="AU162" s="4">
        <f t="shared" si="43"/>
        <v>2</v>
      </c>
      <c r="AV162" s="4">
        <f t="shared" si="44"/>
        <v>2</v>
      </c>
      <c r="AW162" s="4">
        <v>112.5</v>
      </c>
      <c r="AX162" s="4">
        <v>107.8</v>
      </c>
      <c r="AY162" s="4">
        <v>54.3</v>
      </c>
      <c r="AZ162" s="4">
        <v>1</v>
      </c>
      <c r="BA162" s="4">
        <v>1</v>
      </c>
      <c r="BB162" s="4">
        <v>2</v>
      </c>
      <c r="BC162" s="4">
        <v>2</v>
      </c>
      <c r="BD162" s="4">
        <v>2</v>
      </c>
      <c r="BE162" s="4">
        <v>0</v>
      </c>
      <c r="BF162" s="6">
        <v>0</v>
      </c>
      <c r="BG162" s="4">
        <v>0</v>
      </c>
      <c r="BH162" s="4">
        <v>0</v>
      </c>
      <c r="BI162" s="4">
        <v>2</v>
      </c>
      <c r="BJ162" s="4">
        <v>2</v>
      </c>
      <c r="BK162" s="4">
        <v>1</v>
      </c>
      <c r="BL162" s="4">
        <v>0</v>
      </c>
      <c r="BM162" s="4">
        <v>0</v>
      </c>
      <c r="BN162" s="4">
        <v>0</v>
      </c>
      <c r="BO162" s="4">
        <v>0</v>
      </c>
      <c r="BP162" s="4">
        <v>0</v>
      </c>
      <c r="BQ162" s="4">
        <v>0</v>
      </c>
      <c r="BR162" s="4">
        <v>0</v>
      </c>
      <c r="BS162" s="4">
        <v>0</v>
      </c>
      <c r="BT162" s="4">
        <v>0</v>
      </c>
      <c r="BU162" s="4">
        <v>0</v>
      </c>
      <c r="BV162" s="4">
        <v>31</v>
      </c>
      <c r="BW162" s="4">
        <v>1</v>
      </c>
      <c r="BX162" s="4">
        <v>8</v>
      </c>
      <c r="BY162" s="4">
        <v>5</v>
      </c>
      <c r="CA162" s="4">
        <v>0</v>
      </c>
      <c r="CB162" s="4">
        <v>0</v>
      </c>
      <c r="CC162" s="4">
        <v>0</v>
      </c>
      <c r="CD162" s="4">
        <v>1</v>
      </c>
      <c r="CE162" s="4">
        <v>0</v>
      </c>
      <c r="CF162" s="4">
        <v>1</v>
      </c>
      <c r="CG162" s="4">
        <v>0</v>
      </c>
      <c r="CH162" s="4">
        <v>1</v>
      </c>
      <c r="CI162" s="4">
        <v>1</v>
      </c>
      <c r="CJ162" s="4">
        <v>0</v>
      </c>
      <c r="CK162" s="4">
        <v>0</v>
      </c>
      <c r="CL162" s="4">
        <v>0</v>
      </c>
      <c r="CM162" s="4">
        <v>0</v>
      </c>
      <c r="CN162" s="4">
        <f t="shared" si="38"/>
        <v>14</v>
      </c>
      <c r="CO162" s="4">
        <v>4</v>
      </c>
      <c r="CP162" s="4">
        <v>2</v>
      </c>
      <c r="CQ162" s="4">
        <v>0</v>
      </c>
      <c r="CR162" s="4">
        <v>0</v>
      </c>
      <c r="CS162" s="4">
        <v>2</v>
      </c>
      <c r="CT162" s="4">
        <v>2</v>
      </c>
      <c r="CU162" s="4">
        <v>0</v>
      </c>
      <c r="CV162" s="4">
        <v>0</v>
      </c>
      <c r="CW162" s="4">
        <v>2</v>
      </c>
      <c r="CX162" s="4">
        <v>2</v>
      </c>
    </row>
    <row r="163" spans="1:103">
      <c r="A163" s="18" t="s">
        <v>71</v>
      </c>
      <c r="B163" s="2" t="s">
        <v>457</v>
      </c>
      <c r="D163" s="4">
        <v>2</v>
      </c>
      <c r="E163" s="4" t="s">
        <v>625</v>
      </c>
      <c r="F163" s="4">
        <v>2</v>
      </c>
      <c r="G163" s="4">
        <v>14</v>
      </c>
      <c r="H163" s="29">
        <v>11</v>
      </c>
      <c r="M163" s="4" t="e">
        <f t="shared" si="35"/>
        <v>#DIV/0!</v>
      </c>
      <c r="U163" s="29">
        <v>12</v>
      </c>
      <c r="Z163" s="4" t="e">
        <f t="shared" si="36"/>
        <v>#DIV/0!</v>
      </c>
      <c r="AA163" s="5" t="e">
        <f t="shared" si="37"/>
        <v>#DIV/0!</v>
      </c>
      <c r="AH163" s="4">
        <v>11</v>
      </c>
      <c r="AI163" s="15">
        <v>43.7</v>
      </c>
      <c r="AJ163" s="15">
        <v>16.899999999999999</v>
      </c>
      <c r="AK163" s="4">
        <v>40.9</v>
      </c>
      <c r="AL163" s="4">
        <v>17.3</v>
      </c>
      <c r="AM163" s="4">
        <f t="shared" si="39"/>
        <v>3.7456647398844041</v>
      </c>
      <c r="AN163" s="5">
        <f t="shared" si="40"/>
        <v>2</v>
      </c>
      <c r="AO163" s="4">
        <v>110.4</v>
      </c>
      <c r="AP163" s="4">
        <v>111.9</v>
      </c>
      <c r="AQ163" s="4">
        <v>111.9</v>
      </c>
      <c r="AR163" s="4">
        <v>108.9</v>
      </c>
      <c r="AS163" s="4">
        <f t="shared" si="45"/>
        <v>3</v>
      </c>
      <c r="AT163" s="4">
        <f t="shared" si="46"/>
        <v>-1.5</v>
      </c>
      <c r="AU163" s="4">
        <f t="shared" si="43"/>
        <v>1</v>
      </c>
      <c r="AV163" s="4">
        <f t="shared" si="44"/>
        <v>2</v>
      </c>
      <c r="AW163" s="4">
        <v>120.1</v>
      </c>
      <c r="AX163" s="4">
        <v>123</v>
      </c>
      <c r="AY163" s="4">
        <v>61.5</v>
      </c>
      <c r="AZ163" s="4">
        <v>2</v>
      </c>
      <c r="BA163" s="4">
        <v>2</v>
      </c>
      <c r="BB163" s="4">
        <v>1</v>
      </c>
      <c r="BC163" s="4">
        <v>2</v>
      </c>
      <c r="BD163" s="4">
        <v>2</v>
      </c>
      <c r="BE163" s="4">
        <v>0</v>
      </c>
      <c r="BF163" s="6">
        <v>0</v>
      </c>
      <c r="BG163" s="4">
        <v>0</v>
      </c>
      <c r="BH163" s="4">
        <v>0</v>
      </c>
      <c r="BI163" s="4">
        <v>1</v>
      </c>
      <c r="BJ163" s="4">
        <v>1</v>
      </c>
      <c r="BK163" s="4">
        <v>1</v>
      </c>
      <c r="BL163" s="4">
        <v>0</v>
      </c>
      <c r="BM163" s="4">
        <v>0</v>
      </c>
      <c r="BN163" s="4">
        <v>0</v>
      </c>
      <c r="BO163" s="4">
        <v>0</v>
      </c>
      <c r="BP163" s="4">
        <v>0</v>
      </c>
      <c r="BV163" s="4">
        <v>47</v>
      </c>
      <c r="BW163" s="4">
        <v>0</v>
      </c>
      <c r="BX163" s="4">
        <v>0</v>
      </c>
      <c r="BY163" s="4">
        <v>5</v>
      </c>
      <c r="CA163" s="4">
        <v>0</v>
      </c>
      <c r="CB163" s="4">
        <v>0</v>
      </c>
      <c r="CC163" s="4">
        <v>0</v>
      </c>
      <c r="CD163" s="4">
        <v>0</v>
      </c>
      <c r="CE163" s="4">
        <v>0</v>
      </c>
      <c r="CF163" s="4">
        <v>1</v>
      </c>
      <c r="CG163" s="4">
        <v>1</v>
      </c>
      <c r="CH163" s="4">
        <v>0</v>
      </c>
      <c r="CI163" s="4">
        <v>0</v>
      </c>
      <c r="CJ163" s="4">
        <v>0</v>
      </c>
      <c r="CK163" s="4">
        <v>0</v>
      </c>
      <c r="CL163" s="4">
        <v>0</v>
      </c>
      <c r="CM163" s="4">
        <v>0</v>
      </c>
      <c r="CN163" s="4">
        <f t="shared" si="38"/>
        <v>8</v>
      </c>
      <c r="CO163" s="4">
        <v>0</v>
      </c>
      <c r="CP163" s="4">
        <v>2</v>
      </c>
      <c r="CQ163" s="4">
        <v>0</v>
      </c>
      <c r="CR163" s="4">
        <v>0</v>
      </c>
      <c r="CS163" s="4">
        <v>0</v>
      </c>
      <c r="CT163" s="4">
        <v>4</v>
      </c>
      <c r="CU163" s="4">
        <v>0</v>
      </c>
      <c r="CV163" s="4">
        <v>0</v>
      </c>
      <c r="CW163" s="4">
        <v>0</v>
      </c>
      <c r="CX163" s="4">
        <v>2</v>
      </c>
      <c r="CY163" s="4" t="s">
        <v>143</v>
      </c>
    </row>
    <row r="164" spans="1:103">
      <c r="A164" s="18" t="s">
        <v>83</v>
      </c>
      <c r="B164" s="2" t="s">
        <v>469</v>
      </c>
      <c r="D164" s="4">
        <v>2</v>
      </c>
      <c r="E164" s="4" t="s">
        <v>670</v>
      </c>
      <c r="F164" s="4">
        <v>1</v>
      </c>
      <c r="G164" s="4" t="s">
        <v>119</v>
      </c>
      <c r="H164" s="29">
        <v>11</v>
      </c>
      <c r="M164" s="4" t="e">
        <f t="shared" si="35"/>
        <v>#DIV/0!</v>
      </c>
      <c r="U164" s="29">
        <v>12</v>
      </c>
      <c r="Z164" s="4" t="e">
        <f t="shared" si="36"/>
        <v>#DIV/0!</v>
      </c>
      <c r="AA164" s="5" t="e">
        <f t="shared" si="37"/>
        <v>#DIV/0!</v>
      </c>
      <c r="AH164" s="4">
        <v>11</v>
      </c>
      <c r="AI164" s="15">
        <v>83.5</v>
      </c>
      <c r="AJ164" s="15">
        <v>39.299999999999997</v>
      </c>
      <c r="AK164" s="4">
        <v>40.1</v>
      </c>
      <c r="AL164" s="4">
        <v>20.5</v>
      </c>
      <c r="AM164" s="4">
        <f t="shared" si="39"/>
        <v>6.6253658536585363</v>
      </c>
      <c r="AN164" s="5">
        <f t="shared" si="40"/>
        <v>1</v>
      </c>
      <c r="AO164" s="4">
        <v>79.5</v>
      </c>
      <c r="AP164" s="4">
        <v>87.6</v>
      </c>
      <c r="AQ164" s="4">
        <v>141.4</v>
      </c>
      <c r="AR164" s="4">
        <v>146.6</v>
      </c>
      <c r="AS164" s="4">
        <f t="shared" si="45"/>
        <v>-5.1999999999999886</v>
      </c>
      <c r="AT164" s="4">
        <f t="shared" si="46"/>
        <v>-8.0999999999999943</v>
      </c>
      <c r="AU164" s="4">
        <f t="shared" si="43"/>
        <v>2</v>
      </c>
      <c r="AV164" s="4">
        <f t="shared" si="44"/>
        <v>2</v>
      </c>
      <c r="AW164" s="4">
        <v>107.4</v>
      </c>
      <c r="AX164" s="4">
        <v>107.5</v>
      </c>
      <c r="AY164" s="4">
        <v>67.3</v>
      </c>
      <c r="AZ164" s="4">
        <v>3</v>
      </c>
      <c r="BA164" s="4">
        <v>2</v>
      </c>
      <c r="BB164" s="4">
        <v>2</v>
      </c>
      <c r="BC164" s="4">
        <v>1</v>
      </c>
      <c r="BD164" s="4">
        <v>2</v>
      </c>
      <c r="BE164" s="4">
        <v>0</v>
      </c>
      <c r="BF164" s="6">
        <v>0</v>
      </c>
      <c r="BG164" s="4">
        <v>0</v>
      </c>
      <c r="BH164" s="4">
        <v>0</v>
      </c>
      <c r="BI164" s="4">
        <v>3</v>
      </c>
      <c r="BJ164" s="4">
        <v>1</v>
      </c>
      <c r="BK164" s="4">
        <v>0</v>
      </c>
      <c r="BL164" s="4">
        <v>0</v>
      </c>
      <c r="BM164" s="4">
        <v>0</v>
      </c>
      <c r="BN164" s="4">
        <v>0</v>
      </c>
      <c r="BO164" s="4">
        <v>0</v>
      </c>
      <c r="BP164" s="4">
        <v>1</v>
      </c>
      <c r="BV164" s="4">
        <v>21</v>
      </c>
      <c r="BW164" s="4">
        <v>1</v>
      </c>
      <c r="BX164" s="4">
        <v>1</v>
      </c>
      <c r="BY164" s="4">
        <v>5</v>
      </c>
      <c r="CA164" s="4">
        <v>0</v>
      </c>
      <c r="CB164" s="4">
        <v>0</v>
      </c>
      <c r="CC164" s="4">
        <v>0</v>
      </c>
      <c r="CD164" s="4">
        <v>0</v>
      </c>
      <c r="CE164" s="4">
        <v>1</v>
      </c>
      <c r="CF164" s="4">
        <v>1</v>
      </c>
      <c r="CG164" s="4">
        <v>1</v>
      </c>
      <c r="CH164" s="4">
        <v>2</v>
      </c>
      <c r="CI164" s="4">
        <v>0</v>
      </c>
      <c r="CJ164" s="4">
        <v>1</v>
      </c>
      <c r="CK164" s="4">
        <v>0</v>
      </c>
      <c r="CL164" s="4">
        <v>0</v>
      </c>
      <c r="CM164" s="4">
        <v>0</v>
      </c>
      <c r="CN164" s="4">
        <f t="shared" si="38"/>
        <v>16</v>
      </c>
      <c r="CO164" s="4">
        <v>1</v>
      </c>
      <c r="CP164" s="4">
        <v>0</v>
      </c>
      <c r="CQ164" s="4">
        <v>3</v>
      </c>
      <c r="CR164" s="4">
        <v>4</v>
      </c>
      <c r="CS164" s="4">
        <v>7</v>
      </c>
      <c r="CT164" s="4">
        <v>0</v>
      </c>
      <c r="CU164" s="4">
        <v>1</v>
      </c>
      <c r="CV164" s="4">
        <v>0</v>
      </c>
      <c r="CW164" s="4">
        <v>0</v>
      </c>
      <c r="CX164" s="4">
        <v>0</v>
      </c>
      <c r="CY164" s="4" t="s">
        <v>153</v>
      </c>
    </row>
    <row r="165" spans="1:103">
      <c r="A165" s="18" t="s">
        <v>90</v>
      </c>
      <c r="B165" s="2" t="s">
        <v>466</v>
      </c>
      <c r="D165" s="4">
        <v>2</v>
      </c>
      <c r="E165" s="4" t="s">
        <v>668</v>
      </c>
      <c r="F165" s="4">
        <v>2</v>
      </c>
      <c r="G165" s="4" t="s">
        <v>158</v>
      </c>
      <c r="H165" s="29">
        <v>11</v>
      </c>
      <c r="M165" s="4" t="e">
        <f t="shared" si="35"/>
        <v>#DIV/0!</v>
      </c>
      <c r="U165" s="29">
        <v>12</v>
      </c>
      <c r="Z165" s="4" t="e">
        <f t="shared" si="36"/>
        <v>#DIV/0!</v>
      </c>
      <c r="AA165" s="5" t="e">
        <f t="shared" si="37"/>
        <v>#DIV/0!</v>
      </c>
      <c r="AH165" s="4">
        <v>22</v>
      </c>
      <c r="AI165" s="15">
        <v>43.2</v>
      </c>
      <c r="AJ165" s="15">
        <v>16.5</v>
      </c>
      <c r="AK165" s="4">
        <v>39.700000000000003</v>
      </c>
      <c r="AL165" s="4">
        <v>15.6</v>
      </c>
      <c r="AM165" s="4">
        <f t="shared" si="39"/>
        <v>1.2096153846153825</v>
      </c>
      <c r="AN165" s="5">
        <f t="shared" si="40"/>
        <v>2</v>
      </c>
      <c r="AO165" s="4">
        <v>93.5</v>
      </c>
      <c r="AP165" s="4">
        <v>89.6</v>
      </c>
      <c r="AQ165" s="4">
        <v>122.6</v>
      </c>
      <c r="AR165" s="4">
        <v>128.6</v>
      </c>
      <c r="AS165" s="4">
        <f t="shared" si="45"/>
        <v>-6</v>
      </c>
      <c r="AT165" s="4">
        <f t="shared" si="46"/>
        <v>3.9000000000000057</v>
      </c>
      <c r="AU165" s="4">
        <f t="shared" si="43"/>
        <v>2</v>
      </c>
      <c r="AV165" s="4">
        <f t="shared" si="44"/>
        <v>1</v>
      </c>
      <c r="AW165" s="4">
        <v>112.9</v>
      </c>
      <c r="AX165" s="4">
        <v>118.7</v>
      </c>
      <c r="AY165" s="4">
        <v>65.8</v>
      </c>
      <c r="AZ165" s="4">
        <v>1</v>
      </c>
      <c r="BA165" s="4">
        <v>1</v>
      </c>
      <c r="BB165" s="4">
        <v>2</v>
      </c>
      <c r="BC165" s="4">
        <v>2</v>
      </c>
      <c r="BD165" s="4">
        <v>2</v>
      </c>
      <c r="BE165" s="4">
        <v>0</v>
      </c>
      <c r="BF165" s="6" t="s">
        <v>155</v>
      </c>
      <c r="BG165" s="4">
        <v>0</v>
      </c>
      <c r="BH165" s="4">
        <v>0</v>
      </c>
      <c r="BI165" s="4">
        <v>2</v>
      </c>
      <c r="BJ165" s="4">
        <v>2</v>
      </c>
      <c r="BK165" s="4">
        <v>0</v>
      </c>
      <c r="BL165" s="4">
        <v>0</v>
      </c>
      <c r="BM165" s="4">
        <v>0</v>
      </c>
      <c r="BN165" s="4">
        <v>0</v>
      </c>
      <c r="BO165" s="4">
        <v>0</v>
      </c>
      <c r="BP165" s="4">
        <v>0</v>
      </c>
      <c r="BV165" s="4">
        <v>18</v>
      </c>
      <c r="BW165" s="4">
        <v>0</v>
      </c>
      <c r="BX165" s="4">
        <v>0</v>
      </c>
      <c r="BY165" s="4">
        <v>5</v>
      </c>
      <c r="CA165" s="4">
        <v>0</v>
      </c>
      <c r="CB165" s="4">
        <v>0</v>
      </c>
      <c r="CC165" s="4">
        <v>0</v>
      </c>
      <c r="CD165" s="4">
        <v>1</v>
      </c>
      <c r="CE165" s="4">
        <v>0</v>
      </c>
      <c r="CF165" s="4">
        <v>1</v>
      </c>
      <c r="CG165" s="4">
        <v>0</v>
      </c>
      <c r="CH165" s="4">
        <v>0</v>
      </c>
      <c r="CI165" s="4">
        <v>0</v>
      </c>
      <c r="CJ165" s="4">
        <v>0</v>
      </c>
      <c r="CK165" s="4">
        <v>0</v>
      </c>
      <c r="CL165" s="4">
        <v>0</v>
      </c>
      <c r="CM165" s="4">
        <v>0</v>
      </c>
      <c r="CN165" s="4">
        <f t="shared" ref="CN165:CN193" si="47">CO165+CP165+CQ165+CR165+CS165+CT165+CU165+CV165+CW165+CX165</f>
        <v>23</v>
      </c>
      <c r="CO165" s="4">
        <v>2</v>
      </c>
      <c r="CP165" s="4">
        <v>2</v>
      </c>
      <c r="CQ165" s="4">
        <v>0</v>
      </c>
      <c r="CR165" s="4">
        <v>0</v>
      </c>
      <c r="CS165" s="4">
        <v>4</v>
      </c>
      <c r="CT165" s="4">
        <v>4</v>
      </c>
      <c r="CU165" s="4">
        <v>0</v>
      </c>
      <c r="CV165" s="4">
        <v>0</v>
      </c>
      <c r="CW165" s="4">
        <v>9</v>
      </c>
      <c r="CX165" s="4">
        <v>2</v>
      </c>
      <c r="CY165" s="4" t="s">
        <v>159</v>
      </c>
    </row>
    <row r="166" spans="1:103">
      <c r="A166" s="18" t="s">
        <v>137</v>
      </c>
      <c r="B166" s="2" t="s">
        <v>422</v>
      </c>
      <c r="D166" s="4">
        <v>2</v>
      </c>
      <c r="E166" s="4" t="s">
        <v>612</v>
      </c>
      <c r="F166" s="4">
        <v>2</v>
      </c>
      <c r="G166" s="4" t="s">
        <v>138</v>
      </c>
      <c r="H166" s="29">
        <v>11</v>
      </c>
      <c r="M166" s="4" t="e">
        <f t="shared" si="35"/>
        <v>#DIV/0!</v>
      </c>
      <c r="U166" s="29">
        <v>12</v>
      </c>
      <c r="Z166" s="4" t="e">
        <f t="shared" si="36"/>
        <v>#DIV/0!</v>
      </c>
      <c r="AA166" s="5" t="e">
        <f t="shared" si="37"/>
        <v>#DIV/0!</v>
      </c>
      <c r="AH166" s="4">
        <v>21</v>
      </c>
      <c r="AI166" s="15">
        <v>47.7</v>
      </c>
      <c r="AJ166" s="15">
        <v>21.6</v>
      </c>
      <c r="AK166" s="4">
        <v>33.5</v>
      </c>
      <c r="AL166" s="4">
        <v>17</v>
      </c>
      <c r="AM166" s="4">
        <f t="shared" ref="AM166:AM183" si="48">AI166-(AK166*(AJ166/AL166))</f>
        <v>5.1352941176470566</v>
      </c>
      <c r="AN166" s="5">
        <f t="shared" ref="AN166:AN183" si="49">+IF(AM166&gt;5,1,2)</f>
        <v>1</v>
      </c>
      <c r="AO166" s="4">
        <v>72.3</v>
      </c>
      <c r="AP166" s="4">
        <v>72.8</v>
      </c>
      <c r="AQ166" s="4">
        <v>121.2</v>
      </c>
      <c r="AR166" s="4">
        <v>130.69999999999999</v>
      </c>
      <c r="AS166" s="4">
        <f t="shared" si="45"/>
        <v>-9.4999999999999858</v>
      </c>
      <c r="AT166" s="4">
        <f t="shared" si="46"/>
        <v>-0.5</v>
      </c>
      <c r="AU166" s="4">
        <f t="shared" ref="AU166:AU183" si="50">IF(AS166&lt;0,2,1)</f>
        <v>2</v>
      </c>
      <c r="AV166" s="4">
        <f t="shared" ref="AV166:AV183" si="51">IF(AT166&lt;0,2,1)</f>
        <v>2</v>
      </c>
      <c r="AW166" s="4">
        <v>105.1</v>
      </c>
      <c r="AX166" s="4">
        <v>104.9</v>
      </c>
      <c r="AY166" s="4">
        <v>62.1</v>
      </c>
      <c r="AZ166" s="4">
        <v>1</v>
      </c>
      <c r="BA166" s="4">
        <v>1</v>
      </c>
      <c r="BB166" s="4">
        <v>2</v>
      </c>
      <c r="BC166" s="4">
        <v>2</v>
      </c>
      <c r="BD166" s="4">
        <v>2</v>
      </c>
      <c r="BE166" s="4">
        <v>0</v>
      </c>
      <c r="BF166" s="6">
        <v>0</v>
      </c>
      <c r="BG166" s="4">
        <v>0</v>
      </c>
      <c r="BH166" s="4">
        <v>0</v>
      </c>
      <c r="BI166" s="4">
        <v>3</v>
      </c>
      <c r="BJ166" s="4">
        <v>3</v>
      </c>
      <c r="BK166" s="4">
        <v>0</v>
      </c>
      <c r="BL166" s="4">
        <v>0</v>
      </c>
      <c r="BM166" s="4">
        <v>0</v>
      </c>
      <c r="BN166" s="4">
        <v>0</v>
      </c>
      <c r="BO166" s="4">
        <v>0</v>
      </c>
      <c r="BP166" s="4">
        <v>1</v>
      </c>
      <c r="BV166" s="4">
        <v>40</v>
      </c>
      <c r="BW166" s="4">
        <v>1</v>
      </c>
      <c r="BX166" s="4">
        <v>1</v>
      </c>
      <c r="BY166" s="4">
        <v>5</v>
      </c>
      <c r="CA166" s="4">
        <v>0</v>
      </c>
      <c r="CB166" s="4">
        <v>0</v>
      </c>
      <c r="CC166" s="4">
        <v>1</v>
      </c>
      <c r="CD166" s="4">
        <v>1</v>
      </c>
      <c r="CE166" s="4">
        <v>0</v>
      </c>
      <c r="CF166" s="4">
        <v>1</v>
      </c>
      <c r="CG166" s="4">
        <v>0</v>
      </c>
      <c r="CH166" s="4">
        <v>0</v>
      </c>
      <c r="CI166" s="4">
        <v>0</v>
      </c>
      <c r="CJ166" s="4">
        <v>0</v>
      </c>
      <c r="CK166" s="4">
        <v>0</v>
      </c>
      <c r="CL166" s="4">
        <v>0</v>
      </c>
      <c r="CM166" s="4">
        <v>0</v>
      </c>
      <c r="CN166" s="4">
        <f t="shared" si="47"/>
        <v>13</v>
      </c>
      <c r="CO166" s="4">
        <v>2</v>
      </c>
      <c r="CP166" s="4">
        <v>0</v>
      </c>
      <c r="CQ166" s="4">
        <v>0</v>
      </c>
      <c r="CR166" s="4">
        <v>4</v>
      </c>
      <c r="CS166" s="4">
        <v>7</v>
      </c>
      <c r="CT166" s="4">
        <v>0</v>
      </c>
      <c r="CU166" s="4">
        <v>0</v>
      </c>
      <c r="CV166" s="4">
        <v>0</v>
      </c>
      <c r="CW166" s="4">
        <v>0</v>
      </c>
      <c r="CX166" s="4">
        <v>0</v>
      </c>
    </row>
    <row r="167" spans="1:103">
      <c r="A167" s="18" t="s">
        <v>204</v>
      </c>
      <c r="B167" s="2" t="s">
        <v>199</v>
      </c>
      <c r="D167" s="4">
        <v>2</v>
      </c>
      <c r="E167" s="4" t="s">
        <v>667</v>
      </c>
      <c r="F167" s="4">
        <v>1</v>
      </c>
      <c r="H167" s="29">
        <v>11</v>
      </c>
      <c r="M167" s="4" t="e">
        <f t="shared" si="35"/>
        <v>#DIV/0!</v>
      </c>
      <c r="U167" s="29">
        <v>12</v>
      </c>
      <c r="Z167" s="4" t="e">
        <f t="shared" si="36"/>
        <v>#DIV/0!</v>
      </c>
      <c r="AA167" s="5" t="e">
        <f t="shared" si="37"/>
        <v>#DIV/0!</v>
      </c>
      <c r="AH167" s="4">
        <v>12</v>
      </c>
      <c r="AI167" s="15">
        <v>84.6</v>
      </c>
      <c r="AJ167" s="15">
        <v>33.5</v>
      </c>
      <c r="AK167" s="4">
        <v>37.299999999999997</v>
      </c>
      <c r="AL167" s="4">
        <v>16</v>
      </c>
      <c r="AM167" s="4">
        <f t="shared" si="48"/>
        <v>6.5031249999999972</v>
      </c>
      <c r="AN167" s="5">
        <f t="shared" si="49"/>
        <v>1</v>
      </c>
      <c r="AO167" s="4">
        <v>90.2</v>
      </c>
      <c r="AP167" s="4">
        <v>94.6</v>
      </c>
      <c r="AQ167" s="4">
        <v>125.8</v>
      </c>
      <c r="AR167" s="4">
        <v>128.1</v>
      </c>
      <c r="AS167" s="4">
        <f t="shared" si="45"/>
        <v>-2.2999999999999972</v>
      </c>
      <c r="AT167" s="4">
        <f t="shared" si="46"/>
        <v>-4.3999999999999915</v>
      </c>
      <c r="AU167" s="4">
        <f t="shared" si="50"/>
        <v>2</v>
      </c>
      <c r="AV167" s="4">
        <f t="shared" si="51"/>
        <v>2</v>
      </c>
      <c r="AW167" s="4">
        <v>116.9</v>
      </c>
      <c r="AX167" s="4">
        <v>118.2</v>
      </c>
      <c r="AY167" s="4">
        <v>54.9</v>
      </c>
      <c r="AZ167" s="4">
        <v>1</v>
      </c>
      <c r="BA167" s="4">
        <v>1</v>
      </c>
      <c r="BB167" s="4">
        <v>2</v>
      </c>
      <c r="BC167" s="4">
        <v>2</v>
      </c>
      <c r="BD167" s="4">
        <v>2</v>
      </c>
      <c r="BE167" s="4">
        <v>0</v>
      </c>
      <c r="BF167" s="6" t="s">
        <v>155</v>
      </c>
      <c r="BG167" s="4">
        <v>0</v>
      </c>
      <c r="BH167" s="4">
        <v>0</v>
      </c>
      <c r="BI167" s="4">
        <v>2</v>
      </c>
      <c r="BJ167" s="4">
        <v>2</v>
      </c>
      <c r="BK167" s="4">
        <v>0</v>
      </c>
      <c r="BL167" s="4">
        <v>0</v>
      </c>
      <c r="BM167" s="4">
        <v>1</v>
      </c>
      <c r="BN167" s="4">
        <v>21</v>
      </c>
      <c r="BO167" s="4">
        <v>0</v>
      </c>
      <c r="BP167" s="4">
        <v>0</v>
      </c>
      <c r="BQ167" s="4">
        <v>1</v>
      </c>
      <c r="BR167" s="4" t="s">
        <v>711</v>
      </c>
      <c r="BS167" s="4">
        <v>0</v>
      </c>
      <c r="BT167" s="4">
        <v>0</v>
      </c>
      <c r="BU167" s="4">
        <v>1</v>
      </c>
      <c r="BV167" s="4">
        <v>41</v>
      </c>
      <c r="BW167" s="4">
        <v>1</v>
      </c>
      <c r="BX167" s="4">
        <v>8</v>
      </c>
      <c r="BY167" s="4">
        <v>6</v>
      </c>
      <c r="BZ167" s="4">
        <v>0</v>
      </c>
      <c r="CA167" s="4">
        <v>0</v>
      </c>
      <c r="CB167" s="4">
        <v>0</v>
      </c>
      <c r="CC167" s="4">
        <v>0</v>
      </c>
      <c r="CD167" s="4">
        <v>0</v>
      </c>
      <c r="CE167" s="4">
        <v>0</v>
      </c>
      <c r="CF167" s="4">
        <v>1</v>
      </c>
      <c r="CG167" s="4">
        <v>0</v>
      </c>
      <c r="CH167" s="4">
        <v>1</v>
      </c>
      <c r="CI167" s="4">
        <v>1</v>
      </c>
      <c r="CJ167" s="4">
        <v>0</v>
      </c>
      <c r="CK167" s="4">
        <v>0</v>
      </c>
      <c r="CL167" s="4">
        <v>0</v>
      </c>
      <c r="CM167" s="4">
        <v>0</v>
      </c>
      <c r="CN167" s="4">
        <f t="shared" si="47"/>
        <v>42</v>
      </c>
      <c r="CO167" s="4">
        <v>2</v>
      </c>
      <c r="CP167" s="4">
        <v>2</v>
      </c>
      <c r="CQ167" s="4">
        <v>0</v>
      </c>
      <c r="CR167" s="4">
        <v>0</v>
      </c>
      <c r="CS167" s="4">
        <v>7</v>
      </c>
      <c r="CT167" s="4">
        <v>4</v>
      </c>
      <c r="CU167" s="4">
        <v>0</v>
      </c>
      <c r="CV167" s="4">
        <v>0</v>
      </c>
      <c r="CW167" s="4">
        <v>21</v>
      </c>
      <c r="CX167" s="4">
        <v>6</v>
      </c>
    </row>
    <row r="168" spans="1:103">
      <c r="A168" s="18" t="s">
        <v>215</v>
      </c>
      <c r="B168" s="2" t="s">
        <v>216</v>
      </c>
      <c r="D168" s="4">
        <v>2</v>
      </c>
      <c r="E168" s="4" t="s">
        <v>627</v>
      </c>
      <c r="F168" s="4">
        <v>2</v>
      </c>
      <c r="G168" s="4" t="s">
        <v>298</v>
      </c>
      <c r="H168" s="29">
        <v>11</v>
      </c>
      <c r="M168" s="4" t="e">
        <f t="shared" si="35"/>
        <v>#DIV/0!</v>
      </c>
      <c r="U168" s="29">
        <v>12</v>
      </c>
      <c r="Z168" s="4" t="e">
        <f t="shared" si="36"/>
        <v>#DIV/0!</v>
      </c>
      <c r="AA168" s="5" t="e">
        <f t="shared" si="37"/>
        <v>#DIV/0!</v>
      </c>
      <c r="AH168" s="4">
        <v>11</v>
      </c>
      <c r="AI168" s="15">
        <v>50.2</v>
      </c>
      <c r="AJ168" s="15">
        <v>21.8</v>
      </c>
      <c r="AK168" s="4">
        <v>44.5</v>
      </c>
      <c r="AL168" s="4">
        <v>19.7</v>
      </c>
      <c r="AM168" s="4">
        <f t="shared" si="48"/>
        <v>0.95634517766497851</v>
      </c>
      <c r="AN168" s="5">
        <f t="shared" si="49"/>
        <v>2</v>
      </c>
      <c r="AO168" s="4">
        <v>92.2</v>
      </c>
      <c r="AP168" s="4">
        <v>83.1</v>
      </c>
      <c r="AQ168" s="4">
        <v>127.1</v>
      </c>
      <c r="AR168" s="4">
        <v>134.30000000000001</v>
      </c>
      <c r="AS168" s="4">
        <f t="shared" si="45"/>
        <v>-7.2000000000000171</v>
      </c>
      <c r="AT168" s="4">
        <f t="shared" si="46"/>
        <v>9.1000000000000085</v>
      </c>
      <c r="AU168" s="4">
        <f t="shared" si="50"/>
        <v>2</v>
      </c>
      <c r="AV168" s="4">
        <f t="shared" si="51"/>
        <v>1</v>
      </c>
      <c r="AW168" s="4">
        <v>103.2</v>
      </c>
      <c r="AX168" s="4">
        <v>116.3</v>
      </c>
      <c r="AY168" s="4">
        <v>69.099999999999994</v>
      </c>
      <c r="AZ168" s="4">
        <v>1</v>
      </c>
      <c r="BA168" s="4">
        <v>1</v>
      </c>
      <c r="BB168" s="4">
        <v>2</v>
      </c>
      <c r="BC168" s="4">
        <v>2</v>
      </c>
      <c r="BD168" s="4">
        <v>2</v>
      </c>
      <c r="BE168" s="4">
        <v>0</v>
      </c>
      <c r="BF168" s="6" t="s">
        <v>155</v>
      </c>
      <c r="BG168" s="4">
        <v>0</v>
      </c>
      <c r="BH168" s="4">
        <v>0</v>
      </c>
      <c r="BI168" s="4">
        <v>2</v>
      </c>
      <c r="BJ168" s="4">
        <v>1</v>
      </c>
      <c r="BK168" s="4">
        <v>0</v>
      </c>
      <c r="BL168" s="4">
        <v>0</v>
      </c>
      <c r="BM168" s="4">
        <v>0</v>
      </c>
      <c r="BN168" s="4">
        <v>0</v>
      </c>
      <c r="BO168" s="4">
        <v>0</v>
      </c>
      <c r="BP168" s="4">
        <v>0</v>
      </c>
      <c r="BV168" s="4">
        <v>14</v>
      </c>
      <c r="BW168" s="4">
        <v>0</v>
      </c>
      <c r="BX168" s="4">
        <v>0</v>
      </c>
      <c r="BY168" s="4">
        <v>5</v>
      </c>
      <c r="CA168" s="4">
        <v>0</v>
      </c>
      <c r="CB168" s="4">
        <v>0</v>
      </c>
      <c r="CC168" s="4">
        <v>0</v>
      </c>
      <c r="CD168" s="4">
        <v>0</v>
      </c>
      <c r="CE168" s="4">
        <v>0</v>
      </c>
      <c r="CF168" s="4">
        <v>1</v>
      </c>
      <c r="CG168" s="4">
        <v>0</v>
      </c>
      <c r="CH168" s="4">
        <v>1</v>
      </c>
      <c r="CI168" s="4">
        <v>1</v>
      </c>
      <c r="CJ168" s="4">
        <v>0</v>
      </c>
      <c r="CK168" s="4">
        <v>0</v>
      </c>
      <c r="CL168" s="4">
        <v>0</v>
      </c>
      <c r="CM168" s="4">
        <v>0</v>
      </c>
      <c r="CN168" s="4">
        <f t="shared" si="47"/>
        <v>8</v>
      </c>
      <c r="CO168" s="4">
        <v>0</v>
      </c>
      <c r="CP168" s="4">
        <v>5</v>
      </c>
      <c r="CQ168" s="4">
        <v>0</v>
      </c>
      <c r="CR168" s="4">
        <v>0</v>
      </c>
      <c r="CS168" s="4">
        <v>1</v>
      </c>
      <c r="CT168" s="4">
        <v>0</v>
      </c>
      <c r="CU168" s="4">
        <v>0</v>
      </c>
      <c r="CV168" s="4">
        <v>0</v>
      </c>
      <c r="CW168" s="4">
        <v>0</v>
      </c>
      <c r="CX168" s="4">
        <v>2</v>
      </c>
      <c r="CY168" s="4" t="s">
        <v>297</v>
      </c>
    </row>
    <row r="169" spans="1:103">
      <c r="A169" s="18" t="s">
        <v>238</v>
      </c>
      <c r="B169" s="2" t="s">
        <v>241</v>
      </c>
      <c r="D169" s="4">
        <v>2</v>
      </c>
      <c r="E169" s="4" t="s">
        <v>629</v>
      </c>
      <c r="F169" s="4">
        <v>2</v>
      </c>
      <c r="G169" s="4" t="s">
        <v>296</v>
      </c>
      <c r="H169" s="29">
        <v>11</v>
      </c>
      <c r="M169" s="4" t="e">
        <f t="shared" si="35"/>
        <v>#DIV/0!</v>
      </c>
      <c r="U169" s="29">
        <v>12</v>
      </c>
      <c r="Z169" s="4" t="e">
        <f t="shared" si="36"/>
        <v>#DIV/0!</v>
      </c>
      <c r="AA169" s="5" t="e">
        <f t="shared" si="37"/>
        <v>#DIV/0!</v>
      </c>
      <c r="AH169" s="4">
        <v>21</v>
      </c>
      <c r="AI169" s="15">
        <v>65.900000000000006</v>
      </c>
      <c r="AJ169" s="15">
        <v>31.6</v>
      </c>
      <c r="AK169" s="4">
        <v>38.1</v>
      </c>
      <c r="AL169" s="4">
        <v>19.600000000000001</v>
      </c>
      <c r="AM169" s="4">
        <f t="shared" si="48"/>
        <v>4.4734693877551024</v>
      </c>
      <c r="AN169" s="5">
        <f t="shared" si="49"/>
        <v>2</v>
      </c>
      <c r="AO169" s="4">
        <v>74.599999999999994</v>
      </c>
      <c r="AP169" s="4">
        <v>75.2</v>
      </c>
      <c r="AQ169" s="4">
        <v>128.30000000000001</v>
      </c>
      <c r="AR169" s="4">
        <v>128</v>
      </c>
      <c r="AS169" s="4">
        <f t="shared" si="45"/>
        <v>0.30000000000001137</v>
      </c>
      <c r="AT169" s="4">
        <f t="shared" si="46"/>
        <v>-0.60000000000000853</v>
      </c>
      <c r="AU169" s="4">
        <f t="shared" si="50"/>
        <v>1</v>
      </c>
      <c r="AV169" s="4">
        <f t="shared" si="51"/>
        <v>2</v>
      </c>
      <c r="AW169" s="4">
        <v>109.4</v>
      </c>
      <c r="AX169" s="4">
        <v>106.3</v>
      </c>
      <c r="AY169" s="4">
        <v>61.7</v>
      </c>
      <c r="AZ169" s="4">
        <v>1</v>
      </c>
      <c r="BA169" s="4">
        <v>1</v>
      </c>
      <c r="BB169" s="4">
        <v>2</v>
      </c>
      <c r="BC169" s="4">
        <v>2</v>
      </c>
      <c r="BD169" s="4">
        <v>2</v>
      </c>
      <c r="BE169" s="4">
        <v>0</v>
      </c>
      <c r="BF169" s="6" t="s">
        <v>155</v>
      </c>
      <c r="BG169" s="4">
        <v>0</v>
      </c>
      <c r="BH169" s="4">
        <v>0</v>
      </c>
      <c r="BI169" s="4">
        <v>3</v>
      </c>
      <c r="BJ169" s="4">
        <v>3</v>
      </c>
      <c r="BK169" s="4">
        <v>0</v>
      </c>
      <c r="BL169" s="4">
        <v>1</v>
      </c>
      <c r="BM169" s="4">
        <v>1</v>
      </c>
      <c r="BN169" s="4" t="s">
        <v>506</v>
      </c>
      <c r="BO169" s="4">
        <v>0</v>
      </c>
      <c r="BP169" s="4">
        <v>1</v>
      </c>
      <c r="BS169" s="4">
        <v>1</v>
      </c>
      <c r="BV169" s="4">
        <v>35</v>
      </c>
      <c r="BW169" s="4">
        <v>1</v>
      </c>
      <c r="BX169" s="4">
        <v>8</v>
      </c>
      <c r="BY169" s="4">
        <v>5</v>
      </c>
      <c r="CA169" s="4">
        <v>0</v>
      </c>
      <c r="CB169" s="4">
        <v>0</v>
      </c>
      <c r="CC169" s="4">
        <v>0</v>
      </c>
      <c r="CD169" s="4">
        <v>1</v>
      </c>
      <c r="CE169" s="4">
        <v>1</v>
      </c>
      <c r="CF169" s="4">
        <v>1</v>
      </c>
      <c r="CG169" s="4">
        <v>1</v>
      </c>
      <c r="CH169" s="4">
        <v>2</v>
      </c>
      <c r="CI169" s="4">
        <v>0</v>
      </c>
      <c r="CJ169" s="4">
        <v>1</v>
      </c>
      <c r="CK169" s="4">
        <v>0</v>
      </c>
      <c r="CL169" s="4">
        <v>0</v>
      </c>
      <c r="CM169" s="4">
        <v>0</v>
      </c>
      <c r="CN169" s="4">
        <f t="shared" si="47"/>
        <v>27</v>
      </c>
      <c r="CO169" s="4">
        <v>0</v>
      </c>
      <c r="CP169" s="4">
        <v>0</v>
      </c>
      <c r="CQ169" s="4">
        <v>2</v>
      </c>
      <c r="CR169" s="4">
        <v>0</v>
      </c>
      <c r="CS169" s="4">
        <v>2</v>
      </c>
      <c r="CT169" s="4">
        <v>0</v>
      </c>
      <c r="CU169" s="4">
        <v>1</v>
      </c>
      <c r="CV169" s="4">
        <v>0</v>
      </c>
      <c r="CW169" s="4">
        <v>16</v>
      </c>
      <c r="CX169" s="4">
        <v>6</v>
      </c>
      <c r="CY169" s="4" t="s">
        <v>709</v>
      </c>
    </row>
    <row r="170" spans="1:103">
      <c r="A170" s="18" t="s">
        <v>265</v>
      </c>
      <c r="B170" s="2" t="s">
        <v>266</v>
      </c>
      <c r="D170" s="4">
        <v>2</v>
      </c>
      <c r="E170" s="4" t="s">
        <v>631</v>
      </c>
      <c r="F170" s="4">
        <v>1</v>
      </c>
      <c r="G170" s="4" t="s">
        <v>303</v>
      </c>
      <c r="H170" s="29">
        <v>11</v>
      </c>
      <c r="M170" s="4" t="e">
        <f t="shared" si="35"/>
        <v>#DIV/0!</v>
      </c>
      <c r="U170" s="29">
        <v>12</v>
      </c>
      <c r="Z170" s="4" t="e">
        <f t="shared" si="36"/>
        <v>#DIV/0!</v>
      </c>
      <c r="AA170" s="5" t="e">
        <f t="shared" si="37"/>
        <v>#DIV/0!</v>
      </c>
      <c r="AH170" s="4">
        <v>11</v>
      </c>
      <c r="AI170" s="15">
        <v>48.4</v>
      </c>
      <c r="AJ170" s="15">
        <v>17.399999999999999</v>
      </c>
      <c r="AK170" s="4">
        <v>47.2</v>
      </c>
      <c r="AL170" s="4">
        <v>17.8</v>
      </c>
      <c r="AM170" s="4">
        <f t="shared" si="48"/>
        <v>2.2606741573033773</v>
      </c>
      <c r="AN170" s="5">
        <f t="shared" si="49"/>
        <v>2</v>
      </c>
      <c r="AO170" s="4">
        <v>79.599999999999994</v>
      </c>
      <c r="AP170" s="4">
        <v>90.1</v>
      </c>
      <c r="AQ170" s="4">
        <v>111.2</v>
      </c>
      <c r="AR170" s="4">
        <v>119.8</v>
      </c>
      <c r="AS170" s="4">
        <f t="shared" si="45"/>
        <v>-8.5999999999999943</v>
      </c>
      <c r="AT170" s="4">
        <f t="shared" si="46"/>
        <v>-10.5</v>
      </c>
      <c r="AU170" s="4">
        <f t="shared" si="50"/>
        <v>2</v>
      </c>
      <c r="AV170" s="4">
        <f t="shared" si="51"/>
        <v>2</v>
      </c>
      <c r="AW170" s="4">
        <v>128.30000000000001</v>
      </c>
      <c r="AX170" s="4">
        <v>118.9</v>
      </c>
      <c r="AY170" s="4">
        <v>47.8</v>
      </c>
      <c r="AZ170" s="4">
        <v>2</v>
      </c>
      <c r="BA170" s="4">
        <v>2</v>
      </c>
      <c r="BB170" s="4">
        <v>1</v>
      </c>
      <c r="BC170" s="4">
        <v>2</v>
      </c>
      <c r="BD170" s="4">
        <v>2</v>
      </c>
      <c r="BE170" s="4">
        <v>0</v>
      </c>
      <c r="BF170" s="6" t="s">
        <v>155</v>
      </c>
      <c r="BG170" s="4">
        <v>0</v>
      </c>
      <c r="BH170" s="4">
        <v>0</v>
      </c>
      <c r="BI170" s="4">
        <v>2</v>
      </c>
      <c r="BJ170" s="4">
        <v>2</v>
      </c>
      <c r="BK170" s="4">
        <v>0</v>
      </c>
      <c r="BL170" s="4">
        <v>0</v>
      </c>
      <c r="BM170" s="4">
        <v>0</v>
      </c>
      <c r="BN170" s="4">
        <v>0</v>
      </c>
      <c r="BO170" s="4">
        <v>0</v>
      </c>
      <c r="BP170" s="4">
        <v>0</v>
      </c>
      <c r="BV170" s="4">
        <v>14</v>
      </c>
      <c r="BW170" s="4">
        <v>0</v>
      </c>
      <c r="BX170" s="4">
        <v>0</v>
      </c>
      <c r="BY170" s="4">
        <v>5</v>
      </c>
      <c r="CA170" s="4">
        <v>0</v>
      </c>
      <c r="CB170" s="4">
        <v>0</v>
      </c>
      <c r="CC170" s="4">
        <v>0</v>
      </c>
      <c r="CD170" s="4">
        <v>0</v>
      </c>
      <c r="CE170" s="4">
        <v>1</v>
      </c>
      <c r="CF170" s="4">
        <v>1</v>
      </c>
      <c r="CG170" s="4">
        <v>1</v>
      </c>
      <c r="CH170" s="4">
        <v>1</v>
      </c>
      <c r="CI170" s="4">
        <v>1</v>
      </c>
      <c r="CJ170" s="4">
        <v>0</v>
      </c>
      <c r="CK170" s="4">
        <v>0</v>
      </c>
      <c r="CL170" s="4">
        <v>0</v>
      </c>
      <c r="CM170" s="4">
        <v>0</v>
      </c>
      <c r="CN170" s="4">
        <f t="shared" si="47"/>
        <v>18</v>
      </c>
      <c r="CO170" s="4">
        <v>4</v>
      </c>
      <c r="CP170" s="4">
        <v>2</v>
      </c>
      <c r="CQ170" s="4">
        <v>0</v>
      </c>
      <c r="CR170" s="4">
        <v>0</v>
      </c>
      <c r="CS170" s="4">
        <v>2</v>
      </c>
      <c r="CT170" s="4">
        <v>6</v>
      </c>
      <c r="CU170" s="4">
        <v>0</v>
      </c>
      <c r="CV170" s="4">
        <v>0</v>
      </c>
      <c r="CW170" s="4">
        <v>4</v>
      </c>
      <c r="CX170" s="4">
        <v>0</v>
      </c>
    </row>
    <row r="171" spans="1:103">
      <c r="A171" s="18" t="s">
        <v>343</v>
      </c>
      <c r="B171" s="2" t="s">
        <v>351</v>
      </c>
      <c r="D171" s="9">
        <v>2</v>
      </c>
      <c r="E171" s="9" t="s">
        <v>593</v>
      </c>
      <c r="F171" s="4">
        <v>1</v>
      </c>
      <c r="G171" s="4" t="s">
        <v>109</v>
      </c>
      <c r="H171" s="29">
        <v>11</v>
      </c>
      <c r="M171" s="4" t="e">
        <f t="shared" si="35"/>
        <v>#DIV/0!</v>
      </c>
      <c r="U171" s="29">
        <v>12</v>
      </c>
      <c r="Z171" s="4" t="e">
        <f t="shared" si="36"/>
        <v>#DIV/0!</v>
      </c>
      <c r="AA171" s="5" t="e">
        <f t="shared" si="37"/>
        <v>#DIV/0!</v>
      </c>
      <c r="AH171" s="4">
        <v>22</v>
      </c>
      <c r="AI171" s="15">
        <v>47.9</v>
      </c>
      <c r="AJ171" s="15">
        <v>19.600000000000001</v>
      </c>
      <c r="AK171" s="4">
        <v>81.400000000000006</v>
      </c>
      <c r="AL171" s="4">
        <v>34.4</v>
      </c>
      <c r="AM171" s="4">
        <f t="shared" si="48"/>
        <v>1.5209302325581362</v>
      </c>
      <c r="AN171" s="5">
        <f t="shared" si="49"/>
        <v>2</v>
      </c>
      <c r="AO171" s="4">
        <v>62.6</v>
      </c>
      <c r="AP171" s="4">
        <v>67.3</v>
      </c>
      <c r="AQ171" s="4">
        <v>134</v>
      </c>
      <c r="AR171" s="4">
        <v>141</v>
      </c>
      <c r="AS171" s="4">
        <f t="shared" si="45"/>
        <v>-7</v>
      </c>
      <c r="AT171" s="4">
        <f t="shared" si="46"/>
        <v>-4.6999999999999957</v>
      </c>
      <c r="AU171" s="4">
        <f t="shared" si="50"/>
        <v>2</v>
      </c>
      <c r="AV171" s="4">
        <f t="shared" si="51"/>
        <v>2</v>
      </c>
      <c r="AW171" s="4">
        <v>102.1</v>
      </c>
      <c r="AX171" s="4">
        <v>106.1</v>
      </c>
      <c r="AY171" s="4">
        <v>66.599999999999994</v>
      </c>
      <c r="AZ171" s="4">
        <v>4</v>
      </c>
      <c r="BA171" s="4">
        <v>2</v>
      </c>
      <c r="BB171" s="4">
        <v>2</v>
      </c>
      <c r="BC171" s="4">
        <v>2</v>
      </c>
      <c r="BD171" s="4">
        <v>1</v>
      </c>
      <c r="BE171" s="4">
        <v>0</v>
      </c>
      <c r="BF171" s="6" t="s">
        <v>155</v>
      </c>
      <c r="BG171" s="4">
        <v>0</v>
      </c>
      <c r="BH171" s="4">
        <v>0</v>
      </c>
      <c r="BI171" s="4">
        <v>1</v>
      </c>
      <c r="BJ171" s="4">
        <v>3</v>
      </c>
      <c r="BK171" s="4">
        <v>0</v>
      </c>
      <c r="BL171" s="4">
        <v>0</v>
      </c>
      <c r="BM171" s="4">
        <v>0</v>
      </c>
      <c r="BN171" s="4">
        <v>0</v>
      </c>
      <c r="BO171" s="4">
        <v>0</v>
      </c>
      <c r="BP171" s="4">
        <v>0</v>
      </c>
      <c r="BQ171" s="4">
        <v>1</v>
      </c>
      <c r="BV171" s="4">
        <v>24</v>
      </c>
      <c r="BW171" s="4">
        <v>0</v>
      </c>
      <c r="BX171" s="4">
        <v>0</v>
      </c>
      <c r="BY171" s="4">
        <v>6</v>
      </c>
      <c r="CA171" s="4">
        <v>0</v>
      </c>
      <c r="CB171" s="4">
        <v>0</v>
      </c>
      <c r="CC171" s="4">
        <v>0</v>
      </c>
      <c r="CD171" s="4">
        <v>1</v>
      </c>
      <c r="CE171" s="4">
        <v>0</v>
      </c>
      <c r="CF171" s="4">
        <v>1</v>
      </c>
      <c r="CG171" s="4">
        <v>0</v>
      </c>
      <c r="CH171" s="4">
        <v>2</v>
      </c>
      <c r="CI171" s="4">
        <v>0</v>
      </c>
      <c r="CJ171" s="4">
        <v>1</v>
      </c>
      <c r="CK171" s="4">
        <v>0</v>
      </c>
      <c r="CL171" s="4">
        <v>0</v>
      </c>
      <c r="CM171" s="4">
        <v>0</v>
      </c>
      <c r="CN171" s="4">
        <f t="shared" si="47"/>
        <v>4</v>
      </c>
      <c r="CO171" s="4">
        <v>0</v>
      </c>
      <c r="CP171" s="4">
        <v>0</v>
      </c>
      <c r="CQ171" s="4">
        <v>0</v>
      </c>
      <c r="CR171" s="4">
        <v>0</v>
      </c>
      <c r="CS171" s="4">
        <v>2</v>
      </c>
      <c r="CT171" s="4">
        <v>0</v>
      </c>
      <c r="CU171" s="4">
        <v>0</v>
      </c>
      <c r="CV171" s="4">
        <v>0</v>
      </c>
      <c r="CW171" s="4">
        <v>2</v>
      </c>
      <c r="CX171" s="4">
        <v>0</v>
      </c>
    </row>
    <row r="172" spans="1:103">
      <c r="A172" s="18" t="s">
        <v>349</v>
      </c>
      <c r="B172" s="2" t="s">
        <v>664</v>
      </c>
      <c r="C172" s="9"/>
      <c r="D172" s="9">
        <v>2</v>
      </c>
      <c r="E172" s="9" t="s">
        <v>632</v>
      </c>
      <c r="F172" s="4">
        <v>1</v>
      </c>
      <c r="G172" s="4" t="s">
        <v>505</v>
      </c>
      <c r="H172" s="29">
        <v>11</v>
      </c>
      <c r="M172" s="4" t="e">
        <f t="shared" si="35"/>
        <v>#DIV/0!</v>
      </c>
      <c r="U172" s="29">
        <v>12</v>
      </c>
      <c r="Z172" s="4" t="e">
        <f t="shared" si="36"/>
        <v>#DIV/0!</v>
      </c>
      <c r="AA172" s="5" t="e">
        <f t="shared" si="37"/>
        <v>#DIV/0!</v>
      </c>
      <c r="AH172" s="4">
        <v>21</v>
      </c>
      <c r="AI172" s="15">
        <v>49.1</v>
      </c>
      <c r="AJ172" s="15">
        <v>20.100000000000001</v>
      </c>
      <c r="AK172" s="4">
        <v>43.1</v>
      </c>
      <c r="AL172" s="4">
        <v>18.100000000000001</v>
      </c>
      <c r="AM172" s="4">
        <f t="shared" si="48"/>
        <v>1.2375690607734811</v>
      </c>
      <c r="AN172" s="5">
        <f t="shared" si="49"/>
        <v>2</v>
      </c>
      <c r="AO172" s="4">
        <v>80.099999999999994</v>
      </c>
      <c r="AP172" s="4">
        <v>87</v>
      </c>
      <c r="AQ172" s="4">
        <v>129.6</v>
      </c>
      <c r="AR172" s="4">
        <v>140.5</v>
      </c>
      <c r="AS172" s="4">
        <f t="shared" si="45"/>
        <v>-10.900000000000006</v>
      </c>
      <c r="AT172" s="4">
        <f t="shared" si="46"/>
        <v>-6.9000000000000057</v>
      </c>
      <c r="AU172" s="4">
        <f t="shared" si="50"/>
        <v>2</v>
      </c>
      <c r="AV172" s="4">
        <f t="shared" si="51"/>
        <v>2</v>
      </c>
      <c r="AW172" s="4">
        <v>112.7</v>
      </c>
      <c r="AX172" s="4">
        <v>117.7</v>
      </c>
      <c r="AY172" s="4">
        <v>63</v>
      </c>
      <c r="AZ172" s="4">
        <v>1</v>
      </c>
      <c r="BA172" s="4">
        <v>1</v>
      </c>
      <c r="BB172" s="4">
        <v>2</v>
      </c>
      <c r="BC172" s="4">
        <v>2</v>
      </c>
      <c r="BD172" s="4">
        <v>2</v>
      </c>
      <c r="BE172" s="4">
        <v>0</v>
      </c>
      <c r="BF172" s="6" t="s">
        <v>155</v>
      </c>
      <c r="BG172" s="4">
        <v>0</v>
      </c>
      <c r="BH172" s="4">
        <v>0</v>
      </c>
      <c r="BI172" s="4">
        <v>1</v>
      </c>
      <c r="BJ172" s="4">
        <v>3</v>
      </c>
      <c r="BK172" s="4">
        <v>0</v>
      </c>
      <c r="BL172" s="4">
        <v>0</v>
      </c>
      <c r="BM172" s="4">
        <v>0</v>
      </c>
      <c r="BN172" s="4">
        <v>0</v>
      </c>
      <c r="BO172" s="4">
        <v>0</v>
      </c>
      <c r="BP172" s="4">
        <v>0</v>
      </c>
      <c r="BV172" s="4">
        <v>63</v>
      </c>
      <c r="BW172" s="4">
        <v>0</v>
      </c>
      <c r="BX172" s="4">
        <v>0</v>
      </c>
      <c r="BY172" s="4">
        <v>5</v>
      </c>
      <c r="CA172" s="4">
        <v>0</v>
      </c>
      <c r="CB172" s="4">
        <v>0</v>
      </c>
      <c r="CC172" s="4">
        <v>0</v>
      </c>
      <c r="CD172" s="4">
        <v>1</v>
      </c>
      <c r="CE172" s="4">
        <v>0</v>
      </c>
      <c r="CF172" s="4">
        <v>1</v>
      </c>
      <c r="CG172" s="4">
        <v>0</v>
      </c>
      <c r="CH172" s="4">
        <v>2</v>
      </c>
      <c r="CI172" s="4">
        <v>0</v>
      </c>
      <c r="CJ172" s="4">
        <v>1</v>
      </c>
      <c r="CK172" s="4">
        <v>0</v>
      </c>
      <c r="CL172" s="4">
        <v>0</v>
      </c>
      <c r="CM172" s="4">
        <v>0</v>
      </c>
      <c r="CN172" s="4">
        <f t="shared" si="47"/>
        <v>15</v>
      </c>
      <c r="CO172" s="4">
        <v>3</v>
      </c>
      <c r="CP172" s="4">
        <v>0</v>
      </c>
      <c r="CQ172" s="4">
        <v>0</v>
      </c>
      <c r="CR172" s="4">
        <v>0</v>
      </c>
      <c r="CS172" s="4">
        <v>2</v>
      </c>
      <c r="CT172" s="4">
        <v>0</v>
      </c>
      <c r="CU172" s="4">
        <v>0</v>
      </c>
      <c r="CV172" s="4">
        <v>0</v>
      </c>
      <c r="CW172" s="4">
        <v>10</v>
      </c>
      <c r="CX172" s="4">
        <v>0</v>
      </c>
    </row>
    <row r="173" spans="1:103">
      <c r="A173" s="18" t="s">
        <v>401</v>
      </c>
      <c r="B173" s="2" t="s">
        <v>526</v>
      </c>
      <c r="D173" s="4">
        <v>2</v>
      </c>
      <c r="E173" s="4" t="s">
        <v>612</v>
      </c>
      <c r="F173" s="4">
        <v>2</v>
      </c>
      <c r="G173" s="4" t="s">
        <v>117</v>
      </c>
      <c r="H173" s="29">
        <v>11</v>
      </c>
      <c r="M173" s="4" t="e">
        <f t="shared" si="35"/>
        <v>#DIV/0!</v>
      </c>
      <c r="U173" s="29">
        <v>12</v>
      </c>
      <c r="Z173" s="4" t="e">
        <f t="shared" si="36"/>
        <v>#DIV/0!</v>
      </c>
      <c r="AA173" s="5" t="e">
        <f t="shared" si="37"/>
        <v>#DIV/0!</v>
      </c>
      <c r="AH173" s="4">
        <v>21</v>
      </c>
      <c r="AI173" s="15">
        <v>36.200000000000003</v>
      </c>
      <c r="AJ173" s="15">
        <v>18.2</v>
      </c>
      <c r="AK173" s="4">
        <v>38.200000000000003</v>
      </c>
      <c r="AL173" s="4">
        <v>20.3</v>
      </c>
      <c r="AM173" s="4">
        <f t="shared" si="48"/>
        <v>1.9517241379310377</v>
      </c>
      <c r="AN173" s="5">
        <f t="shared" si="49"/>
        <v>2</v>
      </c>
      <c r="AO173" s="4">
        <v>99</v>
      </c>
      <c r="AP173" s="4">
        <v>96.2</v>
      </c>
      <c r="AQ173" s="4">
        <v>97.4</v>
      </c>
      <c r="AR173" s="4">
        <v>105.7</v>
      </c>
      <c r="AS173" s="4">
        <f t="shared" si="45"/>
        <v>-8.2999999999999972</v>
      </c>
      <c r="AT173" s="4">
        <f t="shared" si="46"/>
        <v>2.7999999999999972</v>
      </c>
      <c r="AU173" s="4">
        <f t="shared" si="50"/>
        <v>2</v>
      </c>
      <c r="AV173" s="4">
        <f t="shared" si="51"/>
        <v>1</v>
      </c>
      <c r="AW173" s="4">
        <v>133.19999999999999</v>
      </c>
      <c r="AX173" s="4">
        <v>127.7</v>
      </c>
      <c r="AY173" s="4">
        <v>52.1</v>
      </c>
      <c r="AZ173" s="4">
        <v>4</v>
      </c>
      <c r="BA173" s="4">
        <v>0</v>
      </c>
      <c r="BB173" s="4">
        <v>0</v>
      </c>
      <c r="BC173" s="4">
        <v>0</v>
      </c>
      <c r="BD173" s="4">
        <v>1</v>
      </c>
      <c r="BE173" s="4">
        <v>0</v>
      </c>
      <c r="BF173" s="6" t="s">
        <v>155</v>
      </c>
      <c r="BG173" s="4">
        <v>0</v>
      </c>
      <c r="BH173" s="4">
        <v>0</v>
      </c>
      <c r="BI173" s="4">
        <v>3</v>
      </c>
      <c r="BJ173" s="4">
        <v>1</v>
      </c>
      <c r="BK173" s="4">
        <v>0</v>
      </c>
      <c r="BL173" s="4">
        <v>0</v>
      </c>
      <c r="BM173" s="4">
        <v>0</v>
      </c>
      <c r="BN173" s="4">
        <v>0</v>
      </c>
      <c r="BO173" s="4">
        <v>0</v>
      </c>
      <c r="BP173" s="4">
        <v>0</v>
      </c>
      <c r="BQ173" s="4">
        <v>0</v>
      </c>
      <c r="BR173" s="4">
        <v>0</v>
      </c>
      <c r="BS173" s="4">
        <v>0</v>
      </c>
      <c r="BT173" s="4">
        <v>0</v>
      </c>
      <c r="BU173" s="4">
        <v>0</v>
      </c>
      <c r="BV173" s="4">
        <v>20</v>
      </c>
      <c r="BW173" s="4">
        <v>0</v>
      </c>
      <c r="BX173" s="4">
        <v>0</v>
      </c>
      <c r="BY173" s="4">
        <v>5</v>
      </c>
      <c r="CA173" s="4">
        <v>0</v>
      </c>
      <c r="CB173" s="4">
        <v>0</v>
      </c>
      <c r="CC173" s="4">
        <v>0</v>
      </c>
      <c r="CD173" s="4">
        <v>0</v>
      </c>
      <c r="CE173" s="4">
        <v>1</v>
      </c>
      <c r="CF173" s="4">
        <v>1</v>
      </c>
      <c r="CG173" s="4">
        <v>0</v>
      </c>
      <c r="CH173" s="4">
        <v>2</v>
      </c>
      <c r="CI173" s="4">
        <v>0</v>
      </c>
      <c r="CJ173" s="4">
        <v>1</v>
      </c>
      <c r="CK173" s="4">
        <v>0</v>
      </c>
      <c r="CL173" s="4">
        <v>0</v>
      </c>
      <c r="CM173" s="4">
        <v>0</v>
      </c>
      <c r="CN173" s="4">
        <f t="shared" si="47"/>
        <v>11</v>
      </c>
      <c r="CO173" s="4">
        <v>0</v>
      </c>
      <c r="CP173" s="4">
        <v>0</v>
      </c>
      <c r="CQ173" s="4">
        <v>5</v>
      </c>
      <c r="CR173" s="4">
        <v>0</v>
      </c>
      <c r="CS173" s="4">
        <v>0</v>
      </c>
      <c r="CT173" s="4">
        <v>0</v>
      </c>
      <c r="CU173" s="4">
        <v>0</v>
      </c>
      <c r="CV173" s="4">
        <v>0</v>
      </c>
      <c r="CW173" s="4">
        <v>6</v>
      </c>
      <c r="CX173" s="4">
        <v>0</v>
      </c>
    </row>
    <row r="174" spans="1:103">
      <c r="A174" s="18" t="s">
        <v>415</v>
      </c>
      <c r="B174" s="2" t="s">
        <v>483</v>
      </c>
      <c r="D174" s="4">
        <v>2</v>
      </c>
      <c r="E174" s="4" t="s">
        <v>635</v>
      </c>
      <c r="F174" s="4">
        <v>1</v>
      </c>
      <c r="G174" s="4" t="s">
        <v>523</v>
      </c>
      <c r="H174" s="29">
        <v>11</v>
      </c>
      <c r="M174" s="4" t="e">
        <f t="shared" si="35"/>
        <v>#DIV/0!</v>
      </c>
      <c r="U174" s="29">
        <v>12</v>
      </c>
      <c r="Z174" s="4" t="e">
        <f t="shared" si="36"/>
        <v>#DIV/0!</v>
      </c>
      <c r="AA174" s="5" t="e">
        <f t="shared" si="37"/>
        <v>#DIV/0!</v>
      </c>
      <c r="AH174" s="4">
        <v>11</v>
      </c>
      <c r="AI174" s="15">
        <v>49.9</v>
      </c>
      <c r="AJ174" s="15">
        <v>19.100000000000001</v>
      </c>
      <c r="AK174" s="4">
        <v>50.6</v>
      </c>
      <c r="AL174" s="4">
        <v>19.600000000000001</v>
      </c>
      <c r="AM174" s="4">
        <f t="shared" si="48"/>
        <v>0.59081632653060723</v>
      </c>
      <c r="AN174" s="5">
        <f t="shared" si="49"/>
        <v>2</v>
      </c>
      <c r="AO174" s="4">
        <v>99.3</v>
      </c>
      <c r="AP174" s="4">
        <v>103.3</v>
      </c>
      <c r="AQ174" s="4">
        <v>123.2</v>
      </c>
      <c r="AR174" s="4">
        <v>131.19999999999999</v>
      </c>
      <c r="AS174" s="4">
        <f t="shared" si="45"/>
        <v>-7.9999999999999858</v>
      </c>
      <c r="AT174" s="4">
        <f t="shared" si="46"/>
        <v>-4</v>
      </c>
      <c r="AU174" s="4">
        <f t="shared" si="50"/>
        <v>2</v>
      </c>
      <c r="AV174" s="4">
        <f t="shared" si="51"/>
        <v>2</v>
      </c>
      <c r="AW174" s="4">
        <v>112.8</v>
      </c>
      <c r="AX174" s="4">
        <v>107.2</v>
      </c>
      <c r="AY174" s="4">
        <v>62</v>
      </c>
      <c r="AZ174" s="4">
        <v>3</v>
      </c>
      <c r="BA174" s="4">
        <v>0</v>
      </c>
      <c r="BB174" s="4">
        <v>0</v>
      </c>
      <c r="BC174" s="4">
        <v>1</v>
      </c>
      <c r="BD174" s="4">
        <v>0</v>
      </c>
      <c r="BE174" s="4">
        <v>0</v>
      </c>
      <c r="BF174" s="6" t="s">
        <v>155</v>
      </c>
      <c r="BG174" s="4">
        <v>0</v>
      </c>
      <c r="BH174" s="4">
        <v>0</v>
      </c>
      <c r="BI174" s="4">
        <v>2</v>
      </c>
      <c r="BJ174" s="4">
        <v>2</v>
      </c>
      <c r="BK174" s="4">
        <v>0</v>
      </c>
      <c r="BL174" s="4">
        <v>0</v>
      </c>
      <c r="BM174" s="4">
        <v>0</v>
      </c>
      <c r="BN174" s="4">
        <v>0</v>
      </c>
      <c r="BO174" s="4">
        <v>0</v>
      </c>
      <c r="BP174" s="4">
        <v>0</v>
      </c>
      <c r="BQ174" s="4">
        <v>1</v>
      </c>
      <c r="BR174" s="4">
        <v>0</v>
      </c>
      <c r="BS174" s="4">
        <v>0</v>
      </c>
      <c r="BT174" s="4">
        <v>0</v>
      </c>
      <c r="BU174" s="4">
        <v>0</v>
      </c>
      <c r="BV174" s="4">
        <v>35</v>
      </c>
      <c r="BW174" s="4">
        <v>0</v>
      </c>
      <c r="BX174" s="4">
        <v>0</v>
      </c>
      <c r="BY174" s="4">
        <v>5</v>
      </c>
      <c r="CA174" s="4">
        <v>0</v>
      </c>
      <c r="CB174" s="4">
        <v>0</v>
      </c>
      <c r="CC174" s="4">
        <v>0</v>
      </c>
      <c r="CD174" s="4">
        <v>1</v>
      </c>
      <c r="CE174" s="4">
        <v>0</v>
      </c>
      <c r="CF174" s="4">
        <v>1</v>
      </c>
      <c r="CG174" s="4">
        <v>0</v>
      </c>
      <c r="CH174" s="4">
        <v>1</v>
      </c>
      <c r="CI174" s="4">
        <v>1</v>
      </c>
      <c r="CJ174" s="4">
        <v>0</v>
      </c>
      <c r="CK174" s="4">
        <v>0</v>
      </c>
      <c r="CL174" s="4">
        <v>0</v>
      </c>
      <c r="CM174" s="4">
        <v>0</v>
      </c>
      <c r="CN174" s="4">
        <f t="shared" si="47"/>
        <v>20</v>
      </c>
      <c r="CO174" s="4">
        <v>2</v>
      </c>
      <c r="CP174" s="4">
        <v>2</v>
      </c>
      <c r="CQ174" s="4">
        <v>0</v>
      </c>
      <c r="CR174" s="4">
        <v>0</v>
      </c>
      <c r="CS174" s="4">
        <v>0</v>
      </c>
      <c r="CT174" s="4">
        <v>4</v>
      </c>
      <c r="CU174" s="4">
        <v>0</v>
      </c>
      <c r="CV174" s="4">
        <v>0</v>
      </c>
      <c r="CW174" s="4">
        <v>12</v>
      </c>
      <c r="CX174" s="4">
        <v>0</v>
      </c>
    </row>
    <row r="175" spans="1:103">
      <c r="A175" s="18" t="s">
        <v>490</v>
      </c>
      <c r="B175" s="2" t="s">
        <v>656</v>
      </c>
      <c r="D175" s="4">
        <v>2</v>
      </c>
      <c r="E175" s="4" t="s">
        <v>612</v>
      </c>
      <c r="F175" s="4">
        <v>2</v>
      </c>
      <c r="G175" s="4" t="s">
        <v>728</v>
      </c>
      <c r="H175" s="29">
        <v>11</v>
      </c>
      <c r="M175" s="4" t="e">
        <f t="shared" si="35"/>
        <v>#DIV/0!</v>
      </c>
      <c r="U175" s="29">
        <v>12</v>
      </c>
      <c r="Z175" s="4" t="e">
        <f t="shared" si="36"/>
        <v>#DIV/0!</v>
      </c>
      <c r="AA175" s="5" t="e">
        <f t="shared" si="37"/>
        <v>#DIV/0!</v>
      </c>
      <c r="AH175" s="4">
        <v>11</v>
      </c>
      <c r="AM175" s="4" t="e">
        <f t="shared" si="48"/>
        <v>#DIV/0!</v>
      </c>
      <c r="AN175" s="5" t="e">
        <f t="shared" si="49"/>
        <v>#DIV/0!</v>
      </c>
      <c r="AS175" s="4">
        <f t="shared" si="45"/>
        <v>0</v>
      </c>
      <c r="AT175" s="4">
        <f t="shared" si="46"/>
        <v>0</v>
      </c>
      <c r="AU175" s="4">
        <f t="shared" si="50"/>
        <v>1</v>
      </c>
      <c r="AV175" s="4">
        <f t="shared" si="51"/>
        <v>1</v>
      </c>
      <c r="BE175" s="4">
        <v>1</v>
      </c>
      <c r="BF175" s="6" t="s">
        <v>729</v>
      </c>
      <c r="BG175" s="4">
        <v>0</v>
      </c>
      <c r="BH175" s="4">
        <v>0</v>
      </c>
      <c r="BI175" s="4">
        <v>2</v>
      </c>
      <c r="BJ175" s="4">
        <v>2</v>
      </c>
      <c r="BK175" s="4">
        <v>1</v>
      </c>
      <c r="BL175" s="4">
        <v>0</v>
      </c>
      <c r="BM175" s="4">
        <v>0</v>
      </c>
      <c r="BN175" s="4">
        <v>0</v>
      </c>
      <c r="BO175" s="4">
        <v>0</v>
      </c>
      <c r="BP175" s="4">
        <v>1</v>
      </c>
      <c r="BQ175" s="4">
        <v>0</v>
      </c>
      <c r="BR175" s="4">
        <v>0</v>
      </c>
      <c r="BS175" s="4">
        <v>0</v>
      </c>
      <c r="BT175" s="4">
        <v>1</v>
      </c>
      <c r="BU175" s="4">
        <v>0</v>
      </c>
      <c r="BV175" s="4">
        <v>24</v>
      </c>
      <c r="BW175" s="4">
        <v>0</v>
      </c>
      <c r="BX175" s="4">
        <v>0</v>
      </c>
      <c r="BY175" s="4">
        <v>5</v>
      </c>
      <c r="BZ175" s="4">
        <v>0</v>
      </c>
      <c r="CA175" s="4">
        <v>0</v>
      </c>
      <c r="CB175" s="4">
        <v>0</v>
      </c>
      <c r="CC175" s="4">
        <v>0</v>
      </c>
      <c r="CD175" s="4">
        <v>1</v>
      </c>
      <c r="CE175" s="4">
        <v>0</v>
      </c>
      <c r="CF175" s="4">
        <v>1</v>
      </c>
      <c r="CG175" s="4">
        <v>1</v>
      </c>
      <c r="CH175" s="4">
        <v>2</v>
      </c>
      <c r="CI175" s="4">
        <v>0</v>
      </c>
      <c r="CJ175" s="4">
        <v>1</v>
      </c>
      <c r="CK175" s="4">
        <v>0</v>
      </c>
      <c r="CL175" s="4">
        <v>0</v>
      </c>
      <c r="CM175" s="4">
        <v>0</v>
      </c>
      <c r="CN175" s="4">
        <f t="shared" si="47"/>
        <v>26</v>
      </c>
      <c r="CO175" s="4">
        <v>2</v>
      </c>
      <c r="CP175" s="4">
        <v>0</v>
      </c>
      <c r="CQ175" s="4">
        <v>6</v>
      </c>
      <c r="CR175" s="4">
        <v>0</v>
      </c>
      <c r="CS175" s="4">
        <v>0</v>
      </c>
      <c r="CT175" s="4">
        <v>8</v>
      </c>
      <c r="CU175" s="4">
        <v>0</v>
      </c>
      <c r="CV175" s="4">
        <v>0</v>
      </c>
      <c r="CW175" s="4">
        <v>10</v>
      </c>
      <c r="CX175" s="4">
        <v>0</v>
      </c>
    </row>
    <row r="176" spans="1:103">
      <c r="A176" s="18" t="s">
        <v>691</v>
      </c>
      <c r="B176" s="2" t="s">
        <v>694</v>
      </c>
      <c r="D176" s="4">
        <v>2</v>
      </c>
      <c r="E176" s="4" t="s">
        <v>693</v>
      </c>
      <c r="F176" s="4">
        <v>2</v>
      </c>
      <c r="G176" s="4" t="s">
        <v>142</v>
      </c>
      <c r="H176" s="29">
        <v>11</v>
      </c>
      <c r="M176" s="4" t="e">
        <f t="shared" si="35"/>
        <v>#DIV/0!</v>
      </c>
      <c r="U176" s="29">
        <v>12</v>
      </c>
      <c r="Z176" s="4" t="e">
        <f t="shared" si="36"/>
        <v>#DIV/0!</v>
      </c>
      <c r="AA176" s="5" t="e">
        <f t="shared" si="37"/>
        <v>#DIV/0!</v>
      </c>
      <c r="AH176" s="4">
        <v>11</v>
      </c>
      <c r="AM176" s="4" t="e">
        <f t="shared" si="48"/>
        <v>#DIV/0!</v>
      </c>
      <c r="AN176" s="5" t="e">
        <f t="shared" si="49"/>
        <v>#DIV/0!</v>
      </c>
      <c r="AS176" s="4">
        <f t="shared" si="45"/>
        <v>0</v>
      </c>
      <c r="AT176" s="4">
        <f t="shared" si="46"/>
        <v>0</v>
      </c>
      <c r="AU176" s="4">
        <f t="shared" si="50"/>
        <v>1</v>
      </c>
      <c r="AV176" s="4">
        <f t="shared" si="51"/>
        <v>1</v>
      </c>
      <c r="BE176" s="4">
        <v>0</v>
      </c>
      <c r="BF176" s="6" t="s">
        <v>155</v>
      </c>
      <c r="BG176" s="4">
        <v>0</v>
      </c>
      <c r="BH176" s="4">
        <v>0</v>
      </c>
      <c r="BI176" s="4">
        <v>1</v>
      </c>
      <c r="BJ176" s="4">
        <v>1</v>
      </c>
      <c r="BK176" s="4">
        <v>0</v>
      </c>
      <c r="BL176" s="4">
        <v>0</v>
      </c>
      <c r="BM176" s="4">
        <v>0</v>
      </c>
      <c r="BN176" s="4">
        <v>0</v>
      </c>
      <c r="BO176" s="4">
        <v>0</v>
      </c>
      <c r="BP176" s="4">
        <v>0</v>
      </c>
      <c r="BQ176" s="4">
        <v>0</v>
      </c>
      <c r="BR176" s="4" t="s">
        <v>695</v>
      </c>
      <c r="BS176" s="4">
        <v>0</v>
      </c>
      <c r="BT176" s="4">
        <v>0</v>
      </c>
      <c r="BU176" s="4">
        <v>1</v>
      </c>
      <c r="BV176" s="4">
        <v>39</v>
      </c>
      <c r="BW176" s="4">
        <v>0</v>
      </c>
      <c r="BX176" s="4">
        <v>0</v>
      </c>
      <c r="BY176" s="4">
        <v>5</v>
      </c>
      <c r="BZ176" s="4">
        <v>0</v>
      </c>
      <c r="CA176" s="4">
        <v>0</v>
      </c>
      <c r="CB176" s="4">
        <v>0</v>
      </c>
      <c r="CC176" s="4">
        <v>0</v>
      </c>
      <c r="CD176" s="4">
        <v>0</v>
      </c>
      <c r="CE176" s="4">
        <v>1</v>
      </c>
      <c r="CF176" s="4">
        <v>1</v>
      </c>
      <c r="CG176" s="4">
        <v>0</v>
      </c>
      <c r="CH176" s="4">
        <v>0</v>
      </c>
      <c r="CI176" s="4">
        <v>0</v>
      </c>
      <c r="CJ176" s="4">
        <v>0</v>
      </c>
      <c r="CK176" s="4">
        <v>0</v>
      </c>
      <c r="CL176" s="4">
        <v>0</v>
      </c>
      <c r="CM176" s="4">
        <v>0</v>
      </c>
      <c r="CN176" s="4">
        <f t="shared" si="47"/>
        <v>6</v>
      </c>
      <c r="CO176" s="4">
        <v>0</v>
      </c>
      <c r="CP176" s="4">
        <v>0</v>
      </c>
      <c r="CQ176" s="4">
        <v>0</v>
      </c>
      <c r="CR176" s="4">
        <v>0</v>
      </c>
      <c r="CS176" s="4">
        <v>2</v>
      </c>
      <c r="CT176" s="4">
        <v>0</v>
      </c>
      <c r="CU176" s="4">
        <v>0</v>
      </c>
      <c r="CV176" s="4">
        <v>0</v>
      </c>
      <c r="CW176" s="4">
        <v>0</v>
      </c>
      <c r="CX176" s="4">
        <v>4</v>
      </c>
    </row>
    <row r="177" spans="1:102">
      <c r="A177" s="18" t="s">
        <v>492</v>
      </c>
      <c r="B177" s="14" t="s">
        <v>529</v>
      </c>
      <c r="C177" s="4">
        <v>672548812</v>
      </c>
      <c r="D177" s="4">
        <v>2</v>
      </c>
      <c r="E177" s="4" t="s">
        <v>539</v>
      </c>
      <c r="F177" s="4">
        <v>1</v>
      </c>
      <c r="G177" s="4" t="s">
        <v>540</v>
      </c>
      <c r="H177" s="29">
        <v>11</v>
      </c>
      <c r="M177" s="4" t="e">
        <f t="shared" si="35"/>
        <v>#DIV/0!</v>
      </c>
      <c r="U177" s="29">
        <v>12</v>
      </c>
      <c r="Z177" s="4" t="e">
        <f t="shared" si="36"/>
        <v>#DIV/0!</v>
      </c>
      <c r="AA177" s="5" t="e">
        <f t="shared" si="37"/>
        <v>#DIV/0!</v>
      </c>
      <c r="AH177" s="4">
        <v>22</v>
      </c>
      <c r="AI177" s="4">
        <v>40</v>
      </c>
      <c r="AJ177" s="4">
        <v>14.9</v>
      </c>
      <c r="AK177" s="4">
        <v>34.700000000000003</v>
      </c>
      <c r="AL177" s="4">
        <v>13</v>
      </c>
      <c r="AM177" s="4">
        <f t="shared" si="48"/>
        <v>0.22846153846153783</v>
      </c>
      <c r="AN177" s="5">
        <f t="shared" si="49"/>
        <v>2</v>
      </c>
      <c r="AO177" s="4">
        <v>111.8</v>
      </c>
      <c r="AP177" s="4">
        <v>107.1</v>
      </c>
      <c r="AQ177" s="4">
        <v>115.9</v>
      </c>
      <c r="AR177" s="4">
        <v>126.4</v>
      </c>
      <c r="AS177" s="4">
        <f t="shared" si="45"/>
        <v>-10.5</v>
      </c>
      <c r="AT177" s="4">
        <f t="shared" si="46"/>
        <v>4.7000000000000028</v>
      </c>
      <c r="AU177" s="4">
        <f t="shared" si="50"/>
        <v>2</v>
      </c>
      <c r="AV177" s="4">
        <f t="shared" si="51"/>
        <v>1</v>
      </c>
      <c r="AW177" s="4">
        <v>115.8</v>
      </c>
      <c r="AX177" s="4">
        <v>116.2</v>
      </c>
      <c r="AY177" s="4">
        <v>69</v>
      </c>
      <c r="AZ177" s="4">
        <v>2</v>
      </c>
      <c r="BA177" s="4">
        <v>0</v>
      </c>
      <c r="BB177" s="4">
        <v>1</v>
      </c>
      <c r="BC177" s="4">
        <v>0</v>
      </c>
      <c r="BD177" s="4">
        <v>0</v>
      </c>
      <c r="BE177" s="4">
        <v>1</v>
      </c>
      <c r="BF177" s="6" t="s">
        <v>541</v>
      </c>
      <c r="BG177" s="4">
        <v>0</v>
      </c>
      <c r="BH177" s="4">
        <v>0</v>
      </c>
      <c r="BI177" s="4">
        <v>1</v>
      </c>
      <c r="BJ177" s="4">
        <v>1</v>
      </c>
      <c r="BK177" s="4">
        <v>0</v>
      </c>
      <c r="BL177" s="4">
        <v>0</v>
      </c>
      <c r="BM177" s="4">
        <v>0</v>
      </c>
      <c r="BN177" s="4">
        <v>0</v>
      </c>
      <c r="BO177" s="4">
        <v>0</v>
      </c>
      <c r="BP177" s="4">
        <v>0</v>
      </c>
      <c r="BQ177" s="4">
        <v>0</v>
      </c>
      <c r="BR177" s="4">
        <v>0</v>
      </c>
      <c r="BS177" s="4">
        <v>0</v>
      </c>
      <c r="BT177" s="4">
        <v>0</v>
      </c>
      <c r="BU177" s="4">
        <v>0</v>
      </c>
      <c r="BV177" s="4">
        <v>16</v>
      </c>
      <c r="BW177" s="4">
        <v>0</v>
      </c>
      <c r="BX177" s="4">
        <v>0</v>
      </c>
      <c r="BY177" s="4">
        <v>5</v>
      </c>
      <c r="CA177" s="4">
        <v>0</v>
      </c>
      <c r="CB177" s="4">
        <v>0</v>
      </c>
      <c r="CC177" s="4">
        <v>0</v>
      </c>
      <c r="CD177" s="4">
        <v>1</v>
      </c>
      <c r="CE177" s="4">
        <v>0</v>
      </c>
      <c r="CF177" s="4">
        <v>1</v>
      </c>
      <c r="CG177" s="4">
        <v>0</v>
      </c>
      <c r="CH177" s="4">
        <v>0</v>
      </c>
      <c r="CI177" s="4">
        <v>0</v>
      </c>
      <c r="CJ177" s="4">
        <v>0</v>
      </c>
      <c r="CK177" s="4">
        <v>0</v>
      </c>
      <c r="CL177" s="4">
        <v>0</v>
      </c>
      <c r="CM177" s="4">
        <v>0</v>
      </c>
      <c r="CN177" s="4">
        <f t="shared" si="47"/>
        <v>18</v>
      </c>
      <c r="CO177" s="4">
        <v>4</v>
      </c>
      <c r="CP177" s="4">
        <v>0</v>
      </c>
      <c r="CQ177" s="4">
        <v>0</v>
      </c>
      <c r="CR177" s="4">
        <v>0</v>
      </c>
      <c r="CS177" s="4">
        <v>2</v>
      </c>
      <c r="CT177" s="4">
        <v>2</v>
      </c>
      <c r="CU177" s="4">
        <v>2</v>
      </c>
      <c r="CV177" s="4">
        <v>0</v>
      </c>
      <c r="CW177" s="4">
        <v>4</v>
      </c>
      <c r="CX177" s="4">
        <v>4</v>
      </c>
    </row>
    <row r="178" spans="1:102">
      <c r="A178" s="18" t="s">
        <v>527</v>
      </c>
      <c r="B178" s="2" t="s">
        <v>528</v>
      </c>
      <c r="D178" s="4">
        <v>2</v>
      </c>
      <c r="E178" s="4" t="s">
        <v>636</v>
      </c>
      <c r="F178" s="4">
        <v>2</v>
      </c>
      <c r="G178" s="4" t="s">
        <v>508</v>
      </c>
      <c r="H178" s="29">
        <v>11</v>
      </c>
      <c r="M178" s="4" t="e">
        <f t="shared" si="35"/>
        <v>#DIV/0!</v>
      </c>
      <c r="U178" s="29">
        <v>12</v>
      </c>
      <c r="Z178" s="4" t="e">
        <f t="shared" si="36"/>
        <v>#DIV/0!</v>
      </c>
      <c r="AA178" s="5" t="e">
        <f t="shared" si="37"/>
        <v>#DIV/0!</v>
      </c>
      <c r="AH178" s="4">
        <v>12</v>
      </c>
      <c r="AM178" s="4" t="e">
        <f t="shared" si="48"/>
        <v>#DIV/0!</v>
      </c>
      <c r="AN178" s="5" t="e">
        <f t="shared" si="49"/>
        <v>#DIV/0!</v>
      </c>
      <c r="AS178" s="4">
        <f t="shared" si="45"/>
        <v>0</v>
      </c>
      <c r="AT178" s="4">
        <f t="shared" si="46"/>
        <v>0</v>
      </c>
      <c r="AU178" s="4">
        <f t="shared" si="50"/>
        <v>1</v>
      </c>
      <c r="AV178" s="4">
        <f t="shared" si="51"/>
        <v>1</v>
      </c>
      <c r="BE178" s="4">
        <v>0</v>
      </c>
      <c r="BF178" s="6" t="s">
        <v>155</v>
      </c>
      <c r="BG178" s="4">
        <v>0</v>
      </c>
      <c r="BH178" s="4">
        <v>0</v>
      </c>
      <c r="BI178" s="4">
        <v>2</v>
      </c>
      <c r="BJ178" s="4">
        <v>2</v>
      </c>
      <c r="BK178" s="4">
        <v>0</v>
      </c>
      <c r="BL178" s="4">
        <v>0</v>
      </c>
      <c r="BM178" s="4">
        <v>0</v>
      </c>
      <c r="BN178" s="4">
        <v>0</v>
      </c>
      <c r="BO178" s="4">
        <v>0</v>
      </c>
      <c r="BP178" s="4">
        <v>0</v>
      </c>
      <c r="BQ178" s="4">
        <v>0</v>
      </c>
      <c r="BR178" s="4">
        <v>0</v>
      </c>
      <c r="BS178" s="4">
        <v>0</v>
      </c>
      <c r="BT178" s="4">
        <v>0</v>
      </c>
      <c r="BU178" s="4">
        <v>0</v>
      </c>
      <c r="BV178" s="4">
        <v>49</v>
      </c>
      <c r="BW178" s="4">
        <v>1</v>
      </c>
      <c r="BX178" s="4">
        <v>1</v>
      </c>
      <c r="BY178" s="4" t="s">
        <v>613</v>
      </c>
      <c r="BZ178" s="4">
        <v>0</v>
      </c>
      <c r="CA178" s="4">
        <v>0</v>
      </c>
      <c r="CB178" s="4">
        <v>0</v>
      </c>
      <c r="CC178" s="4">
        <v>0</v>
      </c>
      <c r="CD178" s="4">
        <v>0</v>
      </c>
      <c r="CE178" s="4">
        <v>1</v>
      </c>
      <c r="CF178" s="4">
        <v>1</v>
      </c>
      <c r="CG178" s="4">
        <v>0</v>
      </c>
      <c r="CH178" s="4">
        <v>0</v>
      </c>
      <c r="CI178" s="4">
        <v>0</v>
      </c>
      <c r="CJ178" s="4">
        <v>0</v>
      </c>
      <c r="CK178" s="4">
        <v>0</v>
      </c>
      <c r="CL178" s="4">
        <v>0</v>
      </c>
      <c r="CM178" s="4">
        <v>0</v>
      </c>
      <c r="CN178" s="4">
        <f t="shared" si="47"/>
        <v>31</v>
      </c>
      <c r="CO178" s="4">
        <v>3</v>
      </c>
      <c r="CP178" s="4">
        <v>0</v>
      </c>
      <c r="CQ178" s="4">
        <v>0</v>
      </c>
      <c r="CR178" s="4">
        <v>0</v>
      </c>
      <c r="CS178" s="4">
        <v>7</v>
      </c>
      <c r="CT178" s="4">
        <v>2</v>
      </c>
      <c r="CU178" s="4">
        <v>0</v>
      </c>
      <c r="CV178" s="4">
        <v>0</v>
      </c>
      <c r="CW178" s="4">
        <v>19</v>
      </c>
      <c r="CX178" s="4">
        <v>0</v>
      </c>
    </row>
    <row r="179" spans="1:102">
      <c r="A179" s="18" t="s">
        <v>531</v>
      </c>
      <c r="B179" s="2" t="s">
        <v>532</v>
      </c>
      <c r="D179" s="4">
        <v>2</v>
      </c>
      <c r="E179" s="4" t="s">
        <v>653</v>
      </c>
      <c r="F179" s="4">
        <v>2</v>
      </c>
      <c r="G179" s="4" t="s">
        <v>523</v>
      </c>
      <c r="H179" s="29">
        <v>11</v>
      </c>
      <c r="M179" s="4" t="e">
        <f t="shared" si="35"/>
        <v>#DIV/0!</v>
      </c>
      <c r="U179" s="29">
        <v>12</v>
      </c>
      <c r="Z179" s="4" t="e">
        <f t="shared" si="36"/>
        <v>#DIV/0!</v>
      </c>
      <c r="AA179" s="5" t="e">
        <f t="shared" si="37"/>
        <v>#DIV/0!</v>
      </c>
      <c r="AH179" s="4">
        <v>22</v>
      </c>
      <c r="AI179" s="4">
        <v>74.2</v>
      </c>
      <c r="AJ179" s="4">
        <v>29</v>
      </c>
      <c r="AK179" s="4">
        <v>34.799999999999997</v>
      </c>
      <c r="AL179" s="4">
        <v>14.1</v>
      </c>
      <c r="AM179" s="4">
        <f t="shared" si="48"/>
        <v>2.625531914893628</v>
      </c>
      <c r="AN179" s="5">
        <f t="shared" si="49"/>
        <v>2</v>
      </c>
      <c r="AO179" s="4">
        <v>87.8</v>
      </c>
      <c r="AP179" s="4">
        <v>88.1</v>
      </c>
      <c r="AQ179" s="4">
        <v>109.4</v>
      </c>
      <c r="AR179" s="4">
        <v>123.5</v>
      </c>
      <c r="AS179" s="4">
        <f t="shared" si="45"/>
        <v>-14.099999999999994</v>
      </c>
      <c r="AT179" s="4">
        <f t="shared" si="46"/>
        <v>-0.29999999999999716</v>
      </c>
      <c r="AU179" s="4">
        <f t="shared" si="50"/>
        <v>2</v>
      </c>
      <c r="AV179" s="4">
        <f t="shared" si="51"/>
        <v>2</v>
      </c>
      <c r="AW179" s="4">
        <v>118.5</v>
      </c>
      <c r="AX179" s="4">
        <v>128.5</v>
      </c>
      <c r="AY179" s="4">
        <v>54.9</v>
      </c>
      <c r="AZ179" s="4">
        <v>1</v>
      </c>
      <c r="BA179" s="4">
        <v>1</v>
      </c>
      <c r="BB179" s="4">
        <v>0</v>
      </c>
      <c r="BC179" s="4">
        <v>0</v>
      </c>
      <c r="BD179" s="4">
        <v>0</v>
      </c>
      <c r="BE179" s="4">
        <v>0</v>
      </c>
      <c r="BF179" s="6" t="s">
        <v>155</v>
      </c>
      <c r="BG179" s="4">
        <v>0</v>
      </c>
      <c r="BH179" s="4">
        <v>0</v>
      </c>
      <c r="BI179" s="4">
        <v>3</v>
      </c>
      <c r="BJ179" s="4">
        <v>3</v>
      </c>
      <c r="BK179" s="4">
        <v>0</v>
      </c>
      <c r="BL179" s="4">
        <v>0</v>
      </c>
      <c r="BM179" s="4">
        <v>0</v>
      </c>
      <c r="BN179" s="4">
        <v>0</v>
      </c>
      <c r="BO179" s="4">
        <v>0</v>
      </c>
      <c r="BP179" s="4">
        <v>0</v>
      </c>
      <c r="BQ179" s="4">
        <v>0</v>
      </c>
      <c r="BR179" s="4">
        <v>0</v>
      </c>
      <c r="BS179" s="4">
        <v>0</v>
      </c>
      <c r="BT179" s="4">
        <v>0</v>
      </c>
      <c r="BU179" s="4">
        <v>0</v>
      </c>
      <c r="BV179" s="4">
        <v>57</v>
      </c>
      <c r="BW179" s="4">
        <v>0</v>
      </c>
      <c r="BX179" s="4">
        <v>0</v>
      </c>
      <c r="BY179" s="4">
        <v>5</v>
      </c>
      <c r="CA179" s="4">
        <v>0</v>
      </c>
      <c r="CB179" s="4">
        <v>0</v>
      </c>
      <c r="CC179" s="4">
        <v>0</v>
      </c>
      <c r="CD179" s="4">
        <v>0</v>
      </c>
      <c r="CE179" s="4">
        <v>0</v>
      </c>
      <c r="CF179" s="4">
        <v>1</v>
      </c>
      <c r="CG179" s="4">
        <v>0</v>
      </c>
      <c r="CH179" s="4">
        <v>0</v>
      </c>
      <c r="CI179" s="4">
        <v>0</v>
      </c>
      <c r="CJ179" s="4">
        <v>0</v>
      </c>
      <c r="CK179" s="4">
        <v>0</v>
      </c>
      <c r="CL179" s="4">
        <v>0</v>
      </c>
      <c r="CM179" s="4">
        <v>0</v>
      </c>
      <c r="CN179" s="4">
        <f t="shared" si="47"/>
        <v>7</v>
      </c>
      <c r="CO179" s="4">
        <v>1</v>
      </c>
      <c r="CP179" s="4">
        <v>0</v>
      </c>
      <c r="CQ179" s="4">
        <v>0</v>
      </c>
      <c r="CR179" s="4">
        <v>0</v>
      </c>
      <c r="CS179" s="4">
        <v>0</v>
      </c>
      <c r="CT179" s="4">
        <v>4</v>
      </c>
      <c r="CU179" s="4">
        <v>0</v>
      </c>
      <c r="CV179" s="4">
        <v>0</v>
      </c>
      <c r="CW179" s="4">
        <v>0</v>
      </c>
      <c r="CX179" s="4">
        <v>2</v>
      </c>
    </row>
    <row r="180" spans="1:102">
      <c r="A180" s="18" t="s">
        <v>548</v>
      </c>
      <c r="B180" s="2" t="s">
        <v>557</v>
      </c>
      <c r="D180" s="4">
        <v>2</v>
      </c>
      <c r="E180" s="4" t="s">
        <v>651</v>
      </c>
      <c r="F180" s="4">
        <v>2</v>
      </c>
      <c r="G180" s="4" t="s">
        <v>715</v>
      </c>
      <c r="H180" s="29">
        <v>11</v>
      </c>
      <c r="M180" s="4" t="e">
        <f t="shared" si="35"/>
        <v>#DIV/0!</v>
      </c>
      <c r="U180" s="29">
        <v>12</v>
      </c>
      <c r="Z180" s="4" t="e">
        <f t="shared" si="36"/>
        <v>#DIV/0!</v>
      </c>
      <c r="AA180" s="5" t="e">
        <f t="shared" si="37"/>
        <v>#DIV/0!</v>
      </c>
      <c r="AH180" s="4">
        <v>12</v>
      </c>
      <c r="AM180" s="4" t="e">
        <f t="shared" si="48"/>
        <v>#DIV/0!</v>
      </c>
      <c r="AN180" s="5" t="e">
        <f t="shared" si="49"/>
        <v>#DIV/0!</v>
      </c>
      <c r="AU180" s="4">
        <f t="shared" si="50"/>
        <v>1</v>
      </c>
      <c r="AV180" s="4">
        <f t="shared" si="51"/>
        <v>1</v>
      </c>
      <c r="BE180" s="4">
        <v>0</v>
      </c>
      <c r="BF180" s="6" t="s">
        <v>155</v>
      </c>
      <c r="BG180" s="4">
        <v>0</v>
      </c>
      <c r="BH180" s="4">
        <v>0</v>
      </c>
      <c r="BI180" s="4">
        <v>3</v>
      </c>
      <c r="BJ180" s="4">
        <v>1</v>
      </c>
      <c r="BK180" s="4">
        <v>0</v>
      </c>
      <c r="BL180" s="4">
        <v>0</v>
      </c>
      <c r="BM180" s="4">
        <v>0</v>
      </c>
      <c r="BN180" s="4">
        <v>0</v>
      </c>
      <c r="BO180" s="4">
        <v>0</v>
      </c>
      <c r="BP180" s="4">
        <v>1</v>
      </c>
      <c r="BQ180" s="4">
        <v>0</v>
      </c>
      <c r="BR180" s="4">
        <v>0</v>
      </c>
      <c r="BS180" s="4">
        <v>0</v>
      </c>
      <c r="BT180" s="4">
        <v>0</v>
      </c>
      <c r="BU180" s="4">
        <v>0</v>
      </c>
      <c r="BV180" s="4">
        <v>36</v>
      </c>
      <c r="BW180" s="4">
        <v>0</v>
      </c>
      <c r="BX180" s="4">
        <v>0</v>
      </c>
      <c r="BY180" s="4">
        <v>6</v>
      </c>
      <c r="BZ180" s="4">
        <v>0</v>
      </c>
      <c r="CA180" s="4">
        <v>0</v>
      </c>
      <c r="CB180" s="4">
        <v>1</v>
      </c>
      <c r="CC180" s="4">
        <v>0</v>
      </c>
      <c r="CD180" s="4">
        <v>0</v>
      </c>
      <c r="CE180" s="4">
        <v>0</v>
      </c>
      <c r="CF180" s="4">
        <v>1</v>
      </c>
      <c r="CG180" s="4">
        <v>1</v>
      </c>
      <c r="CH180" s="4">
        <v>2</v>
      </c>
      <c r="CI180" s="4">
        <v>0</v>
      </c>
      <c r="CJ180" s="4">
        <v>1</v>
      </c>
      <c r="CK180" s="4">
        <v>0</v>
      </c>
      <c r="CL180" s="4">
        <v>0</v>
      </c>
      <c r="CM180" s="4">
        <v>0</v>
      </c>
      <c r="CN180" s="4">
        <f t="shared" si="47"/>
        <v>9</v>
      </c>
      <c r="CO180" s="4">
        <v>1</v>
      </c>
      <c r="CP180" s="4">
        <v>2</v>
      </c>
      <c r="CQ180" s="4">
        <v>0</v>
      </c>
      <c r="CR180" s="4">
        <v>0</v>
      </c>
      <c r="CS180" s="4">
        <v>1</v>
      </c>
      <c r="CT180" s="4">
        <v>2</v>
      </c>
      <c r="CU180" s="4">
        <v>1</v>
      </c>
      <c r="CV180" s="4">
        <v>0</v>
      </c>
      <c r="CW180" s="4">
        <v>2</v>
      </c>
      <c r="CX180" s="4">
        <v>0</v>
      </c>
    </row>
    <row r="181" spans="1:102">
      <c r="A181" s="18" t="s">
        <v>549</v>
      </c>
      <c r="B181" s="2" t="s">
        <v>650</v>
      </c>
      <c r="D181" s="4">
        <v>2</v>
      </c>
      <c r="E181" s="4" t="s">
        <v>612</v>
      </c>
      <c r="F181" s="4">
        <v>2</v>
      </c>
      <c r="G181" s="4" t="s">
        <v>713</v>
      </c>
      <c r="H181" s="29">
        <v>11</v>
      </c>
      <c r="M181" s="4" t="e">
        <f t="shared" si="35"/>
        <v>#DIV/0!</v>
      </c>
      <c r="U181" s="29">
        <v>12</v>
      </c>
      <c r="Z181" s="4" t="e">
        <f t="shared" si="36"/>
        <v>#DIV/0!</v>
      </c>
      <c r="AA181" s="5" t="e">
        <f t="shared" si="37"/>
        <v>#DIV/0!</v>
      </c>
      <c r="AH181" s="4">
        <v>11</v>
      </c>
      <c r="AM181" s="4" t="e">
        <f t="shared" si="48"/>
        <v>#DIV/0!</v>
      </c>
      <c r="AN181" s="5" t="e">
        <f t="shared" si="49"/>
        <v>#DIV/0!</v>
      </c>
      <c r="AU181" s="4">
        <f t="shared" si="50"/>
        <v>1</v>
      </c>
      <c r="AV181" s="4">
        <f t="shared" si="51"/>
        <v>1</v>
      </c>
      <c r="BE181" s="4">
        <v>0</v>
      </c>
      <c r="BF181" s="6" t="s">
        <v>155</v>
      </c>
      <c r="BG181" s="4">
        <v>0</v>
      </c>
      <c r="BH181" s="4">
        <v>0</v>
      </c>
      <c r="BI181" s="4">
        <v>1</v>
      </c>
      <c r="BJ181" s="4">
        <v>2</v>
      </c>
      <c r="BK181" s="4">
        <v>0</v>
      </c>
      <c r="BL181" s="4">
        <v>0</v>
      </c>
      <c r="BM181" s="4">
        <v>0</v>
      </c>
      <c r="BN181" s="4">
        <v>0</v>
      </c>
      <c r="BO181" s="4">
        <v>0</v>
      </c>
      <c r="BP181" s="4">
        <v>0</v>
      </c>
      <c r="BQ181" s="4">
        <v>0</v>
      </c>
      <c r="BR181" s="4">
        <v>0</v>
      </c>
      <c r="BS181" s="4">
        <v>0</v>
      </c>
      <c r="BT181" s="4">
        <v>0</v>
      </c>
      <c r="BU181" s="4">
        <v>0</v>
      </c>
      <c r="BV181" s="4">
        <v>36</v>
      </c>
      <c r="BW181" s="4">
        <v>0</v>
      </c>
      <c r="BX181" s="4">
        <v>0</v>
      </c>
      <c r="BY181" s="4">
        <v>5</v>
      </c>
      <c r="BZ181" s="4">
        <v>0</v>
      </c>
      <c r="CA181" s="4">
        <v>0</v>
      </c>
      <c r="CB181" s="4">
        <v>0</v>
      </c>
      <c r="CC181" s="4">
        <v>0</v>
      </c>
      <c r="CD181" s="4">
        <v>0</v>
      </c>
      <c r="CE181" s="4">
        <v>0</v>
      </c>
      <c r="CF181" s="4">
        <v>1</v>
      </c>
      <c r="CG181" s="4">
        <v>1</v>
      </c>
      <c r="CH181" s="4">
        <v>0</v>
      </c>
      <c r="CI181" s="4">
        <v>0</v>
      </c>
      <c r="CJ181" s="4">
        <v>0</v>
      </c>
      <c r="CK181" s="4">
        <v>0</v>
      </c>
      <c r="CL181" s="4">
        <v>0</v>
      </c>
      <c r="CM181" s="4">
        <v>0</v>
      </c>
      <c r="CN181" s="4">
        <f t="shared" si="47"/>
        <v>7</v>
      </c>
      <c r="CO181" s="4">
        <v>2</v>
      </c>
      <c r="CP181" s="4">
        <v>0</v>
      </c>
      <c r="CQ181" s="4">
        <v>0</v>
      </c>
      <c r="CR181" s="4">
        <v>0</v>
      </c>
      <c r="CS181" s="4">
        <v>1</v>
      </c>
      <c r="CT181" s="4">
        <v>4</v>
      </c>
      <c r="CU181" s="4">
        <v>0</v>
      </c>
      <c r="CV181" s="4">
        <v>0</v>
      </c>
      <c r="CW181" s="4">
        <v>0</v>
      </c>
      <c r="CX181" s="4">
        <v>0</v>
      </c>
    </row>
    <row r="182" spans="1:102">
      <c r="A182" s="18" t="s">
        <v>550</v>
      </c>
      <c r="B182" s="2" t="s">
        <v>555</v>
      </c>
      <c r="D182" s="4">
        <v>2</v>
      </c>
      <c r="E182" s="4" t="s">
        <v>649</v>
      </c>
      <c r="F182" s="4">
        <v>2</v>
      </c>
      <c r="G182" s="4" t="s">
        <v>119</v>
      </c>
      <c r="H182" s="29">
        <v>11</v>
      </c>
      <c r="M182" s="4" t="e">
        <f t="shared" si="35"/>
        <v>#DIV/0!</v>
      </c>
      <c r="U182" s="29">
        <v>12</v>
      </c>
      <c r="Z182" s="4" t="e">
        <f t="shared" si="36"/>
        <v>#DIV/0!</v>
      </c>
      <c r="AA182" s="5" t="e">
        <f t="shared" si="37"/>
        <v>#DIV/0!</v>
      </c>
      <c r="AH182" s="4">
        <v>12</v>
      </c>
      <c r="AM182" s="4" t="e">
        <f t="shared" si="48"/>
        <v>#DIV/0!</v>
      </c>
      <c r="AN182" s="5" t="e">
        <f t="shared" si="49"/>
        <v>#DIV/0!</v>
      </c>
      <c r="AU182" s="4">
        <f t="shared" si="50"/>
        <v>1</v>
      </c>
      <c r="AV182" s="4">
        <f t="shared" si="51"/>
        <v>1</v>
      </c>
      <c r="BE182" s="4">
        <v>0</v>
      </c>
      <c r="BF182" s="6" t="s">
        <v>155</v>
      </c>
      <c r="BG182" s="4">
        <v>0</v>
      </c>
      <c r="BH182" s="4">
        <v>0</v>
      </c>
      <c r="BI182" s="4">
        <v>2</v>
      </c>
      <c r="BJ182" s="4">
        <v>2</v>
      </c>
      <c r="BK182" s="4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>
        <v>0</v>
      </c>
      <c r="BU182" s="4">
        <v>0</v>
      </c>
      <c r="BV182" s="4">
        <v>53</v>
      </c>
      <c r="BW182" s="4">
        <v>1</v>
      </c>
      <c r="BX182" s="4">
        <v>8</v>
      </c>
      <c r="BY182" s="4">
        <v>6</v>
      </c>
      <c r="BZ182" s="4">
        <v>0</v>
      </c>
      <c r="CA182" s="4">
        <v>0</v>
      </c>
      <c r="CB182" s="4">
        <v>0</v>
      </c>
      <c r="CC182" s="4">
        <v>0</v>
      </c>
      <c r="CD182" s="4">
        <v>0</v>
      </c>
      <c r="CE182" s="4">
        <v>1</v>
      </c>
      <c r="CF182" s="4">
        <v>1</v>
      </c>
      <c r="CG182" s="4">
        <v>0</v>
      </c>
      <c r="CH182" s="4">
        <v>0</v>
      </c>
      <c r="CI182" s="4">
        <v>0</v>
      </c>
      <c r="CJ182" s="4">
        <v>0</v>
      </c>
      <c r="CK182" s="4">
        <v>0</v>
      </c>
      <c r="CL182" s="4">
        <v>1</v>
      </c>
      <c r="CM182" s="4">
        <v>0</v>
      </c>
      <c r="CN182" s="4">
        <f t="shared" si="47"/>
        <v>24</v>
      </c>
      <c r="CO182" s="4">
        <v>2</v>
      </c>
      <c r="CP182" s="4">
        <v>0</v>
      </c>
      <c r="CQ182" s="4">
        <v>0</v>
      </c>
      <c r="CR182" s="4">
        <v>0</v>
      </c>
      <c r="CS182" s="4">
        <v>4</v>
      </c>
      <c r="CT182" s="4">
        <v>4</v>
      </c>
      <c r="CU182" s="4">
        <v>0</v>
      </c>
      <c r="CV182" s="4">
        <v>0</v>
      </c>
      <c r="CW182" s="4">
        <v>14</v>
      </c>
      <c r="CX182" s="4">
        <v>0</v>
      </c>
    </row>
    <row r="183" spans="1:102">
      <c r="A183" s="18" t="s">
        <v>554</v>
      </c>
      <c r="B183" s="2" t="s">
        <v>648</v>
      </c>
      <c r="D183" s="4">
        <v>2</v>
      </c>
      <c r="E183" s="4" t="s">
        <v>647</v>
      </c>
      <c r="F183" s="4">
        <v>2</v>
      </c>
      <c r="G183" s="4" t="s">
        <v>567</v>
      </c>
      <c r="H183" s="29">
        <v>11</v>
      </c>
      <c r="M183" s="4" t="e">
        <f t="shared" si="35"/>
        <v>#DIV/0!</v>
      </c>
      <c r="U183" s="29">
        <v>12</v>
      </c>
      <c r="Z183" s="4" t="e">
        <f t="shared" si="36"/>
        <v>#DIV/0!</v>
      </c>
      <c r="AA183" s="5" t="e">
        <f t="shared" si="37"/>
        <v>#DIV/0!</v>
      </c>
      <c r="AH183" s="4">
        <v>12</v>
      </c>
      <c r="AM183" s="4" t="e">
        <f t="shared" si="48"/>
        <v>#DIV/0!</v>
      </c>
      <c r="AN183" s="5" t="e">
        <f t="shared" si="49"/>
        <v>#DIV/0!</v>
      </c>
      <c r="AU183" s="4">
        <f t="shared" si="50"/>
        <v>1</v>
      </c>
      <c r="AV183" s="4">
        <f t="shared" si="51"/>
        <v>1</v>
      </c>
      <c r="BE183" s="4">
        <v>0</v>
      </c>
      <c r="BF183" s="6" t="s">
        <v>155</v>
      </c>
      <c r="BG183" s="4">
        <v>0</v>
      </c>
      <c r="BH183" s="4">
        <v>0</v>
      </c>
      <c r="BI183" s="4">
        <v>2</v>
      </c>
      <c r="BJ183" s="4">
        <v>2</v>
      </c>
      <c r="BK183" s="4">
        <v>0</v>
      </c>
      <c r="BL183" s="4">
        <v>1</v>
      </c>
      <c r="BM183" s="4">
        <v>0</v>
      </c>
      <c r="BN183" s="4">
        <v>0</v>
      </c>
      <c r="BO183" s="4">
        <v>0</v>
      </c>
      <c r="BP183" s="4">
        <v>0</v>
      </c>
      <c r="BQ183" s="4">
        <v>0</v>
      </c>
      <c r="BR183" s="4">
        <v>0</v>
      </c>
      <c r="BS183" s="4">
        <v>0</v>
      </c>
      <c r="BT183" s="4">
        <v>0</v>
      </c>
      <c r="BU183" s="4">
        <v>0</v>
      </c>
      <c r="BV183" s="4">
        <v>15</v>
      </c>
      <c r="BW183" s="4">
        <v>0</v>
      </c>
      <c r="BX183" s="4">
        <v>0</v>
      </c>
      <c r="BY183" s="4">
        <v>6</v>
      </c>
      <c r="CA183" s="4">
        <v>1</v>
      </c>
      <c r="CB183" s="4">
        <v>0</v>
      </c>
      <c r="CC183" s="4">
        <v>0</v>
      </c>
      <c r="CD183" s="4">
        <v>1</v>
      </c>
      <c r="CE183" s="4">
        <v>0</v>
      </c>
      <c r="CF183" s="4">
        <v>1</v>
      </c>
      <c r="CG183" s="4">
        <v>0</v>
      </c>
      <c r="CH183" s="4">
        <v>2</v>
      </c>
      <c r="CI183" s="4">
        <v>0</v>
      </c>
      <c r="CJ183" s="4">
        <v>1</v>
      </c>
      <c r="CK183" s="4">
        <v>1</v>
      </c>
      <c r="CL183" s="4">
        <v>0</v>
      </c>
      <c r="CM183" s="4">
        <v>0</v>
      </c>
      <c r="CN183" s="4">
        <f t="shared" si="47"/>
        <v>26</v>
      </c>
      <c r="CO183" s="4">
        <v>3</v>
      </c>
      <c r="CP183" s="4">
        <v>2</v>
      </c>
      <c r="CQ183" s="4">
        <v>0</v>
      </c>
      <c r="CR183" s="4">
        <v>0</v>
      </c>
      <c r="CS183" s="4">
        <v>0</v>
      </c>
      <c r="CT183" s="4">
        <v>4</v>
      </c>
      <c r="CU183" s="4">
        <v>0</v>
      </c>
      <c r="CV183" s="4">
        <v>0</v>
      </c>
      <c r="CW183" s="4">
        <v>13</v>
      </c>
      <c r="CX183" s="4">
        <v>4</v>
      </c>
    </row>
    <row r="184" spans="1:102">
      <c r="A184" s="18" t="s">
        <v>571</v>
      </c>
      <c r="B184" s="2" t="s">
        <v>606</v>
      </c>
      <c r="D184" s="4">
        <v>2</v>
      </c>
      <c r="E184" s="4" t="s">
        <v>607</v>
      </c>
      <c r="F184" s="4">
        <v>1</v>
      </c>
      <c r="G184" s="4" t="s">
        <v>148</v>
      </c>
      <c r="H184" s="29">
        <v>11</v>
      </c>
      <c r="M184" s="4" t="e">
        <f t="shared" si="35"/>
        <v>#DIV/0!</v>
      </c>
      <c r="U184" s="29">
        <v>12</v>
      </c>
      <c r="Z184" s="4" t="e">
        <f t="shared" si="36"/>
        <v>#DIV/0!</v>
      </c>
      <c r="AA184" s="5" t="e">
        <f t="shared" si="37"/>
        <v>#DIV/0!</v>
      </c>
      <c r="AH184" s="4">
        <v>11</v>
      </c>
      <c r="BE184" s="4">
        <v>0</v>
      </c>
      <c r="BF184" s="6" t="s">
        <v>155</v>
      </c>
      <c r="BG184" s="4">
        <v>0</v>
      </c>
      <c r="BH184" s="4">
        <v>0</v>
      </c>
      <c r="BI184" s="4">
        <v>2</v>
      </c>
      <c r="BJ184" s="4">
        <v>2</v>
      </c>
      <c r="BK184" s="4">
        <v>0</v>
      </c>
      <c r="BL184" s="4">
        <v>0</v>
      </c>
      <c r="BM184" s="4">
        <v>0</v>
      </c>
      <c r="BN184" s="4">
        <v>0</v>
      </c>
      <c r="BO184" s="4">
        <v>0</v>
      </c>
      <c r="BP184" s="4">
        <v>0</v>
      </c>
      <c r="BQ184" s="4">
        <v>1</v>
      </c>
      <c r="BR184" s="4">
        <v>0</v>
      </c>
      <c r="BS184" s="4">
        <v>0</v>
      </c>
      <c r="BT184" s="4">
        <v>0</v>
      </c>
      <c r="BU184" s="4">
        <v>0</v>
      </c>
      <c r="BV184" s="4">
        <v>31</v>
      </c>
      <c r="BW184" s="4">
        <v>0</v>
      </c>
      <c r="BX184" s="4">
        <v>0</v>
      </c>
      <c r="BY184" s="4">
        <v>5</v>
      </c>
      <c r="BZ184" s="4">
        <v>0</v>
      </c>
      <c r="CA184" s="4">
        <v>0</v>
      </c>
      <c r="CB184" s="4">
        <v>0</v>
      </c>
      <c r="CC184" s="4">
        <v>0</v>
      </c>
      <c r="CD184" s="4">
        <v>0</v>
      </c>
      <c r="CE184" s="4">
        <v>0</v>
      </c>
      <c r="CF184" s="4">
        <v>1</v>
      </c>
      <c r="CG184" s="4">
        <v>0</v>
      </c>
      <c r="CH184" s="4">
        <v>0</v>
      </c>
      <c r="CI184" s="4">
        <v>0</v>
      </c>
      <c r="CJ184" s="4">
        <v>0</v>
      </c>
      <c r="CK184" s="4">
        <v>1</v>
      </c>
      <c r="CL184" s="4">
        <v>0</v>
      </c>
      <c r="CM184" s="4">
        <v>0</v>
      </c>
      <c r="CN184" s="4">
        <f t="shared" si="47"/>
        <v>17</v>
      </c>
      <c r="CO184" s="4">
        <v>3</v>
      </c>
      <c r="CP184" s="4">
        <v>2</v>
      </c>
      <c r="CQ184" s="4">
        <v>0</v>
      </c>
      <c r="CR184" s="4">
        <v>0</v>
      </c>
      <c r="CS184" s="4">
        <v>1</v>
      </c>
      <c r="CT184" s="4">
        <v>4</v>
      </c>
      <c r="CU184" s="4">
        <v>0</v>
      </c>
      <c r="CV184" s="4">
        <v>0</v>
      </c>
      <c r="CW184" s="4">
        <v>7</v>
      </c>
      <c r="CX184" s="4">
        <v>0</v>
      </c>
    </row>
    <row r="185" spans="1:102">
      <c r="A185" s="18" t="s">
        <v>577</v>
      </c>
      <c r="B185" s="2" t="s">
        <v>580</v>
      </c>
      <c r="D185" s="4">
        <v>2</v>
      </c>
      <c r="E185" s="4" t="s">
        <v>593</v>
      </c>
      <c r="F185" s="4">
        <v>2</v>
      </c>
      <c r="G185" s="4" t="s">
        <v>100</v>
      </c>
      <c r="H185" s="29">
        <v>11</v>
      </c>
      <c r="M185" s="4" t="e">
        <f t="shared" si="35"/>
        <v>#DIV/0!</v>
      </c>
      <c r="U185" s="29">
        <v>12</v>
      </c>
      <c r="Z185" s="4" t="e">
        <f t="shared" si="36"/>
        <v>#DIV/0!</v>
      </c>
      <c r="AA185" s="5" t="e">
        <f t="shared" si="37"/>
        <v>#DIV/0!</v>
      </c>
      <c r="AH185" s="4">
        <v>21</v>
      </c>
      <c r="BE185" s="4">
        <v>0</v>
      </c>
      <c r="BF185" s="6" t="s">
        <v>155</v>
      </c>
      <c r="BG185" s="4">
        <v>0</v>
      </c>
      <c r="BH185" s="4">
        <v>0</v>
      </c>
      <c r="BI185" s="4">
        <v>3</v>
      </c>
      <c r="BJ185" s="4">
        <v>1</v>
      </c>
      <c r="BK185" s="4">
        <v>0</v>
      </c>
      <c r="BL185" s="4">
        <v>0</v>
      </c>
      <c r="BM185" s="4">
        <v>0</v>
      </c>
      <c r="BN185" s="4">
        <v>0</v>
      </c>
      <c r="BO185" s="4">
        <v>0</v>
      </c>
      <c r="BP185" s="4">
        <v>0</v>
      </c>
      <c r="BQ185" s="4">
        <v>1</v>
      </c>
      <c r="BR185" s="4">
        <v>0</v>
      </c>
      <c r="BS185" s="4">
        <v>0</v>
      </c>
      <c r="BT185" s="4">
        <v>0</v>
      </c>
      <c r="BU185" s="4">
        <v>1</v>
      </c>
      <c r="BV185" s="4">
        <v>49</v>
      </c>
      <c r="BW185" s="4">
        <v>1</v>
      </c>
      <c r="BX185" s="4">
        <v>8</v>
      </c>
      <c r="BY185" s="4">
        <v>5</v>
      </c>
      <c r="CA185" s="4">
        <v>0</v>
      </c>
      <c r="CB185" s="4">
        <v>0</v>
      </c>
      <c r="CC185" s="4">
        <v>0</v>
      </c>
      <c r="CD185" s="4">
        <v>1</v>
      </c>
      <c r="CE185" s="4">
        <v>1</v>
      </c>
      <c r="CF185" s="4">
        <v>1</v>
      </c>
      <c r="CG185" s="4">
        <v>1</v>
      </c>
      <c r="CH185" s="4">
        <v>0</v>
      </c>
      <c r="CI185" s="4">
        <v>0</v>
      </c>
      <c r="CJ185" s="4">
        <v>0</v>
      </c>
      <c r="CK185" s="4">
        <v>0</v>
      </c>
      <c r="CL185" s="4">
        <v>0</v>
      </c>
      <c r="CM185" s="4">
        <v>0</v>
      </c>
      <c r="CN185" s="4">
        <f t="shared" si="47"/>
        <v>18</v>
      </c>
      <c r="CO185" s="4">
        <v>3</v>
      </c>
      <c r="CP185" s="4">
        <v>0</v>
      </c>
      <c r="CQ185" s="4">
        <v>0</v>
      </c>
      <c r="CR185" s="4">
        <v>0</v>
      </c>
      <c r="CS185" s="4">
        <v>7</v>
      </c>
      <c r="CT185" s="4">
        <v>2</v>
      </c>
      <c r="CU185" s="4">
        <v>0</v>
      </c>
      <c r="CV185" s="4">
        <v>0</v>
      </c>
      <c r="CW185" s="4">
        <v>2</v>
      </c>
      <c r="CX185" s="4">
        <v>4</v>
      </c>
    </row>
    <row r="186" spans="1:102">
      <c r="A186" s="18" t="s">
        <v>578</v>
      </c>
      <c r="B186" s="2" t="s">
        <v>642</v>
      </c>
      <c r="D186" s="4">
        <v>2</v>
      </c>
      <c r="E186" s="4" t="s">
        <v>612</v>
      </c>
      <c r="F186" s="4">
        <v>1</v>
      </c>
      <c r="G186" s="4" t="s">
        <v>508</v>
      </c>
      <c r="H186" s="29">
        <v>11</v>
      </c>
      <c r="M186" s="4" t="e">
        <f t="shared" si="35"/>
        <v>#DIV/0!</v>
      </c>
      <c r="U186" s="29">
        <v>12</v>
      </c>
      <c r="Z186" s="4" t="e">
        <f t="shared" si="36"/>
        <v>#DIV/0!</v>
      </c>
      <c r="AA186" s="5" t="e">
        <f t="shared" si="37"/>
        <v>#DIV/0!</v>
      </c>
      <c r="AH186" s="4">
        <v>21</v>
      </c>
      <c r="BE186" s="4">
        <v>0</v>
      </c>
      <c r="BF186" s="6" t="s">
        <v>155</v>
      </c>
      <c r="BG186" s="4">
        <v>0</v>
      </c>
      <c r="BH186" s="4">
        <v>0</v>
      </c>
      <c r="BI186" s="4">
        <v>1</v>
      </c>
      <c r="BJ186" s="4">
        <v>1</v>
      </c>
      <c r="BK186" s="4">
        <v>0</v>
      </c>
      <c r="BL186" s="4">
        <v>0</v>
      </c>
      <c r="BM186" s="4">
        <v>0</v>
      </c>
      <c r="BN186" s="4">
        <v>0</v>
      </c>
      <c r="BO186" s="4">
        <v>0</v>
      </c>
      <c r="BP186" s="4">
        <v>1</v>
      </c>
      <c r="BQ186" s="4">
        <v>0</v>
      </c>
      <c r="BR186" s="4">
        <v>0</v>
      </c>
      <c r="BS186" s="4">
        <v>0</v>
      </c>
      <c r="BT186" s="4">
        <v>0</v>
      </c>
      <c r="BU186" s="4">
        <v>0</v>
      </c>
      <c r="BV186" s="4">
        <v>21</v>
      </c>
      <c r="BW186" s="4">
        <v>1</v>
      </c>
      <c r="BX186" s="4">
        <v>8</v>
      </c>
      <c r="BY186" s="4">
        <v>5</v>
      </c>
      <c r="BZ186" s="4">
        <v>0</v>
      </c>
      <c r="CA186" s="4">
        <v>0</v>
      </c>
      <c r="CB186" s="4">
        <v>0</v>
      </c>
      <c r="CC186" s="4" t="s">
        <v>611</v>
      </c>
      <c r="CD186" s="4">
        <v>0</v>
      </c>
      <c r="CE186" s="4">
        <v>1</v>
      </c>
      <c r="CF186" s="4">
        <v>1</v>
      </c>
      <c r="CG186" s="4">
        <v>0</v>
      </c>
      <c r="CH186" s="4">
        <v>0</v>
      </c>
      <c r="CI186" s="4">
        <v>0</v>
      </c>
      <c r="CJ186" s="4">
        <v>0</v>
      </c>
      <c r="CK186" s="4">
        <v>0</v>
      </c>
      <c r="CL186" s="4">
        <v>0</v>
      </c>
      <c r="CM186" s="4">
        <v>0</v>
      </c>
      <c r="CN186" s="4">
        <f t="shared" si="47"/>
        <v>7</v>
      </c>
      <c r="CO186" s="4">
        <v>1</v>
      </c>
      <c r="CP186" s="4">
        <v>0</v>
      </c>
      <c r="CQ186" s="4">
        <v>0</v>
      </c>
      <c r="CR186" s="4">
        <v>0</v>
      </c>
      <c r="CS186" s="4">
        <v>0</v>
      </c>
      <c r="CT186" s="4">
        <v>3</v>
      </c>
      <c r="CU186" s="4">
        <v>1</v>
      </c>
      <c r="CV186" s="4">
        <v>0</v>
      </c>
      <c r="CW186" s="4">
        <v>0</v>
      </c>
      <c r="CX186" s="4">
        <v>2</v>
      </c>
    </row>
    <row r="187" spans="1:102">
      <c r="A187" s="18" t="s">
        <v>585</v>
      </c>
      <c r="B187" s="2" t="s">
        <v>589</v>
      </c>
      <c r="D187" s="4">
        <v>2</v>
      </c>
      <c r="E187" s="4" t="s">
        <v>632</v>
      </c>
      <c r="F187" s="4">
        <v>1</v>
      </c>
      <c r="G187" s="4" t="s">
        <v>139</v>
      </c>
      <c r="H187" s="29">
        <v>11</v>
      </c>
      <c r="M187" s="4" t="e">
        <f t="shared" si="35"/>
        <v>#DIV/0!</v>
      </c>
      <c r="U187" s="29">
        <v>12</v>
      </c>
      <c r="Z187" s="4" t="e">
        <f t="shared" si="36"/>
        <v>#DIV/0!</v>
      </c>
      <c r="AA187" s="5" t="e">
        <f t="shared" si="37"/>
        <v>#DIV/0!</v>
      </c>
      <c r="AH187" s="4">
        <v>12</v>
      </c>
      <c r="BE187" s="4">
        <v>0</v>
      </c>
      <c r="BF187" s="6" t="s">
        <v>155</v>
      </c>
      <c r="BG187" s="4">
        <v>0</v>
      </c>
      <c r="BH187" s="4">
        <v>0</v>
      </c>
      <c r="BI187" s="4">
        <v>2</v>
      </c>
      <c r="BJ187" s="4">
        <v>1</v>
      </c>
      <c r="BK187" s="4">
        <v>0</v>
      </c>
      <c r="BL187" s="4">
        <v>0</v>
      </c>
      <c r="BM187" s="4">
        <v>0</v>
      </c>
      <c r="BN187" s="4">
        <v>0</v>
      </c>
      <c r="BO187" s="4">
        <v>0</v>
      </c>
      <c r="BP187" s="4">
        <v>1</v>
      </c>
      <c r="BQ187" s="4">
        <v>0</v>
      </c>
      <c r="BR187" s="4">
        <v>0</v>
      </c>
      <c r="BS187" s="4">
        <v>0</v>
      </c>
      <c r="BT187" s="4">
        <v>0</v>
      </c>
      <c r="BU187" s="4">
        <v>0</v>
      </c>
      <c r="BV187" s="4">
        <v>9</v>
      </c>
      <c r="BW187" s="4">
        <v>0</v>
      </c>
      <c r="BX187" s="4">
        <v>0</v>
      </c>
      <c r="BY187" s="4">
        <v>5</v>
      </c>
      <c r="BZ187" s="4">
        <v>0</v>
      </c>
      <c r="CA187" s="4">
        <v>0</v>
      </c>
      <c r="CB187" s="4">
        <v>0</v>
      </c>
      <c r="CC187" s="4">
        <v>0</v>
      </c>
      <c r="CD187" s="4">
        <v>1</v>
      </c>
      <c r="CE187" s="4">
        <v>1</v>
      </c>
      <c r="CF187" s="4">
        <v>1</v>
      </c>
      <c r="CG187" s="4">
        <v>0</v>
      </c>
      <c r="CH187" s="4">
        <v>2</v>
      </c>
      <c r="CI187" s="4">
        <v>0</v>
      </c>
      <c r="CJ187" s="4">
        <v>1</v>
      </c>
      <c r="CK187" s="4">
        <v>1</v>
      </c>
      <c r="CL187" s="4">
        <v>0</v>
      </c>
      <c r="CM187" s="4">
        <v>0</v>
      </c>
      <c r="CN187" s="4">
        <f t="shared" si="47"/>
        <v>7</v>
      </c>
      <c r="CO187" s="4">
        <v>2</v>
      </c>
      <c r="CP187" s="4">
        <v>0</v>
      </c>
      <c r="CQ187" s="4">
        <v>1</v>
      </c>
      <c r="CR187" s="4">
        <v>0</v>
      </c>
      <c r="CS187" s="4">
        <v>0</v>
      </c>
      <c r="CT187" s="4">
        <v>0</v>
      </c>
      <c r="CU187" s="4">
        <v>0</v>
      </c>
      <c r="CV187" s="4">
        <v>0</v>
      </c>
      <c r="CW187" s="4">
        <v>0</v>
      </c>
      <c r="CX187" s="4">
        <v>4</v>
      </c>
    </row>
    <row r="188" spans="1:102">
      <c r="A188" s="18" t="s">
        <v>587</v>
      </c>
      <c r="B188" s="2" t="s">
        <v>591</v>
      </c>
      <c r="D188" s="4">
        <v>2</v>
      </c>
      <c r="E188" s="4" t="s">
        <v>690</v>
      </c>
      <c r="F188" s="4">
        <v>1</v>
      </c>
      <c r="G188" s="4" t="s">
        <v>123</v>
      </c>
      <c r="H188" s="29">
        <v>11</v>
      </c>
      <c r="M188" s="4" t="e">
        <f t="shared" si="35"/>
        <v>#DIV/0!</v>
      </c>
      <c r="U188" s="29">
        <v>12</v>
      </c>
      <c r="Z188" s="4" t="e">
        <f t="shared" si="36"/>
        <v>#DIV/0!</v>
      </c>
      <c r="AA188" s="5" t="e">
        <f t="shared" si="37"/>
        <v>#DIV/0!</v>
      </c>
      <c r="AH188" s="4">
        <v>12</v>
      </c>
      <c r="BE188" s="4">
        <v>0</v>
      </c>
      <c r="BF188" s="6" t="s">
        <v>155</v>
      </c>
      <c r="BG188" s="4">
        <v>0</v>
      </c>
      <c r="BH188" s="4">
        <v>0</v>
      </c>
      <c r="BI188" s="4">
        <v>3</v>
      </c>
      <c r="BJ188" s="4">
        <v>1</v>
      </c>
      <c r="BK188" s="4">
        <v>0</v>
      </c>
      <c r="BL188" s="4">
        <v>0</v>
      </c>
      <c r="BM188" s="4">
        <v>0</v>
      </c>
      <c r="BN188" s="4">
        <v>0</v>
      </c>
      <c r="BO188" s="4">
        <v>0</v>
      </c>
      <c r="BP188" s="4">
        <v>1</v>
      </c>
      <c r="BQ188" s="4">
        <v>0</v>
      </c>
      <c r="BR188" s="4">
        <v>0</v>
      </c>
      <c r="BS188" s="4">
        <v>0</v>
      </c>
      <c r="BT188" s="4">
        <v>0</v>
      </c>
      <c r="BU188" s="4">
        <v>0</v>
      </c>
      <c r="BV188" s="4">
        <v>34</v>
      </c>
      <c r="BW188" s="4">
        <v>0</v>
      </c>
      <c r="BX188" s="4">
        <v>0</v>
      </c>
      <c r="BY188" s="4">
        <v>5</v>
      </c>
      <c r="BZ188" s="4" t="s">
        <v>717</v>
      </c>
      <c r="CA188" s="4">
        <v>0</v>
      </c>
      <c r="CB188" s="4">
        <v>1</v>
      </c>
      <c r="CC188" s="4">
        <v>0</v>
      </c>
      <c r="CD188" s="4">
        <v>1</v>
      </c>
      <c r="CE188" s="4">
        <v>1</v>
      </c>
      <c r="CF188" s="4">
        <v>1</v>
      </c>
      <c r="CG188" s="4">
        <v>1</v>
      </c>
      <c r="CH188" s="4">
        <v>2</v>
      </c>
      <c r="CI188" s="4">
        <v>0</v>
      </c>
      <c r="CJ188" s="4">
        <v>1</v>
      </c>
      <c r="CK188" s="4">
        <v>0</v>
      </c>
      <c r="CL188" s="4">
        <v>0</v>
      </c>
      <c r="CM188" s="4">
        <v>1</v>
      </c>
      <c r="CN188" s="4">
        <f t="shared" si="47"/>
        <v>16</v>
      </c>
      <c r="CO188" s="4">
        <v>0</v>
      </c>
      <c r="CP188" s="4">
        <v>0</v>
      </c>
      <c r="CQ188" s="4">
        <v>1</v>
      </c>
      <c r="CR188" s="4">
        <v>0</v>
      </c>
      <c r="CS188" s="4">
        <v>2</v>
      </c>
      <c r="CT188" s="4">
        <v>0</v>
      </c>
      <c r="CU188" s="4">
        <v>3</v>
      </c>
      <c r="CV188" s="4">
        <v>0</v>
      </c>
      <c r="CW188" s="4">
        <v>10</v>
      </c>
      <c r="CX188" s="4">
        <v>0</v>
      </c>
    </row>
    <row r="189" spans="1:102">
      <c r="A189" s="18" t="s">
        <v>614</v>
      </c>
      <c r="B189" s="2" t="s">
        <v>615</v>
      </c>
      <c r="D189" s="4">
        <v>2</v>
      </c>
      <c r="E189" s="4" t="s">
        <v>612</v>
      </c>
      <c r="F189" s="4">
        <v>2</v>
      </c>
      <c r="G189" s="4" t="s">
        <v>677</v>
      </c>
      <c r="H189" s="29">
        <v>11</v>
      </c>
      <c r="M189" s="4" t="e">
        <f t="shared" si="35"/>
        <v>#DIV/0!</v>
      </c>
      <c r="U189" s="29">
        <v>12</v>
      </c>
      <c r="Z189" s="4" t="e">
        <f t="shared" si="36"/>
        <v>#DIV/0!</v>
      </c>
      <c r="AA189" s="5" t="e">
        <f t="shared" si="37"/>
        <v>#DIV/0!</v>
      </c>
      <c r="AH189" s="4">
        <v>22</v>
      </c>
      <c r="BE189" s="4">
        <v>0</v>
      </c>
      <c r="BF189" s="6" t="s">
        <v>155</v>
      </c>
      <c r="BG189" s="4">
        <v>0</v>
      </c>
      <c r="BH189" s="4">
        <v>0</v>
      </c>
      <c r="BI189" s="4">
        <v>1</v>
      </c>
      <c r="BJ189" s="4">
        <v>4</v>
      </c>
      <c r="BK189" s="4">
        <v>0</v>
      </c>
      <c r="BL189" s="4">
        <v>0</v>
      </c>
      <c r="BM189" s="4">
        <v>0</v>
      </c>
      <c r="BN189" s="4">
        <v>0</v>
      </c>
      <c r="BO189" s="4">
        <v>0</v>
      </c>
      <c r="BP189" s="4">
        <v>0</v>
      </c>
      <c r="BQ189" s="4">
        <v>0</v>
      </c>
      <c r="BR189" s="4">
        <v>0</v>
      </c>
      <c r="BS189" s="4">
        <v>0</v>
      </c>
      <c r="BT189" s="4">
        <v>0</v>
      </c>
      <c r="BU189" s="4">
        <v>0</v>
      </c>
      <c r="BV189" s="4">
        <v>65</v>
      </c>
      <c r="BW189" s="4">
        <v>1</v>
      </c>
      <c r="BX189" s="4" t="s">
        <v>678</v>
      </c>
      <c r="BY189" s="4">
        <v>5</v>
      </c>
      <c r="BZ189" s="4">
        <v>0</v>
      </c>
      <c r="CA189" s="4">
        <v>0</v>
      </c>
      <c r="CB189" s="4">
        <v>0</v>
      </c>
      <c r="CC189" s="4">
        <v>0</v>
      </c>
      <c r="CD189" s="4">
        <v>0</v>
      </c>
      <c r="CE189" s="4">
        <v>1</v>
      </c>
      <c r="CF189" s="4">
        <v>1</v>
      </c>
      <c r="CG189" s="4">
        <v>0</v>
      </c>
      <c r="CH189" s="4">
        <v>1</v>
      </c>
      <c r="CI189" s="4">
        <v>1</v>
      </c>
      <c r="CJ189" s="4">
        <v>0</v>
      </c>
      <c r="CK189" s="4">
        <v>0</v>
      </c>
      <c r="CL189" s="4">
        <v>1</v>
      </c>
      <c r="CM189" s="4">
        <v>0</v>
      </c>
      <c r="CN189" s="4">
        <f t="shared" si="47"/>
        <v>9</v>
      </c>
      <c r="CO189" s="4">
        <v>2</v>
      </c>
      <c r="CP189" s="4">
        <v>0</v>
      </c>
      <c r="CQ189" s="4">
        <v>0</v>
      </c>
      <c r="CR189" s="4">
        <v>0</v>
      </c>
      <c r="CS189" s="4">
        <v>0</v>
      </c>
      <c r="CT189" s="4">
        <v>2</v>
      </c>
      <c r="CU189" s="4">
        <v>0</v>
      </c>
      <c r="CV189" s="4">
        <v>0</v>
      </c>
      <c r="CW189" s="4">
        <v>1</v>
      </c>
      <c r="CX189" s="4">
        <v>4</v>
      </c>
    </row>
    <row r="190" spans="1:102">
      <c r="A190" s="18" t="s">
        <v>616</v>
      </c>
      <c r="B190" s="2" t="s">
        <v>617</v>
      </c>
      <c r="D190" s="4">
        <v>2</v>
      </c>
      <c r="E190" s="4" t="s">
        <v>639</v>
      </c>
      <c r="F190" s="4">
        <v>1</v>
      </c>
      <c r="G190" s="4" t="s">
        <v>119</v>
      </c>
      <c r="H190" s="29">
        <v>11</v>
      </c>
      <c r="M190" s="4" t="e">
        <f t="shared" si="35"/>
        <v>#DIV/0!</v>
      </c>
      <c r="U190" s="29">
        <v>12</v>
      </c>
      <c r="Z190" s="4" t="e">
        <f t="shared" si="36"/>
        <v>#DIV/0!</v>
      </c>
      <c r="AA190" s="5" t="e">
        <f t="shared" si="37"/>
        <v>#DIV/0!</v>
      </c>
      <c r="AH190" s="4">
        <v>11</v>
      </c>
      <c r="BE190" s="4">
        <v>0</v>
      </c>
      <c r="BF190" s="6" t="s">
        <v>155</v>
      </c>
      <c r="BG190" s="4">
        <v>0</v>
      </c>
      <c r="BH190" s="4">
        <v>0</v>
      </c>
      <c r="BI190" s="4">
        <v>1</v>
      </c>
      <c r="BJ190" s="4">
        <v>3</v>
      </c>
      <c r="BK190" s="4">
        <v>0</v>
      </c>
      <c r="BL190" s="4">
        <v>0</v>
      </c>
      <c r="BM190" s="4">
        <v>0</v>
      </c>
      <c r="BN190" s="4">
        <v>0</v>
      </c>
      <c r="BO190" s="4">
        <v>0</v>
      </c>
      <c r="BP190" s="4">
        <v>0</v>
      </c>
      <c r="BQ190" s="4">
        <v>0</v>
      </c>
      <c r="BR190" s="4">
        <v>0</v>
      </c>
      <c r="BS190" s="4">
        <v>0</v>
      </c>
      <c r="BT190" s="4">
        <v>0</v>
      </c>
      <c r="BU190" s="4">
        <v>0</v>
      </c>
      <c r="BV190" s="4">
        <v>26</v>
      </c>
      <c r="BW190" s="4">
        <v>0</v>
      </c>
      <c r="BX190" s="4">
        <v>0</v>
      </c>
      <c r="BY190" s="4">
        <v>5</v>
      </c>
      <c r="BZ190" s="4">
        <v>0</v>
      </c>
      <c r="CA190" s="4">
        <v>0</v>
      </c>
      <c r="CB190" s="4">
        <v>1</v>
      </c>
      <c r="CC190" s="4">
        <v>0</v>
      </c>
      <c r="CD190" s="4">
        <v>1</v>
      </c>
      <c r="CE190" s="4">
        <v>0</v>
      </c>
      <c r="CF190" s="4">
        <v>1</v>
      </c>
      <c r="CG190" s="4">
        <v>1</v>
      </c>
      <c r="CH190" s="4">
        <v>2</v>
      </c>
      <c r="CI190" s="4">
        <v>0</v>
      </c>
      <c r="CJ190" s="4">
        <v>1</v>
      </c>
      <c r="CK190" s="4">
        <v>0</v>
      </c>
      <c r="CL190" s="4">
        <v>0</v>
      </c>
      <c r="CM190" s="4">
        <v>0</v>
      </c>
      <c r="CN190" s="4">
        <f t="shared" si="47"/>
        <v>10</v>
      </c>
      <c r="CO190" s="4">
        <v>2</v>
      </c>
      <c r="CP190" s="4">
        <v>0</v>
      </c>
      <c r="CQ190" s="4">
        <v>0</v>
      </c>
      <c r="CR190" s="4">
        <v>0</v>
      </c>
      <c r="CS190" s="4">
        <v>1</v>
      </c>
      <c r="CT190" s="4">
        <v>4</v>
      </c>
      <c r="CU190" s="4">
        <v>3</v>
      </c>
      <c r="CV190" s="4">
        <v>0</v>
      </c>
      <c r="CW190" s="4">
        <v>0</v>
      </c>
      <c r="CX190" s="4">
        <v>0</v>
      </c>
    </row>
    <row r="191" spans="1:102">
      <c r="A191" s="18" t="s">
        <v>618</v>
      </c>
      <c r="B191" s="14" t="s">
        <v>619</v>
      </c>
      <c r="C191" s="4">
        <v>699744955</v>
      </c>
      <c r="D191" s="4">
        <v>2</v>
      </c>
      <c r="E191" s="4" t="s">
        <v>539</v>
      </c>
      <c r="F191" s="4">
        <v>1</v>
      </c>
      <c r="G191" s="4" t="s">
        <v>160</v>
      </c>
      <c r="H191" s="29">
        <v>11</v>
      </c>
      <c r="M191" s="4" t="e">
        <f t="shared" si="35"/>
        <v>#DIV/0!</v>
      </c>
      <c r="U191" s="29">
        <v>12</v>
      </c>
      <c r="Z191" s="4" t="e">
        <f t="shared" si="36"/>
        <v>#DIV/0!</v>
      </c>
      <c r="AA191" s="5" t="e">
        <f t="shared" si="37"/>
        <v>#DIV/0!</v>
      </c>
      <c r="AH191" s="4">
        <v>12</v>
      </c>
      <c r="BE191" s="4">
        <v>0</v>
      </c>
      <c r="BF191" s="6" t="s">
        <v>155</v>
      </c>
      <c r="BG191" s="4">
        <v>0</v>
      </c>
      <c r="BH191" s="4">
        <v>0</v>
      </c>
      <c r="BI191" s="4">
        <v>3</v>
      </c>
      <c r="BJ191" s="4">
        <v>1</v>
      </c>
      <c r="BK191" s="4">
        <v>0</v>
      </c>
      <c r="BL191" s="4">
        <v>0</v>
      </c>
      <c r="BM191" s="4">
        <v>0</v>
      </c>
      <c r="BN191" s="4">
        <v>0</v>
      </c>
      <c r="BO191" s="4">
        <v>0</v>
      </c>
      <c r="BP191" s="4">
        <v>1</v>
      </c>
      <c r="BQ191" s="4">
        <v>0</v>
      </c>
      <c r="BR191" s="4">
        <v>0</v>
      </c>
      <c r="BS191" s="4">
        <v>0</v>
      </c>
      <c r="BT191" s="4">
        <v>0</v>
      </c>
      <c r="BU191" s="4">
        <v>0</v>
      </c>
      <c r="BV191" s="4">
        <v>60</v>
      </c>
      <c r="BW191" s="4">
        <v>0</v>
      </c>
      <c r="BX191" s="4">
        <v>0</v>
      </c>
      <c r="BY191" s="4">
        <v>5</v>
      </c>
      <c r="BZ191" s="4" t="s">
        <v>716</v>
      </c>
      <c r="CA191" s="4">
        <v>0</v>
      </c>
      <c r="CB191" s="4">
        <v>1</v>
      </c>
      <c r="CC191" s="4">
        <v>0</v>
      </c>
      <c r="CD191" s="4">
        <v>0</v>
      </c>
      <c r="CE191" s="4">
        <v>0</v>
      </c>
      <c r="CF191" s="4">
        <v>1</v>
      </c>
      <c r="CG191" s="4">
        <v>1</v>
      </c>
      <c r="CH191" s="4">
        <v>2</v>
      </c>
      <c r="CI191" s="4">
        <v>0</v>
      </c>
      <c r="CJ191" s="4">
        <v>1</v>
      </c>
      <c r="CK191" s="4">
        <v>0</v>
      </c>
      <c r="CL191" s="4">
        <v>0</v>
      </c>
      <c r="CM191" s="4">
        <v>0</v>
      </c>
      <c r="CN191" s="4">
        <f t="shared" si="47"/>
        <v>14</v>
      </c>
      <c r="CO191" s="4">
        <v>4</v>
      </c>
      <c r="CP191" s="4">
        <v>0</v>
      </c>
      <c r="CQ191" s="4">
        <v>3</v>
      </c>
      <c r="CR191" s="4">
        <v>0</v>
      </c>
      <c r="CS191" s="4">
        <v>0</v>
      </c>
      <c r="CT191" s="4">
        <v>0</v>
      </c>
      <c r="CU191" s="4">
        <v>3</v>
      </c>
      <c r="CV191" s="4">
        <v>0</v>
      </c>
      <c r="CW191" s="4">
        <v>0</v>
      </c>
      <c r="CX191" s="4">
        <v>4</v>
      </c>
    </row>
    <row r="192" spans="1:102">
      <c r="A192" s="18">
        <v>12</v>
      </c>
      <c r="B192" s="2" t="s">
        <v>419</v>
      </c>
      <c r="D192" s="4">
        <v>2</v>
      </c>
      <c r="E192" s="4" t="s">
        <v>671</v>
      </c>
      <c r="F192" s="4">
        <v>1</v>
      </c>
      <c r="G192" s="4" t="s">
        <v>123</v>
      </c>
      <c r="H192" s="29">
        <v>11</v>
      </c>
      <c r="M192" s="4" t="e">
        <f t="shared" si="35"/>
        <v>#DIV/0!</v>
      </c>
      <c r="U192" s="29">
        <v>12</v>
      </c>
      <c r="Z192" s="4" t="e">
        <f t="shared" si="36"/>
        <v>#DIV/0!</v>
      </c>
      <c r="AA192" s="5" t="e">
        <f t="shared" si="37"/>
        <v>#DIV/0!</v>
      </c>
      <c r="AH192" s="4">
        <v>22</v>
      </c>
      <c r="AI192" s="4">
        <v>71.099999999999994</v>
      </c>
      <c r="AJ192" s="4">
        <v>38.4</v>
      </c>
      <c r="AK192" s="4">
        <v>30.9</v>
      </c>
      <c r="AL192" s="4">
        <v>17.8</v>
      </c>
      <c r="AM192" s="4">
        <f>AI192-(AK192*(AJ192/AL192))</f>
        <v>4.4393258426966327</v>
      </c>
      <c r="AN192" s="5">
        <f>+IF(AM192&gt;5,1,2)</f>
        <v>2</v>
      </c>
      <c r="AO192" s="4">
        <v>79.8</v>
      </c>
      <c r="AP192" s="4">
        <v>61.9</v>
      </c>
      <c r="AQ192" s="4">
        <v>144.69999999999999</v>
      </c>
      <c r="AR192" s="4">
        <v>160.4</v>
      </c>
      <c r="AS192" s="4">
        <f>AQ192-AR192</f>
        <v>-15.700000000000017</v>
      </c>
      <c r="AT192" s="4">
        <f>AO192-AP192</f>
        <v>17.899999999999999</v>
      </c>
      <c r="AU192" s="4">
        <f t="shared" ref="AU192:AV196" si="52">IF(AS192&lt;0,2,1)</f>
        <v>2</v>
      </c>
      <c r="AV192" s="4">
        <f t="shared" si="52"/>
        <v>1</v>
      </c>
      <c r="AW192" s="4">
        <v>99.5</v>
      </c>
      <c r="AX192" s="4">
        <v>94.4</v>
      </c>
      <c r="AY192" s="4">
        <v>71.2</v>
      </c>
      <c r="AZ192" s="4">
        <v>3</v>
      </c>
      <c r="BA192" s="4">
        <v>2</v>
      </c>
      <c r="BB192" s="4">
        <v>2</v>
      </c>
      <c r="BC192" s="4">
        <v>1</v>
      </c>
      <c r="BD192" s="4">
        <v>2</v>
      </c>
      <c r="BE192" s="4">
        <v>0</v>
      </c>
      <c r="BF192" s="6">
        <v>0</v>
      </c>
      <c r="BG192" s="4">
        <v>0</v>
      </c>
      <c r="BH192" s="4">
        <v>0</v>
      </c>
      <c r="BI192" s="4">
        <v>2</v>
      </c>
      <c r="BJ192" s="4">
        <v>2</v>
      </c>
      <c r="BK192" s="4">
        <v>0</v>
      </c>
      <c r="BL192" s="4">
        <v>1</v>
      </c>
      <c r="BM192" s="4">
        <v>0</v>
      </c>
      <c r="BN192" s="4">
        <v>0</v>
      </c>
      <c r="BO192" s="4">
        <v>0</v>
      </c>
      <c r="BP192" s="4">
        <v>0</v>
      </c>
      <c r="BQ192" s="4">
        <v>0</v>
      </c>
      <c r="BR192" s="4">
        <v>0</v>
      </c>
      <c r="BS192" s="4">
        <v>0</v>
      </c>
      <c r="BT192" s="4">
        <v>0</v>
      </c>
      <c r="BU192" s="4">
        <v>0</v>
      </c>
      <c r="BV192" s="4">
        <v>25</v>
      </c>
      <c r="BW192" s="4">
        <v>0</v>
      </c>
      <c r="BX192" s="4">
        <v>0</v>
      </c>
      <c r="BY192" s="4">
        <v>5</v>
      </c>
      <c r="CA192" s="4">
        <v>0</v>
      </c>
      <c r="CB192" s="4">
        <v>1</v>
      </c>
      <c r="CC192" s="4">
        <v>0</v>
      </c>
      <c r="CD192" s="4">
        <v>1</v>
      </c>
      <c r="CE192" s="4">
        <v>1</v>
      </c>
      <c r="CF192" s="4">
        <v>1</v>
      </c>
      <c r="CG192" s="4">
        <v>0</v>
      </c>
      <c r="CH192" s="4">
        <v>1</v>
      </c>
      <c r="CI192" s="4">
        <v>1</v>
      </c>
      <c r="CJ192" s="4">
        <v>0</v>
      </c>
      <c r="CK192" s="4">
        <v>0</v>
      </c>
      <c r="CL192" s="4">
        <v>0</v>
      </c>
      <c r="CM192" s="4">
        <v>0</v>
      </c>
      <c r="CN192" s="4">
        <f t="shared" si="47"/>
        <v>28</v>
      </c>
      <c r="CO192" s="4">
        <v>3</v>
      </c>
      <c r="CP192" s="4">
        <v>7</v>
      </c>
      <c r="CQ192" s="4">
        <v>0</v>
      </c>
      <c r="CR192" s="4">
        <v>8</v>
      </c>
      <c r="CS192" s="4">
        <v>2</v>
      </c>
      <c r="CT192" s="4">
        <v>2</v>
      </c>
      <c r="CU192" s="4">
        <v>2</v>
      </c>
      <c r="CV192" s="4">
        <v>0</v>
      </c>
      <c r="CW192" s="4">
        <v>0</v>
      </c>
      <c r="CX192" s="4">
        <v>4</v>
      </c>
    </row>
    <row r="193" spans="1:109">
      <c r="A193" s="18" t="s">
        <v>168</v>
      </c>
      <c r="B193" s="2" t="s">
        <v>177</v>
      </c>
      <c r="C193" s="9"/>
      <c r="D193" s="4">
        <v>2</v>
      </c>
      <c r="E193" s="4" t="s">
        <v>626</v>
      </c>
      <c r="F193" s="4">
        <v>2</v>
      </c>
      <c r="G193" s="4" t="s">
        <v>305</v>
      </c>
      <c r="H193" s="29">
        <v>11</v>
      </c>
      <c r="M193" s="4" t="e">
        <f t="shared" si="35"/>
        <v>#DIV/0!</v>
      </c>
      <c r="U193" s="29">
        <v>12</v>
      </c>
      <c r="Z193" s="4" t="e">
        <f t="shared" si="36"/>
        <v>#DIV/0!</v>
      </c>
      <c r="AA193" s="5" t="e">
        <f t="shared" si="37"/>
        <v>#DIV/0!</v>
      </c>
      <c r="AH193" s="4">
        <v>22</v>
      </c>
      <c r="AI193" s="4">
        <v>78.400000000000006</v>
      </c>
      <c r="AJ193" s="4">
        <v>30.1</v>
      </c>
      <c r="AK193" s="4">
        <v>45.5</v>
      </c>
      <c r="AL193" s="4">
        <v>18.3</v>
      </c>
      <c r="AM193" s="4">
        <f>AI193-(AK193*(AJ193/AL193))</f>
        <v>3.5612021857923537</v>
      </c>
      <c r="AN193" s="5">
        <f>+IF(AM193&gt;5,1,2)</f>
        <v>2</v>
      </c>
      <c r="AO193" s="4">
        <v>97.3</v>
      </c>
      <c r="AP193" s="4">
        <v>98.7</v>
      </c>
      <c r="AQ193" s="4">
        <v>117.1</v>
      </c>
      <c r="AR193" s="4">
        <v>115.3</v>
      </c>
      <c r="AS193" s="4">
        <f>AQ193-AR193</f>
        <v>1.7999999999999972</v>
      </c>
      <c r="AT193" s="4">
        <f>AO193-AP193</f>
        <v>-1.4000000000000057</v>
      </c>
      <c r="AU193" s="4">
        <f t="shared" si="52"/>
        <v>1</v>
      </c>
      <c r="AV193" s="4">
        <f t="shared" si="52"/>
        <v>2</v>
      </c>
      <c r="AW193" s="4">
        <v>129.5</v>
      </c>
      <c r="AX193" s="4">
        <v>119</v>
      </c>
      <c r="AY193" s="4">
        <v>54.1</v>
      </c>
      <c r="AZ193" s="4">
        <v>4</v>
      </c>
      <c r="BA193" s="4">
        <v>2</v>
      </c>
      <c r="BB193" s="4">
        <v>2</v>
      </c>
      <c r="BC193" s="4">
        <v>2</v>
      </c>
      <c r="BD193" s="4">
        <v>1</v>
      </c>
      <c r="BE193" s="4">
        <v>0</v>
      </c>
      <c r="BF193" s="6" t="s">
        <v>155</v>
      </c>
      <c r="BG193" s="4">
        <v>0</v>
      </c>
      <c r="BH193" s="4">
        <v>0</v>
      </c>
      <c r="BI193" s="4">
        <v>2</v>
      </c>
      <c r="BJ193" s="4">
        <v>2</v>
      </c>
      <c r="BK193" s="4">
        <v>0</v>
      </c>
      <c r="BL193" s="4">
        <v>0</v>
      </c>
      <c r="BM193" s="4">
        <v>0</v>
      </c>
      <c r="BN193" s="4">
        <v>0</v>
      </c>
      <c r="BO193" s="4">
        <v>0</v>
      </c>
      <c r="BP193" s="4">
        <v>0</v>
      </c>
      <c r="BU193" s="4">
        <v>0</v>
      </c>
      <c r="BV193" s="4">
        <v>34</v>
      </c>
      <c r="BW193" s="4">
        <v>1</v>
      </c>
      <c r="BX193" s="4">
        <v>1</v>
      </c>
      <c r="BY193" s="4">
        <v>5</v>
      </c>
      <c r="CA193" s="4">
        <v>0</v>
      </c>
      <c r="CB193" s="4">
        <v>0</v>
      </c>
      <c r="CC193" s="4">
        <v>0</v>
      </c>
      <c r="CD193" s="4">
        <v>1</v>
      </c>
      <c r="CE193" s="4">
        <v>0</v>
      </c>
      <c r="CF193" s="4">
        <v>1</v>
      </c>
      <c r="CG193" s="4">
        <v>1</v>
      </c>
      <c r="CH193" s="4">
        <v>0</v>
      </c>
      <c r="CI193" s="4">
        <v>0</v>
      </c>
      <c r="CJ193" s="4">
        <v>0</v>
      </c>
      <c r="CK193" s="4">
        <v>0</v>
      </c>
      <c r="CL193" s="4">
        <v>0</v>
      </c>
      <c r="CM193" s="4">
        <v>0</v>
      </c>
      <c r="CN193" s="4">
        <f t="shared" si="47"/>
        <v>30</v>
      </c>
      <c r="CO193" s="4">
        <v>4</v>
      </c>
      <c r="CP193" s="4">
        <v>2</v>
      </c>
      <c r="CQ193" s="4">
        <v>0</v>
      </c>
      <c r="CR193" s="4">
        <v>0</v>
      </c>
      <c r="CS193" s="4">
        <v>2</v>
      </c>
      <c r="CT193" s="4">
        <v>6</v>
      </c>
      <c r="CU193" s="4">
        <v>0</v>
      </c>
      <c r="CV193" s="4">
        <v>0</v>
      </c>
      <c r="CW193" s="4">
        <v>14</v>
      </c>
      <c r="CX193" s="4">
        <v>2</v>
      </c>
    </row>
    <row r="194" spans="1:109">
      <c r="A194" s="18" t="s">
        <v>331</v>
      </c>
      <c r="B194" s="2" t="s">
        <v>398</v>
      </c>
      <c r="C194" s="9"/>
      <c r="D194" s="9">
        <v>2</v>
      </c>
      <c r="E194" s="9" t="s">
        <v>632</v>
      </c>
      <c r="F194" s="4">
        <v>1</v>
      </c>
      <c r="G194" s="4" t="s">
        <v>516</v>
      </c>
      <c r="H194" s="29">
        <v>11</v>
      </c>
      <c r="M194" s="4" t="e">
        <f t="shared" ref="M194:M227" si="53">I194-K194*(J194/L194)</f>
        <v>#DIV/0!</v>
      </c>
      <c r="U194" s="29">
        <v>12</v>
      </c>
      <c r="Z194" s="4" t="e">
        <f t="shared" ref="Z194:Z257" si="54">V194-X194*(W194/Y194)</f>
        <v>#DIV/0!</v>
      </c>
      <c r="AA194" s="5" t="e">
        <f t="shared" ref="AA194:AA257" si="55">+IF(Z194&gt;4,1,2)</f>
        <v>#DIV/0!</v>
      </c>
      <c r="AH194" s="4">
        <v>21</v>
      </c>
      <c r="AM194" s="4" t="e">
        <f>AI194-(AK194*(AJ194/AL194))</f>
        <v>#DIV/0!</v>
      </c>
      <c r="AN194" s="5" t="e">
        <f>+IF(AM194&gt;5,1,2)</f>
        <v>#DIV/0!</v>
      </c>
      <c r="AS194" s="4">
        <f>AQ194-AR194</f>
        <v>0</v>
      </c>
      <c r="AT194" s="4">
        <f>AO194-AP194</f>
        <v>0</v>
      </c>
      <c r="AU194" s="4">
        <f t="shared" si="52"/>
        <v>1</v>
      </c>
      <c r="AV194" s="4">
        <f t="shared" si="52"/>
        <v>1</v>
      </c>
      <c r="BE194" s="12">
        <v>0</v>
      </c>
      <c r="BF194" s="30" t="s">
        <v>155</v>
      </c>
      <c r="BG194" s="12">
        <v>0</v>
      </c>
      <c r="BH194" s="12">
        <v>0</v>
      </c>
      <c r="BI194" s="12">
        <v>2</v>
      </c>
      <c r="BJ194" s="12">
        <v>2</v>
      </c>
      <c r="BK194" s="12">
        <v>0</v>
      </c>
      <c r="BL194" s="12">
        <v>0</v>
      </c>
      <c r="BM194" s="12">
        <v>0</v>
      </c>
      <c r="BN194" s="12">
        <v>0</v>
      </c>
      <c r="BO194" s="12">
        <v>0</v>
      </c>
      <c r="BP194" s="12">
        <v>1</v>
      </c>
      <c r="BQ194" s="12">
        <v>0</v>
      </c>
      <c r="BR194" s="12">
        <v>0</v>
      </c>
      <c r="BS194" s="12">
        <v>0</v>
      </c>
      <c r="BT194" s="12">
        <v>0</v>
      </c>
      <c r="BU194" s="12">
        <v>0</v>
      </c>
      <c r="BV194" s="12">
        <v>60</v>
      </c>
      <c r="BW194" s="12">
        <v>0</v>
      </c>
      <c r="BX194" s="12">
        <v>0</v>
      </c>
      <c r="BY194" s="12">
        <v>5</v>
      </c>
      <c r="BZ194" s="12">
        <v>0</v>
      </c>
      <c r="CA194" s="12" t="s">
        <v>676</v>
      </c>
      <c r="CB194" s="12">
        <v>0</v>
      </c>
      <c r="CC194" s="12">
        <v>0</v>
      </c>
      <c r="CD194" s="12">
        <v>1</v>
      </c>
      <c r="CE194" s="12">
        <v>0</v>
      </c>
      <c r="CF194" s="12">
        <v>1</v>
      </c>
      <c r="CG194" s="12">
        <v>1</v>
      </c>
      <c r="CH194" s="12">
        <v>0</v>
      </c>
      <c r="CI194" s="12">
        <v>0</v>
      </c>
      <c r="CJ194" s="12">
        <v>0</v>
      </c>
      <c r="CK194" s="12">
        <v>0</v>
      </c>
      <c r="CL194" s="12">
        <v>0</v>
      </c>
      <c r="CM194" s="12">
        <v>1</v>
      </c>
      <c r="CN194" s="12">
        <v>29</v>
      </c>
      <c r="CO194" s="12">
        <v>2</v>
      </c>
      <c r="CP194" s="12">
        <v>2</v>
      </c>
      <c r="CQ194" s="12">
        <v>0</v>
      </c>
      <c r="CR194" s="12">
        <v>0</v>
      </c>
      <c r="CS194" s="12">
        <v>1</v>
      </c>
      <c r="CT194" s="12">
        <v>6</v>
      </c>
      <c r="CU194" s="12">
        <v>4</v>
      </c>
      <c r="CV194" s="12">
        <v>0</v>
      </c>
      <c r="CW194" s="12">
        <v>14</v>
      </c>
      <c r="CX194" s="12">
        <v>0</v>
      </c>
      <c r="CY194" s="12"/>
      <c r="CZ194" s="12"/>
      <c r="DA194" s="12"/>
      <c r="DB194" s="12"/>
      <c r="DC194" s="12"/>
      <c r="DD194" s="12"/>
      <c r="DE194" s="12"/>
    </row>
    <row r="195" spans="1:109">
      <c r="A195" s="18" t="s">
        <v>357</v>
      </c>
      <c r="B195" s="2" t="s">
        <v>364</v>
      </c>
      <c r="C195" s="9"/>
      <c r="D195" s="9">
        <v>2</v>
      </c>
      <c r="E195" s="9" t="s">
        <v>612</v>
      </c>
      <c r="F195" s="4">
        <v>2</v>
      </c>
      <c r="G195" s="4" t="s">
        <v>109</v>
      </c>
      <c r="H195" s="29">
        <v>11</v>
      </c>
      <c r="M195" s="4" t="e">
        <f t="shared" si="53"/>
        <v>#DIV/0!</v>
      </c>
      <c r="U195" s="29">
        <v>12</v>
      </c>
      <c r="Z195" s="4" t="e">
        <f t="shared" si="54"/>
        <v>#DIV/0!</v>
      </c>
      <c r="AA195" s="5" t="e">
        <f t="shared" si="55"/>
        <v>#DIV/0!</v>
      </c>
      <c r="AH195" s="4">
        <v>21</v>
      </c>
      <c r="AM195" s="4" t="e">
        <f>AI195-(AK195*(AJ195/AL195))</f>
        <v>#DIV/0!</v>
      </c>
      <c r="AN195" s="5" t="e">
        <f>+IF(AM195&gt;5,1,2)</f>
        <v>#DIV/0!</v>
      </c>
      <c r="AS195" s="4">
        <f>AQ195-AR195</f>
        <v>0</v>
      </c>
      <c r="AT195" s="4">
        <f>AO195-AP195</f>
        <v>0</v>
      </c>
      <c r="AU195" s="4">
        <f t="shared" si="52"/>
        <v>1</v>
      </c>
      <c r="AV195" s="4">
        <f t="shared" si="52"/>
        <v>1</v>
      </c>
      <c r="BE195" s="4">
        <v>0</v>
      </c>
      <c r="BF195" s="6" t="s">
        <v>155</v>
      </c>
      <c r="BG195" s="4">
        <v>0</v>
      </c>
      <c r="BH195" s="4">
        <v>0</v>
      </c>
      <c r="BI195" s="4">
        <v>2</v>
      </c>
      <c r="BJ195" s="4">
        <v>2</v>
      </c>
      <c r="BK195" s="4">
        <v>0</v>
      </c>
      <c r="BL195" s="4">
        <v>0</v>
      </c>
      <c r="BM195" s="4">
        <v>0</v>
      </c>
      <c r="BN195" s="4">
        <v>0</v>
      </c>
      <c r="BO195" s="4">
        <v>0</v>
      </c>
      <c r="BP195" s="4">
        <v>0</v>
      </c>
      <c r="BQ195" s="4">
        <v>1</v>
      </c>
      <c r="BR195" s="4">
        <v>0</v>
      </c>
      <c r="BS195" s="4">
        <v>0</v>
      </c>
      <c r="BT195" s="4">
        <v>0</v>
      </c>
      <c r="BU195" s="4">
        <v>0</v>
      </c>
      <c r="BV195" s="4">
        <v>58</v>
      </c>
      <c r="BW195" s="4">
        <v>1</v>
      </c>
      <c r="BX195" s="4">
        <v>8</v>
      </c>
      <c r="BY195" s="4">
        <v>5</v>
      </c>
      <c r="BZ195" s="4">
        <v>0</v>
      </c>
      <c r="CA195" s="4">
        <v>0</v>
      </c>
      <c r="CB195" s="4">
        <v>0</v>
      </c>
      <c r="CC195" s="4" t="s">
        <v>611</v>
      </c>
      <c r="CD195" s="4">
        <v>0</v>
      </c>
      <c r="CE195" s="4">
        <v>1</v>
      </c>
      <c r="CF195" s="4">
        <v>1</v>
      </c>
      <c r="CG195" s="4">
        <v>1</v>
      </c>
      <c r="CH195" s="4">
        <v>1</v>
      </c>
      <c r="CI195" s="4">
        <v>1</v>
      </c>
      <c r="CJ195" s="4">
        <v>0</v>
      </c>
      <c r="CK195" s="4">
        <v>0</v>
      </c>
      <c r="CL195" s="4">
        <v>0</v>
      </c>
      <c r="CM195" s="4">
        <v>0</v>
      </c>
      <c r="CN195" s="4">
        <f t="shared" ref="CN195:CN225" si="56">CO195+CP195+CQ195+CR195+CS195+CT195+CU195+CV195+CW195+CX195</f>
        <v>26</v>
      </c>
      <c r="CO195" s="4">
        <v>2</v>
      </c>
      <c r="CP195" s="4">
        <v>2</v>
      </c>
      <c r="CQ195" s="4">
        <v>0</v>
      </c>
      <c r="CR195" s="4">
        <v>0</v>
      </c>
      <c r="CS195" s="4">
        <v>4</v>
      </c>
      <c r="CT195" s="4">
        <v>4</v>
      </c>
      <c r="CU195" s="4">
        <v>0</v>
      </c>
      <c r="CV195" s="4">
        <v>2</v>
      </c>
      <c r="CW195" s="4">
        <v>10</v>
      </c>
      <c r="CX195" s="4">
        <v>2</v>
      </c>
    </row>
    <row r="196" spans="1:109">
      <c r="A196" s="18" t="s">
        <v>262</v>
      </c>
      <c r="B196" s="2" t="s">
        <v>295</v>
      </c>
      <c r="D196" s="4">
        <v>2</v>
      </c>
      <c r="E196" s="4" t="s">
        <v>612</v>
      </c>
      <c r="F196" s="4">
        <v>1</v>
      </c>
      <c r="G196" s="4" t="s">
        <v>296</v>
      </c>
      <c r="H196" s="29">
        <v>11</v>
      </c>
      <c r="M196" s="4" t="e">
        <f t="shared" si="53"/>
        <v>#DIV/0!</v>
      </c>
      <c r="U196" s="29">
        <v>12</v>
      </c>
      <c r="Z196" s="4" t="e">
        <f t="shared" si="54"/>
        <v>#DIV/0!</v>
      </c>
      <c r="AA196" s="5" t="e">
        <f t="shared" si="55"/>
        <v>#DIV/0!</v>
      </c>
      <c r="AH196" s="4">
        <v>22</v>
      </c>
      <c r="AI196" s="4">
        <v>37.4</v>
      </c>
      <c r="AJ196" s="4">
        <v>14.1</v>
      </c>
      <c r="AK196" s="4">
        <v>43.7</v>
      </c>
      <c r="AL196" s="4">
        <v>16.7</v>
      </c>
      <c r="AM196" s="4">
        <f>AI196-(AK196*(AJ196/AL196))</f>
        <v>0.50359281437125247</v>
      </c>
      <c r="AN196" s="5">
        <f>+IF(AM196&gt;5,1,2)</f>
        <v>2</v>
      </c>
      <c r="AO196" s="4">
        <v>96.6</v>
      </c>
      <c r="AP196" s="4">
        <v>96</v>
      </c>
      <c r="AQ196" s="4">
        <v>118</v>
      </c>
      <c r="AR196" s="4">
        <v>113</v>
      </c>
      <c r="AS196" s="4">
        <f>AQ196-AR196</f>
        <v>5</v>
      </c>
      <c r="AT196" s="4">
        <f>AO196-AP196</f>
        <v>0.59999999999999432</v>
      </c>
      <c r="AU196" s="4">
        <f t="shared" si="52"/>
        <v>1</v>
      </c>
      <c r="AV196" s="4">
        <f t="shared" si="52"/>
        <v>1</v>
      </c>
      <c r="AW196" s="4">
        <v>118.4</v>
      </c>
      <c r="AX196" s="4">
        <v>129.69999999999999</v>
      </c>
      <c r="AY196" s="4">
        <v>62.3</v>
      </c>
      <c r="AZ196" s="4">
        <v>4</v>
      </c>
      <c r="BA196" s="4">
        <v>2</v>
      </c>
      <c r="BB196" s="4">
        <v>2</v>
      </c>
      <c r="BC196" s="4">
        <v>2</v>
      </c>
      <c r="BD196" s="4">
        <v>1</v>
      </c>
      <c r="BE196" s="4">
        <v>0</v>
      </c>
      <c r="BF196" s="4">
        <v>0</v>
      </c>
      <c r="BG196" s="4">
        <v>0</v>
      </c>
      <c r="BH196" s="4">
        <v>0</v>
      </c>
      <c r="BI196" s="4">
        <v>3</v>
      </c>
      <c r="BJ196" s="4">
        <v>1</v>
      </c>
      <c r="BK196" s="4">
        <v>0</v>
      </c>
      <c r="BL196" s="4">
        <v>0</v>
      </c>
      <c r="BM196" s="4">
        <v>0</v>
      </c>
      <c r="BN196" s="4">
        <v>0</v>
      </c>
      <c r="BO196" s="4">
        <v>0</v>
      </c>
      <c r="BP196" s="4">
        <v>0</v>
      </c>
      <c r="BQ196" s="4">
        <v>0</v>
      </c>
      <c r="BR196" s="4">
        <v>0</v>
      </c>
      <c r="BS196" s="4">
        <v>0</v>
      </c>
      <c r="BT196" s="4">
        <v>0</v>
      </c>
      <c r="BU196" s="4">
        <v>0</v>
      </c>
      <c r="BV196" s="4">
        <v>13</v>
      </c>
      <c r="BW196" s="4">
        <v>0</v>
      </c>
      <c r="BX196" s="4">
        <v>0</v>
      </c>
      <c r="BY196" s="4">
        <v>6</v>
      </c>
      <c r="CA196" s="4">
        <v>0</v>
      </c>
      <c r="CB196" s="4">
        <v>0</v>
      </c>
      <c r="CC196" s="4">
        <v>0</v>
      </c>
      <c r="CD196" s="4">
        <v>0</v>
      </c>
      <c r="CE196" s="4">
        <v>0</v>
      </c>
      <c r="CF196" s="4">
        <v>1</v>
      </c>
      <c r="CG196" s="4">
        <v>0</v>
      </c>
      <c r="CH196" s="4">
        <v>0</v>
      </c>
      <c r="CI196" s="4">
        <v>0</v>
      </c>
      <c r="CJ196" s="4">
        <v>0</v>
      </c>
      <c r="CK196" s="4">
        <v>0</v>
      </c>
      <c r="CL196" s="4">
        <v>0</v>
      </c>
      <c r="CM196" s="4">
        <v>0</v>
      </c>
      <c r="CN196" s="4">
        <f t="shared" si="56"/>
        <v>7</v>
      </c>
      <c r="CO196" s="4">
        <v>2</v>
      </c>
      <c r="CP196" s="4">
        <v>2</v>
      </c>
      <c r="CQ196" s="4">
        <v>0</v>
      </c>
      <c r="CR196" s="4">
        <v>0</v>
      </c>
      <c r="CS196" s="4">
        <v>1</v>
      </c>
      <c r="CT196" s="4">
        <v>0</v>
      </c>
      <c r="CU196" s="4">
        <v>0</v>
      </c>
      <c r="CV196" s="4">
        <v>0</v>
      </c>
      <c r="CW196" s="4">
        <v>0</v>
      </c>
      <c r="CX196" s="4">
        <v>2</v>
      </c>
    </row>
    <row r="197" spans="1:109">
      <c r="A197" s="18" t="s">
        <v>581</v>
      </c>
      <c r="B197" s="2" t="s">
        <v>584</v>
      </c>
      <c r="D197" s="4">
        <v>2</v>
      </c>
      <c r="E197" s="4" t="s">
        <v>702</v>
      </c>
      <c r="F197" s="4">
        <v>1</v>
      </c>
      <c r="G197" s="4" t="s">
        <v>303</v>
      </c>
      <c r="H197" s="29">
        <v>11</v>
      </c>
      <c r="M197" s="4" t="e">
        <f t="shared" si="53"/>
        <v>#DIV/0!</v>
      </c>
      <c r="U197" s="29">
        <v>12</v>
      </c>
      <c r="Z197" s="4" t="e">
        <f t="shared" si="54"/>
        <v>#DIV/0!</v>
      </c>
      <c r="AA197" s="5" t="e">
        <f t="shared" si="55"/>
        <v>#DIV/0!</v>
      </c>
      <c r="AH197" s="4">
        <v>21</v>
      </c>
      <c r="BE197" s="4">
        <v>0</v>
      </c>
      <c r="BF197" s="6" t="s">
        <v>155</v>
      </c>
      <c r="BG197" s="4">
        <v>0</v>
      </c>
      <c r="BH197" s="4">
        <v>0</v>
      </c>
      <c r="BI197" s="4">
        <v>1</v>
      </c>
      <c r="BJ197" s="4">
        <v>1</v>
      </c>
      <c r="BK197" s="4">
        <v>0</v>
      </c>
      <c r="BL197" s="4">
        <v>0</v>
      </c>
      <c r="BM197" s="4">
        <v>1</v>
      </c>
      <c r="BN197" s="4">
        <v>11</v>
      </c>
      <c r="BO197" s="4">
        <v>0</v>
      </c>
      <c r="BP197" s="4">
        <v>1</v>
      </c>
      <c r="BQ197" s="4">
        <v>0</v>
      </c>
      <c r="BR197" s="4">
        <v>0</v>
      </c>
      <c r="BS197" s="4">
        <v>0</v>
      </c>
      <c r="BT197" s="4">
        <v>0</v>
      </c>
      <c r="BU197" s="4">
        <v>0</v>
      </c>
      <c r="BV197" s="4">
        <v>40</v>
      </c>
      <c r="BW197" s="4">
        <v>0</v>
      </c>
      <c r="BX197" s="4">
        <v>0</v>
      </c>
      <c r="BY197" s="4">
        <v>5</v>
      </c>
      <c r="BZ197" s="4">
        <v>0</v>
      </c>
      <c r="CA197" s="4">
        <v>0</v>
      </c>
      <c r="CB197" s="4">
        <v>0</v>
      </c>
      <c r="CC197" s="4" t="s">
        <v>724</v>
      </c>
      <c r="CD197" s="4">
        <v>0</v>
      </c>
      <c r="CE197" s="4">
        <v>0</v>
      </c>
      <c r="CF197" s="4">
        <v>1</v>
      </c>
      <c r="CG197" s="4">
        <v>1</v>
      </c>
      <c r="CH197" s="4">
        <v>0</v>
      </c>
      <c r="CI197" s="4">
        <v>0</v>
      </c>
      <c r="CJ197" s="4">
        <v>0</v>
      </c>
      <c r="CK197" s="4">
        <v>0</v>
      </c>
      <c r="CL197" s="4">
        <v>0</v>
      </c>
      <c r="CM197" s="4">
        <v>0</v>
      </c>
      <c r="CN197" s="4">
        <f t="shared" si="56"/>
        <v>27</v>
      </c>
      <c r="CO197" s="4">
        <v>2</v>
      </c>
      <c r="CP197" s="4">
        <v>2</v>
      </c>
      <c r="CQ197" s="4">
        <v>0</v>
      </c>
      <c r="CR197" s="4">
        <v>8</v>
      </c>
      <c r="CS197" s="4">
        <v>1</v>
      </c>
      <c r="CT197" s="4">
        <v>0</v>
      </c>
      <c r="CU197" s="4">
        <v>0</v>
      </c>
      <c r="CV197" s="4">
        <v>0</v>
      </c>
      <c r="CW197" s="4">
        <v>14</v>
      </c>
      <c r="CX197" s="4">
        <v>0</v>
      </c>
    </row>
    <row r="198" spans="1:109">
      <c r="A198" s="18" t="s">
        <v>582</v>
      </c>
      <c r="B198" s="2" t="s">
        <v>588</v>
      </c>
      <c r="D198" s="4">
        <v>2</v>
      </c>
      <c r="E198" s="4" t="s">
        <v>722</v>
      </c>
      <c r="F198" s="4">
        <v>2</v>
      </c>
      <c r="G198" s="4" t="s">
        <v>118</v>
      </c>
      <c r="H198" s="29">
        <v>11</v>
      </c>
      <c r="M198" s="4" t="e">
        <f t="shared" si="53"/>
        <v>#DIV/0!</v>
      </c>
      <c r="U198" s="29">
        <v>12</v>
      </c>
      <c r="Z198" s="4" t="e">
        <f t="shared" si="54"/>
        <v>#DIV/0!</v>
      </c>
      <c r="AA198" s="5" t="e">
        <f t="shared" si="55"/>
        <v>#DIV/0!</v>
      </c>
      <c r="AH198" s="4">
        <v>12</v>
      </c>
      <c r="BE198" s="4">
        <v>0</v>
      </c>
      <c r="BF198" s="6" t="s">
        <v>155</v>
      </c>
      <c r="BG198" s="4">
        <v>0</v>
      </c>
      <c r="BH198" s="4">
        <v>0</v>
      </c>
      <c r="BI198" s="4">
        <v>2</v>
      </c>
      <c r="BJ198" s="4">
        <v>2</v>
      </c>
      <c r="BK198" s="4">
        <v>0</v>
      </c>
      <c r="BL198" s="4">
        <v>0</v>
      </c>
      <c r="BM198" s="4">
        <v>0</v>
      </c>
      <c r="BN198" s="4">
        <v>0</v>
      </c>
      <c r="BO198" s="4">
        <v>0</v>
      </c>
      <c r="BP198" s="4">
        <v>0</v>
      </c>
      <c r="BQ198" s="4">
        <v>0</v>
      </c>
      <c r="BR198" s="4">
        <v>0</v>
      </c>
      <c r="BS198" s="4">
        <v>0</v>
      </c>
      <c r="BT198" s="4">
        <v>0</v>
      </c>
      <c r="BU198" s="4">
        <v>0</v>
      </c>
      <c r="BV198" s="4">
        <v>52</v>
      </c>
      <c r="BW198" s="4">
        <v>0</v>
      </c>
      <c r="BX198" s="4">
        <v>0</v>
      </c>
      <c r="BY198" s="4">
        <v>5</v>
      </c>
      <c r="BZ198" s="4" t="s">
        <v>725</v>
      </c>
      <c r="CA198" s="4" t="s">
        <v>726</v>
      </c>
      <c r="CB198" s="4">
        <v>1</v>
      </c>
      <c r="CC198" s="4" t="s">
        <v>611</v>
      </c>
      <c r="CD198" s="4">
        <v>1</v>
      </c>
      <c r="CE198" s="4">
        <v>1</v>
      </c>
      <c r="CF198" s="4">
        <v>1</v>
      </c>
      <c r="CG198" s="4">
        <v>0</v>
      </c>
      <c r="CH198" s="4">
        <v>0</v>
      </c>
      <c r="CI198" s="4">
        <v>0</v>
      </c>
      <c r="CJ198" s="4">
        <v>0</v>
      </c>
      <c r="CK198" s="4">
        <v>0</v>
      </c>
      <c r="CL198" s="4">
        <v>0</v>
      </c>
      <c r="CM198" s="4">
        <v>0</v>
      </c>
      <c r="CN198" s="4">
        <f t="shared" si="56"/>
        <v>24</v>
      </c>
      <c r="CO198" s="4">
        <v>0</v>
      </c>
      <c r="CP198" s="4">
        <v>0</v>
      </c>
      <c r="CQ198" s="4">
        <v>0</v>
      </c>
      <c r="CR198" s="4">
        <v>4</v>
      </c>
      <c r="CS198" s="4">
        <v>0</v>
      </c>
      <c r="CT198" s="4">
        <v>4</v>
      </c>
      <c r="CU198" s="4">
        <v>0</v>
      </c>
      <c r="CV198" s="4">
        <v>0</v>
      </c>
      <c r="CW198" s="4">
        <v>12</v>
      </c>
      <c r="CX198" s="4">
        <v>4</v>
      </c>
      <c r="CY198" s="4" t="s">
        <v>727</v>
      </c>
    </row>
    <row r="199" spans="1:109">
      <c r="A199" s="18" t="s">
        <v>732</v>
      </c>
      <c r="B199" s="2" t="s">
        <v>733</v>
      </c>
      <c r="D199" s="4">
        <v>2</v>
      </c>
      <c r="E199" s="4" t="s">
        <v>734</v>
      </c>
      <c r="F199" s="4">
        <v>1</v>
      </c>
      <c r="G199" s="4" t="s">
        <v>117</v>
      </c>
      <c r="H199" s="29">
        <v>11</v>
      </c>
      <c r="M199" s="4" t="e">
        <f t="shared" si="53"/>
        <v>#DIV/0!</v>
      </c>
      <c r="U199" s="29">
        <v>12</v>
      </c>
      <c r="Z199" s="4" t="e">
        <f t="shared" si="54"/>
        <v>#DIV/0!</v>
      </c>
      <c r="AA199" s="5" t="e">
        <f t="shared" si="55"/>
        <v>#DIV/0!</v>
      </c>
      <c r="AH199" s="4">
        <v>11</v>
      </c>
      <c r="BE199" s="4">
        <v>0</v>
      </c>
      <c r="BF199" s="6" t="s">
        <v>155</v>
      </c>
      <c r="BG199" s="4">
        <v>0</v>
      </c>
      <c r="BH199" s="4">
        <v>0</v>
      </c>
      <c r="BI199" s="4">
        <v>1</v>
      </c>
      <c r="BJ199" s="4">
        <v>1</v>
      </c>
      <c r="BK199" s="4">
        <v>0</v>
      </c>
      <c r="BL199" s="4">
        <v>0</v>
      </c>
      <c r="BM199" s="4">
        <v>0</v>
      </c>
      <c r="BN199" s="4">
        <v>0</v>
      </c>
      <c r="BO199" s="4">
        <v>0</v>
      </c>
      <c r="BP199" s="4">
        <v>0</v>
      </c>
      <c r="BQ199" s="4">
        <v>0</v>
      </c>
      <c r="BR199" s="4">
        <v>0</v>
      </c>
      <c r="BS199" s="4">
        <v>0</v>
      </c>
      <c r="BT199" s="4">
        <v>0</v>
      </c>
      <c r="BU199" s="4">
        <v>0</v>
      </c>
      <c r="BV199" s="4">
        <v>20</v>
      </c>
      <c r="BW199" s="4">
        <v>0</v>
      </c>
      <c r="BX199" s="4">
        <v>0</v>
      </c>
      <c r="BY199" s="4">
        <v>5</v>
      </c>
      <c r="BZ199" s="4">
        <v>0</v>
      </c>
      <c r="CA199" s="4">
        <v>0</v>
      </c>
      <c r="CB199" s="4">
        <v>0</v>
      </c>
      <c r="CC199" s="4">
        <v>0</v>
      </c>
      <c r="CD199" s="4">
        <v>0</v>
      </c>
      <c r="CE199" s="4">
        <v>0</v>
      </c>
      <c r="CF199" s="4">
        <v>1</v>
      </c>
      <c r="CG199" s="4">
        <v>0</v>
      </c>
      <c r="CH199" s="4">
        <v>1</v>
      </c>
      <c r="CI199" s="4">
        <v>1</v>
      </c>
      <c r="CJ199" s="4">
        <v>0</v>
      </c>
      <c r="CK199" s="4">
        <v>0</v>
      </c>
      <c r="CL199" s="4">
        <v>0</v>
      </c>
      <c r="CM199" s="4">
        <v>0</v>
      </c>
      <c r="CN199" s="4">
        <f t="shared" si="56"/>
        <v>3</v>
      </c>
      <c r="CO199" s="4">
        <v>0</v>
      </c>
      <c r="CP199" s="4">
        <v>2</v>
      </c>
      <c r="CQ199" s="4">
        <v>0</v>
      </c>
      <c r="CR199" s="4">
        <v>0</v>
      </c>
      <c r="CS199" s="4">
        <v>1</v>
      </c>
      <c r="CT199" s="4">
        <v>0</v>
      </c>
      <c r="CU199" s="4">
        <v>0</v>
      </c>
      <c r="CV199" s="4">
        <v>0</v>
      </c>
      <c r="CW199" s="4">
        <v>0</v>
      </c>
      <c r="CX199" s="4">
        <v>0</v>
      </c>
    </row>
    <row r="200" spans="1:109">
      <c r="A200" s="18" t="s">
        <v>378</v>
      </c>
      <c r="B200" s="2" t="s">
        <v>379</v>
      </c>
      <c r="C200" s="9"/>
      <c r="D200" s="9">
        <v>3</v>
      </c>
      <c r="E200" s="9" t="s">
        <v>654</v>
      </c>
      <c r="F200" s="4">
        <v>2</v>
      </c>
      <c r="G200" s="4" t="s">
        <v>293</v>
      </c>
      <c r="H200" s="29">
        <v>11</v>
      </c>
      <c r="M200" s="4" t="e">
        <f t="shared" si="53"/>
        <v>#DIV/0!</v>
      </c>
      <c r="U200" s="29">
        <v>12</v>
      </c>
      <c r="Z200" s="4" t="e">
        <f t="shared" si="54"/>
        <v>#DIV/0!</v>
      </c>
      <c r="AA200" s="5" t="e">
        <f t="shared" si="55"/>
        <v>#DIV/0!</v>
      </c>
      <c r="AH200" s="4">
        <v>22</v>
      </c>
      <c r="AI200" s="15">
        <v>48.8</v>
      </c>
      <c r="AJ200" s="15">
        <v>17.5</v>
      </c>
      <c r="AK200" s="4">
        <v>47.4</v>
      </c>
      <c r="AL200" s="4">
        <v>17.899999999999999</v>
      </c>
      <c r="AM200" s="4">
        <f>AI200-(AK200*(AJ200/AL200))</f>
        <v>2.4592178770949715</v>
      </c>
      <c r="AN200" s="5">
        <f>+IF(AM200&gt;5,1,2)</f>
        <v>2</v>
      </c>
      <c r="AO200" s="4">
        <v>89.4</v>
      </c>
      <c r="AP200" s="4">
        <v>89.2</v>
      </c>
      <c r="AQ200" s="4">
        <v>115.6</v>
      </c>
      <c r="AR200" s="4">
        <v>124.5</v>
      </c>
      <c r="AS200" s="4">
        <f>AQ200-AR200</f>
        <v>-8.9000000000000057</v>
      </c>
      <c r="AT200" s="4">
        <f>AO200-AP200</f>
        <v>0.20000000000000284</v>
      </c>
      <c r="AU200" s="4">
        <f>IF(AS200&lt;0,2,1)</f>
        <v>2</v>
      </c>
      <c r="AV200" s="4">
        <f>IF(AT200&lt;0,2,1)</f>
        <v>1</v>
      </c>
      <c r="AW200" s="4">
        <v>112.7</v>
      </c>
      <c r="AX200" s="4">
        <v>118.9</v>
      </c>
      <c r="AY200" s="4">
        <v>68.599999999999994</v>
      </c>
      <c r="AZ200" s="4">
        <v>4</v>
      </c>
      <c r="BA200" s="4">
        <v>2</v>
      </c>
      <c r="BB200" s="4">
        <v>2</v>
      </c>
      <c r="BC200" s="4">
        <v>2</v>
      </c>
      <c r="BD200" s="4">
        <v>1</v>
      </c>
      <c r="BE200" s="4">
        <v>0</v>
      </c>
      <c r="BF200" s="6" t="s">
        <v>155</v>
      </c>
      <c r="BG200" s="4">
        <v>0</v>
      </c>
      <c r="BH200" s="4">
        <v>0</v>
      </c>
      <c r="BI200" s="4">
        <v>3</v>
      </c>
      <c r="BJ200" s="4">
        <v>1</v>
      </c>
      <c r="BK200" s="4">
        <v>0</v>
      </c>
      <c r="BL200" s="4">
        <v>0</v>
      </c>
      <c r="BM200" s="4">
        <v>0</v>
      </c>
      <c r="BN200" s="4">
        <v>0</v>
      </c>
      <c r="BO200" s="4">
        <v>0</v>
      </c>
      <c r="BP200" s="4">
        <v>0</v>
      </c>
      <c r="BV200" s="4">
        <v>23</v>
      </c>
      <c r="BW200" s="4">
        <v>0</v>
      </c>
      <c r="BX200" s="4">
        <v>0</v>
      </c>
      <c r="BY200" s="4">
        <v>5</v>
      </c>
      <c r="CA200" s="4">
        <v>0</v>
      </c>
      <c r="CB200" s="4">
        <v>0</v>
      </c>
      <c r="CC200" s="4">
        <v>1</v>
      </c>
      <c r="CD200" s="4">
        <v>1</v>
      </c>
      <c r="CE200" s="4">
        <v>1</v>
      </c>
      <c r="CF200" s="4">
        <v>1</v>
      </c>
      <c r="CG200" s="4">
        <v>0</v>
      </c>
      <c r="CH200" s="4">
        <v>2</v>
      </c>
      <c r="CI200" s="4">
        <v>0</v>
      </c>
      <c r="CJ200" s="4">
        <v>1</v>
      </c>
      <c r="CK200" s="4">
        <v>0</v>
      </c>
      <c r="CL200" s="4">
        <v>0</v>
      </c>
      <c r="CM200" s="4">
        <v>0</v>
      </c>
      <c r="CN200" s="4">
        <f t="shared" si="56"/>
        <v>10</v>
      </c>
      <c r="CO200" s="4">
        <v>2</v>
      </c>
      <c r="CP200" s="4">
        <v>0</v>
      </c>
      <c r="CQ200" s="4">
        <v>4</v>
      </c>
      <c r="CR200" s="4">
        <v>0</v>
      </c>
      <c r="CS200" s="4">
        <v>4</v>
      </c>
      <c r="CT200" s="4">
        <v>0</v>
      </c>
      <c r="CU200" s="4">
        <v>0</v>
      </c>
      <c r="CV200" s="4">
        <v>0</v>
      </c>
      <c r="CW200" s="4">
        <v>0</v>
      </c>
      <c r="CX200" s="4">
        <v>0</v>
      </c>
    </row>
    <row r="201" spans="1:109">
      <c r="A201" s="18" t="s">
        <v>570</v>
      </c>
      <c r="B201" s="2" t="s">
        <v>573</v>
      </c>
      <c r="D201" s="4">
        <v>3</v>
      </c>
      <c r="E201" s="4" t="s">
        <v>605</v>
      </c>
      <c r="F201" s="4">
        <v>2</v>
      </c>
      <c r="G201" s="4" t="s">
        <v>551</v>
      </c>
      <c r="H201" s="29">
        <v>11</v>
      </c>
      <c r="M201" s="4" t="e">
        <f t="shared" si="53"/>
        <v>#DIV/0!</v>
      </c>
      <c r="U201" s="29">
        <v>12</v>
      </c>
      <c r="Z201" s="4" t="e">
        <f t="shared" si="54"/>
        <v>#DIV/0!</v>
      </c>
      <c r="AA201" s="5" t="e">
        <f t="shared" si="55"/>
        <v>#DIV/0!</v>
      </c>
      <c r="AH201" s="4">
        <v>22</v>
      </c>
      <c r="BE201" s="4">
        <v>0</v>
      </c>
      <c r="BF201" s="6" t="s">
        <v>155</v>
      </c>
      <c r="BG201" s="4">
        <v>0</v>
      </c>
      <c r="BH201" s="4">
        <v>0</v>
      </c>
      <c r="BI201" s="4">
        <v>2</v>
      </c>
      <c r="BJ201" s="4">
        <v>4</v>
      </c>
      <c r="BK201" s="4">
        <v>0</v>
      </c>
      <c r="BL201" s="4">
        <v>0</v>
      </c>
      <c r="BM201" s="4">
        <v>0</v>
      </c>
      <c r="BN201" s="4">
        <v>0</v>
      </c>
      <c r="BO201" s="4">
        <v>0</v>
      </c>
      <c r="BP201" s="4">
        <v>0</v>
      </c>
      <c r="BQ201" s="4">
        <v>0</v>
      </c>
      <c r="BR201" s="4">
        <v>0</v>
      </c>
      <c r="BS201" s="4">
        <v>0</v>
      </c>
      <c r="BT201" s="4">
        <v>0</v>
      </c>
      <c r="BU201" s="4">
        <v>0</v>
      </c>
      <c r="BV201" s="4">
        <v>23</v>
      </c>
      <c r="BW201" s="4">
        <v>0</v>
      </c>
      <c r="BX201" s="4">
        <v>0</v>
      </c>
      <c r="BY201" s="4">
        <v>5</v>
      </c>
      <c r="BZ201" s="4">
        <v>0</v>
      </c>
      <c r="CA201" s="4">
        <v>0</v>
      </c>
      <c r="CB201" s="4">
        <v>0</v>
      </c>
      <c r="CC201" s="4">
        <v>0</v>
      </c>
      <c r="CD201" s="4">
        <v>1</v>
      </c>
      <c r="CE201" s="4">
        <v>1</v>
      </c>
      <c r="CF201" s="4">
        <v>1</v>
      </c>
      <c r="CG201" s="4">
        <v>1</v>
      </c>
      <c r="CH201" s="4">
        <v>1</v>
      </c>
      <c r="CI201" s="4">
        <v>1</v>
      </c>
      <c r="CJ201" s="4">
        <v>0</v>
      </c>
      <c r="CK201" s="4">
        <v>1</v>
      </c>
      <c r="CL201" s="4">
        <v>0</v>
      </c>
      <c r="CM201" s="4">
        <v>0</v>
      </c>
      <c r="CN201" s="4">
        <f t="shared" si="56"/>
        <v>6</v>
      </c>
      <c r="CO201" s="4">
        <v>0</v>
      </c>
      <c r="CP201" s="4">
        <v>2</v>
      </c>
      <c r="CQ201" s="4">
        <v>0</v>
      </c>
      <c r="CR201" s="4">
        <v>0</v>
      </c>
      <c r="CS201" s="4">
        <v>0</v>
      </c>
      <c r="CT201" s="4">
        <v>4</v>
      </c>
      <c r="CU201" s="4">
        <v>0</v>
      </c>
      <c r="CV201" s="4">
        <v>0</v>
      </c>
      <c r="CW201" s="4">
        <v>0</v>
      </c>
      <c r="CX201" s="4">
        <v>0</v>
      </c>
    </row>
    <row r="202" spans="1:109">
      <c r="A202" s="18" t="s">
        <v>386</v>
      </c>
      <c r="B202" s="2" t="s">
        <v>387</v>
      </c>
      <c r="D202" s="4">
        <v>3</v>
      </c>
      <c r="E202" s="4" t="s">
        <v>662</v>
      </c>
      <c r="F202" s="4">
        <v>2</v>
      </c>
      <c r="G202" s="4" t="s">
        <v>293</v>
      </c>
      <c r="H202" s="29">
        <v>11</v>
      </c>
      <c r="I202" s="15"/>
      <c r="J202" s="15"/>
      <c r="M202" s="4" t="e">
        <f t="shared" si="53"/>
        <v>#DIV/0!</v>
      </c>
      <c r="N202" s="5"/>
      <c r="O202" s="5"/>
      <c r="P202" s="5"/>
      <c r="Q202" s="5"/>
      <c r="R202" s="5"/>
      <c r="S202" s="5"/>
      <c r="T202" s="5"/>
      <c r="U202" s="29">
        <v>12</v>
      </c>
      <c r="Z202" s="4" t="e">
        <f t="shared" si="54"/>
        <v>#DIV/0!</v>
      </c>
      <c r="AA202" s="5" t="e">
        <f t="shared" si="55"/>
        <v>#DIV/0!</v>
      </c>
      <c r="AH202" s="4">
        <v>11</v>
      </c>
      <c r="AI202" s="15">
        <v>80.900000000000006</v>
      </c>
      <c r="AJ202" s="15">
        <v>31.4</v>
      </c>
      <c r="AK202" s="4">
        <v>42</v>
      </c>
      <c r="AL202" s="4">
        <v>18.2</v>
      </c>
      <c r="AM202" s="4">
        <f t="shared" ref="AM202:AM211" si="57">AI202-(AK202*(AJ202/AL202))</f>
        <v>8.4384615384615387</v>
      </c>
      <c r="AN202" s="5">
        <f t="shared" ref="AN202:AN211" si="58">+IF(AM202&gt;5,1,2)</f>
        <v>1</v>
      </c>
      <c r="AO202" s="4">
        <v>77.5</v>
      </c>
      <c r="AP202" s="4">
        <v>82.2</v>
      </c>
      <c r="AQ202" s="4">
        <v>114.5</v>
      </c>
      <c r="AR202" s="4">
        <v>118</v>
      </c>
      <c r="AS202" s="4">
        <f t="shared" ref="AS202:AS211" si="59">AQ202-AR202</f>
        <v>-3.5</v>
      </c>
      <c r="AT202" s="4">
        <f t="shared" ref="AT202:AT211" si="60">AO202-AP202</f>
        <v>-4.7000000000000028</v>
      </c>
      <c r="AU202" s="4">
        <f t="shared" ref="AU202:AU211" si="61">IF(AS202&lt;0,2,1)</f>
        <v>2</v>
      </c>
      <c r="AV202" s="4">
        <f t="shared" ref="AV202:AV211" si="62">IF(AT202&lt;0,2,1)</f>
        <v>2</v>
      </c>
      <c r="AW202" s="4">
        <v>106</v>
      </c>
      <c r="AX202" s="4">
        <v>113.4</v>
      </c>
      <c r="AY202" s="4">
        <v>67.8</v>
      </c>
      <c r="AZ202" s="4">
        <v>2</v>
      </c>
      <c r="BA202" s="4">
        <v>2</v>
      </c>
      <c r="BB202" s="4">
        <v>1</v>
      </c>
      <c r="BC202" s="4">
        <v>2</v>
      </c>
      <c r="BD202" s="4">
        <v>2</v>
      </c>
      <c r="BE202" s="4">
        <v>0</v>
      </c>
      <c r="BF202" s="6" t="s">
        <v>155</v>
      </c>
      <c r="BG202" s="4">
        <v>0</v>
      </c>
      <c r="BH202" s="4">
        <v>0</v>
      </c>
      <c r="BI202" s="4">
        <v>1</v>
      </c>
      <c r="BJ202" s="4">
        <v>1</v>
      </c>
      <c r="BK202" s="4">
        <v>0</v>
      </c>
      <c r="BL202" s="4">
        <v>1</v>
      </c>
      <c r="BM202" s="4">
        <v>0</v>
      </c>
      <c r="BN202" s="4">
        <v>0</v>
      </c>
      <c r="BO202" s="4">
        <v>0</v>
      </c>
      <c r="BP202" s="4">
        <v>0</v>
      </c>
      <c r="BV202" s="4">
        <v>38</v>
      </c>
      <c r="BW202" s="4">
        <v>0</v>
      </c>
      <c r="BX202" s="4">
        <v>0</v>
      </c>
      <c r="BY202" s="4">
        <v>6</v>
      </c>
      <c r="CA202" s="4">
        <v>0</v>
      </c>
      <c r="CB202" s="4">
        <v>0</v>
      </c>
      <c r="CC202" s="4">
        <v>1</v>
      </c>
      <c r="CD202" s="4">
        <v>1</v>
      </c>
      <c r="CE202" s="4">
        <v>1</v>
      </c>
      <c r="CF202" s="4">
        <v>1</v>
      </c>
      <c r="CG202" s="4">
        <v>1</v>
      </c>
      <c r="CH202" s="4">
        <v>0</v>
      </c>
      <c r="CI202" s="4">
        <v>0</v>
      </c>
      <c r="CJ202" s="4">
        <v>0</v>
      </c>
      <c r="CK202" s="4">
        <v>0</v>
      </c>
      <c r="CL202" s="4">
        <v>0</v>
      </c>
      <c r="CM202" s="4">
        <v>0</v>
      </c>
      <c r="CN202" s="4">
        <f t="shared" si="56"/>
        <v>14</v>
      </c>
      <c r="CO202" s="4">
        <v>2</v>
      </c>
      <c r="CP202" s="4">
        <v>0</v>
      </c>
      <c r="CQ202" s="4">
        <v>0</v>
      </c>
      <c r="CR202" s="4">
        <v>0</v>
      </c>
      <c r="CS202" s="4">
        <v>2</v>
      </c>
      <c r="CT202" s="4">
        <v>2</v>
      </c>
      <c r="CU202" s="4">
        <v>0</v>
      </c>
      <c r="CV202" s="4">
        <v>0</v>
      </c>
      <c r="CW202" s="4">
        <v>2</v>
      </c>
      <c r="CX202" s="4">
        <v>6</v>
      </c>
    </row>
    <row r="203" spans="1:109">
      <c r="A203" s="18" t="s">
        <v>50</v>
      </c>
      <c r="B203" s="2" t="s">
        <v>447</v>
      </c>
      <c r="D203" s="4">
        <v>3</v>
      </c>
      <c r="E203" s="4" t="s">
        <v>622</v>
      </c>
      <c r="F203" s="4">
        <v>1</v>
      </c>
      <c r="G203" s="4" t="s">
        <v>131</v>
      </c>
      <c r="H203" s="29">
        <v>11</v>
      </c>
      <c r="M203" s="4" t="e">
        <f t="shared" si="53"/>
        <v>#DIV/0!</v>
      </c>
      <c r="U203" s="29">
        <v>12</v>
      </c>
      <c r="Z203" s="4" t="e">
        <f t="shared" si="54"/>
        <v>#DIV/0!</v>
      </c>
      <c r="AA203" s="5" t="e">
        <f t="shared" si="55"/>
        <v>#DIV/0!</v>
      </c>
      <c r="AH203" s="4">
        <v>21</v>
      </c>
      <c r="AI203" s="4">
        <v>86.9</v>
      </c>
      <c r="AJ203" s="4">
        <v>36.700000000000003</v>
      </c>
      <c r="AK203" s="4">
        <v>45.8</v>
      </c>
      <c r="AL203" s="4">
        <v>21.6</v>
      </c>
      <c r="AM203" s="4">
        <f t="shared" si="57"/>
        <v>9.0824074074074161</v>
      </c>
      <c r="AN203" s="5">
        <f t="shared" si="58"/>
        <v>1</v>
      </c>
      <c r="AO203" s="4">
        <v>99.8</v>
      </c>
      <c r="AP203" s="4">
        <v>94.4</v>
      </c>
      <c r="AQ203" s="4">
        <v>117.3</v>
      </c>
      <c r="AR203" s="4">
        <v>117.4</v>
      </c>
      <c r="AS203" s="4">
        <f t="shared" si="59"/>
        <v>-0.10000000000000853</v>
      </c>
      <c r="AT203" s="4">
        <f t="shared" si="60"/>
        <v>5.3999999999999915</v>
      </c>
      <c r="AU203" s="4">
        <f t="shared" si="61"/>
        <v>2</v>
      </c>
      <c r="AV203" s="4">
        <f t="shared" si="62"/>
        <v>1</v>
      </c>
      <c r="AW203" s="4">
        <v>113.5</v>
      </c>
      <c r="AX203" s="4">
        <v>121.3</v>
      </c>
      <c r="AY203" s="4">
        <v>67.7</v>
      </c>
      <c r="AZ203" s="4">
        <v>4</v>
      </c>
      <c r="BA203" s="4">
        <v>2</v>
      </c>
      <c r="BB203" s="4">
        <v>2</v>
      </c>
      <c r="BC203" s="4">
        <v>2</v>
      </c>
      <c r="BD203" s="4">
        <v>1</v>
      </c>
      <c r="BE203" s="4">
        <v>0</v>
      </c>
      <c r="BF203" s="6">
        <v>0</v>
      </c>
      <c r="BG203" s="4">
        <v>0</v>
      </c>
      <c r="BH203" s="4">
        <v>0</v>
      </c>
      <c r="BI203" s="4">
        <v>2</v>
      </c>
      <c r="BJ203" s="4">
        <v>2</v>
      </c>
      <c r="BK203" s="4">
        <v>0</v>
      </c>
      <c r="BL203" s="4">
        <v>0</v>
      </c>
      <c r="BM203" s="4">
        <v>0</v>
      </c>
      <c r="BN203" s="4">
        <v>0</v>
      </c>
      <c r="BO203" s="4">
        <v>0</v>
      </c>
      <c r="BP203" s="4">
        <v>0</v>
      </c>
      <c r="BU203" s="4">
        <v>0</v>
      </c>
      <c r="BV203" s="4">
        <v>19</v>
      </c>
      <c r="BW203" s="4">
        <v>0</v>
      </c>
      <c r="BX203" s="4">
        <v>0</v>
      </c>
      <c r="BY203" s="4">
        <v>5</v>
      </c>
      <c r="CA203" s="4">
        <v>0</v>
      </c>
      <c r="CB203" s="4">
        <v>0</v>
      </c>
      <c r="CC203" s="4">
        <v>0</v>
      </c>
      <c r="CD203" s="4">
        <v>0</v>
      </c>
      <c r="CE203" s="4">
        <v>0</v>
      </c>
      <c r="CF203" s="4">
        <v>1</v>
      </c>
      <c r="CG203" s="4">
        <v>0</v>
      </c>
      <c r="CH203" s="4">
        <v>0</v>
      </c>
      <c r="CI203" s="4">
        <v>0</v>
      </c>
      <c r="CJ203" s="4">
        <v>0</v>
      </c>
      <c r="CK203" s="4">
        <v>0</v>
      </c>
      <c r="CL203" s="4">
        <v>0</v>
      </c>
      <c r="CM203" s="4">
        <v>0</v>
      </c>
      <c r="CN203" s="4">
        <f t="shared" si="56"/>
        <v>18</v>
      </c>
      <c r="CO203" s="4">
        <v>2</v>
      </c>
      <c r="CP203" s="4">
        <v>2</v>
      </c>
      <c r="CQ203" s="4">
        <v>0</v>
      </c>
      <c r="CR203" s="4">
        <v>0</v>
      </c>
      <c r="CS203" s="4">
        <v>2</v>
      </c>
      <c r="CT203" s="4">
        <v>2</v>
      </c>
      <c r="CU203" s="4">
        <v>0</v>
      </c>
      <c r="CV203" s="4">
        <v>2</v>
      </c>
      <c r="CW203" s="4">
        <v>6</v>
      </c>
      <c r="CX203" s="4">
        <v>2</v>
      </c>
      <c r="CY203" s="4" t="s">
        <v>169</v>
      </c>
    </row>
    <row r="204" spans="1:109">
      <c r="A204" s="18" t="s">
        <v>73</v>
      </c>
      <c r="B204" s="2" t="s">
        <v>451</v>
      </c>
      <c r="D204" s="4">
        <v>3</v>
      </c>
      <c r="E204" s="4" t="s">
        <v>624</v>
      </c>
      <c r="F204" s="4">
        <v>1</v>
      </c>
      <c r="G204" s="4">
        <v>12</v>
      </c>
      <c r="H204" s="29">
        <v>11</v>
      </c>
      <c r="M204" s="4" t="e">
        <f t="shared" si="53"/>
        <v>#DIV/0!</v>
      </c>
      <c r="U204" s="29">
        <v>12</v>
      </c>
      <c r="Z204" s="4" t="e">
        <f t="shared" si="54"/>
        <v>#DIV/0!</v>
      </c>
      <c r="AA204" s="5" t="e">
        <f t="shared" si="55"/>
        <v>#DIV/0!</v>
      </c>
      <c r="AH204" s="4">
        <v>22</v>
      </c>
      <c r="AI204" s="15">
        <v>75.900000000000006</v>
      </c>
      <c r="AJ204" s="15">
        <v>29.1</v>
      </c>
      <c r="AK204" s="4">
        <v>42.3</v>
      </c>
      <c r="AL204" s="4">
        <v>17.3</v>
      </c>
      <c r="AM204" s="4">
        <f t="shared" si="57"/>
        <v>4.7479768786127323</v>
      </c>
      <c r="AN204" s="5">
        <f t="shared" si="58"/>
        <v>2</v>
      </c>
      <c r="AO204" s="4">
        <v>79.2</v>
      </c>
      <c r="AP204" s="4">
        <v>78.599999999999994</v>
      </c>
      <c r="AQ204" s="4">
        <v>128.19999999999999</v>
      </c>
      <c r="AR204" s="4">
        <v>141.19999999999999</v>
      </c>
      <c r="AS204" s="4">
        <f t="shared" si="59"/>
        <v>-13</v>
      </c>
      <c r="AT204" s="4">
        <f t="shared" si="60"/>
        <v>0.60000000000000853</v>
      </c>
      <c r="AU204" s="4">
        <f t="shared" si="61"/>
        <v>2</v>
      </c>
      <c r="AV204" s="4">
        <f t="shared" si="62"/>
        <v>1</v>
      </c>
      <c r="AW204" s="4">
        <v>103.5</v>
      </c>
      <c r="AX204" s="4">
        <v>110.6</v>
      </c>
      <c r="AY204" s="4">
        <v>71.400000000000006</v>
      </c>
      <c r="AZ204" s="4">
        <v>4</v>
      </c>
      <c r="BA204" s="4">
        <v>2</v>
      </c>
      <c r="BB204" s="4">
        <v>2</v>
      </c>
      <c r="BC204" s="4">
        <v>2</v>
      </c>
      <c r="BD204" s="4">
        <v>1</v>
      </c>
      <c r="BE204" s="4">
        <v>0</v>
      </c>
      <c r="BF204" s="6">
        <v>0</v>
      </c>
      <c r="BG204" s="4">
        <v>0</v>
      </c>
      <c r="BH204" s="4">
        <v>0</v>
      </c>
      <c r="BI204" s="4">
        <v>2</v>
      </c>
      <c r="BJ204" s="4">
        <v>2</v>
      </c>
      <c r="BK204" s="4">
        <v>1</v>
      </c>
      <c r="BL204" s="4">
        <v>0</v>
      </c>
      <c r="BM204" s="4">
        <v>0</v>
      </c>
      <c r="BN204" s="4">
        <v>0</v>
      </c>
      <c r="BO204" s="4">
        <v>0</v>
      </c>
      <c r="BP204" s="4">
        <v>1</v>
      </c>
      <c r="BV204" s="4">
        <v>17</v>
      </c>
      <c r="BW204" s="4">
        <v>0</v>
      </c>
      <c r="BX204" s="4">
        <v>0</v>
      </c>
      <c r="BY204" s="4">
        <v>5</v>
      </c>
      <c r="CA204" s="4">
        <v>0</v>
      </c>
      <c r="CB204" s="4">
        <v>0</v>
      </c>
      <c r="CC204" s="4">
        <v>1</v>
      </c>
      <c r="CD204" s="4">
        <v>0</v>
      </c>
      <c r="CE204" s="4">
        <v>1</v>
      </c>
      <c r="CF204" s="4">
        <v>1</v>
      </c>
      <c r="CG204" s="4">
        <v>0</v>
      </c>
      <c r="CH204" s="4">
        <v>0</v>
      </c>
      <c r="CI204" s="4">
        <v>0</v>
      </c>
      <c r="CJ204" s="4">
        <v>0</v>
      </c>
      <c r="CK204" s="4">
        <v>0</v>
      </c>
      <c r="CL204" s="4">
        <v>0</v>
      </c>
      <c r="CM204" s="4">
        <v>0</v>
      </c>
      <c r="CN204" s="4">
        <f t="shared" si="56"/>
        <v>22</v>
      </c>
      <c r="CO204" s="4">
        <v>3</v>
      </c>
      <c r="CP204" s="4">
        <v>2</v>
      </c>
      <c r="CQ204" s="4">
        <v>2</v>
      </c>
      <c r="CR204" s="4">
        <v>0</v>
      </c>
      <c r="CS204" s="4">
        <v>4</v>
      </c>
      <c r="CT204" s="4">
        <v>0</v>
      </c>
      <c r="CU204" s="4">
        <v>0</v>
      </c>
      <c r="CV204" s="4">
        <v>0</v>
      </c>
      <c r="CW204" s="4">
        <v>11</v>
      </c>
      <c r="CX204" s="4">
        <v>0</v>
      </c>
    </row>
    <row r="205" spans="1:109">
      <c r="A205" s="18" t="s">
        <v>80</v>
      </c>
      <c r="B205" s="2" t="s">
        <v>472</v>
      </c>
      <c r="D205" s="4">
        <v>3</v>
      </c>
      <c r="E205" s="4" t="s">
        <v>624</v>
      </c>
      <c r="F205" s="4">
        <v>1</v>
      </c>
      <c r="G205" s="4" t="s">
        <v>141</v>
      </c>
      <c r="H205" s="29">
        <v>11</v>
      </c>
      <c r="M205" s="4" t="e">
        <f t="shared" si="53"/>
        <v>#DIV/0!</v>
      </c>
      <c r="U205" s="29">
        <v>12</v>
      </c>
      <c r="Z205" s="4" t="e">
        <f t="shared" si="54"/>
        <v>#DIV/0!</v>
      </c>
      <c r="AA205" s="5" t="e">
        <f t="shared" si="55"/>
        <v>#DIV/0!</v>
      </c>
      <c r="AH205" s="4">
        <v>21</v>
      </c>
      <c r="AI205" s="15">
        <v>102.3</v>
      </c>
      <c r="AJ205" s="15">
        <v>37.9</v>
      </c>
      <c r="AK205" s="4">
        <v>50.9</v>
      </c>
      <c r="AL205" s="4">
        <v>19.3</v>
      </c>
      <c r="AM205" s="4">
        <f t="shared" si="57"/>
        <v>2.3461139896373169</v>
      </c>
      <c r="AN205" s="5">
        <f t="shared" si="58"/>
        <v>2</v>
      </c>
      <c r="AO205" s="4">
        <v>81.5</v>
      </c>
      <c r="AP205" s="4">
        <v>82.9</v>
      </c>
      <c r="AQ205" s="4">
        <v>125.2</v>
      </c>
      <c r="AR205" s="4">
        <v>138</v>
      </c>
      <c r="AS205" s="4">
        <f t="shared" si="59"/>
        <v>-12.799999999999997</v>
      </c>
      <c r="AT205" s="4">
        <f t="shared" si="60"/>
        <v>-1.4000000000000057</v>
      </c>
      <c r="AU205" s="4">
        <f t="shared" si="61"/>
        <v>2</v>
      </c>
      <c r="AV205" s="4">
        <f t="shared" si="62"/>
        <v>2</v>
      </c>
      <c r="AW205" s="4">
        <v>111.2</v>
      </c>
      <c r="AX205" s="4">
        <v>108.9</v>
      </c>
      <c r="AY205" s="4">
        <v>66</v>
      </c>
      <c r="AZ205" s="4">
        <v>1</v>
      </c>
      <c r="BA205" s="4">
        <v>1</v>
      </c>
      <c r="BB205" s="4">
        <v>2</v>
      </c>
      <c r="BC205" s="4">
        <v>2</v>
      </c>
      <c r="BD205" s="4">
        <v>2</v>
      </c>
      <c r="BE205" s="4">
        <v>0</v>
      </c>
      <c r="BF205" s="6">
        <v>0</v>
      </c>
      <c r="BG205" s="4">
        <v>0</v>
      </c>
      <c r="BH205" s="4">
        <v>0</v>
      </c>
      <c r="BI205" s="4">
        <v>1</v>
      </c>
      <c r="BJ205" s="4">
        <v>2</v>
      </c>
      <c r="BK205" s="4">
        <v>0</v>
      </c>
      <c r="BL205" s="4">
        <v>0</v>
      </c>
      <c r="BM205" s="4">
        <v>0</v>
      </c>
      <c r="BN205" s="4">
        <v>0</v>
      </c>
      <c r="BO205" s="4">
        <v>0</v>
      </c>
      <c r="BP205" s="4">
        <v>0</v>
      </c>
      <c r="BV205" s="4">
        <v>27</v>
      </c>
      <c r="BW205" s="4">
        <v>0</v>
      </c>
      <c r="BX205" s="4">
        <v>0</v>
      </c>
      <c r="BY205" s="4">
        <v>5</v>
      </c>
      <c r="CA205" s="4">
        <v>0</v>
      </c>
      <c r="CB205" s="4">
        <v>0</v>
      </c>
      <c r="CC205" s="4">
        <v>0</v>
      </c>
      <c r="CD205" s="4">
        <v>0</v>
      </c>
      <c r="CE205" s="4">
        <v>0</v>
      </c>
      <c r="CF205" s="4">
        <v>1</v>
      </c>
      <c r="CG205" s="4">
        <v>1</v>
      </c>
      <c r="CH205" s="4">
        <v>0</v>
      </c>
      <c r="CI205" s="4">
        <v>0</v>
      </c>
      <c r="CJ205" s="4">
        <v>0</v>
      </c>
      <c r="CK205" s="4">
        <v>0</v>
      </c>
      <c r="CL205" s="4">
        <v>0</v>
      </c>
      <c r="CM205" s="4">
        <v>0</v>
      </c>
      <c r="CN205" s="4">
        <f t="shared" si="56"/>
        <v>11</v>
      </c>
      <c r="CO205" s="4">
        <v>2</v>
      </c>
      <c r="CP205" s="4">
        <v>2</v>
      </c>
      <c r="CQ205" s="4">
        <v>0</v>
      </c>
      <c r="CR205" s="4">
        <v>0</v>
      </c>
      <c r="CS205" s="4">
        <v>2</v>
      </c>
      <c r="CT205" s="4">
        <v>0</v>
      </c>
      <c r="CU205" s="4">
        <v>0</v>
      </c>
      <c r="CV205" s="4">
        <v>0</v>
      </c>
      <c r="CW205" s="4">
        <v>5</v>
      </c>
      <c r="CX205" s="4">
        <v>0</v>
      </c>
    </row>
    <row r="206" spans="1:109">
      <c r="A206" s="18" t="s">
        <v>263</v>
      </c>
      <c r="B206" s="2" t="s">
        <v>267</v>
      </c>
      <c r="D206" s="4">
        <v>3</v>
      </c>
      <c r="E206" s="4" t="s">
        <v>630</v>
      </c>
      <c r="F206" s="4">
        <v>2</v>
      </c>
      <c r="G206" s="4" t="s">
        <v>299</v>
      </c>
      <c r="H206" s="29">
        <v>11</v>
      </c>
      <c r="M206" s="4" t="e">
        <f t="shared" si="53"/>
        <v>#DIV/0!</v>
      </c>
      <c r="U206" s="29">
        <v>12</v>
      </c>
      <c r="Z206" s="4" t="e">
        <f t="shared" si="54"/>
        <v>#DIV/0!</v>
      </c>
      <c r="AA206" s="5" t="e">
        <f t="shared" si="55"/>
        <v>#DIV/0!</v>
      </c>
      <c r="AH206" s="4">
        <v>11</v>
      </c>
      <c r="AI206" s="15">
        <v>40.9</v>
      </c>
      <c r="AJ206" s="15">
        <v>17.2</v>
      </c>
      <c r="AK206" s="4">
        <v>39.6</v>
      </c>
      <c r="AL206" s="4">
        <v>18.2</v>
      </c>
      <c r="AM206" s="4">
        <f t="shared" si="57"/>
        <v>3.4758241758241724</v>
      </c>
      <c r="AN206" s="5">
        <f t="shared" si="58"/>
        <v>2</v>
      </c>
      <c r="AO206" s="4">
        <v>84.4</v>
      </c>
      <c r="AP206" s="4">
        <v>85.6</v>
      </c>
      <c r="AQ206" s="4">
        <v>107.1</v>
      </c>
      <c r="AR206" s="4">
        <v>103.9</v>
      </c>
      <c r="AS206" s="4">
        <f t="shared" si="59"/>
        <v>3.1999999999999886</v>
      </c>
      <c r="AT206" s="4">
        <f t="shared" si="60"/>
        <v>-1.1999999999999886</v>
      </c>
      <c r="AU206" s="4">
        <f t="shared" si="61"/>
        <v>1</v>
      </c>
      <c r="AV206" s="4">
        <f t="shared" si="62"/>
        <v>2</v>
      </c>
      <c r="AW206" s="4">
        <v>121.3</v>
      </c>
      <c r="AX206" s="4">
        <v>129.1</v>
      </c>
      <c r="AY206" s="4">
        <v>55.9</v>
      </c>
      <c r="AZ206" s="4">
        <v>2</v>
      </c>
      <c r="BA206" s="4">
        <v>2</v>
      </c>
      <c r="BB206" s="4">
        <v>1</v>
      </c>
      <c r="BC206" s="4">
        <v>2</v>
      </c>
      <c r="BD206" s="4">
        <v>2</v>
      </c>
      <c r="BE206" s="4">
        <v>0</v>
      </c>
      <c r="BF206" s="4">
        <v>0</v>
      </c>
      <c r="BG206" s="4">
        <v>0</v>
      </c>
      <c r="BH206" s="4">
        <v>0</v>
      </c>
      <c r="BI206" s="4">
        <v>3</v>
      </c>
      <c r="BJ206" s="4">
        <v>3</v>
      </c>
      <c r="BK206" s="4">
        <v>0</v>
      </c>
      <c r="BL206" s="4">
        <v>0</v>
      </c>
      <c r="BM206" s="4">
        <v>0</v>
      </c>
      <c r="BN206" s="4">
        <v>0</v>
      </c>
      <c r="BO206" s="4">
        <v>0</v>
      </c>
      <c r="BP206" s="4">
        <v>0</v>
      </c>
      <c r="BV206" s="4">
        <v>16</v>
      </c>
      <c r="BW206" s="4">
        <v>0</v>
      </c>
      <c r="BX206" s="4">
        <v>0</v>
      </c>
      <c r="BY206" s="4">
        <v>5</v>
      </c>
      <c r="CA206" s="4">
        <v>0</v>
      </c>
      <c r="CB206" s="4">
        <v>0</v>
      </c>
      <c r="CC206" s="4">
        <v>0</v>
      </c>
      <c r="CD206" s="4">
        <v>1</v>
      </c>
      <c r="CE206" s="4">
        <v>1</v>
      </c>
      <c r="CF206" s="4">
        <v>1</v>
      </c>
      <c r="CG206" s="4">
        <v>1</v>
      </c>
      <c r="CH206" s="4">
        <v>0</v>
      </c>
      <c r="CI206" s="4">
        <v>0</v>
      </c>
      <c r="CJ206" s="4">
        <v>0</v>
      </c>
      <c r="CK206" s="4">
        <v>1</v>
      </c>
      <c r="CL206" s="4">
        <v>0</v>
      </c>
      <c r="CM206" s="4">
        <v>0</v>
      </c>
      <c r="CN206" s="4">
        <f t="shared" si="56"/>
        <v>16</v>
      </c>
      <c r="CO206" s="4">
        <v>3</v>
      </c>
      <c r="CP206" s="4">
        <v>0</v>
      </c>
      <c r="CQ206" s="4">
        <v>1</v>
      </c>
      <c r="CR206" s="4">
        <v>0</v>
      </c>
      <c r="CS206" s="4">
        <v>1</v>
      </c>
      <c r="CT206" s="4">
        <v>4</v>
      </c>
      <c r="CU206" s="4">
        <v>0</v>
      </c>
      <c r="CV206" s="4">
        <v>0</v>
      </c>
      <c r="CW206" s="4">
        <v>7</v>
      </c>
      <c r="CX206" s="4">
        <v>0</v>
      </c>
    </row>
    <row r="207" spans="1:109">
      <c r="A207" s="18" t="s">
        <v>412</v>
      </c>
      <c r="B207" s="2" t="s">
        <v>485</v>
      </c>
      <c r="D207" s="4">
        <v>3</v>
      </c>
      <c r="E207" s="4" t="s">
        <v>660</v>
      </c>
      <c r="F207" s="4">
        <v>2</v>
      </c>
      <c r="G207" s="4" t="s">
        <v>100</v>
      </c>
      <c r="H207" s="29">
        <v>11</v>
      </c>
      <c r="M207" s="4" t="e">
        <f t="shared" si="53"/>
        <v>#DIV/0!</v>
      </c>
      <c r="U207" s="29">
        <v>12</v>
      </c>
      <c r="Z207" s="4" t="e">
        <f t="shared" si="54"/>
        <v>#DIV/0!</v>
      </c>
      <c r="AA207" s="5" t="e">
        <f t="shared" si="55"/>
        <v>#DIV/0!</v>
      </c>
      <c r="AH207" s="4">
        <v>21</v>
      </c>
      <c r="AI207" s="15">
        <v>42.8</v>
      </c>
      <c r="AJ207" s="15">
        <v>14.9</v>
      </c>
      <c r="AK207" s="4">
        <v>43</v>
      </c>
      <c r="AL207" s="4">
        <v>16</v>
      </c>
      <c r="AM207" s="4">
        <f t="shared" si="57"/>
        <v>2.7562499999999943</v>
      </c>
      <c r="AN207" s="5">
        <f t="shared" si="58"/>
        <v>2</v>
      </c>
      <c r="AO207" s="4">
        <v>92.7</v>
      </c>
      <c r="AP207" s="4">
        <v>102</v>
      </c>
      <c r="AQ207" s="4">
        <v>119.3</v>
      </c>
      <c r="AR207" s="4">
        <v>117.1</v>
      </c>
      <c r="AS207" s="4">
        <f t="shared" si="59"/>
        <v>2.2000000000000028</v>
      </c>
      <c r="AT207" s="4">
        <f t="shared" si="60"/>
        <v>-9.2999999999999972</v>
      </c>
      <c r="AU207" s="4">
        <f t="shared" si="61"/>
        <v>1</v>
      </c>
      <c r="AV207" s="4">
        <f t="shared" si="62"/>
        <v>2</v>
      </c>
      <c r="AW207" s="4">
        <v>120.6</v>
      </c>
      <c r="AX207" s="4">
        <v>116.7</v>
      </c>
      <c r="AY207" s="4">
        <v>56.3</v>
      </c>
      <c r="AZ207" s="4">
        <v>2</v>
      </c>
      <c r="BA207" s="4">
        <v>0</v>
      </c>
      <c r="BB207" s="4">
        <v>1</v>
      </c>
      <c r="BC207" s="4">
        <v>0</v>
      </c>
      <c r="BD207" s="4">
        <v>0</v>
      </c>
      <c r="BE207" s="4">
        <v>0</v>
      </c>
      <c r="BF207" s="6" t="s">
        <v>155</v>
      </c>
      <c r="BG207" s="4">
        <v>0</v>
      </c>
      <c r="BH207" s="4">
        <v>0</v>
      </c>
      <c r="BI207" s="4">
        <v>2</v>
      </c>
      <c r="BJ207" s="4">
        <v>2</v>
      </c>
      <c r="BK207" s="4">
        <v>0</v>
      </c>
      <c r="BL207" s="4">
        <v>1</v>
      </c>
      <c r="BM207" s="4">
        <v>0</v>
      </c>
      <c r="BN207" s="4">
        <v>0</v>
      </c>
      <c r="BO207" s="4">
        <v>0</v>
      </c>
      <c r="BP207" s="4">
        <v>0</v>
      </c>
      <c r="BQ207" s="4">
        <v>0</v>
      </c>
      <c r="BR207" s="4">
        <v>0</v>
      </c>
      <c r="BS207" s="4">
        <v>0</v>
      </c>
      <c r="BT207" s="4">
        <v>0</v>
      </c>
      <c r="BU207" s="4">
        <v>0</v>
      </c>
      <c r="BV207" s="4">
        <v>21</v>
      </c>
      <c r="BW207" s="4">
        <v>1</v>
      </c>
      <c r="BX207" s="4">
        <v>6</v>
      </c>
      <c r="BY207" s="4">
        <v>6</v>
      </c>
      <c r="CA207" s="4">
        <v>0</v>
      </c>
      <c r="CB207" s="4">
        <v>0</v>
      </c>
      <c r="CC207" s="4">
        <v>0</v>
      </c>
      <c r="CD207" s="4">
        <v>0</v>
      </c>
      <c r="CE207" s="4">
        <v>0</v>
      </c>
      <c r="CF207" s="4">
        <v>1</v>
      </c>
      <c r="CG207" s="4">
        <v>1</v>
      </c>
      <c r="CH207" s="4">
        <v>0</v>
      </c>
      <c r="CI207" s="4">
        <v>0</v>
      </c>
      <c r="CJ207" s="4">
        <v>0</v>
      </c>
      <c r="CK207" s="4">
        <v>0</v>
      </c>
      <c r="CL207" s="4">
        <v>0</v>
      </c>
      <c r="CM207" s="4">
        <v>0</v>
      </c>
      <c r="CN207" s="4">
        <f t="shared" si="56"/>
        <v>16</v>
      </c>
      <c r="CO207" s="4">
        <v>4</v>
      </c>
      <c r="CP207" s="4">
        <v>0</v>
      </c>
      <c r="CQ207" s="4">
        <v>4</v>
      </c>
      <c r="CR207" s="4">
        <v>0</v>
      </c>
      <c r="CS207" s="4">
        <v>0</v>
      </c>
      <c r="CT207" s="4">
        <v>8</v>
      </c>
      <c r="CU207" s="4">
        <v>0</v>
      </c>
      <c r="CV207" s="4">
        <v>0</v>
      </c>
      <c r="CW207" s="4">
        <v>0</v>
      </c>
      <c r="CX207" s="4">
        <v>0</v>
      </c>
    </row>
    <row r="208" spans="1:109">
      <c r="A208" s="18" t="s">
        <v>484</v>
      </c>
      <c r="B208" s="2" t="s">
        <v>659</v>
      </c>
      <c r="D208" s="4">
        <v>3</v>
      </c>
      <c r="E208" s="4" t="s">
        <v>654</v>
      </c>
      <c r="F208" s="4">
        <v>2</v>
      </c>
      <c r="G208" s="4" t="s">
        <v>141</v>
      </c>
      <c r="H208" s="29">
        <v>11</v>
      </c>
      <c r="M208" s="4" t="e">
        <f t="shared" si="53"/>
        <v>#DIV/0!</v>
      </c>
      <c r="U208" s="29">
        <v>12</v>
      </c>
      <c r="Z208" s="4" t="e">
        <f t="shared" si="54"/>
        <v>#DIV/0!</v>
      </c>
      <c r="AA208" s="5" t="e">
        <f t="shared" si="55"/>
        <v>#DIV/0!</v>
      </c>
      <c r="AH208" s="4">
        <v>22</v>
      </c>
      <c r="AM208" s="4" t="e">
        <f t="shared" si="57"/>
        <v>#DIV/0!</v>
      </c>
      <c r="AN208" s="5" t="e">
        <f t="shared" si="58"/>
        <v>#DIV/0!</v>
      </c>
      <c r="AS208" s="4">
        <f t="shared" si="59"/>
        <v>0</v>
      </c>
      <c r="AT208" s="4">
        <f t="shared" si="60"/>
        <v>0</v>
      </c>
      <c r="AU208" s="4">
        <f t="shared" si="61"/>
        <v>1</v>
      </c>
      <c r="AV208" s="4">
        <f t="shared" si="62"/>
        <v>1</v>
      </c>
      <c r="BE208" s="4">
        <v>0</v>
      </c>
      <c r="BF208" s="6" t="s">
        <v>155</v>
      </c>
      <c r="BG208" s="4">
        <v>0</v>
      </c>
      <c r="BH208" s="4">
        <v>0</v>
      </c>
      <c r="BI208" s="4">
        <v>2</v>
      </c>
      <c r="BJ208" s="4">
        <v>4</v>
      </c>
      <c r="BK208" s="4">
        <v>0</v>
      </c>
      <c r="BL208" s="4">
        <v>0</v>
      </c>
      <c r="BM208" s="4">
        <v>1</v>
      </c>
      <c r="BN208" s="4">
        <v>21</v>
      </c>
      <c r="BO208" s="4">
        <v>0</v>
      </c>
      <c r="BP208" s="4">
        <v>0</v>
      </c>
      <c r="BQ208" s="4">
        <v>0</v>
      </c>
      <c r="BR208" s="4">
        <v>0</v>
      </c>
      <c r="BS208" s="4">
        <v>0</v>
      </c>
      <c r="BT208" s="4">
        <v>0</v>
      </c>
      <c r="BU208" s="4">
        <v>0</v>
      </c>
      <c r="BV208" s="4">
        <v>60</v>
      </c>
      <c r="BW208" s="4">
        <v>0</v>
      </c>
      <c r="BX208" s="4">
        <v>0</v>
      </c>
      <c r="BY208" s="4">
        <v>5</v>
      </c>
      <c r="BZ208" s="4">
        <v>1</v>
      </c>
      <c r="CA208" s="4">
        <v>0</v>
      </c>
      <c r="CB208" s="4">
        <v>0</v>
      </c>
      <c r="CC208" s="4">
        <v>0</v>
      </c>
      <c r="CD208" s="4">
        <v>0</v>
      </c>
      <c r="CE208" s="4">
        <v>1</v>
      </c>
      <c r="CF208" s="4">
        <v>1</v>
      </c>
      <c r="CG208" s="4">
        <v>1</v>
      </c>
      <c r="CH208" s="4">
        <v>1</v>
      </c>
      <c r="CI208" s="4">
        <v>1</v>
      </c>
      <c r="CJ208" s="4">
        <v>0</v>
      </c>
      <c r="CK208" s="4">
        <v>1</v>
      </c>
      <c r="CL208" s="4">
        <v>0</v>
      </c>
      <c r="CM208" s="4">
        <v>0</v>
      </c>
      <c r="CN208" s="4">
        <f t="shared" si="56"/>
        <v>31</v>
      </c>
      <c r="CO208" s="4">
        <v>3</v>
      </c>
      <c r="CP208" s="4">
        <v>5</v>
      </c>
      <c r="CQ208" s="4">
        <v>0</v>
      </c>
      <c r="CR208" s="4">
        <v>0</v>
      </c>
      <c r="CS208" s="4">
        <v>1</v>
      </c>
      <c r="CT208" s="4">
        <v>6</v>
      </c>
      <c r="CU208" s="4">
        <v>0</v>
      </c>
      <c r="CV208" s="4">
        <v>0</v>
      </c>
      <c r="CW208" s="4">
        <v>10</v>
      </c>
      <c r="CX208" s="4">
        <v>6</v>
      </c>
      <c r="CY208" s="4" t="s">
        <v>714</v>
      </c>
    </row>
    <row r="209" spans="1:103">
      <c r="A209" s="18" t="s">
        <v>488</v>
      </c>
      <c r="B209" s="2" t="s">
        <v>538</v>
      </c>
      <c r="D209" s="4">
        <v>3</v>
      </c>
      <c r="E209" s="4" t="s">
        <v>654</v>
      </c>
      <c r="F209" s="4">
        <v>1</v>
      </c>
      <c r="G209" s="4" t="s">
        <v>542</v>
      </c>
      <c r="H209" s="29">
        <v>11</v>
      </c>
      <c r="M209" s="4" t="e">
        <f t="shared" si="53"/>
        <v>#DIV/0!</v>
      </c>
      <c r="U209" s="29">
        <v>12</v>
      </c>
      <c r="Z209" s="4" t="e">
        <f t="shared" si="54"/>
        <v>#DIV/0!</v>
      </c>
      <c r="AA209" s="5" t="e">
        <f t="shared" si="55"/>
        <v>#DIV/0!</v>
      </c>
      <c r="AH209" s="4">
        <v>22</v>
      </c>
      <c r="AM209" s="4" t="e">
        <f t="shared" si="57"/>
        <v>#DIV/0!</v>
      </c>
      <c r="AN209" s="5" t="e">
        <f t="shared" si="58"/>
        <v>#DIV/0!</v>
      </c>
      <c r="AO209" s="4">
        <v>89.3</v>
      </c>
      <c r="AP209" s="4">
        <v>83.7</v>
      </c>
      <c r="AQ209" s="4">
        <v>113.2</v>
      </c>
      <c r="AR209" s="4">
        <v>129.5</v>
      </c>
      <c r="AS209" s="4">
        <f t="shared" si="59"/>
        <v>-16.299999999999997</v>
      </c>
      <c r="AT209" s="4">
        <f t="shared" si="60"/>
        <v>5.5999999999999943</v>
      </c>
      <c r="AU209" s="4">
        <f t="shared" si="61"/>
        <v>2</v>
      </c>
      <c r="AV209" s="4">
        <f t="shared" si="62"/>
        <v>1</v>
      </c>
      <c r="AW209" s="4">
        <v>113.9</v>
      </c>
      <c r="AX209" s="4">
        <v>114.2</v>
      </c>
      <c r="AY209" s="4">
        <v>64.900000000000006</v>
      </c>
      <c r="BE209" s="4">
        <v>0</v>
      </c>
      <c r="BF209" s="6" t="s">
        <v>155</v>
      </c>
      <c r="BG209" s="4">
        <v>0</v>
      </c>
      <c r="BH209" s="4">
        <v>0</v>
      </c>
      <c r="BI209" s="4">
        <v>1</v>
      </c>
      <c r="BJ209" s="4">
        <v>1</v>
      </c>
      <c r="BK209" s="4">
        <v>0</v>
      </c>
      <c r="BL209" s="4">
        <v>0</v>
      </c>
      <c r="BM209" s="4">
        <v>0</v>
      </c>
      <c r="BN209" s="4">
        <v>9</v>
      </c>
      <c r="BO209" s="4">
        <v>0</v>
      </c>
      <c r="BP209" s="4">
        <v>1</v>
      </c>
      <c r="BQ209" s="4">
        <v>0</v>
      </c>
      <c r="BR209" s="4">
        <v>0</v>
      </c>
      <c r="BS209" s="4">
        <v>0</v>
      </c>
      <c r="BT209" s="4">
        <v>0</v>
      </c>
      <c r="BU209" s="4">
        <v>0</v>
      </c>
      <c r="BV209" s="4">
        <v>24</v>
      </c>
      <c r="BW209" s="4">
        <v>0</v>
      </c>
      <c r="BX209" s="4">
        <v>0</v>
      </c>
      <c r="BY209" s="4">
        <v>5</v>
      </c>
      <c r="CA209" s="4">
        <v>0</v>
      </c>
      <c r="CB209" s="4">
        <v>0</v>
      </c>
      <c r="CC209" s="4">
        <v>0</v>
      </c>
      <c r="CD209" s="4">
        <v>0</v>
      </c>
      <c r="CE209" s="4">
        <v>1</v>
      </c>
      <c r="CF209" s="4">
        <v>1</v>
      </c>
      <c r="CG209" s="4">
        <v>0</v>
      </c>
      <c r="CH209" s="4">
        <v>0</v>
      </c>
      <c r="CI209" s="4">
        <v>0</v>
      </c>
      <c r="CJ209" s="4">
        <v>0</v>
      </c>
      <c r="CK209" s="4">
        <v>0</v>
      </c>
      <c r="CL209" s="4">
        <v>0</v>
      </c>
      <c r="CM209" s="4">
        <v>0</v>
      </c>
      <c r="CN209" s="4">
        <f t="shared" si="56"/>
        <v>6</v>
      </c>
      <c r="CO209" s="4">
        <v>2</v>
      </c>
      <c r="CP209" s="4">
        <v>0</v>
      </c>
      <c r="CQ209" s="4">
        <v>0</v>
      </c>
      <c r="CR209" s="4">
        <v>0</v>
      </c>
      <c r="CS209" s="4">
        <v>0</v>
      </c>
      <c r="CT209" s="4">
        <v>2</v>
      </c>
      <c r="CU209" s="4">
        <v>0</v>
      </c>
      <c r="CV209" s="4">
        <v>0</v>
      </c>
      <c r="CW209" s="4">
        <v>0</v>
      </c>
      <c r="CX209" s="4">
        <v>2</v>
      </c>
    </row>
    <row r="210" spans="1:103">
      <c r="A210" s="18" t="s">
        <v>530</v>
      </c>
      <c r="B210" s="2" t="s">
        <v>545</v>
      </c>
      <c r="D210" s="4">
        <v>3</v>
      </c>
      <c r="E210" s="4" t="s">
        <v>654</v>
      </c>
      <c r="F210" s="4">
        <v>2</v>
      </c>
      <c r="G210" s="4" t="s">
        <v>516</v>
      </c>
      <c r="H210" s="29">
        <v>11</v>
      </c>
      <c r="M210" s="4" t="e">
        <f t="shared" si="53"/>
        <v>#DIV/0!</v>
      </c>
      <c r="U210" s="29">
        <v>12</v>
      </c>
      <c r="Z210" s="4" t="e">
        <f t="shared" si="54"/>
        <v>#DIV/0!</v>
      </c>
      <c r="AA210" s="5" t="e">
        <f t="shared" si="55"/>
        <v>#DIV/0!</v>
      </c>
      <c r="AH210" s="4">
        <v>12</v>
      </c>
      <c r="AI210" s="4">
        <v>44.3</v>
      </c>
      <c r="AJ210" s="4">
        <v>20.3</v>
      </c>
      <c r="AK210" s="4">
        <v>40.1</v>
      </c>
      <c r="AL210" s="4">
        <v>18.5</v>
      </c>
      <c r="AM210" s="4">
        <f t="shared" si="57"/>
        <v>0.29837837837836645</v>
      </c>
      <c r="AN210" s="5">
        <f t="shared" si="58"/>
        <v>2</v>
      </c>
      <c r="AO210" s="4">
        <v>95.2</v>
      </c>
      <c r="AP210" s="4">
        <v>100.7</v>
      </c>
      <c r="AQ210" s="4">
        <v>107.8</v>
      </c>
      <c r="AR210" s="4">
        <v>107.4</v>
      </c>
      <c r="AS210" s="4">
        <f t="shared" si="59"/>
        <v>0.39999999999999147</v>
      </c>
      <c r="AT210" s="4">
        <f t="shared" si="60"/>
        <v>-5.5</v>
      </c>
      <c r="AU210" s="4">
        <f t="shared" si="61"/>
        <v>1</v>
      </c>
      <c r="AV210" s="4">
        <f t="shared" si="62"/>
        <v>2</v>
      </c>
      <c r="AW210" s="4">
        <v>118.7</v>
      </c>
      <c r="AX210" s="4">
        <v>132</v>
      </c>
      <c r="AY210" s="4">
        <v>66</v>
      </c>
      <c r="AZ210" s="4">
        <v>3</v>
      </c>
      <c r="BA210" s="4">
        <v>0</v>
      </c>
      <c r="BB210" s="4">
        <v>0</v>
      </c>
      <c r="BC210" s="4">
        <v>1</v>
      </c>
      <c r="BD210" s="4">
        <v>0</v>
      </c>
      <c r="BE210" s="4">
        <v>0</v>
      </c>
      <c r="BF210" s="6" t="s">
        <v>155</v>
      </c>
      <c r="BG210" s="4">
        <v>0</v>
      </c>
      <c r="BH210" s="4">
        <v>0</v>
      </c>
      <c r="BI210" s="4">
        <v>2</v>
      </c>
      <c r="BJ210" s="4">
        <v>2</v>
      </c>
      <c r="BK210" s="4">
        <v>0</v>
      </c>
      <c r="BL210" s="4">
        <v>0</v>
      </c>
      <c r="BM210" s="4">
        <v>0</v>
      </c>
      <c r="BN210" s="4">
        <v>0</v>
      </c>
      <c r="BO210" s="4">
        <v>0</v>
      </c>
      <c r="BP210" s="4">
        <v>0</v>
      </c>
      <c r="BQ210" s="4">
        <v>0</v>
      </c>
      <c r="BR210" s="4">
        <v>0</v>
      </c>
      <c r="BS210" s="4">
        <v>0</v>
      </c>
      <c r="BT210" s="4">
        <v>0</v>
      </c>
      <c r="BU210" s="4">
        <v>0</v>
      </c>
      <c r="BV210" s="4">
        <v>34</v>
      </c>
      <c r="BW210" s="4">
        <v>0</v>
      </c>
      <c r="BX210" s="4">
        <v>0</v>
      </c>
      <c r="BY210" s="4">
        <v>5</v>
      </c>
      <c r="CA210" s="4">
        <v>0</v>
      </c>
      <c r="CB210" s="4">
        <v>1</v>
      </c>
      <c r="CC210" s="4">
        <v>0</v>
      </c>
      <c r="CD210" s="4">
        <v>1</v>
      </c>
      <c r="CE210" s="4">
        <v>1</v>
      </c>
      <c r="CF210" s="4">
        <v>1</v>
      </c>
      <c r="CG210" s="4">
        <v>0</v>
      </c>
      <c r="CH210" s="4">
        <v>1</v>
      </c>
      <c r="CI210" s="4">
        <v>1</v>
      </c>
      <c r="CJ210" s="4">
        <v>0</v>
      </c>
      <c r="CK210" s="4">
        <v>1</v>
      </c>
      <c r="CL210" s="4">
        <v>1</v>
      </c>
      <c r="CM210" s="4">
        <v>0</v>
      </c>
      <c r="CN210" s="4">
        <f t="shared" si="56"/>
        <v>22</v>
      </c>
      <c r="CO210" s="4">
        <v>3</v>
      </c>
      <c r="CP210" s="4">
        <v>2</v>
      </c>
      <c r="CQ210" s="4">
        <v>0</v>
      </c>
      <c r="CR210" s="4">
        <v>0</v>
      </c>
      <c r="CS210" s="4">
        <v>7</v>
      </c>
      <c r="CT210" s="4">
        <v>8</v>
      </c>
      <c r="CU210" s="4">
        <v>0</v>
      </c>
      <c r="CV210" s="4">
        <v>0</v>
      </c>
      <c r="CW210" s="4">
        <v>0</v>
      </c>
      <c r="CX210" s="4">
        <v>2</v>
      </c>
    </row>
    <row r="211" spans="1:103">
      <c r="A211" s="18" t="s">
        <v>536</v>
      </c>
      <c r="B211" s="2" t="s">
        <v>535</v>
      </c>
      <c r="C211" s="8"/>
      <c r="D211" s="4">
        <v>3</v>
      </c>
      <c r="E211" s="4" t="s">
        <v>592</v>
      </c>
      <c r="F211" s="4">
        <v>1</v>
      </c>
      <c r="G211" s="4" t="s">
        <v>144</v>
      </c>
      <c r="H211" s="29">
        <v>11</v>
      </c>
      <c r="M211" s="4" t="e">
        <f t="shared" si="53"/>
        <v>#DIV/0!</v>
      </c>
      <c r="U211" s="29">
        <v>12</v>
      </c>
      <c r="Z211" s="4" t="e">
        <f t="shared" si="54"/>
        <v>#DIV/0!</v>
      </c>
      <c r="AA211" s="5" t="e">
        <f t="shared" si="55"/>
        <v>#DIV/0!</v>
      </c>
      <c r="AH211" s="4">
        <v>11</v>
      </c>
      <c r="AM211" s="4" t="e">
        <f t="shared" si="57"/>
        <v>#DIV/0!</v>
      </c>
      <c r="AN211" s="5" t="e">
        <f t="shared" si="58"/>
        <v>#DIV/0!</v>
      </c>
      <c r="AO211" s="4">
        <v>103.3</v>
      </c>
      <c r="AP211" s="4">
        <v>106.8</v>
      </c>
      <c r="AQ211" s="4">
        <v>105</v>
      </c>
      <c r="AR211" s="4">
        <v>103.5</v>
      </c>
      <c r="AS211" s="4">
        <f t="shared" si="59"/>
        <v>1.5</v>
      </c>
      <c r="AT211" s="4">
        <f t="shared" si="60"/>
        <v>-3.5</v>
      </c>
      <c r="AU211" s="4">
        <f t="shared" si="61"/>
        <v>1</v>
      </c>
      <c r="AV211" s="4">
        <f t="shared" si="62"/>
        <v>2</v>
      </c>
      <c r="AW211" s="4">
        <v>130.30000000000001</v>
      </c>
      <c r="AX211" s="4">
        <v>133.5</v>
      </c>
      <c r="AY211" s="4">
        <v>50.8</v>
      </c>
      <c r="BE211" s="4">
        <v>0</v>
      </c>
      <c r="BF211" s="6" t="s">
        <v>155</v>
      </c>
      <c r="BG211" s="4">
        <v>0</v>
      </c>
      <c r="BH211" s="4">
        <v>0</v>
      </c>
      <c r="BI211" s="4">
        <v>3</v>
      </c>
      <c r="BJ211" s="4">
        <v>3</v>
      </c>
      <c r="BK211" s="4">
        <v>0</v>
      </c>
      <c r="BL211" s="4">
        <v>0</v>
      </c>
      <c r="BM211" s="4">
        <v>0</v>
      </c>
      <c r="BN211" s="4">
        <v>0</v>
      </c>
      <c r="BO211" s="4">
        <v>0</v>
      </c>
      <c r="BP211" s="4">
        <v>0</v>
      </c>
      <c r="BQ211" s="4">
        <v>1</v>
      </c>
      <c r="BR211" s="4">
        <v>0</v>
      </c>
      <c r="BS211" s="4">
        <v>0</v>
      </c>
      <c r="BT211" s="4">
        <v>0</v>
      </c>
      <c r="BU211" s="4">
        <v>0</v>
      </c>
      <c r="BV211" s="4">
        <v>8</v>
      </c>
      <c r="BW211" s="4">
        <v>1</v>
      </c>
      <c r="BX211" s="4">
        <v>0</v>
      </c>
      <c r="BY211" s="4">
        <v>6</v>
      </c>
      <c r="CA211" s="4">
        <v>0</v>
      </c>
      <c r="CB211" s="4">
        <v>0</v>
      </c>
      <c r="CC211" s="4">
        <v>0</v>
      </c>
      <c r="CD211" s="4">
        <v>1</v>
      </c>
      <c r="CE211" s="4">
        <v>0</v>
      </c>
      <c r="CF211" s="4">
        <v>1</v>
      </c>
      <c r="CG211" s="4">
        <v>1</v>
      </c>
      <c r="CH211" s="4">
        <v>2</v>
      </c>
      <c r="CI211" s="4">
        <v>0</v>
      </c>
      <c r="CJ211" s="4">
        <v>1</v>
      </c>
      <c r="CK211" s="4">
        <v>1</v>
      </c>
      <c r="CL211" s="4">
        <v>0</v>
      </c>
      <c r="CM211" s="4">
        <v>0</v>
      </c>
      <c r="CN211" s="4">
        <f t="shared" si="56"/>
        <v>18</v>
      </c>
      <c r="CO211" s="4">
        <v>2</v>
      </c>
      <c r="CP211" s="4">
        <v>0</v>
      </c>
      <c r="CQ211" s="4">
        <v>0</v>
      </c>
      <c r="CR211" s="4">
        <v>0</v>
      </c>
      <c r="CS211" s="4">
        <v>1</v>
      </c>
      <c r="CT211" s="4">
        <v>4</v>
      </c>
      <c r="CU211" s="4">
        <v>0</v>
      </c>
      <c r="CV211" s="4">
        <v>0</v>
      </c>
      <c r="CW211" s="4">
        <v>11</v>
      </c>
      <c r="CX211" s="4">
        <v>0</v>
      </c>
    </row>
    <row r="212" spans="1:103">
      <c r="A212" s="18" t="s">
        <v>569</v>
      </c>
      <c r="B212" s="2" t="s">
        <v>572</v>
      </c>
      <c r="D212" s="4">
        <v>3</v>
      </c>
      <c r="E212" s="4" t="s">
        <v>592</v>
      </c>
      <c r="F212" s="4">
        <v>1</v>
      </c>
      <c r="G212" s="4" t="s">
        <v>505</v>
      </c>
      <c r="H212" s="29">
        <v>11</v>
      </c>
      <c r="M212" s="4" t="e">
        <f t="shared" si="53"/>
        <v>#DIV/0!</v>
      </c>
      <c r="U212" s="29">
        <v>12</v>
      </c>
      <c r="Z212" s="4" t="e">
        <f t="shared" si="54"/>
        <v>#DIV/0!</v>
      </c>
      <c r="AA212" s="5" t="e">
        <f t="shared" si="55"/>
        <v>#DIV/0!</v>
      </c>
      <c r="AH212" s="4">
        <v>12</v>
      </c>
      <c r="BE212" s="4">
        <v>0</v>
      </c>
      <c r="BF212" s="6" t="s">
        <v>155</v>
      </c>
      <c r="BG212" s="4">
        <v>0</v>
      </c>
      <c r="BH212" s="4">
        <v>0</v>
      </c>
      <c r="BI212" s="4">
        <v>2</v>
      </c>
      <c r="BJ212" s="4">
        <v>2</v>
      </c>
      <c r="BK212" s="4">
        <v>0</v>
      </c>
      <c r="BL212" s="4">
        <v>0</v>
      </c>
      <c r="BM212" s="4">
        <v>0</v>
      </c>
      <c r="BN212" s="4">
        <v>0</v>
      </c>
      <c r="BO212" s="4">
        <v>0</v>
      </c>
      <c r="BP212" s="4">
        <v>0</v>
      </c>
      <c r="BQ212" s="4">
        <v>0</v>
      </c>
      <c r="BR212" s="4">
        <v>0</v>
      </c>
      <c r="BS212" s="4">
        <v>0</v>
      </c>
      <c r="BT212" s="4">
        <v>0</v>
      </c>
      <c r="BU212" s="4">
        <v>0</v>
      </c>
      <c r="BV212" s="4">
        <v>20</v>
      </c>
      <c r="BW212" s="4">
        <v>0</v>
      </c>
      <c r="BX212" s="4">
        <v>0</v>
      </c>
      <c r="BY212" s="4">
        <v>5</v>
      </c>
      <c r="CA212" s="4">
        <v>0</v>
      </c>
      <c r="CB212" s="4">
        <v>0</v>
      </c>
      <c r="CC212" s="4">
        <v>0</v>
      </c>
      <c r="CD212" s="4">
        <v>1</v>
      </c>
      <c r="CE212" s="4">
        <v>1</v>
      </c>
      <c r="CF212" s="4">
        <v>1</v>
      </c>
      <c r="CG212" s="4">
        <v>0</v>
      </c>
      <c r="CH212" s="4">
        <v>0</v>
      </c>
      <c r="CI212" s="4">
        <v>0</v>
      </c>
      <c r="CJ212" s="4">
        <v>0</v>
      </c>
      <c r="CK212" s="4">
        <v>1</v>
      </c>
      <c r="CL212" s="4">
        <v>1</v>
      </c>
      <c r="CM212" s="4">
        <v>0</v>
      </c>
      <c r="CN212" s="4">
        <f t="shared" si="56"/>
        <v>20</v>
      </c>
      <c r="CO212" s="4">
        <v>4</v>
      </c>
      <c r="CP212" s="4">
        <v>2</v>
      </c>
      <c r="CQ212" s="4">
        <v>0</v>
      </c>
      <c r="CR212" s="4">
        <v>0</v>
      </c>
      <c r="CS212" s="4">
        <v>2</v>
      </c>
      <c r="CT212" s="4">
        <v>4</v>
      </c>
      <c r="CU212" s="4">
        <v>0</v>
      </c>
      <c r="CV212" s="4">
        <v>0</v>
      </c>
      <c r="CW212" s="4">
        <v>6</v>
      </c>
      <c r="CX212" s="4">
        <v>2</v>
      </c>
    </row>
    <row r="213" spans="1:103">
      <c r="A213" s="18" t="s">
        <v>586</v>
      </c>
      <c r="B213" s="2" t="s">
        <v>590</v>
      </c>
      <c r="D213" s="4">
        <v>3</v>
      </c>
      <c r="E213" s="4" t="s">
        <v>640</v>
      </c>
      <c r="F213" s="4">
        <v>2</v>
      </c>
      <c r="G213" s="4" t="s">
        <v>542</v>
      </c>
      <c r="H213" s="29">
        <v>11</v>
      </c>
      <c r="M213" s="4" t="e">
        <f t="shared" si="53"/>
        <v>#DIV/0!</v>
      </c>
      <c r="U213" s="29">
        <v>12</v>
      </c>
      <c r="Z213" s="4" t="e">
        <f t="shared" si="54"/>
        <v>#DIV/0!</v>
      </c>
      <c r="AA213" s="5" t="e">
        <f t="shared" si="55"/>
        <v>#DIV/0!</v>
      </c>
      <c r="AH213" s="4">
        <v>11</v>
      </c>
      <c r="BE213" s="4">
        <v>0</v>
      </c>
      <c r="BF213" s="6" t="s">
        <v>155</v>
      </c>
      <c r="BG213" s="4">
        <v>0</v>
      </c>
      <c r="BH213" s="4">
        <v>0</v>
      </c>
      <c r="BI213" s="4">
        <v>2</v>
      </c>
      <c r="BJ213" s="4">
        <v>4</v>
      </c>
      <c r="BK213" s="4">
        <v>0</v>
      </c>
      <c r="BL213" s="4">
        <v>0</v>
      </c>
      <c r="BM213" s="4">
        <v>0</v>
      </c>
      <c r="BN213" s="4">
        <v>0</v>
      </c>
      <c r="BO213" s="4">
        <v>1</v>
      </c>
      <c r="BP213" s="4">
        <v>1</v>
      </c>
      <c r="BQ213" s="4">
        <v>0</v>
      </c>
      <c r="BR213" s="4">
        <v>0</v>
      </c>
      <c r="BS213" s="4">
        <v>0</v>
      </c>
      <c r="BT213" s="4">
        <v>0</v>
      </c>
      <c r="BU213" s="4">
        <v>0</v>
      </c>
      <c r="BV213" s="4">
        <v>32</v>
      </c>
      <c r="BW213" s="4">
        <v>0</v>
      </c>
      <c r="BX213" s="4">
        <v>0</v>
      </c>
      <c r="BY213" s="4">
        <v>6</v>
      </c>
      <c r="CA213" s="4">
        <v>0</v>
      </c>
      <c r="CB213" s="4">
        <v>0</v>
      </c>
      <c r="CC213" s="4">
        <v>0</v>
      </c>
      <c r="CD213" s="4">
        <v>0</v>
      </c>
      <c r="CE213" s="4">
        <v>0</v>
      </c>
      <c r="CF213" s="4">
        <v>1</v>
      </c>
      <c r="CG213" s="4">
        <v>0</v>
      </c>
      <c r="CH213" s="4">
        <v>0</v>
      </c>
      <c r="CI213" s="4">
        <v>0</v>
      </c>
      <c r="CJ213" s="4">
        <v>0</v>
      </c>
      <c r="CK213" s="4">
        <v>1</v>
      </c>
      <c r="CL213" s="4">
        <v>0</v>
      </c>
      <c r="CM213" s="4">
        <v>0</v>
      </c>
      <c r="CN213" s="4">
        <f t="shared" si="56"/>
        <v>20</v>
      </c>
      <c r="CO213" s="4">
        <v>2</v>
      </c>
      <c r="CP213" s="4">
        <v>2</v>
      </c>
      <c r="CQ213" s="4">
        <v>0</v>
      </c>
      <c r="CR213" s="4">
        <v>0</v>
      </c>
      <c r="CS213" s="4">
        <v>2</v>
      </c>
      <c r="CT213" s="4">
        <v>4</v>
      </c>
      <c r="CU213" s="4">
        <v>0</v>
      </c>
      <c r="CV213" s="4">
        <v>0</v>
      </c>
      <c r="CW213" s="4">
        <v>10</v>
      </c>
      <c r="CX213" s="4">
        <v>0</v>
      </c>
    </row>
    <row r="214" spans="1:103">
      <c r="A214" s="18" t="s">
        <v>279</v>
      </c>
      <c r="B214" s="2" t="s">
        <v>313</v>
      </c>
      <c r="D214" s="4">
        <v>3</v>
      </c>
      <c r="E214" s="4" t="s">
        <v>624</v>
      </c>
      <c r="F214" s="4">
        <v>2</v>
      </c>
      <c r="G214" s="4" t="s">
        <v>509</v>
      </c>
      <c r="H214" s="29">
        <v>11</v>
      </c>
      <c r="M214" s="4" t="e">
        <f t="shared" si="53"/>
        <v>#DIV/0!</v>
      </c>
      <c r="U214" s="29">
        <v>12</v>
      </c>
      <c r="Z214" s="4" t="e">
        <f t="shared" si="54"/>
        <v>#DIV/0!</v>
      </c>
      <c r="AA214" s="5" t="e">
        <f t="shared" si="55"/>
        <v>#DIV/0!</v>
      </c>
      <c r="AH214" s="4">
        <v>11</v>
      </c>
      <c r="AI214" s="4">
        <v>47.3</v>
      </c>
      <c r="AJ214" s="4">
        <v>20.6</v>
      </c>
      <c r="AK214" s="4">
        <v>41.1</v>
      </c>
      <c r="AL214" s="4">
        <v>19.2</v>
      </c>
      <c r="AM214" s="4">
        <f>AI214-(AK214*(AJ214/AL214))</f>
        <v>3.2031249999999929</v>
      </c>
      <c r="AN214" s="5">
        <f>+IF(AM214&gt;5,1,2)</f>
        <v>2</v>
      </c>
      <c r="AO214" s="4">
        <v>99.9</v>
      </c>
      <c r="AP214" s="4">
        <v>101.2</v>
      </c>
      <c r="AQ214" s="4">
        <v>117.5</v>
      </c>
      <c r="AR214" s="4">
        <v>116.7</v>
      </c>
      <c r="AS214" s="4">
        <f>AQ214-AR214</f>
        <v>0.79999999999999716</v>
      </c>
      <c r="AT214" s="4">
        <f>AO214-AP214</f>
        <v>-1.2999999999999972</v>
      </c>
      <c r="AU214" s="4">
        <f t="shared" ref="AU214:AV218" si="63">IF(AS214&lt;0,2,1)</f>
        <v>1</v>
      </c>
      <c r="AV214" s="4">
        <f t="shared" si="63"/>
        <v>2</v>
      </c>
      <c r="AW214" s="4">
        <v>105.8</v>
      </c>
      <c r="AX214" s="4">
        <v>120</v>
      </c>
      <c r="AY214" s="4">
        <v>70.099999999999994</v>
      </c>
      <c r="AZ214" s="4">
        <v>1</v>
      </c>
      <c r="BA214" s="4">
        <v>1</v>
      </c>
      <c r="BB214" s="4">
        <v>2</v>
      </c>
      <c r="BC214" s="4">
        <v>2</v>
      </c>
      <c r="BD214" s="4">
        <v>2</v>
      </c>
      <c r="BE214" s="4">
        <v>0</v>
      </c>
      <c r="BF214" s="6" t="s">
        <v>155</v>
      </c>
      <c r="BG214" s="4">
        <v>0</v>
      </c>
      <c r="BH214" s="4">
        <v>0</v>
      </c>
      <c r="BI214" s="4">
        <v>2</v>
      </c>
      <c r="BJ214" s="4">
        <v>4</v>
      </c>
      <c r="BK214" s="4">
        <v>0</v>
      </c>
      <c r="BL214" s="4">
        <v>0</v>
      </c>
      <c r="BM214" s="4">
        <v>0</v>
      </c>
      <c r="BN214" s="4">
        <v>0</v>
      </c>
      <c r="BO214" s="4">
        <v>0</v>
      </c>
      <c r="BP214" s="4">
        <v>0</v>
      </c>
      <c r="BU214" s="4">
        <v>0</v>
      </c>
      <c r="BV214" s="4">
        <v>20</v>
      </c>
      <c r="BW214" s="4">
        <v>0</v>
      </c>
      <c r="BX214" s="4">
        <v>0</v>
      </c>
      <c r="BY214" s="4">
        <v>5</v>
      </c>
      <c r="CA214" s="4">
        <v>0</v>
      </c>
      <c r="CB214" s="4">
        <v>0</v>
      </c>
      <c r="CC214" s="4">
        <v>0</v>
      </c>
      <c r="CD214" s="4">
        <v>1</v>
      </c>
      <c r="CE214" s="4">
        <v>1</v>
      </c>
      <c r="CF214" s="4">
        <v>1</v>
      </c>
      <c r="CG214" s="4">
        <v>0</v>
      </c>
      <c r="CH214" s="4">
        <v>0</v>
      </c>
      <c r="CI214" s="4">
        <v>0</v>
      </c>
      <c r="CJ214" s="4">
        <v>0</v>
      </c>
      <c r="CK214" s="4">
        <v>1</v>
      </c>
      <c r="CL214" s="4">
        <v>0</v>
      </c>
      <c r="CM214" s="4">
        <v>0</v>
      </c>
      <c r="CN214" s="4">
        <f t="shared" si="56"/>
        <v>15</v>
      </c>
      <c r="CO214" s="4">
        <v>0</v>
      </c>
      <c r="CP214" s="4">
        <v>0</v>
      </c>
      <c r="CQ214" s="4">
        <v>0</v>
      </c>
      <c r="CR214" s="4">
        <v>0</v>
      </c>
      <c r="CS214" s="4">
        <v>1</v>
      </c>
      <c r="CT214" s="4">
        <v>2</v>
      </c>
      <c r="CU214" s="4">
        <v>0</v>
      </c>
      <c r="CV214" s="4">
        <v>2</v>
      </c>
      <c r="CW214" s="4">
        <v>8</v>
      </c>
      <c r="CX214" s="4">
        <v>2</v>
      </c>
    </row>
    <row r="215" spans="1:103">
      <c r="A215" s="18" t="s">
        <v>318</v>
      </c>
      <c r="B215" s="2" t="s">
        <v>324</v>
      </c>
      <c r="D215" s="4">
        <v>3</v>
      </c>
      <c r="E215" s="4" t="s">
        <v>624</v>
      </c>
      <c r="F215" s="4">
        <v>2</v>
      </c>
      <c r="G215" s="4" t="s">
        <v>505</v>
      </c>
      <c r="H215" s="29">
        <v>11</v>
      </c>
      <c r="M215" s="4" t="e">
        <f t="shared" si="53"/>
        <v>#DIV/0!</v>
      </c>
      <c r="U215" s="29">
        <v>12</v>
      </c>
      <c r="Z215" s="4" t="e">
        <f t="shared" si="54"/>
        <v>#DIV/0!</v>
      </c>
      <c r="AA215" s="5" t="e">
        <f t="shared" si="55"/>
        <v>#DIV/0!</v>
      </c>
      <c r="AH215" s="4">
        <v>21</v>
      </c>
      <c r="AI215" s="4">
        <v>52.8</v>
      </c>
      <c r="AJ215" s="4">
        <v>20.3</v>
      </c>
      <c r="AK215" s="4">
        <v>52.8</v>
      </c>
      <c r="AL215" s="4">
        <v>20.5</v>
      </c>
      <c r="AM215" s="4">
        <f>AI215-(AK215*(AJ215/AL215))</f>
        <v>0.51512195121951265</v>
      </c>
      <c r="AN215" s="5">
        <f>+IF(AM215&gt;5,1,2)</f>
        <v>2</v>
      </c>
      <c r="AO215" s="4">
        <v>95.8</v>
      </c>
      <c r="AP215" s="4">
        <v>94.3</v>
      </c>
      <c r="AQ215" s="4">
        <v>108.4</v>
      </c>
      <c r="AR215" s="4">
        <v>117.4</v>
      </c>
      <c r="AS215" s="4">
        <f>AQ215-AR215</f>
        <v>-9</v>
      </c>
      <c r="AT215" s="4">
        <f>AO215-AP215</f>
        <v>1.5</v>
      </c>
      <c r="AU215" s="4">
        <f t="shared" si="63"/>
        <v>2</v>
      </c>
      <c r="AV215" s="4">
        <f t="shared" si="63"/>
        <v>1</v>
      </c>
      <c r="AW215" s="4">
        <v>106.6</v>
      </c>
      <c r="AX215" s="4">
        <v>114.8</v>
      </c>
      <c r="AY215" s="4">
        <v>74.3</v>
      </c>
      <c r="AZ215" s="4">
        <v>1</v>
      </c>
      <c r="BA215" s="4">
        <v>1</v>
      </c>
      <c r="BB215" s="4">
        <v>2</v>
      </c>
      <c r="BC215" s="4">
        <v>2</v>
      </c>
      <c r="BD215" s="4">
        <v>2</v>
      </c>
      <c r="BE215" s="4">
        <v>0</v>
      </c>
      <c r="BF215" s="6" t="s">
        <v>155</v>
      </c>
      <c r="BG215" s="4">
        <v>0</v>
      </c>
      <c r="BH215" s="4">
        <v>0</v>
      </c>
      <c r="BI215" s="4">
        <v>1</v>
      </c>
      <c r="BJ215" s="4">
        <v>3</v>
      </c>
      <c r="BK215" s="4">
        <v>0</v>
      </c>
      <c r="BL215" s="4">
        <v>0</v>
      </c>
      <c r="BM215" s="4">
        <v>0</v>
      </c>
      <c r="BN215" s="4">
        <v>0</v>
      </c>
      <c r="BO215" s="4">
        <v>0</v>
      </c>
      <c r="BP215" s="4">
        <v>0</v>
      </c>
      <c r="BU215" s="4">
        <v>0</v>
      </c>
      <c r="BV215" s="4">
        <v>26</v>
      </c>
      <c r="BW215" s="4">
        <v>0</v>
      </c>
      <c r="BX215" s="4">
        <v>0</v>
      </c>
      <c r="BY215" s="4">
        <v>5</v>
      </c>
      <c r="CA215" s="4">
        <v>1</v>
      </c>
      <c r="CB215" s="4">
        <v>0</v>
      </c>
      <c r="CC215" s="4">
        <v>0</v>
      </c>
      <c r="CD215" s="4">
        <v>1</v>
      </c>
      <c r="CE215" s="4">
        <v>1</v>
      </c>
      <c r="CF215" s="4">
        <v>1</v>
      </c>
      <c r="CG215" s="4">
        <v>0</v>
      </c>
      <c r="CH215" s="4">
        <v>0</v>
      </c>
      <c r="CI215" s="4">
        <v>0</v>
      </c>
      <c r="CJ215" s="4">
        <v>0</v>
      </c>
      <c r="CK215" s="4">
        <v>0</v>
      </c>
      <c r="CL215" s="4">
        <v>0</v>
      </c>
      <c r="CM215" s="4">
        <v>0</v>
      </c>
      <c r="CN215" s="4">
        <f t="shared" si="56"/>
        <v>20</v>
      </c>
      <c r="CO215" s="4">
        <v>2</v>
      </c>
      <c r="CP215" s="4">
        <v>0</v>
      </c>
      <c r="CQ215" s="4">
        <v>0</v>
      </c>
      <c r="CR215" s="4">
        <v>8</v>
      </c>
      <c r="CS215" s="4">
        <v>7</v>
      </c>
      <c r="CT215" s="4">
        <v>0</v>
      </c>
      <c r="CU215" s="4">
        <v>0</v>
      </c>
      <c r="CV215" s="4">
        <v>0</v>
      </c>
      <c r="CW215" s="4">
        <v>2</v>
      </c>
      <c r="CX215" s="4">
        <v>1</v>
      </c>
    </row>
    <row r="216" spans="1:103">
      <c r="A216" s="18" t="s">
        <v>59</v>
      </c>
      <c r="B216" s="2" t="s">
        <v>428</v>
      </c>
      <c r="D216" s="4">
        <v>4</v>
      </c>
      <c r="E216" s="4" t="s">
        <v>623</v>
      </c>
      <c r="F216" s="4">
        <v>2</v>
      </c>
      <c r="G216" s="4" t="s">
        <v>120</v>
      </c>
      <c r="H216" s="29">
        <v>11</v>
      </c>
      <c r="M216" s="4" t="e">
        <f t="shared" si="53"/>
        <v>#DIV/0!</v>
      </c>
      <c r="U216" s="29">
        <v>12</v>
      </c>
      <c r="Z216" s="4" t="e">
        <f t="shared" si="54"/>
        <v>#DIV/0!</v>
      </c>
      <c r="AA216" s="5" t="e">
        <f t="shared" si="55"/>
        <v>#DIV/0!</v>
      </c>
      <c r="AH216" s="4">
        <v>11</v>
      </c>
      <c r="AI216" s="15">
        <v>94.3</v>
      </c>
      <c r="AJ216" s="15">
        <v>37.1</v>
      </c>
      <c r="AK216" s="4">
        <v>49.8</v>
      </c>
      <c r="AL216" s="4">
        <v>20.399999999999999</v>
      </c>
      <c r="AM216" s="4">
        <f>AI216-(AK216*(AJ216/AL216))</f>
        <v>3.7323529411764582</v>
      </c>
      <c r="AN216" s="5">
        <f>+IF(AM216&gt;5,1,2)</f>
        <v>2</v>
      </c>
      <c r="AO216" s="4">
        <v>97.4</v>
      </c>
      <c r="AP216" s="4">
        <v>100.1</v>
      </c>
      <c r="AQ216" s="4">
        <v>107.5</v>
      </c>
      <c r="AR216" s="4">
        <v>111.1</v>
      </c>
      <c r="AS216" s="4">
        <f>AQ216-AR216</f>
        <v>-3.5999999999999943</v>
      </c>
      <c r="AT216" s="4">
        <f>AO216-AP216</f>
        <v>-2.6999999999999886</v>
      </c>
      <c r="AU216" s="4">
        <f t="shared" si="63"/>
        <v>2</v>
      </c>
      <c r="AV216" s="4">
        <f t="shared" si="63"/>
        <v>2</v>
      </c>
      <c r="AW216" s="4">
        <v>125.7</v>
      </c>
      <c r="AX216" s="4">
        <v>112</v>
      </c>
      <c r="AY216" s="4">
        <v>56.1</v>
      </c>
      <c r="AZ216" s="4">
        <v>4</v>
      </c>
      <c r="BA216" s="4">
        <v>2</v>
      </c>
      <c r="BB216" s="4">
        <v>2</v>
      </c>
      <c r="BC216" s="4">
        <v>2</v>
      </c>
      <c r="BD216" s="4">
        <v>1</v>
      </c>
      <c r="BE216" s="4">
        <v>0</v>
      </c>
      <c r="BF216" s="6">
        <v>0</v>
      </c>
      <c r="BG216" s="4">
        <v>0</v>
      </c>
      <c r="BH216" s="4">
        <v>0</v>
      </c>
      <c r="BI216" s="4">
        <v>1</v>
      </c>
      <c r="BJ216" s="4">
        <v>1</v>
      </c>
      <c r="BK216" s="4">
        <v>0</v>
      </c>
      <c r="BL216" s="4">
        <v>0</v>
      </c>
      <c r="BM216" s="4">
        <v>0</v>
      </c>
      <c r="BN216" s="4">
        <v>0</v>
      </c>
      <c r="BO216" s="4">
        <v>0</v>
      </c>
      <c r="BP216" s="4">
        <v>0</v>
      </c>
      <c r="BV216" s="4">
        <v>25</v>
      </c>
      <c r="BW216" s="4">
        <v>1</v>
      </c>
      <c r="BX216" s="4">
        <v>1</v>
      </c>
      <c r="BY216" s="4">
        <v>5</v>
      </c>
      <c r="CA216" s="4">
        <v>1</v>
      </c>
      <c r="CB216" s="4">
        <v>0</v>
      </c>
      <c r="CC216" s="4">
        <v>0</v>
      </c>
      <c r="CD216" s="4">
        <v>1</v>
      </c>
      <c r="CE216" s="4">
        <v>1</v>
      </c>
      <c r="CF216" s="4">
        <v>1</v>
      </c>
      <c r="CG216" s="4">
        <v>0</v>
      </c>
      <c r="CH216" s="4">
        <v>1</v>
      </c>
      <c r="CI216" s="4">
        <v>1</v>
      </c>
      <c r="CJ216" s="4">
        <v>0</v>
      </c>
      <c r="CK216" s="4">
        <v>0</v>
      </c>
      <c r="CL216" s="4">
        <v>1</v>
      </c>
      <c r="CM216" s="4">
        <v>0</v>
      </c>
      <c r="CN216" s="4">
        <f t="shared" si="56"/>
        <v>20</v>
      </c>
      <c r="CO216" s="4">
        <v>1</v>
      </c>
      <c r="CP216" s="4">
        <v>0</v>
      </c>
      <c r="CQ216" s="4">
        <v>2</v>
      </c>
      <c r="CR216" s="4">
        <v>0</v>
      </c>
      <c r="CS216" s="4">
        <v>7</v>
      </c>
      <c r="CT216" s="4">
        <v>0</v>
      </c>
      <c r="CU216" s="4">
        <v>0</v>
      </c>
      <c r="CV216" s="4">
        <v>0</v>
      </c>
      <c r="CW216" s="4">
        <v>6</v>
      </c>
      <c r="CX216" s="4">
        <v>4</v>
      </c>
    </row>
    <row r="217" spans="1:103">
      <c r="A217" s="18" t="s">
        <v>315</v>
      </c>
      <c r="B217" s="2" t="s">
        <v>321</v>
      </c>
      <c r="D217" s="4">
        <v>4</v>
      </c>
      <c r="E217" s="4" t="s">
        <v>665</v>
      </c>
      <c r="F217" s="4">
        <v>2</v>
      </c>
      <c r="G217" s="4" t="s">
        <v>512</v>
      </c>
      <c r="H217" s="29">
        <v>11</v>
      </c>
      <c r="M217" s="4" t="e">
        <f t="shared" si="53"/>
        <v>#DIV/0!</v>
      </c>
      <c r="U217" s="29">
        <v>12</v>
      </c>
      <c r="Z217" s="4" t="e">
        <f t="shared" si="54"/>
        <v>#DIV/0!</v>
      </c>
      <c r="AA217" s="5" t="e">
        <f t="shared" si="55"/>
        <v>#DIV/0!</v>
      </c>
      <c r="AH217" s="4">
        <v>22</v>
      </c>
      <c r="AI217" s="15">
        <v>46.8</v>
      </c>
      <c r="AJ217" s="15">
        <v>16.8</v>
      </c>
      <c r="AK217" s="4">
        <v>42.4</v>
      </c>
      <c r="AL217" s="4">
        <v>16</v>
      </c>
      <c r="AM217" s="4">
        <f>AI217-(AK217*(AJ217/AL217))</f>
        <v>2.279999999999994</v>
      </c>
      <c r="AN217" s="5">
        <f>+IF(AM217&gt;5,1,2)</f>
        <v>2</v>
      </c>
      <c r="AO217" s="4">
        <v>85.6</v>
      </c>
      <c r="AP217" s="4">
        <v>87.6</v>
      </c>
      <c r="AQ217" s="4">
        <v>124</v>
      </c>
      <c r="AR217" s="4">
        <v>125.1</v>
      </c>
      <c r="AS217" s="4">
        <f>AQ217-AR217</f>
        <v>-1.0999999999999943</v>
      </c>
      <c r="AT217" s="4">
        <f>AO217-AP217</f>
        <v>-2</v>
      </c>
      <c r="AU217" s="4">
        <f t="shared" si="63"/>
        <v>2</v>
      </c>
      <c r="AV217" s="4">
        <f t="shared" si="63"/>
        <v>2</v>
      </c>
      <c r="AW217" s="4">
        <v>113.4</v>
      </c>
      <c r="AX217" s="4">
        <v>110.2</v>
      </c>
      <c r="AY217" s="4">
        <v>61.5</v>
      </c>
      <c r="AZ217" s="4">
        <v>4</v>
      </c>
      <c r="BA217" s="4">
        <v>2</v>
      </c>
      <c r="BB217" s="4">
        <v>2</v>
      </c>
      <c r="BC217" s="4">
        <v>2</v>
      </c>
      <c r="BD217" s="4">
        <v>1</v>
      </c>
      <c r="BE217" s="4">
        <v>0</v>
      </c>
      <c r="BF217" s="6" t="s">
        <v>155</v>
      </c>
      <c r="BG217" s="4">
        <v>0</v>
      </c>
      <c r="BH217" s="4">
        <v>0</v>
      </c>
      <c r="BI217" s="4">
        <v>2</v>
      </c>
      <c r="BJ217" s="4">
        <v>1</v>
      </c>
      <c r="BK217" s="4">
        <v>0</v>
      </c>
      <c r="BL217" s="4">
        <v>0</v>
      </c>
      <c r="BM217" s="4">
        <v>0</v>
      </c>
      <c r="BN217" s="4">
        <v>0</v>
      </c>
      <c r="BO217" s="4">
        <v>0</v>
      </c>
      <c r="BP217" s="4">
        <v>0</v>
      </c>
      <c r="BV217" s="4">
        <v>12</v>
      </c>
      <c r="BW217" s="4">
        <v>0</v>
      </c>
      <c r="BX217" s="4">
        <v>0</v>
      </c>
      <c r="BY217" s="4">
        <v>5</v>
      </c>
      <c r="CA217" s="4">
        <v>0</v>
      </c>
      <c r="CB217" s="4">
        <v>0</v>
      </c>
      <c r="CC217" s="4">
        <v>0</v>
      </c>
      <c r="CD217" s="4">
        <v>1</v>
      </c>
      <c r="CE217" s="4">
        <v>0</v>
      </c>
      <c r="CF217" s="4">
        <v>1</v>
      </c>
      <c r="CG217" s="4">
        <v>0</v>
      </c>
      <c r="CH217" s="4">
        <v>1</v>
      </c>
      <c r="CI217" s="4">
        <v>1</v>
      </c>
      <c r="CJ217" s="4">
        <v>0</v>
      </c>
      <c r="CK217" s="4">
        <v>0</v>
      </c>
      <c r="CL217" s="4">
        <v>0</v>
      </c>
      <c r="CM217" s="4">
        <v>0</v>
      </c>
      <c r="CN217" s="4">
        <f t="shared" si="56"/>
        <v>7</v>
      </c>
      <c r="CO217" s="4">
        <v>2</v>
      </c>
      <c r="CP217" s="4">
        <v>3</v>
      </c>
      <c r="CQ217" s="4">
        <v>0</v>
      </c>
      <c r="CR217" s="4">
        <v>0</v>
      </c>
      <c r="CS217" s="4">
        <v>2</v>
      </c>
      <c r="CT217" s="4">
        <v>0</v>
      </c>
      <c r="CU217" s="4">
        <v>0</v>
      </c>
      <c r="CV217" s="4">
        <v>0</v>
      </c>
      <c r="CW217" s="4">
        <v>0</v>
      </c>
      <c r="CX217" s="4">
        <v>0</v>
      </c>
    </row>
    <row r="218" spans="1:103">
      <c r="A218" s="18" t="s">
        <v>556</v>
      </c>
      <c r="B218" s="2" t="s">
        <v>558</v>
      </c>
      <c r="D218" s="4">
        <v>4</v>
      </c>
      <c r="E218" s="4" t="s">
        <v>646</v>
      </c>
      <c r="F218" s="4">
        <v>2</v>
      </c>
      <c r="G218" s="4" t="s">
        <v>723</v>
      </c>
      <c r="H218" s="29">
        <v>11</v>
      </c>
      <c r="M218" s="4" t="e">
        <f t="shared" si="53"/>
        <v>#DIV/0!</v>
      </c>
      <c r="U218" s="29">
        <v>12</v>
      </c>
      <c r="Z218" s="4" t="e">
        <f t="shared" si="54"/>
        <v>#DIV/0!</v>
      </c>
      <c r="AA218" s="5" t="e">
        <f t="shared" si="55"/>
        <v>#DIV/0!</v>
      </c>
      <c r="AH218" s="4">
        <v>22</v>
      </c>
      <c r="AM218" s="4" t="e">
        <f>AI218-(AK218*(AJ218/AL218))</f>
        <v>#DIV/0!</v>
      </c>
      <c r="AN218" s="5" t="e">
        <f>+IF(AM218&gt;5,1,2)</f>
        <v>#DIV/0!</v>
      </c>
      <c r="AU218" s="4">
        <f t="shared" si="63"/>
        <v>1</v>
      </c>
      <c r="AV218" s="4">
        <f t="shared" si="63"/>
        <v>1</v>
      </c>
      <c r="BE218" s="4">
        <v>0</v>
      </c>
      <c r="BF218" s="6" t="s">
        <v>155</v>
      </c>
      <c r="BG218" s="4">
        <v>0</v>
      </c>
      <c r="BH218" s="4">
        <v>0</v>
      </c>
      <c r="BI218" s="4">
        <v>3</v>
      </c>
      <c r="BJ218" s="4">
        <v>3</v>
      </c>
      <c r="BK218" s="4">
        <v>0</v>
      </c>
      <c r="BL218" s="4">
        <v>1</v>
      </c>
      <c r="BM218" s="4">
        <v>1</v>
      </c>
      <c r="BN218" s="4">
        <v>21</v>
      </c>
      <c r="BO218" s="4">
        <v>0</v>
      </c>
      <c r="BP218" s="4">
        <v>1</v>
      </c>
      <c r="BQ218" s="4">
        <v>1</v>
      </c>
      <c r="BR218" s="4">
        <v>0</v>
      </c>
      <c r="BS218" s="4">
        <v>0</v>
      </c>
      <c r="BT218" s="4">
        <v>0</v>
      </c>
      <c r="BU218" s="4">
        <v>0</v>
      </c>
      <c r="BV218" s="4">
        <v>21</v>
      </c>
      <c r="BW218" s="4">
        <v>0</v>
      </c>
      <c r="BX218" s="4">
        <v>0</v>
      </c>
      <c r="BY218" s="4">
        <v>5</v>
      </c>
      <c r="BZ218" s="4">
        <v>0</v>
      </c>
      <c r="CA218" s="4">
        <v>0</v>
      </c>
      <c r="CB218" s="4">
        <v>0</v>
      </c>
      <c r="CC218" s="4">
        <v>0</v>
      </c>
      <c r="CD218" s="4">
        <v>0</v>
      </c>
      <c r="CE218" s="4">
        <v>1</v>
      </c>
      <c r="CF218" s="4">
        <v>1</v>
      </c>
      <c r="CG218" s="4">
        <v>0</v>
      </c>
      <c r="CH218" s="4">
        <v>2</v>
      </c>
      <c r="CI218" s="4">
        <v>0</v>
      </c>
      <c r="CJ218" s="4">
        <v>1</v>
      </c>
      <c r="CK218" s="4">
        <v>0</v>
      </c>
      <c r="CL218" s="4">
        <v>1</v>
      </c>
      <c r="CM218" s="4">
        <v>0</v>
      </c>
      <c r="CN218" s="4">
        <f t="shared" si="56"/>
        <v>10</v>
      </c>
      <c r="CO218" s="4">
        <v>1</v>
      </c>
      <c r="CP218" s="4">
        <v>0</v>
      </c>
      <c r="CQ218" s="4">
        <v>2</v>
      </c>
      <c r="CR218" s="4">
        <v>0</v>
      </c>
      <c r="CS218" s="4">
        <v>1</v>
      </c>
      <c r="CT218" s="4">
        <v>4</v>
      </c>
      <c r="CU218" s="4">
        <v>0</v>
      </c>
      <c r="CV218" s="4">
        <v>0</v>
      </c>
      <c r="CW218" s="4">
        <v>0</v>
      </c>
      <c r="CX218" s="4">
        <v>2</v>
      </c>
    </row>
    <row r="219" spans="1:103">
      <c r="A219" s="18" t="s">
        <v>574</v>
      </c>
      <c r="B219" s="2" t="s">
        <v>579</v>
      </c>
      <c r="D219" s="4">
        <v>4</v>
      </c>
      <c r="E219" s="4" t="s">
        <v>646</v>
      </c>
      <c r="F219" s="4">
        <v>2</v>
      </c>
      <c r="G219" s="4" t="s">
        <v>102</v>
      </c>
      <c r="H219" s="29">
        <v>11</v>
      </c>
      <c r="M219" s="4" t="e">
        <f t="shared" si="53"/>
        <v>#DIV/0!</v>
      </c>
      <c r="U219" s="29">
        <v>12</v>
      </c>
      <c r="Z219" s="4" t="e">
        <f t="shared" si="54"/>
        <v>#DIV/0!</v>
      </c>
      <c r="AA219" s="5" t="e">
        <f t="shared" si="55"/>
        <v>#DIV/0!</v>
      </c>
      <c r="AH219" s="4">
        <v>11</v>
      </c>
      <c r="BE219" s="4">
        <v>0</v>
      </c>
      <c r="BF219" s="6" t="s">
        <v>155</v>
      </c>
      <c r="BG219" s="4">
        <v>0</v>
      </c>
      <c r="BH219" s="4">
        <v>0</v>
      </c>
      <c r="BI219" s="4">
        <v>2</v>
      </c>
      <c r="BJ219" s="4">
        <v>1</v>
      </c>
      <c r="BK219" s="4">
        <v>0</v>
      </c>
      <c r="BL219" s="4">
        <v>0</v>
      </c>
      <c r="BM219" s="4">
        <v>0</v>
      </c>
      <c r="BN219" s="4">
        <v>0</v>
      </c>
      <c r="BO219" s="4">
        <v>0</v>
      </c>
      <c r="BP219" s="4">
        <v>1</v>
      </c>
      <c r="BQ219" s="4">
        <v>0</v>
      </c>
      <c r="BR219" s="4">
        <v>0</v>
      </c>
      <c r="BS219" s="4">
        <v>0</v>
      </c>
      <c r="BT219" s="4">
        <v>0</v>
      </c>
      <c r="BU219" s="4">
        <v>0</v>
      </c>
      <c r="BV219" s="4">
        <v>27</v>
      </c>
      <c r="BW219" s="4">
        <v>1</v>
      </c>
      <c r="BX219" s="4">
        <v>4</v>
      </c>
      <c r="BY219" s="4">
        <v>0</v>
      </c>
      <c r="CA219" s="4">
        <v>0</v>
      </c>
      <c r="CB219" s="4">
        <v>0</v>
      </c>
      <c r="CC219" s="4">
        <v>0</v>
      </c>
      <c r="CD219" s="4">
        <v>0</v>
      </c>
      <c r="CE219" s="4">
        <v>0</v>
      </c>
      <c r="CF219" s="4">
        <v>1</v>
      </c>
      <c r="CG219" s="4">
        <v>1</v>
      </c>
      <c r="CH219" s="4">
        <v>2</v>
      </c>
      <c r="CI219" s="4">
        <v>0</v>
      </c>
      <c r="CJ219" s="4">
        <v>1</v>
      </c>
      <c r="CK219" s="4">
        <v>1</v>
      </c>
      <c r="CL219" s="4">
        <v>0</v>
      </c>
      <c r="CM219" s="4">
        <v>0</v>
      </c>
      <c r="CN219" s="4">
        <f t="shared" si="56"/>
        <v>19</v>
      </c>
      <c r="CO219" s="4">
        <v>1</v>
      </c>
      <c r="CP219" s="4">
        <v>0</v>
      </c>
      <c r="CQ219" s="4">
        <v>0</v>
      </c>
      <c r="CR219" s="4">
        <v>0</v>
      </c>
      <c r="CS219" s="4">
        <v>4</v>
      </c>
      <c r="CT219" s="4">
        <v>2</v>
      </c>
      <c r="CU219" s="4">
        <v>0</v>
      </c>
      <c r="CV219" s="4">
        <v>0</v>
      </c>
      <c r="CW219" s="4">
        <v>12</v>
      </c>
      <c r="CX219" s="4">
        <v>0</v>
      </c>
    </row>
    <row r="220" spans="1:103">
      <c r="A220" s="18" t="s">
        <v>408</v>
      </c>
      <c r="B220" s="2" t="s">
        <v>562</v>
      </c>
      <c r="D220" s="4">
        <v>4</v>
      </c>
      <c r="E220" s="4" t="s">
        <v>692</v>
      </c>
      <c r="F220" s="4">
        <v>2</v>
      </c>
      <c r="G220" s="4" t="s">
        <v>542</v>
      </c>
      <c r="H220" s="29">
        <v>11</v>
      </c>
      <c r="M220" s="4" t="e">
        <f t="shared" si="53"/>
        <v>#DIV/0!</v>
      </c>
      <c r="U220" s="29">
        <v>12</v>
      </c>
      <c r="Z220" s="4" t="e">
        <f t="shared" si="54"/>
        <v>#DIV/0!</v>
      </c>
      <c r="AA220" s="5" t="e">
        <f t="shared" si="55"/>
        <v>#DIV/0!</v>
      </c>
      <c r="AH220" s="4">
        <v>11</v>
      </c>
      <c r="AM220" s="4" t="e">
        <f>AI220-(AK220*(AJ220/AL220))</f>
        <v>#DIV/0!</v>
      </c>
      <c r="AN220" s="5" t="e">
        <f>+IF(AM220&gt;5,1,2)</f>
        <v>#DIV/0!</v>
      </c>
      <c r="AS220" s="4">
        <v>0</v>
      </c>
      <c r="BE220" s="4">
        <v>0</v>
      </c>
      <c r="BF220" s="6" t="s">
        <v>155</v>
      </c>
      <c r="BG220" s="4">
        <v>0</v>
      </c>
      <c r="BH220" s="4">
        <v>0</v>
      </c>
      <c r="BI220" s="4">
        <v>3</v>
      </c>
      <c r="BJ220" s="4">
        <v>1</v>
      </c>
      <c r="BK220" s="4">
        <v>0</v>
      </c>
      <c r="BL220" s="4">
        <v>0</v>
      </c>
      <c r="BM220" s="4">
        <v>0</v>
      </c>
      <c r="BN220" s="4">
        <v>0</v>
      </c>
      <c r="BO220" s="4">
        <v>0</v>
      </c>
      <c r="BP220" s="4">
        <v>0</v>
      </c>
      <c r="BQ220" s="4">
        <v>0</v>
      </c>
      <c r="BR220" s="4">
        <v>0</v>
      </c>
      <c r="BS220" s="4">
        <v>0</v>
      </c>
      <c r="BT220" s="4">
        <v>0</v>
      </c>
      <c r="BU220" s="4">
        <v>0</v>
      </c>
      <c r="BV220" s="4">
        <v>52</v>
      </c>
      <c r="BW220" s="4">
        <v>0</v>
      </c>
      <c r="BX220" s="4">
        <v>0</v>
      </c>
      <c r="BY220" s="4">
        <v>5</v>
      </c>
      <c r="BZ220" s="4">
        <v>0</v>
      </c>
      <c r="CA220" s="4">
        <v>0</v>
      </c>
      <c r="CB220" s="4">
        <v>1</v>
      </c>
      <c r="CC220" s="4">
        <v>1</v>
      </c>
      <c r="CD220" s="4">
        <v>0</v>
      </c>
      <c r="CE220" s="4">
        <v>0</v>
      </c>
      <c r="CF220" s="4">
        <v>1</v>
      </c>
      <c r="CG220" s="4">
        <v>0</v>
      </c>
      <c r="CH220" s="4">
        <v>0</v>
      </c>
      <c r="CI220" s="4">
        <v>0</v>
      </c>
      <c r="CJ220" s="4">
        <v>0</v>
      </c>
      <c r="CK220" s="4">
        <v>0</v>
      </c>
      <c r="CL220" s="4">
        <v>0</v>
      </c>
      <c r="CM220" s="4">
        <v>0</v>
      </c>
      <c r="CN220" s="4">
        <f t="shared" si="56"/>
        <v>15</v>
      </c>
      <c r="CO220" s="4">
        <v>2</v>
      </c>
      <c r="CP220" s="4">
        <v>0</v>
      </c>
      <c r="CQ220" s="4">
        <v>1</v>
      </c>
      <c r="CR220" s="4">
        <v>2</v>
      </c>
      <c r="CS220" s="4">
        <v>2</v>
      </c>
      <c r="CT220" s="4">
        <v>4</v>
      </c>
      <c r="CU220" s="4">
        <v>0</v>
      </c>
      <c r="CV220" s="4">
        <v>0</v>
      </c>
      <c r="CW220" s="4">
        <v>4</v>
      </c>
      <c r="CX220" s="4">
        <v>0</v>
      </c>
    </row>
    <row r="221" spans="1:103">
      <c r="A221" s="18" t="s">
        <v>239</v>
      </c>
      <c r="B221" s="2" t="s">
        <v>242</v>
      </c>
      <c r="D221" s="4">
        <v>5</v>
      </c>
      <c r="E221" s="4" t="s">
        <v>672</v>
      </c>
      <c r="F221" s="4">
        <v>1</v>
      </c>
      <c r="G221" s="4" t="s">
        <v>160</v>
      </c>
      <c r="H221" s="29">
        <v>11</v>
      </c>
      <c r="M221" s="4" t="e">
        <f t="shared" si="53"/>
        <v>#DIV/0!</v>
      </c>
      <c r="U221" s="29">
        <v>12</v>
      </c>
      <c r="Z221" s="4" t="e">
        <f t="shared" si="54"/>
        <v>#DIV/0!</v>
      </c>
      <c r="AA221" s="5" t="e">
        <f t="shared" si="55"/>
        <v>#DIV/0!</v>
      </c>
      <c r="AH221" s="4">
        <v>22</v>
      </c>
      <c r="AI221" s="15">
        <v>41.8</v>
      </c>
      <c r="AJ221" s="15">
        <v>14.3</v>
      </c>
      <c r="AK221" s="4">
        <v>43.5</v>
      </c>
      <c r="AL221" s="4">
        <v>14.9</v>
      </c>
      <c r="AM221" s="4">
        <f>AI221-(AK221*(AJ221/AL221))</f>
        <v>5.1677852348987585E-2</v>
      </c>
      <c r="AN221" s="5">
        <f>+IF(AM221&gt;5,1,2)</f>
        <v>2</v>
      </c>
      <c r="AO221" s="4">
        <v>87.6</v>
      </c>
      <c r="AP221" s="4">
        <v>86.3</v>
      </c>
      <c r="AQ221" s="4">
        <v>115.8</v>
      </c>
      <c r="AR221" s="4">
        <v>130</v>
      </c>
      <c r="AS221" s="4">
        <f>AQ221-AR221</f>
        <v>-14.200000000000003</v>
      </c>
      <c r="AT221" s="4">
        <f>AO221-AP221</f>
        <v>1.2999999999999972</v>
      </c>
      <c r="AU221" s="4">
        <f>IF(AS221&lt;0,2,1)</f>
        <v>2</v>
      </c>
      <c r="AV221" s="4">
        <f>IF(AT221&lt;0,2,1)</f>
        <v>1</v>
      </c>
      <c r="AW221" s="4">
        <v>105.9</v>
      </c>
      <c r="AX221" s="4">
        <v>112.1</v>
      </c>
      <c r="AY221" s="4">
        <v>65.400000000000006</v>
      </c>
      <c r="AZ221" s="4">
        <v>4</v>
      </c>
      <c r="BA221" s="4">
        <v>2</v>
      </c>
      <c r="BB221" s="4">
        <v>2</v>
      </c>
      <c r="BC221" s="4">
        <v>2</v>
      </c>
      <c r="BD221" s="4">
        <v>1</v>
      </c>
      <c r="BE221" s="4">
        <v>0</v>
      </c>
      <c r="BF221" s="6" t="s">
        <v>155</v>
      </c>
      <c r="BG221" s="4">
        <v>0</v>
      </c>
      <c r="BH221" s="4">
        <v>0</v>
      </c>
      <c r="BI221" s="4">
        <v>2</v>
      </c>
      <c r="BJ221" s="4">
        <v>2</v>
      </c>
      <c r="BK221" s="4">
        <v>1</v>
      </c>
      <c r="BL221" s="4">
        <v>0</v>
      </c>
      <c r="BM221" s="4">
        <v>0</v>
      </c>
      <c r="BN221" s="4">
        <v>0</v>
      </c>
      <c r="BO221" s="4">
        <v>0</v>
      </c>
      <c r="BP221" s="4">
        <v>0</v>
      </c>
      <c r="BV221" s="4">
        <v>36</v>
      </c>
      <c r="BW221" s="4">
        <v>0</v>
      </c>
      <c r="BX221" s="4">
        <v>0</v>
      </c>
      <c r="BY221" s="4">
        <v>5</v>
      </c>
      <c r="CA221" s="4">
        <v>0</v>
      </c>
      <c r="CB221" s="4">
        <v>0</v>
      </c>
      <c r="CC221" s="4">
        <v>1</v>
      </c>
      <c r="CD221" s="4">
        <v>1</v>
      </c>
      <c r="CE221" s="4">
        <v>1</v>
      </c>
      <c r="CF221" s="4">
        <v>1</v>
      </c>
      <c r="CG221" s="4">
        <v>0</v>
      </c>
      <c r="CH221" s="4">
        <v>0</v>
      </c>
      <c r="CI221" s="4">
        <v>0</v>
      </c>
      <c r="CJ221" s="4">
        <v>0</v>
      </c>
      <c r="CK221" s="4">
        <v>1</v>
      </c>
      <c r="CL221" s="4">
        <v>1</v>
      </c>
      <c r="CM221" s="4">
        <v>0</v>
      </c>
      <c r="CN221" s="4">
        <f t="shared" si="56"/>
        <v>21</v>
      </c>
      <c r="CO221" s="4">
        <v>3</v>
      </c>
      <c r="CP221" s="4">
        <v>3</v>
      </c>
      <c r="CQ221" s="4">
        <v>0</v>
      </c>
      <c r="CR221" s="4">
        <v>0</v>
      </c>
      <c r="CS221" s="4">
        <v>1</v>
      </c>
      <c r="CT221" s="4">
        <v>6</v>
      </c>
      <c r="CU221" s="4">
        <v>0</v>
      </c>
      <c r="CV221" s="4">
        <v>0</v>
      </c>
      <c r="CW221" s="4">
        <v>8</v>
      </c>
      <c r="CX221" s="4">
        <v>0</v>
      </c>
    </row>
    <row r="222" spans="1:103">
      <c r="A222" s="18" t="s">
        <v>563</v>
      </c>
      <c r="B222" s="2" t="s">
        <v>564</v>
      </c>
      <c r="D222" s="4">
        <v>5</v>
      </c>
      <c r="E222" s="4" t="s">
        <v>673</v>
      </c>
      <c r="F222" s="4">
        <v>2</v>
      </c>
      <c r="G222" s="4" t="s">
        <v>565</v>
      </c>
      <c r="H222" s="29">
        <v>11</v>
      </c>
      <c r="M222" s="4" t="e">
        <f t="shared" si="53"/>
        <v>#DIV/0!</v>
      </c>
      <c r="U222" s="29">
        <v>12</v>
      </c>
      <c r="Z222" s="4" t="e">
        <f t="shared" si="54"/>
        <v>#DIV/0!</v>
      </c>
      <c r="AA222" s="5" t="e">
        <f t="shared" si="55"/>
        <v>#DIV/0!</v>
      </c>
      <c r="AH222" s="4">
        <v>22</v>
      </c>
      <c r="AM222" s="4" t="e">
        <f>AI222-(AK222*(AJ222/AL222))</f>
        <v>#DIV/0!</v>
      </c>
      <c r="AN222" s="5" t="e">
        <f>+IF(AM222&gt;5,1,2)</f>
        <v>#DIV/0!</v>
      </c>
      <c r="AU222" s="4">
        <f>IF(AS222&lt;0,2,1)</f>
        <v>1</v>
      </c>
      <c r="AV222" s="4">
        <f>IF(AT222&lt;0,2,1)</f>
        <v>1</v>
      </c>
      <c r="BE222" s="4">
        <v>0</v>
      </c>
      <c r="BF222" s="6" t="s">
        <v>155</v>
      </c>
      <c r="BG222" s="4">
        <v>0</v>
      </c>
      <c r="BH222" s="4">
        <v>0</v>
      </c>
      <c r="BI222" s="4">
        <v>1</v>
      </c>
      <c r="BJ222" s="4">
        <v>1</v>
      </c>
      <c r="BK222" s="4">
        <v>0</v>
      </c>
      <c r="BL222" s="4">
        <v>0</v>
      </c>
      <c r="BM222" s="4">
        <v>0</v>
      </c>
      <c r="BN222" s="4">
        <v>0</v>
      </c>
      <c r="BO222" s="4">
        <v>0</v>
      </c>
      <c r="BP222" s="4">
        <v>0</v>
      </c>
      <c r="BQ222" s="4">
        <v>0</v>
      </c>
      <c r="BR222" s="4">
        <v>0</v>
      </c>
      <c r="BS222" s="4">
        <v>0</v>
      </c>
      <c r="BT222" s="4">
        <v>0</v>
      </c>
      <c r="BU222" s="4">
        <v>0</v>
      </c>
      <c r="BV222" s="4">
        <v>19</v>
      </c>
      <c r="BW222" s="4">
        <v>1</v>
      </c>
      <c r="BX222" s="4">
        <v>8</v>
      </c>
      <c r="BY222" s="4">
        <v>6</v>
      </c>
      <c r="CA222" s="4">
        <v>0</v>
      </c>
      <c r="CB222" s="4">
        <v>0</v>
      </c>
      <c r="CC222" s="4">
        <v>0</v>
      </c>
      <c r="CD222" s="4">
        <v>0</v>
      </c>
      <c r="CE222" s="4">
        <v>1</v>
      </c>
      <c r="CF222" s="4">
        <v>1</v>
      </c>
      <c r="CG222" s="4">
        <v>1</v>
      </c>
      <c r="CH222" s="4">
        <v>2</v>
      </c>
      <c r="CI222" s="4">
        <v>0</v>
      </c>
      <c r="CJ222" s="4">
        <v>1</v>
      </c>
      <c r="CK222" s="4">
        <v>0</v>
      </c>
      <c r="CL222" s="4">
        <v>0</v>
      </c>
      <c r="CM222" s="4">
        <v>0</v>
      </c>
      <c r="CN222" s="4">
        <f t="shared" si="56"/>
        <v>21</v>
      </c>
      <c r="CO222" s="4">
        <v>1</v>
      </c>
      <c r="CP222" s="4">
        <v>0</v>
      </c>
      <c r="CQ222" s="4">
        <v>5</v>
      </c>
      <c r="CR222" s="4">
        <v>0</v>
      </c>
      <c r="CS222" s="4">
        <v>7</v>
      </c>
      <c r="CT222" s="4">
        <v>2</v>
      </c>
      <c r="CU222" s="4">
        <v>4</v>
      </c>
      <c r="CV222" s="4">
        <v>0</v>
      </c>
      <c r="CW222" s="4">
        <v>1</v>
      </c>
      <c r="CX222" s="4">
        <v>1</v>
      </c>
      <c r="CY222" s="4" t="s">
        <v>566</v>
      </c>
    </row>
    <row r="223" spans="1:103">
      <c r="A223" s="18" t="s">
        <v>568</v>
      </c>
      <c r="B223" s="2" t="s">
        <v>595</v>
      </c>
      <c r="D223" s="4">
        <v>5</v>
      </c>
      <c r="E223" s="4" t="s">
        <v>674</v>
      </c>
      <c r="F223" s="4">
        <v>1</v>
      </c>
      <c r="G223" s="4" t="s">
        <v>139</v>
      </c>
      <c r="H223" s="29">
        <v>11</v>
      </c>
      <c r="M223" s="4" t="e">
        <f t="shared" si="53"/>
        <v>#DIV/0!</v>
      </c>
      <c r="U223" s="29">
        <v>12</v>
      </c>
      <c r="Z223" s="4" t="e">
        <f t="shared" si="54"/>
        <v>#DIV/0!</v>
      </c>
      <c r="AA223" s="5" t="e">
        <f t="shared" si="55"/>
        <v>#DIV/0!</v>
      </c>
      <c r="AH223" s="4">
        <v>22</v>
      </c>
      <c r="BE223" s="4">
        <v>1</v>
      </c>
      <c r="BF223" s="6" t="s">
        <v>681</v>
      </c>
      <c r="BG223" s="4">
        <v>129</v>
      </c>
      <c r="BH223" s="4">
        <v>3</v>
      </c>
      <c r="BI223" s="4">
        <v>2</v>
      </c>
      <c r="BJ223" s="4">
        <v>2</v>
      </c>
      <c r="BK223" s="4">
        <v>0</v>
      </c>
      <c r="BL223" s="4">
        <v>0</v>
      </c>
      <c r="BM223" s="4">
        <v>1</v>
      </c>
      <c r="BN223" s="4">
        <v>12.11</v>
      </c>
      <c r="BO223" s="4">
        <v>0</v>
      </c>
      <c r="BP223" s="4">
        <v>1</v>
      </c>
      <c r="BQ223" s="4">
        <v>0</v>
      </c>
      <c r="BR223" s="4">
        <v>0</v>
      </c>
      <c r="BS223" s="4">
        <v>0</v>
      </c>
      <c r="BT223" s="4">
        <v>0</v>
      </c>
      <c r="BU223" s="4">
        <v>0</v>
      </c>
      <c r="BV223" s="4">
        <v>54</v>
      </c>
      <c r="BW223" s="4">
        <v>0</v>
      </c>
      <c r="BX223" s="4">
        <v>0</v>
      </c>
      <c r="BY223" s="4">
        <v>0</v>
      </c>
      <c r="BZ223" s="4">
        <v>0</v>
      </c>
      <c r="CA223" s="4" t="s">
        <v>682</v>
      </c>
      <c r="CB223" s="4">
        <v>0</v>
      </c>
      <c r="CC223" s="4">
        <v>0</v>
      </c>
      <c r="CD223" s="4">
        <v>1</v>
      </c>
      <c r="CE223" s="4">
        <v>0</v>
      </c>
      <c r="CF223" s="4">
        <v>1</v>
      </c>
      <c r="CG223" s="4">
        <v>0</v>
      </c>
      <c r="CH223" s="4">
        <v>0</v>
      </c>
      <c r="CI223" s="4">
        <v>0</v>
      </c>
      <c r="CJ223" s="4">
        <v>0</v>
      </c>
      <c r="CK223" s="4">
        <v>0</v>
      </c>
      <c r="CL223" s="4">
        <v>0</v>
      </c>
      <c r="CM223" s="4">
        <v>0</v>
      </c>
      <c r="CN223" s="4">
        <f t="shared" si="56"/>
        <v>30</v>
      </c>
      <c r="CO223" s="4">
        <v>4</v>
      </c>
      <c r="CP223" s="4">
        <v>0</v>
      </c>
      <c r="CQ223" s="4">
        <v>0</v>
      </c>
      <c r="CR223" s="4">
        <v>0</v>
      </c>
      <c r="CS223" s="4">
        <v>4</v>
      </c>
      <c r="CT223" s="4">
        <v>2</v>
      </c>
      <c r="CU223" s="4">
        <v>0</v>
      </c>
      <c r="CV223" s="4">
        <v>0</v>
      </c>
      <c r="CW223" s="4">
        <v>20</v>
      </c>
      <c r="CX223" s="4">
        <v>0</v>
      </c>
    </row>
    <row r="224" spans="1:103">
      <c r="A224" s="18" t="s">
        <v>264</v>
      </c>
      <c r="B224" s="2" t="s">
        <v>302</v>
      </c>
      <c r="D224" s="4">
        <v>5</v>
      </c>
      <c r="E224" s="4" t="s">
        <v>666</v>
      </c>
      <c r="F224" s="4">
        <v>1</v>
      </c>
      <c r="G224" s="4" t="s">
        <v>161</v>
      </c>
      <c r="H224" s="29">
        <v>11</v>
      </c>
      <c r="M224" s="4" t="e">
        <f t="shared" si="53"/>
        <v>#DIV/0!</v>
      </c>
      <c r="U224" s="29">
        <v>12</v>
      </c>
      <c r="Z224" s="4" t="e">
        <f t="shared" si="54"/>
        <v>#DIV/0!</v>
      </c>
      <c r="AA224" s="5" t="e">
        <f t="shared" si="55"/>
        <v>#DIV/0!</v>
      </c>
      <c r="AH224" s="4">
        <v>22</v>
      </c>
      <c r="AI224" s="4">
        <v>85.4</v>
      </c>
      <c r="AJ224" s="4">
        <v>28.7</v>
      </c>
      <c r="AK224" s="4">
        <v>41</v>
      </c>
      <c r="AL224" s="4">
        <v>14.1</v>
      </c>
      <c r="AM224" s="4">
        <f>AI224-(AK224*(AJ224/AL224))</f>
        <v>1.946099290780154</v>
      </c>
      <c r="AN224" s="5">
        <f>+IF(AM224&gt;5,1,2)</f>
        <v>2</v>
      </c>
      <c r="AO224" s="4">
        <v>101.8</v>
      </c>
      <c r="AP224" s="4">
        <v>104.4</v>
      </c>
      <c r="AQ224" s="4">
        <v>149.6</v>
      </c>
      <c r="AR224" s="4">
        <v>142.80000000000001</v>
      </c>
      <c r="AS224" s="4">
        <f>AQ224-AR224</f>
        <v>6.7999999999999829</v>
      </c>
      <c r="AT224" s="4">
        <f>AO224-AP224</f>
        <v>-2.6000000000000085</v>
      </c>
      <c r="AU224" s="4">
        <f>IF(AS224&lt;0,2,1)</f>
        <v>1</v>
      </c>
      <c r="AV224" s="4">
        <f>IF(AT224&lt;0,2,1)</f>
        <v>2</v>
      </c>
      <c r="AW224" s="4">
        <v>115.8</v>
      </c>
      <c r="AX224" s="4">
        <v>129.9</v>
      </c>
      <c r="AY224" s="4">
        <v>61.5</v>
      </c>
      <c r="AZ224" s="4">
        <v>4</v>
      </c>
      <c r="BA224" s="4">
        <v>2</v>
      </c>
      <c r="BB224" s="4">
        <v>2</v>
      </c>
      <c r="BC224" s="4">
        <v>2</v>
      </c>
      <c r="BD224" s="4">
        <v>1</v>
      </c>
      <c r="BE224" s="4">
        <v>0</v>
      </c>
      <c r="BF224" s="6" t="s">
        <v>155</v>
      </c>
      <c r="BG224" s="4">
        <v>0</v>
      </c>
      <c r="BH224" s="4">
        <v>0</v>
      </c>
      <c r="BI224" s="4">
        <v>3</v>
      </c>
      <c r="BJ224" s="4">
        <v>3</v>
      </c>
      <c r="BK224" s="4">
        <v>0</v>
      </c>
      <c r="BL224" s="4">
        <v>1</v>
      </c>
      <c r="BM224" s="4">
        <v>0</v>
      </c>
      <c r="BN224" s="4">
        <v>0</v>
      </c>
      <c r="BO224" s="4">
        <v>0</v>
      </c>
      <c r="BP224" s="4">
        <v>0</v>
      </c>
      <c r="BU224" s="4">
        <v>1</v>
      </c>
      <c r="BV224" s="4">
        <v>44</v>
      </c>
      <c r="BW224" s="4">
        <v>0</v>
      </c>
      <c r="BX224" s="4">
        <v>0</v>
      </c>
      <c r="BY224" s="4">
        <v>5</v>
      </c>
      <c r="CA224" s="4">
        <v>0</v>
      </c>
      <c r="CB224" s="4">
        <v>0</v>
      </c>
      <c r="CC224" s="4">
        <v>0</v>
      </c>
      <c r="CD224" s="4">
        <v>1</v>
      </c>
      <c r="CE224" s="4">
        <v>1</v>
      </c>
      <c r="CF224" s="4">
        <v>1</v>
      </c>
      <c r="CG224" s="4">
        <v>0</v>
      </c>
      <c r="CH224" s="4">
        <v>1</v>
      </c>
      <c r="CI224" s="4">
        <v>1</v>
      </c>
      <c r="CJ224" s="4">
        <v>0</v>
      </c>
      <c r="CK224" s="4">
        <v>1</v>
      </c>
      <c r="CL224" s="4">
        <v>0</v>
      </c>
      <c r="CM224" s="4">
        <v>0</v>
      </c>
      <c r="CN224" s="4">
        <f t="shared" si="56"/>
        <v>8</v>
      </c>
      <c r="CO224" s="4">
        <v>0</v>
      </c>
      <c r="CP224" s="4">
        <v>2</v>
      </c>
      <c r="CQ224" s="4">
        <v>0</v>
      </c>
      <c r="CR224" s="4">
        <v>0</v>
      </c>
      <c r="CS224" s="4">
        <v>2</v>
      </c>
      <c r="CT224" s="4">
        <v>2</v>
      </c>
      <c r="CU224" s="4">
        <v>0</v>
      </c>
      <c r="CV224" s="4">
        <v>0</v>
      </c>
      <c r="CW224" s="4">
        <v>0</v>
      </c>
      <c r="CX224" s="4">
        <v>2</v>
      </c>
    </row>
    <row r="225" spans="1:103">
      <c r="A225" s="18" t="s">
        <v>396</v>
      </c>
      <c r="B225" s="2" t="s">
        <v>397</v>
      </c>
      <c r="D225" s="4">
        <v>6</v>
      </c>
      <c r="E225" s="4" t="s">
        <v>661</v>
      </c>
      <c r="F225" s="4">
        <v>2</v>
      </c>
      <c r="G225" s="4" t="s">
        <v>298</v>
      </c>
      <c r="H225" s="29">
        <v>11</v>
      </c>
      <c r="M225" s="4" t="e">
        <f t="shared" si="53"/>
        <v>#DIV/0!</v>
      </c>
      <c r="U225" s="29">
        <v>12</v>
      </c>
      <c r="V225" s="15"/>
      <c r="W225" s="15"/>
      <c r="Z225" s="4" t="e">
        <f t="shared" si="54"/>
        <v>#DIV/0!</v>
      </c>
      <c r="AA225" s="5" t="e">
        <f t="shared" si="55"/>
        <v>#DIV/0!</v>
      </c>
      <c r="AB225" s="5"/>
      <c r="AC225" s="5"/>
      <c r="AD225" s="5"/>
      <c r="AE225" s="5"/>
      <c r="AF225" s="5"/>
      <c r="AG225" s="5"/>
      <c r="AH225" s="4">
        <v>12</v>
      </c>
      <c r="AI225" s="15">
        <v>69</v>
      </c>
      <c r="AJ225" s="15">
        <v>35.1</v>
      </c>
      <c r="AK225" s="4">
        <v>35.1</v>
      </c>
      <c r="AL225" s="4">
        <v>17.899999999999999</v>
      </c>
      <c r="AM225" s="4">
        <f>AI225-(AK225*(AJ225/AL225))</f>
        <v>0.17262569832401198</v>
      </c>
      <c r="AN225" s="5">
        <f>+IF(AM225&gt;5,1,2)</f>
        <v>2</v>
      </c>
      <c r="AO225" s="4">
        <v>96.7</v>
      </c>
      <c r="AP225" s="4">
        <v>98.4</v>
      </c>
      <c r="AQ225" s="4">
        <v>100.9</v>
      </c>
      <c r="AR225" s="4">
        <v>97.1</v>
      </c>
      <c r="AS225" s="4">
        <f>AQ225-AR225</f>
        <v>3.8000000000000114</v>
      </c>
      <c r="AT225" s="4">
        <f>AO225-AP225</f>
        <v>-1.7000000000000028</v>
      </c>
      <c r="AU225" s="4">
        <f>IF(AS225&lt;0,2,1)</f>
        <v>1</v>
      </c>
      <c r="AV225" s="4">
        <f>IF(AT225&lt;0,2,1)</f>
        <v>2</v>
      </c>
      <c r="AW225" s="4">
        <v>133.30000000000001</v>
      </c>
      <c r="AX225" s="4">
        <v>129.6</v>
      </c>
      <c r="AY225" s="4">
        <v>54.6</v>
      </c>
      <c r="AZ225" s="4">
        <v>4</v>
      </c>
      <c r="BA225" s="4">
        <v>2</v>
      </c>
      <c r="BB225" s="4">
        <v>2</v>
      </c>
      <c r="BC225" s="4">
        <v>2</v>
      </c>
      <c r="BD225" s="4">
        <v>1</v>
      </c>
      <c r="BE225" s="4">
        <v>0</v>
      </c>
      <c r="BF225" s="6" t="s">
        <v>155</v>
      </c>
      <c r="BG225" s="4">
        <v>0</v>
      </c>
      <c r="BH225" s="4">
        <v>0</v>
      </c>
      <c r="BI225" s="4">
        <v>1</v>
      </c>
      <c r="BJ225" s="4">
        <v>2</v>
      </c>
      <c r="BK225" s="4">
        <v>0</v>
      </c>
      <c r="BL225" s="4">
        <v>0</v>
      </c>
      <c r="BM225" s="4">
        <v>1</v>
      </c>
      <c r="BN225" s="4">
        <v>11</v>
      </c>
      <c r="BO225" s="4">
        <v>0</v>
      </c>
      <c r="BP225" s="4">
        <v>0</v>
      </c>
      <c r="BV225" s="4">
        <v>37</v>
      </c>
      <c r="BW225" s="4">
        <v>1</v>
      </c>
      <c r="BX225" s="4">
        <v>4</v>
      </c>
      <c r="BY225" s="4">
        <v>5</v>
      </c>
      <c r="CA225" s="4">
        <v>0</v>
      </c>
      <c r="CB225" s="4">
        <v>0</v>
      </c>
      <c r="CC225" s="4">
        <v>0</v>
      </c>
      <c r="CD225" s="4">
        <v>1</v>
      </c>
      <c r="CE225" s="4">
        <v>1</v>
      </c>
      <c r="CF225" s="4">
        <v>1</v>
      </c>
      <c r="CG225" s="4">
        <v>0</v>
      </c>
      <c r="CH225" s="4">
        <v>0</v>
      </c>
      <c r="CI225" s="4">
        <v>0</v>
      </c>
      <c r="CJ225" s="4">
        <v>0</v>
      </c>
      <c r="CK225" s="4">
        <v>0</v>
      </c>
      <c r="CL225" s="4">
        <v>1</v>
      </c>
      <c r="CM225" s="4">
        <v>0</v>
      </c>
      <c r="CN225" s="4">
        <f t="shared" si="56"/>
        <v>14</v>
      </c>
      <c r="CO225" s="4">
        <v>3</v>
      </c>
      <c r="CP225" s="4">
        <v>2</v>
      </c>
      <c r="CQ225" s="4">
        <v>0</v>
      </c>
      <c r="CR225" s="4">
        <v>0</v>
      </c>
      <c r="CS225" s="4">
        <v>4</v>
      </c>
      <c r="CT225" s="4">
        <v>4</v>
      </c>
      <c r="CU225" s="4">
        <v>0</v>
      </c>
      <c r="CV225" s="4">
        <v>0</v>
      </c>
      <c r="CW225" s="4">
        <v>1</v>
      </c>
      <c r="CX225" s="4">
        <v>0</v>
      </c>
      <c r="CY225" s="4" t="s">
        <v>301</v>
      </c>
    </row>
    <row r="226" spans="1:103">
      <c r="A226" s="18" t="s">
        <v>575</v>
      </c>
      <c r="B226" s="2" t="s">
        <v>645</v>
      </c>
      <c r="D226" s="4">
        <v>6</v>
      </c>
      <c r="E226" s="4" t="s">
        <v>643</v>
      </c>
      <c r="F226" s="4">
        <v>2</v>
      </c>
      <c r="G226" s="4" t="s">
        <v>730</v>
      </c>
      <c r="H226" s="29">
        <v>11</v>
      </c>
      <c r="M226" s="4" t="e">
        <f t="shared" si="53"/>
        <v>#DIV/0!</v>
      </c>
      <c r="U226" s="29">
        <v>12</v>
      </c>
      <c r="Z226" s="4" t="e">
        <f t="shared" si="54"/>
        <v>#DIV/0!</v>
      </c>
      <c r="AA226" s="5" t="e">
        <f t="shared" si="55"/>
        <v>#DIV/0!</v>
      </c>
      <c r="AH226" s="4">
        <v>12</v>
      </c>
      <c r="BE226" s="4">
        <v>0</v>
      </c>
      <c r="BF226" s="6" t="s">
        <v>155</v>
      </c>
      <c r="BG226" s="4">
        <v>0</v>
      </c>
      <c r="BH226" s="4">
        <v>0</v>
      </c>
      <c r="BI226" s="4">
        <v>3</v>
      </c>
      <c r="BJ226" s="4">
        <v>3</v>
      </c>
      <c r="BK226" s="4">
        <v>0</v>
      </c>
      <c r="BL226" s="4">
        <v>0</v>
      </c>
      <c r="BM226" s="4">
        <v>0</v>
      </c>
      <c r="BN226" s="4">
        <v>0</v>
      </c>
      <c r="BO226" s="4">
        <v>0</v>
      </c>
      <c r="BP226" s="4">
        <v>0</v>
      </c>
      <c r="BQ226" s="4">
        <v>0</v>
      </c>
      <c r="BR226" s="4">
        <v>0</v>
      </c>
      <c r="BS226" s="4">
        <v>0</v>
      </c>
      <c r="BT226" s="4">
        <v>0</v>
      </c>
      <c r="BU226" s="4">
        <v>0</v>
      </c>
      <c r="BV226" s="4">
        <v>60</v>
      </c>
      <c r="BW226" s="4">
        <v>0</v>
      </c>
      <c r="BX226" s="4">
        <v>0</v>
      </c>
      <c r="BY226" s="4">
        <v>5</v>
      </c>
      <c r="BZ226" s="4" t="s">
        <v>731</v>
      </c>
      <c r="CA226" s="4">
        <v>0</v>
      </c>
      <c r="CB226" s="4">
        <v>1</v>
      </c>
      <c r="CC226" s="4">
        <v>0</v>
      </c>
      <c r="CD226" s="4">
        <v>0</v>
      </c>
      <c r="CE226" s="4">
        <v>1</v>
      </c>
      <c r="CF226" s="4">
        <v>1</v>
      </c>
      <c r="CG226" s="4">
        <v>0</v>
      </c>
      <c r="CH226" s="4">
        <v>2</v>
      </c>
      <c r="CI226" s="4">
        <v>0</v>
      </c>
      <c r="CJ226" s="4">
        <v>1</v>
      </c>
      <c r="CK226" s="4">
        <v>0</v>
      </c>
      <c r="CL226" s="4">
        <v>0</v>
      </c>
      <c r="CM226" s="4">
        <v>0</v>
      </c>
      <c r="CN226" s="4">
        <v>2</v>
      </c>
      <c r="CO226" s="4">
        <v>0</v>
      </c>
      <c r="CP226" s="4">
        <v>2</v>
      </c>
      <c r="CQ226" s="4">
        <v>0</v>
      </c>
      <c r="CR226" s="4">
        <v>2</v>
      </c>
      <c r="CS226" s="4">
        <v>4</v>
      </c>
      <c r="CT226" s="4">
        <v>4</v>
      </c>
      <c r="CU226" s="4">
        <v>0</v>
      </c>
      <c r="CV226" s="4">
        <v>0</v>
      </c>
      <c r="CW226" s="4">
        <v>0</v>
      </c>
      <c r="CX226" s="4">
        <v>0</v>
      </c>
    </row>
    <row r="227" spans="1:103">
      <c r="A227" s="18" t="s">
        <v>576</v>
      </c>
      <c r="B227" s="2" t="s">
        <v>644</v>
      </c>
      <c r="D227" s="4">
        <v>6</v>
      </c>
      <c r="E227" s="4" t="s">
        <v>643</v>
      </c>
      <c r="F227" s="4">
        <v>1</v>
      </c>
      <c r="G227" s="4" t="s">
        <v>710</v>
      </c>
      <c r="H227" s="29">
        <v>11</v>
      </c>
      <c r="M227" s="4" t="e">
        <f t="shared" si="53"/>
        <v>#DIV/0!</v>
      </c>
      <c r="U227" s="29">
        <v>12</v>
      </c>
      <c r="Z227" s="4" t="e">
        <f t="shared" si="54"/>
        <v>#DIV/0!</v>
      </c>
      <c r="AA227" s="5" t="e">
        <f t="shared" si="55"/>
        <v>#DIV/0!</v>
      </c>
      <c r="AH227" s="4">
        <v>12</v>
      </c>
      <c r="BE227" s="4">
        <v>0</v>
      </c>
      <c r="BF227" s="6" t="s">
        <v>155</v>
      </c>
      <c r="BG227" s="4">
        <v>0</v>
      </c>
      <c r="BH227" s="4">
        <v>0</v>
      </c>
      <c r="BI227" s="4">
        <v>1</v>
      </c>
      <c r="BJ227" s="4">
        <v>1</v>
      </c>
      <c r="BK227" s="4">
        <v>1</v>
      </c>
      <c r="BL227" s="4">
        <v>2</v>
      </c>
      <c r="BM227" s="4">
        <v>0</v>
      </c>
      <c r="BN227" s="4">
        <v>0</v>
      </c>
      <c r="BO227" s="4">
        <v>0</v>
      </c>
      <c r="BP227" s="4">
        <v>1</v>
      </c>
      <c r="BQ227" s="4">
        <v>0</v>
      </c>
      <c r="BR227" s="4" t="s">
        <v>711</v>
      </c>
      <c r="BS227" s="4">
        <v>0</v>
      </c>
      <c r="BT227" s="4">
        <v>0</v>
      </c>
      <c r="BU227" s="4">
        <v>0</v>
      </c>
      <c r="BV227" s="4">
        <v>50</v>
      </c>
      <c r="BW227" s="4">
        <v>1</v>
      </c>
      <c r="BX227" s="4">
        <v>2</v>
      </c>
      <c r="BY227" s="4">
        <v>5</v>
      </c>
      <c r="BZ227" s="4">
        <v>0</v>
      </c>
      <c r="CA227" s="4">
        <v>0</v>
      </c>
      <c r="CB227" s="4">
        <v>0</v>
      </c>
      <c r="CC227" s="4">
        <v>0</v>
      </c>
      <c r="CD227" s="4">
        <v>1</v>
      </c>
      <c r="CE227" s="4">
        <v>1</v>
      </c>
      <c r="CF227" s="4">
        <v>1</v>
      </c>
      <c r="CG227" s="4">
        <v>0</v>
      </c>
      <c r="CH227" s="4">
        <v>0</v>
      </c>
      <c r="CI227" s="4">
        <v>0</v>
      </c>
      <c r="CJ227" s="4">
        <v>0</v>
      </c>
      <c r="CK227" s="4">
        <v>1</v>
      </c>
      <c r="CL227" s="4">
        <v>0</v>
      </c>
      <c r="CM227" s="4">
        <v>0</v>
      </c>
      <c r="CN227" s="4">
        <f t="shared" ref="CN227:CN266" si="64">CO227+CP227+CQ227+CR227+CS227+CT227+CU227+CV227+CW227+CX227</f>
        <v>12</v>
      </c>
      <c r="CO227" s="4">
        <v>5</v>
      </c>
      <c r="CP227" s="4">
        <v>2</v>
      </c>
      <c r="CQ227" s="4">
        <v>0</v>
      </c>
      <c r="CR227" s="4">
        <v>0</v>
      </c>
      <c r="CS227" s="4">
        <v>4</v>
      </c>
      <c r="CT227" s="4">
        <v>0</v>
      </c>
      <c r="CU227" s="4">
        <v>0</v>
      </c>
      <c r="CV227" s="4">
        <v>0</v>
      </c>
      <c r="CW227" s="4">
        <v>1</v>
      </c>
      <c r="CX227" s="4">
        <v>0</v>
      </c>
    </row>
    <row r="228" spans="1:103">
      <c r="Z228" s="4" t="e">
        <f t="shared" si="54"/>
        <v>#DIV/0!</v>
      </c>
      <c r="AA228" s="5" t="e">
        <f t="shared" si="55"/>
        <v>#DIV/0!</v>
      </c>
      <c r="CN228" s="4">
        <f t="shared" si="64"/>
        <v>0</v>
      </c>
    </row>
    <row r="229" spans="1:103">
      <c r="Z229" s="4" t="e">
        <f t="shared" si="54"/>
        <v>#DIV/0!</v>
      </c>
      <c r="AA229" s="5" t="e">
        <f t="shared" si="55"/>
        <v>#DIV/0!</v>
      </c>
      <c r="CN229" s="4">
        <f t="shared" si="64"/>
        <v>0</v>
      </c>
    </row>
    <row r="230" spans="1:103">
      <c r="Z230" s="4" t="e">
        <f t="shared" si="54"/>
        <v>#DIV/0!</v>
      </c>
      <c r="AA230" s="5" t="e">
        <f t="shared" si="55"/>
        <v>#DIV/0!</v>
      </c>
      <c r="CN230" s="4">
        <f t="shared" si="64"/>
        <v>0</v>
      </c>
    </row>
    <row r="231" spans="1:103">
      <c r="Z231" s="4" t="e">
        <f t="shared" si="54"/>
        <v>#DIV/0!</v>
      </c>
      <c r="AA231" s="5" t="e">
        <f t="shared" si="55"/>
        <v>#DIV/0!</v>
      </c>
      <c r="CN231" s="4">
        <f t="shared" si="64"/>
        <v>0</v>
      </c>
    </row>
    <row r="232" spans="1:103">
      <c r="Z232" s="4" t="e">
        <f t="shared" si="54"/>
        <v>#DIV/0!</v>
      </c>
      <c r="AA232" s="5" t="e">
        <f t="shared" si="55"/>
        <v>#DIV/0!</v>
      </c>
      <c r="CN232" s="4">
        <f t="shared" si="64"/>
        <v>0</v>
      </c>
    </row>
    <row r="233" spans="1:103">
      <c r="Z233" s="4" t="e">
        <f t="shared" si="54"/>
        <v>#DIV/0!</v>
      </c>
      <c r="AA233" s="5" t="e">
        <f t="shared" si="55"/>
        <v>#DIV/0!</v>
      </c>
      <c r="CN233" s="4">
        <f t="shared" si="64"/>
        <v>0</v>
      </c>
    </row>
    <row r="234" spans="1:103">
      <c r="Z234" s="4" t="e">
        <f t="shared" si="54"/>
        <v>#DIV/0!</v>
      </c>
      <c r="AA234" s="5" t="e">
        <f t="shared" si="55"/>
        <v>#DIV/0!</v>
      </c>
      <c r="CN234" s="4">
        <f t="shared" si="64"/>
        <v>0</v>
      </c>
    </row>
    <row r="235" spans="1:103">
      <c r="Z235" s="4" t="e">
        <f t="shared" si="54"/>
        <v>#DIV/0!</v>
      </c>
      <c r="AA235" s="5" t="e">
        <f t="shared" si="55"/>
        <v>#DIV/0!</v>
      </c>
      <c r="CN235" s="4">
        <f t="shared" si="64"/>
        <v>0</v>
      </c>
    </row>
    <row r="236" spans="1:103">
      <c r="Z236" s="4" t="e">
        <f t="shared" si="54"/>
        <v>#DIV/0!</v>
      </c>
      <c r="AA236" s="5" t="e">
        <f t="shared" si="55"/>
        <v>#DIV/0!</v>
      </c>
      <c r="CN236" s="4">
        <f t="shared" si="64"/>
        <v>0</v>
      </c>
    </row>
    <row r="237" spans="1:103">
      <c r="Z237" s="4" t="e">
        <f t="shared" si="54"/>
        <v>#DIV/0!</v>
      </c>
      <c r="AA237" s="5" t="e">
        <f t="shared" si="55"/>
        <v>#DIV/0!</v>
      </c>
      <c r="CN237" s="4">
        <f t="shared" si="64"/>
        <v>0</v>
      </c>
    </row>
    <row r="238" spans="1:103">
      <c r="Z238" s="4" t="e">
        <f t="shared" si="54"/>
        <v>#DIV/0!</v>
      </c>
      <c r="AA238" s="5" t="e">
        <f t="shared" si="55"/>
        <v>#DIV/0!</v>
      </c>
      <c r="CN238" s="4">
        <f t="shared" si="64"/>
        <v>0</v>
      </c>
    </row>
    <row r="239" spans="1:103">
      <c r="Z239" s="4" t="e">
        <f t="shared" si="54"/>
        <v>#DIV/0!</v>
      </c>
      <c r="AA239" s="5" t="e">
        <f t="shared" si="55"/>
        <v>#DIV/0!</v>
      </c>
      <c r="CN239" s="4">
        <f t="shared" si="64"/>
        <v>0</v>
      </c>
    </row>
    <row r="240" spans="1:103">
      <c r="Z240" s="4" t="e">
        <f t="shared" si="54"/>
        <v>#DIV/0!</v>
      </c>
      <c r="AA240" s="5" t="e">
        <f t="shared" si="55"/>
        <v>#DIV/0!</v>
      </c>
      <c r="CN240" s="4">
        <f t="shared" si="64"/>
        <v>0</v>
      </c>
    </row>
    <row r="241" spans="1:92">
      <c r="A241" s="1">
        <v>1</v>
      </c>
      <c r="B241" s="2" t="s">
        <v>696</v>
      </c>
      <c r="Z241" s="4" t="e">
        <f t="shared" si="54"/>
        <v>#DIV/0!</v>
      </c>
      <c r="AA241" s="5" t="e">
        <f t="shared" si="55"/>
        <v>#DIV/0!</v>
      </c>
      <c r="CN241" s="4">
        <f t="shared" si="64"/>
        <v>0</v>
      </c>
    </row>
    <row r="242" spans="1:92">
      <c r="A242" s="1">
        <v>2</v>
      </c>
      <c r="B242" s="2" t="s">
        <v>697</v>
      </c>
      <c r="Z242" s="4" t="e">
        <f t="shared" si="54"/>
        <v>#DIV/0!</v>
      </c>
      <c r="AA242" s="5" t="e">
        <f t="shared" si="55"/>
        <v>#DIV/0!</v>
      </c>
      <c r="CN242" s="4">
        <f t="shared" si="64"/>
        <v>0</v>
      </c>
    </row>
    <row r="243" spans="1:92">
      <c r="A243" s="1">
        <v>3</v>
      </c>
      <c r="B243" s="2" t="s">
        <v>703</v>
      </c>
      <c r="Z243" s="4" t="e">
        <f t="shared" si="54"/>
        <v>#DIV/0!</v>
      </c>
      <c r="AA243" s="5" t="e">
        <f t="shared" si="55"/>
        <v>#DIV/0!</v>
      </c>
      <c r="CN243" s="4">
        <f t="shared" si="64"/>
        <v>0</v>
      </c>
    </row>
    <row r="244" spans="1:92">
      <c r="A244" s="1">
        <v>4</v>
      </c>
      <c r="B244" s="2" t="s">
        <v>646</v>
      </c>
      <c r="Z244" s="4" t="e">
        <f t="shared" si="54"/>
        <v>#DIV/0!</v>
      </c>
      <c r="AA244" s="5" t="e">
        <f t="shared" si="55"/>
        <v>#DIV/0!</v>
      </c>
      <c r="CN244" s="4">
        <f t="shared" si="64"/>
        <v>0</v>
      </c>
    </row>
    <row r="245" spans="1:92">
      <c r="A245" s="1">
        <v>5</v>
      </c>
      <c r="B245" s="2" t="s">
        <v>698</v>
      </c>
      <c r="Z245" s="4" t="e">
        <f t="shared" si="54"/>
        <v>#DIV/0!</v>
      </c>
      <c r="AA245" s="5" t="e">
        <f t="shared" si="55"/>
        <v>#DIV/0!</v>
      </c>
      <c r="CN245" s="4">
        <f t="shared" si="64"/>
        <v>0</v>
      </c>
    </row>
    <row r="246" spans="1:92">
      <c r="A246" s="1">
        <v>6</v>
      </c>
      <c r="B246" s="2" t="s">
        <v>643</v>
      </c>
      <c r="Z246" s="4" t="e">
        <f t="shared" si="54"/>
        <v>#DIV/0!</v>
      </c>
      <c r="AA246" s="5" t="e">
        <f t="shared" si="55"/>
        <v>#DIV/0!</v>
      </c>
      <c r="CN246" s="4">
        <f t="shared" si="64"/>
        <v>0</v>
      </c>
    </row>
    <row r="247" spans="1:92">
      <c r="Z247" s="4" t="e">
        <f t="shared" si="54"/>
        <v>#DIV/0!</v>
      </c>
      <c r="AA247" s="5" t="e">
        <f t="shared" si="55"/>
        <v>#DIV/0!</v>
      </c>
      <c r="CN247" s="4">
        <f t="shared" si="64"/>
        <v>0</v>
      </c>
    </row>
    <row r="248" spans="1:92">
      <c r="Z248" s="4" t="e">
        <f t="shared" si="54"/>
        <v>#DIV/0!</v>
      </c>
      <c r="AA248" s="5" t="e">
        <f t="shared" si="55"/>
        <v>#DIV/0!</v>
      </c>
      <c r="CN248" s="4">
        <f t="shared" si="64"/>
        <v>0</v>
      </c>
    </row>
    <row r="249" spans="1:92">
      <c r="Z249" s="4" t="e">
        <f t="shared" si="54"/>
        <v>#DIV/0!</v>
      </c>
      <c r="AA249" s="5" t="e">
        <f t="shared" si="55"/>
        <v>#DIV/0!</v>
      </c>
      <c r="CN249" s="4">
        <f t="shared" si="64"/>
        <v>0</v>
      </c>
    </row>
    <row r="250" spans="1:92">
      <c r="Z250" s="4" t="e">
        <f t="shared" si="54"/>
        <v>#DIV/0!</v>
      </c>
      <c r="AA250" s="5" t="e">
        <f t="shared" si="55"/>
        <v>#DIV/0!</v>
      </c>
      <c r="CN250" s="4">
        <f t="shared" si="64"/>
        <v>0</v>
      </c>
    </row>
    <row r="251" spans="1:92">
      <c r="Z251" s="4" t="e">
        <f t="shared" si="54"/>
        <v>#DIV/0!</v>
      </c>
      <c r="AA251" s="5" t="e">
        <f t="shared" si="55"/>
        <v>#DIV/0!</v>
      </c>
      <c r="CN251" s="4">
        <f t="shared" si="64"/>
        <v>0</v>
      </c>
    </row>
    <row r="252" spans="1:92">
      <c r="Z252" s="4" t="e">
        <f t="shared" si="54"/>
        <v>#DIV/0!</v>
      </c>
      <c r="AA252" s="5" t="e">
        <f t="shared" si="55"/>
        <v>#DIV/0!</v>
      </c>
      <c r="CN252" s="4">
        <f t="shared" si="64"/>
        <v>0</v>
      </c>
    </row>
    <row r="253" spans="1:92">
      <c r="Z253" s="4" t="e">
        <f t="shared" si="54"/>
        <v>#DIV/0!</v>
      </c>
      <c r="AA253" s="5" t="e">
        <f t="shared" si="55"/>
        <v>#DIV/0!</v>
      </c>
      <c r="CN253" s="4">
        <f t="shared" si="64"/>
        <v>0</v>
      </c>
    </row>
    <row r="254" spans="1:92">
      <c r="Z254" s="4" t="e">
        <f t="shared" si="54"/>
        <v>#DIV/0!</v>
      </c>
      <c r="AA254" s="5" t="e">
        <f t="shared" si="55"/>
        <v>#DIV/0!</v>
      </c>
      <c r="CN254" s="4">
        <f t="shared" si="64"/>
        <v>0</v>
      </c>
    </row>
    <row r="255" spans="1:92">
      <c r="Z255" s="4" t="e">
        <f t="shared" si="54"/>
        <v>#DIV/0!</v>
      </c>
      <c r="AA255" s="5" t="e">
        <f t="shared" si="55"/>
        <v>#DIV/0!</v>
      </c>
      <c r="CN255" s="4">
        <f t="shared" si="64"/>
        <v>0</v>
      </c>
    </row>
    <row r="256" spans="1:92">
      <c r="Z256" s="4" t="e">
        <f t="shared" si="54"/>
        <v>#DIV/0!</v>
      </c>
      <c r="AA256" s="5" t="e">
        <f t="shared" si="55"/>
        <v>#DIV/0!</v>
      </c>
      <c r="CN256" s="4">
        <f t="shared" si="64"/>
        <v>0</v>
      </c>
    </row>
    <row r="257" spans="26:92">
      <c r="Z257" s="4" t="e">
        <f t="shared" si="54"/>
        <v>#DIV/0!</v>
      </c>
      <c r="AA257" s="5" t="e">
        <f t="shared" si="55"/>
        <v>#DIV/0!</v>
      </c>
      <c r="CN257" s="4">
        <f t="shared" si="64"/>
        <v>0</v>
      </c>
    </row>
    <row r="258" spans="26:92">
      <c r="Z258" s="4" t="e">
        <f t="shared" ref="Z258:Z321" si="65">V258-X258*(W258/Y258)</f>
        <v>#DIV/0!</v>
      </c>
      <c r="AA258" s="5" t="e">
        <f t="shared" ref="AA258:AA321" si="66">+IF(Z258&gt;4,1,2)</f>
        <v>#DIV/0!</v>
      </c>
      <c r="CN258" s="4">
        <f t="shared" si="64"/>
        <v>0</v>
      </c>
    </row>
    <row r="259" spans="26:92">
      <c r="Z259" s="4" t="e">
        <f t="shared" si="65"/>
        <v>#DIV/0!</v>
      </c>
      <c r="AA259" s="5" t="e">
        <f t="shared" si="66"/>
        <v>#DIV/0!</v>
      </c>
      <c r="CN259" s="4">
        <f t="shared" si="64"/>
        <v>0</v>
      </c>
    </row>
    <row r="260" spans="26:92">
      <c r="Z260" s="4" t="e">
        <f t="shared" si="65"/>
        <v>#DIV/0!</v>
      </c>
      <c r="AA260" s="5" t="e">
        <f t="shared" si="66"/>
        <v>#DIV/0!</v>
      </c>
      <c r="CN260" s="4">
        <f t="shared" si="64"/>
        <v>0</v>
      </c>
    </row>
    <row r="261" spans="26:92">
      <c r="Z261" s="4" t="e">
        <f t="shared" si="65"/>
        <v>#DIV/0!</v>
      </c>
      <c r="AA261" s="5" t="e">
        <f t="shared" si="66"/>
        <v>#DIV/0!</v>
      </c>
      <c r="CN261" s="4">
        <f t="shared" si="64"/>
        <v>0</v>
      </c>
    </row>
    <row r="262" spans="26:92">
      <c r="Z262" s="4" t="e">
        <f t="shared" si="65"/>
        <v>#DIV/0!</v>
      </c>
      <c r="AA262" s="5" t="e">
        <f t="shared" si="66"/>
        <v>#DIV/0!</v>
      </c>
      <c r="CN262" s="4">
        <f t="shared" si="64"/>
        <v>0</v>
      </c>
    </row>
    <row r="263" spans="26:92">
      <c r="Z263" s="4" t="e">
        <f t="shared" si="65"/>
        <v>#DIV/0!</v>
      </c>
      <c r="AA263" s="5" t="e">
        <f t="shared" si="66"/>
        <v>#DIV/0!</v>
      </c>
      <c r="CN263" s="4">
        <f t="shared" si="64"/>
        <v>0</v>
      </c>
    </row>
    <row r="264" spans="26:92">
      <c r="Z264" s="4" t="e">
        <f t="shared" si="65"/>
        <v>#DIV/0!</v>
      </c>
      <c r="AA264" s="5" t="e">
        <f t="shared" si="66"/>
        <v>#DIV/0!</v>
      </c>
      <c r="CN264" s="4">
        <f t="shared" si="64"/>
        <v>0</v>
      </c>
    </row>
    <row r="265" spans="26:92">
      <c r="Z265" s="4" t="e">
        <f t="shared" si="65"/>
        <v>#DIV/0!</v>
      </c>
      <c r="AA265" s="5" t="e">
        <f t="shared" si="66"/>
        <v>#DIV/0!</v>
      </c>
      <c r="CN265" s="4">
        <f t="shared" si="64"/>
        <v>0</v>
      </c>
    </row>
    <row r="266" spans="26:92">
      <c r="Z266" s="4" t="e">
        <f t="shared" si="65"/>
        <v>#DIV/0!</v>
      </c>
      <c r="AA266" s="5" t="e">
        <f t="shared" si="66"/>
        <v>#DIV/0!</v>
      </c>
      <c r="CN266" s="4">
        <f t="shared" si="64"/>
        <v>0</v>
      </c>
    </row>
    <row r="267" spans="26:92">
      <c r="Z267" s="4" t="e">
        <f t="shared" si="65"/>
        <v>#DIV/0!</v>
      </c>
      <c r="AA267" s="5" t="e">
        <f t="shared" si="66"/>
        <v>#DIV/0!</v>
      </c>
    </row>
    <row r="268" spans="26:92">
      <c r="Z268" s="4" t="e">
        <f t="shared" si="65"/>
        <v>#DIV/0!</v>
      </c>
      <c r="AA268" s="5" t="e">
        <f t="shared" si="66"/>
        <v>#DIV/0!</v>
      </c>
    </row>
    <row r="269" spans="26:92">
      <c r="Z269" s="4" t="e">
        <f t="shared" si="65"/>
        <v>#DIV/0!</v>
      </c>
      <c r="AA269" s="5" t="e">
        <f t="shared" si="66"/>
        <v>#DIV/0!</v>
      </c>
    </row>
    <row r="270" spans="26:92">
      <c r="Z270" s="4" t="e">
        <f t="shared" si="65"/>
        <v>#DIV/0!</v>
      </c>
      <c r="AA270" s="5" t="e">
        <f t="shared" si="66"/>
        <v>#DIV/0!</v>
      </c>
    </row>
    <row r="271" spans="26:92">
      <c r="Z271" s="4" t="e">
        <f t="shared" si="65"/>
        <v>#DIV/0!</v>
      </c>
      <c r="AA271" s="5" t="e">
        <f t="shared" si="66"/>
        <v>#DIV/0!</v>
      </c>
    </row>
    <row r="272" spans="26:92">
      <c r="Z272" s="4" t="e">
        <f t="shared" si="65"/>
        <v>#DIV/0!</v>
      </c>
      <c r="AA272" s="5" t="e">
        <f t="shared" si="66"/>
        <v>#DIV/0!</v>
      </c>
    </row>
    <row r="273" spans="26:27">
      <c r="Z273" s="4" t="e">
        <f t="shared" si="65"/>
        <v>#DIV/0!</v>
      </c>
      <c r="AA273" s="5" t="e">
        <f t="shared" si="66"/>
        <v>#DIV/0!</v>
      </c>
    </row>
    <row r="274" spans="26:27">
      <c r="Z274" s="4" t="e">
        <f t="shared" si="65"/>
        <v>#DIV/0!</v>
      </c>
      <c r="AA274" s="5" t="e">
        <f t="shared" si="66"/>
        <v>#DIV/0!</v>
      </c>
    </row>
    <row r="275" spans="26:27">
      <c r="Z275" s="4" t="e">
        <f t="shared" si="65"/>
        <v>#DIV/0!</v>
      </c>
      <c r="AA275" s="5" t="e">
        <f t="shared" si="66"/>
        <v>#DIV/0!</v>
      </c>
    </row>
    <row r="276" spans="26:27">
      <c r="Z276" s="4" t="e">
        <f t="shared" si="65"/>
        <v>#DIV/0!</v>
      </c>
      <c r="AA276" s="5" t="e">
        <f t="shared" si="66"/>
        <v>#DIV/0!</v>
      </c>
    </row>
    <row r="277" spans="26:27">
      <c r="Z277" s="4" t="e">
        <f t="shared" si="65"/>
        <v>#DIV/0!</v>
      </c>
      <c r="AA277" s="5" t="e">
        <f t="shared" si="66"/>
        <v>#DIV/0!</v>
      </c>
    </row>
    <row r="278" spans="26:27">
      <c r="Z278" s="4" t="e">
        <f t="shared" si="65"/>
        <v>#DIV/0!</v>
      </c>
      <c r="AA278" s="5" t="e">
        <f t="shared" si="66"/>
        <v>#DIV/0!</v>
      </c>
    </row>
    <row r="279" spans="26:27">
      <c r="Z279" s="4" t="e">
        <f t="shared" si="65"/>
        <v>#DIV/0!</v>
      </c>
      <c r="AA279" s="5" t="e">
        <f t="shared" si="66"/>
        <v>#DIV/0!</v>
      </c>
    </row>
    <row r="280" spans="26:27">
      <c r="Z280" s="4" t="e">
        <f t="shared" si="65"/>
        <v>#DIV/0!</v>
      </c>
      <c r="AA280" s="5" t="e">
        <f t="shared" si="66"/>
        <v>#DIV/0!</v>
      </c>
    </row>
    <row r="281" spans="26:27">
      <c r="Z281" s="4" t="e">
        <f t="shared" si="65"/>
        <v>#DIV/0!</v>
      </c>
      <c r="AA281" s="5" t="e">
        <f t="shared" si="66"/>
        <v>#DIV/0!</v>
      </c>
    </row>
    <row r="282" spans="26:27">
      <c r="Z282" s="4" t="e">
        <f t="shared" si="65"/>
        <v>#DIV/0!</v>
      </c>
      <c r="AA282" s="5" t="e">
        <f t="shared" si="66"/>
        <v>#DIV/0!</v>
      </c>
    </row>
    <row r="283" spans="26:27">
      <c r="Z283" s="4" t="e">
        <f t="shared" si="65"/>
        <v>#DIV/0!</v>
      </c>
      <c r="AA283" s="5" t="e">
        <f t="shared" si="66"/>
        <v>#DIV/0!</v>
      </c>
    </row>
    <row r="284" spans="26:27">
      <c r="Z284" s="4" t="e">
        <f t="shared" si="65"/>
        <v>#DIV/0!</v>
      </c>
      <c r="AA284" s="5" t="e">
        <f t="shared" si="66"/>
        <v>#DIV/0!</v>
      </c>
    </row>
    <row r="285" spans="26:27">
      <c r="Z285" s="4" t="e">
        <f t="shared" si="65"/>
        <v>#DIV/0!</v>
      </c>
      <c r="AA285" s="5" t="e">
        <f t="shared" si="66"/>
        <v>#DIV/0!</v>
      </c>
    </row>
    <row r="286" spans="26:27">
      <c r="Z286" s="4" t="e">
        <f t="shared" si="65"/>
        <v>#DIV/0!</v>
      </c>
      <c r="AA286" s="5" t="e">
        <f t="shared" si="66"/>
        <v>#DIV/0!</v>
      </c>
    </row>
    <row r="287" spans="26:27">
      <c r="Z287" s="4" t="e">
        <f t="shared" si="65"/>
        <v>#DIV/0!</v>
      </c>
      <c r="AA287" s="5" t="e">
        <f t="shared" si="66"/>
        <v>#DIV/0!</v>
      </c>
    </row>
    <row r="288" spans="26:27">
      <c r="Z288" s="4" t="e">
        <f t="shared" si="65"/>
        <v>#DIV/0!</v>
      </c>
      <c r="AA288" s="5" t="e">
        <f t="shared" si="66"/>
        <v>#DIV/0!</v>
      </c>
    </row>
    <row r="289" spans="26:27">
      <c r="Z289" s="4" t="e">
        <f t="shared" si="65"/>
        <v>#DIV/0!</v>
      </c>
      <c r="AA289" s="5" t="e">
        <f t="shared" si="66"/>
        <v>#DIV/0!</v>
      </c>
    </row>
    <row r="290" spans="26:27">
      <c r="Z290" s="4" t="e">
        <f t="shared" si="65"/>
        <v>#DIV/0!</v>
      </c>
      <c r="AA290" s="5" t="e">
        <f t="shared" si="66"/>
        <v>#DIV/0!</v>
      </c>
    </row>
    <row r="291" spans="26:27">
      <c r="Z291" s="4" t="e">
        <f t="shared" si="65"/>
        <v>#DIV/0!</v>
      </c>
      <c r="AA291" s="5" t="e">
        <f t="shared" si="66"/>
        <v>#DIV/0!</v>
      </c>
    </row>
    <row r="292" spans="26:27">
      <c r="Z292" s="4" t="e">
        <f t="shared" si="65"/>
        <v>#DIV/0!</v>
      </c>
      <c r="AA292" s="5" t="e">
        <f t="shared" si="66"/>
        <v>#DIV/0!</v>
      </c>
    </row>
    <row r="293" spans="26:27">
      <c r="Z293" s="4" t="e">
        <f t="shared" si="65"/>
        <v>#DIV/0!</v>
      </c>
      <c r="AA293" s="5" t="e">
        <f t="shared" si="66"/>
        <v>#DIV/0!</v>
      </c>
    </row>
    <row r="294" spans="26:27">
      <c r="Z294" s="4" t="e">
        <f t="shared" si="65"/>
        <v>#DIV/0!</v>
      </c>
      <c r="AA294" s="5" t="e">
        <f t="shared" si="66"/>
        <v>#DIV/0!</v>
      </c>
    </row>
    <row r="295" spans="26:27">
      <c r="Z295" s="4" t="e">
        <f t="shared" si="65"/>
        <v>#DIV/0!</v>
      </c>
      <c r="AA295" s="5" t="e">
        <f t="shared" si="66"/>
        <v>#DIV/0!</v>
      </c>
    </row>
    <row r="296" spans="26:27">
      <c r="Z296" s="4" t="e">
        <f t="shared" si="65"/>
        <v>#DIV/0!</v>
      </c>
      <c r="AA296" s="5" t="e">
        <f t="shared" si="66"/>
        <v>#DIV/0!</v>
      </c>
    </row>
    <row r="297" spans="26:27">
      <c r="Z297" s="4" t="e">
        <f t="shared" si="65"/>
        <v>#DIV/0!</v>
      </c>
      <c r="AA297" s="5" t="e">
        <f t="shared" si="66"/>
        <v>#DIV/0!</v>
      </c>
    </row>
    <row r="298" spans="26:27">
      <c r="Z298" s="4" t="e">
        <f t="shared" si="65"/>
        <v>#DIV/0!</v>
      </c>
      <c r="AA298" s="5" t="e">
        <f t="shared" si="66"/>
        <v>#DIV/0!</v>
      </c>
    </row>
    <row r="299" spans="26:27">
      <c r="Z299" s="4" t="e">
        <f t="shared" si="65"/>
        <v>#DIV/0!</v>
      </c>
      <c r="AA299" s="5" t="e">
        <f t="shared" si="66"/>
        <v>#DIV/0!</v>
      </c>
    </row>
    <row r="300" spans="26:27">
      <c r="Z300" s="4" t="e">
        <f t="shared" si="65"/>
        <v>#DIV/0!</v>
      </c>
      <c r="AA300" s="5" t="e">
        <f t="shared" si="66"/>
        <v>#DIV/0!</v>
      </c>
    </row>
    <row r="301" spans="26:27">
      <c r="Z301" s="4" t="e">
        <f t="shared" si="65"/>
        <v>#DIV/0!</v>
      </c>
      <c r="AA301" s="5" t="e">
        <f t="shared" si="66"/>
        <v>#DIV/0!</v>
      </c>
    </row>
    <row r="302" spans="26:27">
      <c r="Z302" s="4" t="e">
        <f t="shared" si="65"/>
        <v>#DIV/0!</v>
      </c>
      <c r="AA302" s="5" t="e">
        <f t="shared" si="66"/>
        <v>#DIV/0!</v>
      </c>
    </row>
    <row r="303" spans="26:27">
      <c r="Z303" s="4" t="e">
        <f t="shared" si="65"/>
        <v>#DIV/0!</v>
      </c>
      <c r="AA303" s="5" t="e">
        <f t="shared" si="66"/>
        <v>#DIV/0!</v>
      </c>
    </row>
    <row r="304" spans="26:27">
      <c r="Z304" s="4" t="e">
        <f t="shared" si="65"/>
        <v>#DIV/0!</v>
      </c>
      <c r="AA304" s="5" t="e">
        <f t="shared" si="66"/>
        <v>#DIV/0!</v>
      </c>
    </row>
    <row r="305" spans="26:27">
      <c r="Z305" s="4" t="e">
        <f t="shared" si="65"/>
        <v>#DIV/0!</v>
      </c>
      <c r="AA305" s="5" t="e">
        <f t="shared" si="66"/>
        <v>#DIV/0!</v>
      </c>
    </row>
    <row r="306" spans="26:27">
      <c r="Z306" s="4" t="e">
        <f t="shared" si="65"/>
        <v>#DIV/0!</v>
      </c>
      <c r="AA306" s="5" t="e">
        <f t="shared" si="66"/>
        <v>#DIV/0!</v>
      </c>
    </row>
    <row r="307" spans="26:27">
      <c r="Z307" s="4" t="e">
        <f t="shared" si="65"/>
        <v>#DIV/0!</v>
      </c>
      <c r="AA307" s="5" t="e">
        <f t="shared" si="66"/>
        <v>#DIV/0!</v>
      </c>
    </row>
    <row r="308" spans="26:27">
      <c r="Z308" s="4" t="e">
        <f t="shared" si="65"/>
        <v>#DIV/0!</v>
      </c>
      <c r="AA308" s="5" t="e">
        <f t="shared" si="66"/>
        <v>#DIV/0!</v>
      </c>
    </row>
    <row r="309" spans="26:27">
      <c r="Z309" s="4" t="e">
        <f t="shared" si="65"/>
        <v>#DIV/0!</v>
      </c>
      <c r="AA309" s="5" t="e">
        <f t="shared" si="66"/>
        <v>#DIV/0!</v>
      </c>
    </row>
    <row r="310" spans="26:27">
      <c r="Z310" s="4" t="e">
        <f t="shared" si="65"/>
        <v>#DIV/0!</v>
      </c>
      <c r="AA310" s="5" t="e">
        <f t="shared" si="66"/>
        <v>#DIV/0!</v>
      </c>
    </row>
    <row r="311" spans="26:27">
      <c r="Z311" s="4" t="e">
        <f t="shared" si="65"/>
        <v>#DIV/0!</v>
      </c>
      <c r="AA311" s="5" t="e">
        <f t="shared" si="66"/>
        <v>#DIV/0!</v>
      </c>
    </row>
    <row r="312" spans="26:27">
      <c r="Z312" s="4" t="e">
        <f t="shared" si="65"/>
        <v>#DIV/0!</v>
      </c>
      <c r="AA312" s="5" t="e">
        <f t="shared" si="66"/>
        <v>#DIV/0!</v>
      </c>
    </row>
    <row r="313" spans="26:27">
      <c r="Z313" s="4" t="e">
        <f t="shared" si="65"/>
        <v>#DIV/0!</v>
      </c>
      <c r="AA313" s="5" t="e">
        <f t="shared" si="66"/>
        <v>#DIV/0!</v>
      </c>
    </row>
    <row r="314" spans="26:27">
      <c r="Z314" s="4" t="e">
        <f t="shared" si="65"/>
        <v>#DIV/0!</v>
      </c>
      <c r="AA314" s="5" t="e">
        <f t="shared" si="66"/>
        <v>#DIV/0!</v>
      </c>
    </row>
    <row r="315" spans="26:27">
      <c r="Z315" s="4" t="e">
        <f t="shared" si="65"/>
        <v>#DIV/0!</v>
      </c>
      <c r="AA315" s="5" t="e">
        <f t="shared" si="66"/>
        <v>#DIV/0!</v>
      </c>
    </row>
    <row r="316" spans="26:27">
      <c r="Z316" s="4" t="e">
        <f t="shared" si="65"/>
        <v>#DIV/0!</v>
      </c>
      <c r="AA316" s="5" t="e">
        <f t="shared" si="66"/>
        <v>#DIV/0!</v>
      </c>
    </row>
    <row r="317" spans="26:27">
      <c r="Z317" s="4" t="e">
        <f t="shared" si="65"/>
        <v>#DIV/0!</v>
      </c>
      <c r="AA317" s="5" t="e">
        <f t="shared" si="66"/>
        <v>#DIV/0!</v>
      </c>
    </row>
    <row r="318" spans="26:27">
      <c r="Z318" s="4" t="e">
        <f t="shared" si="65"/>
        <v>#DIV/0!</v>
      </c>
      <c r="AA318" s="5" t="e">
        <f t="shared" si="66"/>
        <v>#DIV/0!</v>
      </c>
    </row>
    <row r="319" spans="26:27">
      <c r="Z319" s="4" t="e">
        <f t="shared" si="65"/>
        <v>#DIV/0!</v>
      </c>
      <c r="AA319" s="5" t="e">
        <f t="shared" si="66"/>
        <v>#DIV/0!</v>
      </c>
    </row>
    <row r="320" spans="26:27">
      <c r="Z320" s="4" t="e">
        <f t="shared" si="65"/>
        <v>#DIV/0!</v>
      </c>
      <c r="AA320" s="5" t="e">
        <f t="shared" si="66"/>
        <v>#DIV/0!</v>
      </c>
    </row>
    <row r="321" spans="26:27">
      <c r="Z321" s="4" t="e">
        <f t="shared" si="65"/>
        <v>#DIV/0!</v>
      </c>
      <c r="AA321" s="5" t="e">
        <f t="shared" si="66"/>
        <v>#DIV/0!</v>
      </c>
    </row>
    <row r="322" spans="26:27">
      <c r="Z322" s="4" t="e">
        <f t="shared" ref="Z322:Z385" si="67">V322-X322*(W322/Y322)</f>
        <v>#DIV/0!</v>
      </c>
      <c r="AA322" s="5" t="e">
        <f t="shared" ref="AA322:AA385" si="68">+IF(Z322&gt;4,1,2)</f>
        <v>#DIV/0!</v>
      </c>
    </row>
    <row r="323" spans="26:27">
      <c r="Z323" s="4" t="e">
        <f t="shared" si="67"/>
        <v>#DIV/0!</v>
      </c>
      <c r="AA323" s="5" t="e">
        <f t="shared" si="68"/>
        <v>#DIV/0!</v>
      </c>
    </row>
    <row r="324" spans="26:27">
      <c r="Z324" s="4" t="e">
        <f t="shared" si="67"/>
        <v>#DIV/0!</v>
      </c>
      <c r="AA324" s="5" t="e">
        <f t="shared" si="68"/>
        <v>#DIV/0!</v>
      </c>
    </row>
    <row r="325" spans="26:27">
      <c r="Z325" s="4" t="e">
        <f t="shared" si="67"/>
        <v>#DIV/0!</v>
      </c>
      <c r="AA325" s="5" t="e">
        <f t="shared" si="68"/>
        <v>#DIV/0!</v>
      </c>
    </row>
    <row r="326" spans="26:27">
      <c r="Z326" s="4" t="e">
        <f t="shared" si="67"/>
        <v>#DIV/0!</v>
      </c>
      <c r="AA326" s="5" t="e">
        <f t="shared" si="68"/>
        <v>#DIV/0!</v>
      </c>
    </row>
    <row r="327" spans="26:27">
      <c r="Z327" s="4" t="e">
        <f t="shared" si="67"/>
        <v>#DIV/0!</v>
      </c>
      <c r="AA327" s="5" t="e">
        <f t="shared" si="68"/>
        <v>#DIV/0!</v>
      </c>
    </row>
    <row r="328" spans="26:27">
      <c r="Z328" s="4" t="e">
        <f t="shared" si="67"/>
        <v>#DIV/0!</v>
      </c>
      <c r="AA328" s="5" t="e">
        <f t="shared" si="68"/>
        <v>#DIV/0!</v>
      </c>
    </row>
    <row r="329" spans="26:27">
      <c r="Z329" s="4" t="e">
        <f t="shared" si="67"/>
        <v>#DIV/0!</v>
      </c>
      <c r="AA329" s="5" t="e">
        <f t="shared" si="68"/>
        <v>#DIV/0!</v>
      </c>
    </row>
    <row r="330" spans="26:27">
      <c r="Z330" s="4" t="e">
        <f t="shared" si="67"/>
        <v>#DIV/0!</v>
      </c>
      <c r="AA330" s="5" t="e">
        <f t="shared" si="68"/>
        <v>#DIV/0!</v>
      </c>
    </row>
    <row r="331" spans="26:27">
      <c r="Z331" s="4" t="e">
        <f t="shared" si="67"/>
        <v>#DIV/0!</v>
      </c>
      <c r="AA331" s="5" t="e">
        <f t="shared" si="68"/>
        <v>#DIV/0!</v>
      </c>
    </row>
    <row r="332" spans="26:27">
      <c r="Z332" s="4" t="e">
        <f t="shared" si="67"/>
        <v>#DIV/0!</v>
      </c>
      <c r="AA332" s="5" t="e">
        <f t="shared" si="68"/>
        <v>#DIV/0!</v>
      </c>
    </row>
    <row r="333" spans="26:27">
      <c r="Z333" s="4" t="e">
        <f t="shared" si="67"/>
        <v>#DIV/0!</v>
      </c>
      <c r="AA333" s="5" t="e">
        <f t="shared" si="68"/>
        <v>#DIV/0!</v>
      </c>
    </row>
    <row r="334" spans="26:27">
      <c r="Z334" s="4" t="e">
        <f t="shared" si="67"/>
        <v>#DIV/0!</v>
      </c>
      <c r="AA334" s="5" t="e">
        <f t="shared" si="68"/>
        <v>#DIV/0!</v>
      </c>
    </row>
    <row r="335" spans="26:27">
      <c r="Z335" s="4" t="e">
        <f t="shared" si="67"/>
        <v>#DIV/0!</v>
      </c>
      <c r="AA335" s="5" t="e">
        <f t="shared" si="68"/>
        <v>#DIV/0!</v>
      </c>
    </row>
    <row r="336" spans="26:27">
      <c r="Z336" s="4" t="e">
        <f t="shared" si="67"/>
        <v>#DIV/0!</v>
      </c>
      <c r="AA336" s="5" t="e">
        <f t="shared" si="68"/>
        <v>#DIV/0!</v>
      </c>
    </row>
    <row r="337" spans="26:27">
      <c r="Z337" s="4" t="e">
        <f t="shared" si="67"/>
        <v>#DIV/0!</v>
      </c>
      <c r="AA337" s="5" t="e">
        <f t="shared" si="68"/>
        <v>#DIV/0!</v>
      </c>
    </row>
    <row r="338" spans="26:27">
      <c r="Z338" s="4" t="e">
        <f t="shared" si="67"/>
        <v>#DIV/0!</v>
      </c>
      <c r="AA338" s="5" t="e">
        <f t="shared" si="68"/>
        <v>#DIV/0!</v>
      </c>
    </row>
    <row r="339" spans="26:27">
      <c r="Z339" s="4" t="e">
        <f t="shared" si="67"/>
        <v>#DIV/0!</v>
      </c>
      <c r="AA339" s="5" t="e">
        <f t="shared" si="68"/>
        <v>#DIV/0!</v>
      </c>
    </row>
    <row r="340" spans="26:27">
      <c r="Z340" s="4" t="e">
        <f t="shared" si="67"/>
        <v>#DIV/0!</v>
      </c>
      <c r="AA340" s="5" t="e">
        <f t="shared" si="68"/>
        <v>#DIV/0!</v>
      </c>
    </row>
    <row r="341" spans="26:27">
      <c r="Z341" s="4" t="e">
        <f t="shared" si="67"/>
        <v>#DIV/0!</v>
      </c>
      <c r="AA341" s="5" t="e">
        <f t="shared" si="68"/>
        <v>#DIV/0!</v>
      </c>
    </row>
    <row r="342" spans="26:27">
      <c r="Z342" s="4" t="e">
        <f t="shared" si="67"/>
        <v>#DIV/0!</v>
      </c>
      <c r="AA342" s="5" t="e">
        <f t="shared" si="68"/>
        <v>#DIV/0!</v>
      </c>
    </row>
    <row r="343" spans="26:27">
      <c r="Z343" s="4" t="e">
        <f t="shared" si="67"/>
        <v>#DIV/0!</v>
      </c>
      <c r="AA343" s="5" t="e">
        <f t="shared" si="68"/>
        <v>#DIV/0!</v>
      </c>
    </row>
    <row r="344" spans="26:27">
      <c r="Z344" s="4" t="e">
        <f t="shared" si="67"/>
        <v>#DIV/0!</v>
      </c>
      <c r="AA344" s="5" t="e">
        <f t="shared" si="68"/>
        <v>#DIV/0!</v>
      </c>
    </row>
    <row r="345" spans="26:27">
      <c r="Z345" s="4" t="e">
        <f t="shared" si="67"/>
        <v>#DIV/0!</v>
      </c>
      <c r="AA345" s="5" t="e">
        <f t="shared" si="68"/>
        <v>#DIV/0!</v>
      </c>
    </row>
    <row r="346" spans="26:27">
      <c r="Z346" s="4" t="e">
        <f t="shared" si="67"/>
        <v>#DIV/0!</v>
      </c>
      <c r="AA346" s="5" t="e">
        <f t="shared" si="68"/>
        <v>#DIV/0!</v>
      </c>
    </row>
    <row r="347" spans="26:27">
      <c r="Z347" s="4" t="e">
        <f t="shared" si="67"/>
        <v>#DIV/0!</v>
      </c>
      <c r="AA347" s="5" t="e">
        <f t="shared" si="68"/>
        <v>#DIV/0!</v>
      </c>
    </row>
    <row r="348" spans="26:27">
      <c r="Z348" s="4" t="e">
        <f t="shared" si="67"/>
        <v>#DIV/0!</v>
      </c>
      <c r="AA348" s="5" t="e">
        <f t="shared" si="68"/>
        <v>#DIV/0!</v>
      </c>
    </row>
    <row r="349" spans="26:27">
      <c r="Z349" s="4" t="e">
        <f t="shared" si="67"/>
        <v>#DIV/0!</v>
      </c>
      <c r="AA349" s="5" t="e">
        <f t="shared" si="68"/>
        <v>#DIV/0!</v>
      </c>
    </row>
    <row r="350" spans="26:27">
      <c r="Z350" s="4" t="e">
        <f t="shared" si="67"/>
        <v>#DIV/0!</v>
      </c>
      <c r="AA350" s="5" t="e">
        <f t="shared" si="68"/>
        <v>#DIV/0!</v>
      </c>
    </row>
    <row r="351" spans="26:27">
      <c r="Z351" s="4" t="e">
        <f t="shared" si="67"/>
        <v>#DIV/0!</v>
      </c>
      <c r="AA351" s="5" t="e">
        <f t="shared" si="68"/>
        <v>#DIV/0!</v>
      </c>
    </row>
    <row r="352" spans="26:27">
      <c r="Z352" s="4" t="e">
        <f t="shared" si="67"/>
        <v>#DIV/0!</v>
      </c>
      <c r="AA352" s="5" t="e">
        <f t="shared" si="68"/>
        <v>#DIV/0!</v>
      </c>
    </row>
    <row r="353" spans="21:27">
      <c r="Z353" s="4" t="e">
        <f t="shared" si="67"/>
        <v>#DIV/0!</v>
      </c>
      <c r="AA353" s="5" t="e">
        <f t="shared" si="68"/>
        <v>#DIV/0!</v>
      </c>
    </row>
    <row r="354" spans="21:27">
      <c r="Z354" s="4" t="e">
        <f t="shared" si="67"/>
        <v>#DIV/0!</v>
      </c>
      <c r="AA354" s="5" t="e">
        <f t="shared" si="68"/>
        <v>#DIV/0!</v>
      </c>
    </row>
    <row r="355" spans="21:27">
      <c r="Z355" s="4" t="e">
        <f t="shared" si="67"/>
        <v>#DIV/0!</v>
      </c>
      <c r="AA355" s="5" t="e">
        <f t="shared" si="68"/>
        <v>#DIV/0!</v>
      </c>
    </row>
    <row r="356" spans="21:27">
      <c r="Z356" s="4" t="e">
        <f t="shared" si="67"/>
        <v>#DIV/0!</v>
      </c>
      <c r="AA356" s="5" t="e">
        <f t="shared" si="68"/>
        <v>#DIV/0!</v>
      </c>
    </row>
    <row r="357" spans="21:27">
      <c r="Z357" s="4" t="e">
        <f t="shared" si="67"/>
        <v>#DIV/0!</v>
      </c>
      <c r="AA357" s="5" t="e">
        <f t="shared" si="68"/>
        <v>#DIV/0!</v>
      </c>
    </row>
    <row r="358" spans="21:27">
      <c r="Z358" s="4" t="e">
        <f t="shared" si="67"/>
        <v>#DIV/0!</v>
      </c>
      <c r="AA358" s="5" t="e">
        <f t="shared" si="68"/>
        <v>#DIV/0!</v>
      </c>
    </row>
    <row r="359" spans="21:27">
      <c r="Z359" s="4" t="e">
        <f t="shared" si="67"/>
        <v>#DIV/0!</v>
      </c>
      <c r="AA359" s="5" t="e">
        <f t="shared" si="68"/>
        <v>#DIV/0!</v>
      </c>
    </row>
    <row r="360" spans="21:27">
      <c r="Z360" s="4" t="e">
        <f t="shared" si="67"/>
        <v>#DIV/0!</v>
      </c>
      <c r="AA360" s="5" t="e">
        <f t="shared" si="68"/>
        <v>#DIV/0!</v>
      </c>
    </row>
    <row r="361" spans="21:27">
      <c r="Z361" s="4" t="e">
        <f t="shared" si="67"/>
        <v>#DIV/0!</v>
      </c>
      <c r="AA361" s="5" t="e">
        <f t="shared" si="68"/>
        <v>#DIV/0!</v>
      </c>
    </row>
    <row r="362" spans="21:27">
      <c r="Z362" s="4" t="e">
        <f t="shared" si="67"/>
        <v>#DIV/0!</v>
      </c>
      <c r="AA362" s="5" t="e">
        <f t="shared" si="68"/>
        <v>#DIV/0!</v>
      </c>
    </row>
    <row r="363" spans="21:27">
      <c r="U363" s="29">
        <v>12</v>
      </c>
      <c r="Z363" s="4" t="e">
        <f t="shared" si="67"/>
        <v>#DIV/0!</v>
      </c>
      <c r="AA363" s="5" t="e">
        <f t="shared" si="68"/>
        <v>#DIV/0!</v>
      </c>
    </row>
    <row r="364" spans="21:27">
      <c r="U364" s="29">
        <v>12</v>
      </c>
      <c r="Z364" s="4" t="e">
        <f t="shared" si="67"/>
        <v>#DIV/0!</v>
      </c>
      <c r="AA364" s="5" t="e">
        <f t="shared" si="68"/>
        <v>#DIV/0!</v>
      </c>
    </row>
    <row r="365" spans="21:27">
      <c r="U365" s="29">
        <v>12</v>
      </c>
      <c r="Z365" s="4" t="e">
        <f t="shared" si="67"/>
        <v>#DIV/0!</v>
      </c>
      <c r="AA365" s="5" t="e">
        <f t="shared" si="68"/>
        <v>#DIV/0!</v>
      </c>
    </row>
    <row r="366" spans="21:27">
      <c r="U366" s="29">
        <v>12</v>
      </c>
      <c r="Z366" s="4" t="e">
        <f t="shared" si="67"/>
        <v>#DIV/0!</v>
      </c>
      <c r="AA366" s="5" t="e">
        <f t="shared" si="68"/>
        <v>#DIV/0!</v>
      </c>
    </row>
    <row r="367" spans="21:27">
      <c r="U367" s="29">
        <v>12</v>
      </c>
      <c r="Z367" s="4" t="e">
        <f t="shared" si="67"/>
        <v>#DIV/0!</v>
      </c>
      <c r="AA367" s="5" t="e">
        <f t="shared" si="68"/>
        <v>#DIV/0!</v>
      </c>
    </row>
    <row r="368" spans="21:27">
      <c r="U368" s="29">
        <v>12</v>
      </c>
      <c r="Z368" s="4" t="e">
        <f t="shared" si="67"/>
        <v>#DIV/0!</v>
      </c>
      <c r="AA368" s="5" t="e">
        <f t="shared" si="68"/>
        <v>#DIV/0!</v>
      </c>
    </row>
    <row r="369" spans="21:27">
      <c r="U369" s="29">
        <v>12</v>
      </c>
      <c r="Z369" s="4" t="e">
        <f t="shared" si="67"/>
        <v>#DIV/0!</v>
      </c>
      <c r="AA369" s="5" t="e">
        <f t="shared" si="68"/>
        <v>#DIV/0!</v>
      </c>
    </row>
    <row r="370" spans="21:27">
      <c r="U370" s="29">
        <v>12</v>
      </c>
      <c r="Z370" s="4" t="e">
        <f t="shared" si="67"/>
        <v>#DIV/0!</v>
      </c>
      <c r="AA370" s="5" t="e">
        <f t="shared" si="68"/>
        <v>#DIV/0!</v>
      </c>
    </row>
    <row r="371" spans="21:27">
      <c r="U371" s="29">
        <v>12</v>
      </c>
      <c r="Z371" s="4" t="e">
        <f t="shared" si="67"/>
        <v>#DIV/0!</v>
      </c>
      <c r="AA371" s="5" t="e">
        <f t="shared" si="68"/>
        <v>#DIV/0!</v>
      </c>
    </row>
    <row r="372" spans="21:27">
      <c r="U372" s="29">
        <v>12</v>
      </c>
      <c r="Z372" s="4" t="e">
        <f t="shared" si="67"/>
        <v>#DIV/0!</v>
      </c>
      <c r="AA372" s="5" t="e">
        <f t="shared" si="68"/>
        <v>#DIV/0!</v>
      </c>
    </row>
    <row r="373" spans="21:27">
      <c r="U373" s="29">
        <v>12</v>
      </c>
      <c r="Z373" s="4" t="e">
        <f t="shared" si="67"/>
        <v>#DIV/0!</v>
      </c>
      <c r="AA373" s="5" t="e">
        <f t="shared" si="68"/>
        <v>#DIV/0!</v>
      </c>
    </row>
    <row r="374" spans="21:27">
      <c r="U374" s="29">
        <v>12</v>
      </c>
      <c r="Z374" s="4" t="e">
        <f t="shared" si="67"/>
        <v>#DIV/0!</v>
      </c>
      <c r="AA374" s="5" t="e">
        <f t="shared" si="68"/>
        <v>#DIV/0!</v>
      </c>
    </row>
    <row r="375" spans="21:27">
      <c r="U375" s="29">
        <v>12</v>
      </c>
      <c r="Z375" s="4" t="e">
        <f t="shared" si="67"/>
        <v>#DIV/0!</v>
      </c>
      <c r="AA375" s="5" t="e">
        <f t="shared" si="68"/>
        <v>#DIV/0!</v>
      </c>
    </row>
    <row r="376" spans="21:27">
      <c r="U376" s="29">
        <v>12</v>
      </c>
      <c r="Z376" s="4" t="e">
        <f t="shared" si="67"/>
        <v>#DIV/0!</v>
      </c>
      <c r="AA376" s="5" t="e">
        <f t="shared" si="68"/>
        <v>#DIV/0!</v>
      </c>
    </row>
    <row r="377" spans="21:27">
      <c r="U377" s="29">
        <v>12</v>
      </c>
      <c r="Z377" s="4" t="e">
        <f t="shared" si="67"/>
        <v>#DIV/0!</v>
      </c>
      <c r="AA377" s="5" t="e">
        <f t="shared" si="68"/>
        <v>#DIV/0!</v>
      </c>
    </row>
    <row r="378" spans="21:27">
      <c r="U378" s="29">
        <v>12</v>
      </c>
      <c r="Z378" s="4" t="e">
        <f t="shared" si="67"/>
        <v>#DIV/0!</v>
      </c>
      <c r="AA378" s="5" t="e">
        <f t="shared" si="68"/>
        <v>#DIV/0!</v>
      </c>
    </row>
    <row r="379" spans="21:27">
      <c r="U379" s="29">
        <v>12</v>
      </c>
      <c r="Z379" s="4" t="e">
        <f t="shared" si="67"/>
        <v>#DIV/0!</v>
      </c>
      <c r="AA379" s="5" t="e">
        <f t="shared" si="68"/>
        <v>#DIV/0!</v>
      </c>
    </row>
    <row r="380" spans="21:27">
      <c r="U380" s="29">
        <v>12</v>
      </c>
      <c r="Z380" s="4" t="e">
        <f t="shared" si="67"/>
        <v>#DIV/0!</v>
      </c>
      <c r="AA380" s="5" t="e">
        <f t="shared" si="68"/>
        <v>#DIV/0!</v>
      </c>
    </row>
    <row r="381" spans="21:27">
      <c r="U381" s="29">
        <v>12</v>
      </c>
      <c r="Z381" s="4" t="e">
        <f t="shared" si="67"/>
        <v>#DIV/0!</v>
      </c>
      <c r="AA381" s="5" t="e">
        <f t="shared" si="68"/>
        <v>#DIV/0!</v>
      </c>
    </row>
    <row r="382" spans="21:27">
      <c r="U382" s="29">
        <v>12</v>
      </c>
      <c r="Z382" s="4" t="e">
        <f t="shared" si="67"/>
        <v>#DIV/0!</v>
      </c>
      <c r="AA382" s="5" t="e">
        <f t="shared" si="68"/>
        <v>#DIV/0!</v>
      </c>
    </row>
    <row r="383" spans="21:27">
      <c r="U383" s="29">
        <v>12</v>
      </c>
      <c r="Z383" s="4" t="e">
        <f t="shared" si="67"/>
        <v>#DIV/0!</v>
      </c>
      <c r="AA383" s="5" t="e">
        <f t="shared" si="68"/>
        <v>#DIV/0!</v>
      </c>
    </row>
    <row r="384" spans="21:27">
      <c r="U384" s="29">
        <v>12</v>
      </c>
      <c r="Z384" s="4" t="e">
        <f t="shared" si="67"/>
        <v>#DIV/0!</v>
      </c>
      <c r="AA384" s="5" t="e">
        <f t="shared" si="68"/>
        <v>#DIV/0!</v>
      </c>
    </row>
    <row r="385" spans="21:27">
      <c r="U385" s="29">
        <v>12</v>
      </c>
      <c r="Z385" s="4" t="e">
        <f t="shared" si="67"/>
        <v>#DIV/0!</v>
      </c>
      <c r="AA385" s="5" t="e">
        <f t="shared" si="68"/>
        <v>#DIV/0!</v>
      </c>
    </row>
    <row r="386" spans="21:27">
      <c r="U386" s="29">
        <v>12</v>
      </c>
      <c r="Z386" s="4" t="e">
        <f t="shared" ref="Z386:Z449" si="69">V386-X386*(W386/Y386)</f>
        <v>#DIV/0!</v>
      </c>
      <c r="AA386" s="5" t="e">
        <f t="shared" ref="AA386:AA449" si="70">+IF(Z386&gt;4,1,2)</f>
        <v>#DIV/0!</v>
      </c>
    </row>
    <row r="387" spans="21:27">
      <c r="U387" s="29">
        <v>12</v>
      </c>
      <c r="Z387" s="4" t="e">
        <f t="shared" si="69"/>
        <v>#DIV/0!</v>
      </c>
      <c r="AA387" s="5" t="e">
        <f t="shared" si="70"/>
        <v>#DIV/0!</v>
      </c>
    </row>
    <row r="388" spans="21:27">
      <c r="U388" s="29">
        <v>12</v>
      </c>
      <c r="Z388" s="4" t="e">
        <f t="shared" si="69"/>
        <v>#DIV/0!</v>
      </c>
      <c r="AA388" s="5" t="e">
        <f t="shared" si="70"/>
        <v>#DIV/0!</v>
      </c>
    </row>
    <row r="389" spans="21:27">
      <c r="U389" s="29">
        <v>12</v>
      </c>
      <c r="Z389" s="4" t="e">
        <f t="shared" si="69"/>
        <v>#DIV/0!</v>
      </c>
      <c r="AA389" s="5" t="e">
        <f t="shared" si="70"/>
        <v>#DIV/0!</v>
      </c>
    </row>
    <row r="390" spans="21:27">
      <c r="U390" s="29">
        <v>12</v>
      </c>
      <c r="Z390" s="4" t="e">
        <f t="shared" si="69"/>
        <v>#DIV/0!</v>
      </c>
      <c r="AA390" s="5" t="e">
        <f t="shared" si="70"/>
        <v>#DIV/0!</v>
      </c>
    </row>
    <row r="391" spans="21:27">
      <c r="U391" s="29">
        <v>12</v>
      </c>
      <c r="Z391" s="4" t="e">
        <f t="shared" si="69"/>
        <v>#DIV/0!</v>
      </c>
      <c r="AA391" s="5" t="e">
        <f t="shared" si="70"/>
        <v>#DIV/0!</v>
      </c>
    </row>
    <row r="392" spans="21:27">
      <c r="U392" s="29">
        <v>12</v>
      </c>
      <c r="Z392" s="4" t="e">
        <f t="shared" si="69"/>
        <v>#DIV/0!</v>
      </c>
      <c r="AA392" s="5" t="e">
        <f t="shared" si="70"/>
        <v>#DIV/0!</v>
      </c>
    </row>
    <row r="393" spans="21:27">
      <c r="U393" s="29">
        <v>12</v>
      </c>
      <c r="Z393" s="4" t="e">
        <f t="shared" si="69"/>
        <v>#DIV/0!</v>
      </c>
      <c r="AA393" s="5" t="e">
        <f t="shared" si="70"/>
        <v>#DIV/0!</v>
      </c>
    </row>
    <row r="394" spans="21:27">
      <c r="U394" s="29">
        <v>12</v>
      </c>
      <c r="Z394" s="4" t="e">
        <f t="shared" si="69"/>
        <v>#DIV/0!</v>
      </c>
      <c r="AA394" s="5" t="e">
        <f t="shared" si="70"/>
        <v>#DIV/0!</v>
      </c>
    </row>
    <row r="395" spans="21:27">
      <c r="U395" s="29">
        <v>12</v>
      </c>
      <c r="Z395" s="4" t="e">
        <f t="shared" si="69"/>
        <v>#DIV/0!</v>
      </c>
      <c r="AA395" s="5" t="e">
        <f t="shared" si="70"/>
        <v>#DIV/0!</v>
      </c>
    </row>
    <row r="396" spans="21:27">
      <c r="U396" s="29">
        <v>12</v>
      </c>
      <c r="Z396" s="4" t="e">
        <f t="shared" si="69"/>
        <v>#DIV/0!</v>
      </c>
      <c r="AA396" s="5" t="e">
        <f t="shared" si="70"/>
        <v>#DIV/0!</v>
      </c>
    </row>
    <row r="397" spans="21:27">
      <c r="U397" s="29">
        <v>12</v>
      </c>
      <c r="Z397" s="4" t="e">
        <f t="shared" si="69"/>
        <v>#DIV/0!</v>
      </c>
      <c r="AA397" s="5" t="e">
        <f t="shared" si="70"/>
        <v>#DIV/0!</v>
      </c>
    </row>
    <row r="398" spans="21:27">
      <c r="U398" s="29">
        <v>12</v>
      </c>
      <c r="Z398" s="4" t="e">
        <f t="shared" si="69"/>
        <v>#DIV/0!</v>
      </c>
      <c r="AA398" s="5" t="e">
        <f t="shared" si="70"/>
        <v>#DIV/0!</v>
      </c>
    </row>
    <row r="399" spans="21:27">
      <c r="U399" s="29">
        <v>12</v>
      </c>
      <c r="Z399" s="4" t="e">
        <f t="shared" si="69"/>
        <v>#DIV/0!</v>
      </c>
      <c r="AA399" s="5" t="e">
        <f t="shared" si="70"/>
        <v>#DIV/0!</v>
      </c>
    </row>
    <row r="400" spans="21:27">
      <c r="U400" s="29">
        <v>12</v>
      </c>
      <c r="Z400" s="4" t="e">
        <f t="shared" si="69"/>
        <v>#DIV/0!</v>
      </c>
      <c r="AA400" s="5" t="e">
        <f t="shared" si="70"/>
        <v>#DIV/0!</v>
      </c>
    </row>
    <row r="401" spans="21:27">
      <c r="U401" s="29">
        <v>12</v>
      </c>
      <c r="Z401" s="4" t="e">
        <f t="shared" si="69"/>
        <v>#DIV/0!</v>
      </c>
      <c r="AA401" s="5" t="e">
        <f t="shared" si="70"/>
        <v>#DIV/0!</v>
      </c>
    </row>
    <row r="402" spans="21:27">
      <c r="U402" s="29">
        <v>12</v>
      </c>
      <c r="Z402" s="4" t="e">
        <f t="shared" si="69"/>
        <v>#DIV/0!</v>
      </c>
      <c r="AA402" s="5" t="e">
        <f t="shared" si="70"/>
        <v>#DIV/0!</v>
      </c>
    </row>
    <row r="403" spans="21:27">
      <c r="U403" s="29">
        <v>12</v>
      </c>
      <c r="Z403" s="4" t="e">
        <f t="shared" si="69"/>
        <v>#DIV/0!</v>
      </c>
      <c r="AA403" s="5" t="e">
        <f t="shared" si="70"/>
        <v>#DIV/0!</v>
      </c>
    </row>
    <row r="404" spans="21:27">
      <c r="U404" s="29">
        <v>12</v>
      </c>
      <c r="Z404" s="4" t="e">
        <f t="shared" si="69"/>
        <v>#DIV/0!</v>
      </c>
      <c r="AA404" s="5" t="e">
        <f t="shared" si="70"/>
        <v>#DIV/0!</v>
      </c>
    </row>
    <row r="405" spans="21:27">
      <c r="U405" s="29">
        <v>12</v>
      </c>
      <c r="Z405" s="4" t="e">
        <f t="shared" si="69"/>
        <v>#DIV/0!</v>
      </c>
      <c r="AA405" s="5" t="e">
        <f t="shared" si="70"/>
        <v>#DIV/0!</v>
      </c>
    </row>
    <row r="406" spans="21:27">
      <c r="U406" s="29">
        <v>12</v>
      </c>
      <c r="Z406" s="4" t="e">
        <f t="shared" si="69"/>
        <v>#DIV/0!</v>
      </c>
      <c r="AA406" s="5" t="e">
        <f t="shared" si="70"/>
        <v>#DIV/0!</v>
      </c>
    </row>
    <row r="407" spans="21:27">
      <c r="U407" s="29">
        <v>12</v>
      </c>
      <c r="Z407" s="4" t="e">
        <f t="shared" si="69"/>
        <v>#DIV/0!</v>
      </c>
      <c r="AA407" s="5" t="e">
        <f t="shared" si="70"/>
        <v>#DIV/0!</v>
      </c>
    </row>
    <row r="408" spans="21:27">
      <c r="U408" s="29">
        <v>12</v>
      </c>
      <c r="Z408" s="4" t="e">
        <f t="shared" si="69"/>
        <v>#DIV/0!</v>
      </c>
      <c r="AA408" s="5" t="e">
        <f t="shared" si="70"/>
        <v>#DIV/0!</v>
      </c>
    </row>
    <row r="409" spans="21:27">
      <c r="U409" s="29">
        <v>12</v>
      </c>
      <c r="Z409" s="4" t="e">
        <f t="shared" si="69"/>
        <v>#DIV/0!</v>
      </c>
      <c r="AA409" s="5" t="e">
        <f t="shared" si="70"/>
        <v>#DIV/0!</v>
      </c>
    </row>
    <row r="410" spans="21:27">
      <c r="U410" s="29">
        <v>12</v>
      </c>
      <c r="Z410" s="4" t="e">
        <f t="shared" si="69"/>
        <v>#DIV/0!</v>
      </c>
      <c r="AA410" s="5" t="e">
        <f t="shared" si="70"/>
        <v>#DIV/0!</v>
      </c>
    </row>
    <row r="411" spans="21:27">
      <c r="U411" s="29">
        <v>12</v>
      </c>
      <c r="Z411" s="4" t="e">
        <f t="shared" si="69"/>
        <v>#DIV/0!</v>
      </c>
      <c r="AA411" s="5" t="e">
        <f t="shared" si="70"/>
        <v>#DIV/0!</v>
      </c>
    </row>
    <row r="412" spans="21:27">
      <c r="U412" s="29">
        <v>12</v>
      </c>
      <c r="Z412" s="4" t="e">
        <f t="shared" si="69"/>
        <v>#DIV/0!</v>
      </c>
      <c r="AA412" s="5" t="e">
        <f t="shared" si="70"/>
        <v>#DIV/0!</v>
      </c>
    </row>
    <row r="413" spans="21:27">
      <c r="U413" s="29">
        <v>12</v>
      </c>
      <c r="Z413" s="4" t="e">
        <f t="shared" si="69"/>
        <v>#DIV/0!</v>
      </c>
      <c r="AA413" s="5" t="e">
        <f t="shared" si="70"/>
        <v>#DIV/0!</v>
      </c>
    </row>
    <row r="414" spans="21:27">
      <c r="U414" s="29">
        <v>12</v>
      </c>
      <c r="Z414" s="4" t="e">
        <f t="shared" si="69"/>
        <v>#DIV/0!</v>
      </c>
      <c r="AA414" s="5" t="e">
        <f t="shared" si="70"/>
        <v>#DIV/0!</v>
      </c>
    </row>
    <row r="415" spans="21:27">
      <c r="U415" s="29">
        <v>12</v>
      </c>
      <c r="Z415" s="4" t="e">
        <f t="shared" si="69"/>
        <v>#DIV/0!</v>
      </c>
      <c r="AA415" s="5" t="e">
        <f t="shared" si="70"/>
        <v>#DIV/0!</v>
      </c>
    </row>
    <row r="416" spans="21:27">
      <c r="U416" s="29">
        <v>12</v>
      </c>
      <c r="Z416" s="4" t="e">
        <f t="shared" si="69"/>
        <v>#DIV/0!</v>
      </c>
      <c r="AA416" s="5" t="e">
        <f t="shared" si="70"/>
        <v>#DIV/0!</v>
      </c>
    </row>
    <row r="417" spans="21:27">
      <c r="U417" s="29">
        <v>12</v>
      </c>
      <c r="Z417" s="4" t="e">
        <f t="shared" si="69"/>
        <v>#DIV/0!</v>
      </c>
      <c r="AA417" s="5" t="e">
        <f t="shared" si="70"/>
        <v>#DIV/0!</v>
      </c>
    </row>
    <row r="418" spans="21:27">
      <c r="U418" s="29">
        <v>12</v>
      </c>
      <c r="Z418" s="4" t="e">
        <f t="shared" si="69"/>
        <v>#DIV/0!</v>
      </c>
      <c r="AA418" s="5" t="e">
        <f t="shared" si="70"/>
        <v>#DIV/0!</v>
      </c>
    </row>
    <row r="419" spans="21:27">
      <c r="U419" s="29">
        <v>12</v>
      </c>
      <c r="Z419" s="4" t="e">
        <f t="shared" si="69"/>
        <v>#DIV/0!</v>
      </c>
      <c r="AA419" s="5" t="e">
        <f t="shared" si="70"/>
        <v>#DIV/0!</v>
      </c>
    </row>
    <row r="420" spans="21:27">
      <c r="U420" s="29">
        <v>12</v>
      </c>
      <c r="Z420" s="4" t="e">
        <f t="shared" si="69"/>
        <v>#DIV/0!</v>
      </c>
      <c r="AA420" s="5" t="e">
        <f t="shared" si="70"/>
        <v>#DIV/0!</v>
      </c>
    </row>
    <row r="421" spans="21:27">
      <c r="U421" s="29">
        <v>12</v>
      </c>
      <c r="Z421" s="4" t="e">
        <f t="shared" si="69"/>
        <v>#DIV/0!</v>
      </c>
      <c r="AA421" s="5" t="e">
        <f t="shared" si="70"/>
        <v>#DIV/0!</v>
      </c>
    </row>
    <row r="422" spans="21:27">
      <c r="U422" s="29">
        <v>12</v>
      </c>
      <c r="Z422" s="4" t="e">
        <f t="shared" si="69"/>
        <v>#DIV/0!</v>
      </c>
      <c r="AA422" s="5" t="e">
        <f t="shared" si="70"/>
        <v>#DIV/0!</v>
      </c>
    </row>
    <row r="423" spans="21:27">
      <c r="U423" s="29">
        <v>12</v>
      </c>
      <c r="Z423" s="4" t="e">
        <f t="shared" si="69"/>
        <v>#DIV/0!</v>
      </c>
      <c r="AA423" s="5" t="e">
        <f t="shared" si="70"/>
        <v>#DIV/0!</v>
      </c>
    </row>
    <row r="424" spans="21:27">
      <c r="U424" s="29">
        <v>12</v>
      </c>
      <c r="Z424" s="4" t="e">
        <f t="shared" si="69"/>
        <v>#DIV/0!</v>
      </c>
      <c r="AA424" s="5" t="e">
        <f t="shared" si="70"/>
        <v>#DIV/0!</v>
      </c>
    </row>
    <row r="425" spans="21:27">
      <c r="U425" s="29">
        <v>12</v>
      </c>
      <c r="Z425" s="4" t="e">
        <f t="shared" si="69"/>
        <v>#DIV/0!</v>
      </c>
      <c r="AA425" s="5" t="e">
        <f t="shared" si="70"/>
        <v>#DIV/0!</v>
      </c>
    </row>
    <row r="426" spans="21:27">
      <c r="U426" s="29">
        <v>12</v>
      </c>
      <c r="Z426" s="4" t="e">
        <f t="shared" si="69"/>
        <v>#DIV/0!</v>
      </c>
      <c r="AA426" s="5" t="e">
        <f t="shared" si="70"/>
        <v>#DIV/0!</v>
      </c>
    </row>
    <row r="427" spans="21:27">
      <c r="U427" s="29">
        <v>12</v>
      </c>
      <c r="Z427" s="4" t="e">
        <f t="shared" si="69"/>
        <v>#DIV/0!</v>
      </c>
      <c r="AA427" s="5" t="e">
        <f t="shared" si="70"/>
        <v>#DIV/0!</v>
      </c>
    </row>
    <row r="428" spans="21:27">
      <c r="U428" s="29">
        <v>12</v>
      </c>
      <c r="Z428" s="4" t="e">
        <f t="shared" si="69"/>
        <v>#DIV/0!</v>
      </c>
      <c r="AA428" s="5" t="e">
        <f t="shared" si="70"/>
        <v>#DIV/0!</v>
      </c>
    </row>
    <row r="429" spans="21:27">
      <c r="U429" s="29">
        <v>12</v>
      </c>
      <c r="Z429" s="4" t="e">
        <f t="shared" si="69"/>
        <v>#DIV/0!</v>
      </c>
      <c r="AA429" s="5" t="e">
        <f t="shared" si="70"/>
        <v>#DIV/0!</v>
      </c>
    </row>
    <row r="430" spans="21:27">
      <c r="U430" s="29">
        <v>12</v>
      </c>
      <c r="Z430" s="4" t="e">
        <f t="shared" si="69"/>
        <v>#DIV/0!</v>
      </c>
      <c r="AA430" s="5" t="e">
        <f t="shared" si="70"/>
        <v>#DIV/0!</v>
      </c>
    </row>
    <row r="431" spans="21:27">
      <c r="U431" s="29">
        <v>12</v>
      </c>
      <c r="Z431" s="4" t="e">
        <f t="shared" si="69"/>
        <v>#DIV/0!</v>
      </c>
      <c r="AA431" s="5" t="e">
        <f t="shared" si="70"/>
        <v>#DIV/0!</v>
      </c>
    </row>
    <row r="432" spans="21:27">
      <c r="U432" s="29">
        <v>12</v>
      </c>
      <c r="Z432" s="4" t="e">
        <f t="shared" si="69"/>
        <v>#DIV/0!</v>
      </c>
      <c r="AA432" s="5" t="e">
        <f t="shared" si="70"/>
        <v>#DIV/0!</v>
      </c>
    </row>
    <row r="433" spans="21:27">
      <c r="U433" s="29">
        <v>12</v>
      </c>
      <c r="Z433" s="4" t="e">
        <f t="shared" si="69"/>
        <v>#DIV/0!</v>
      </c>
      <c r="AA433" s="5" t="e">
        <f t="shared" si="70"/>
        <v>#DIV/0!</v>
      </c>
    </row>
    <row r="434" spans="21:27">
      <c r="U434" s="29">
        <v>12</v>
      </c>
      <c r="Z434" s="4" t="e">
        <f t="shared" si="69"/>
        <v>#DIV/0!</v>
      </c>
      <c r="AA434" s="5" t="e">
        <f t="shared" si="70"/>
        <v>#DIV/0!</v>
      </c>
    </row>
    <row r="435" spans="21:27">
      <c r="U435" s="29">
        <v>12</v>
      </c>
      <c r="Z435" s="4" t="e">
        <f t="shared" si="69"/>
        <v>#DIV/0!</v>
      </c>
      <c r="AA435" s="5" t="e">
        <f t="shared" si="70"/>
        <v>#DIV/0!</v>
      </c>
    </row>
    <row r="436" spans="21:27">
      <c r="U436" s="29">
        <v>12</v>
      </c>
      <c r="Z436" s="4" t="e">
        <f t="shared" si="69"/>
        <v>#DIV/0!</v>
      </c>
      <c r="AA436" s="5" t="e">
        <f t="shared" si="70"/>
        <v>#DIV/0!</v>
      </c>
    </row>
    <row r="437" spans="21:27">
      <c r="U437" s="29">
        <v>12</v>
      </c>
      <c r="Z437" s="4" t="e">
        <f t="shared" si="69"/>
        <v>#DIV/0!</v>
      </c>
      <c r="AA437" s="5" t="e">
        <f t="shared" si="70"/>
        <v>#DIV/0!</v>
      </c>
    </row>
    <row r="438" spans="21:27">
      <c r="U438" s="29">
        <v>12</v>
      </c>
      <c r="Z438" s="4" t="e">
        <f t="shared" si="69"/>
        <v>#DIV/0!</v>
      </c>
      <c r="AA438" s="5" t="e">
        <f t="shared" si="70"/>
        <v>#DIV/0!</v>
      </c>
    </row>
    <row r="439" spans="21:27">
      <c r="U439" s="29">
        <v>12</v>
      </c>
      <c r="Z439" s="4" t="e">
        <f t="shared" si="69"/>
        <v>#DIV/0!</v>
      </c>
      <c r="AA439" s="5" t="e">
        <f t="shared" si="70"/>
        <v>#DIV/0!</v>
      </c>
    </row>
    <row r="440" spans="21:27">
      <c r="U440" s="29">
        <v>12</v>
      </c>
      <c r="Z440" s="4" t="e">
        <f t="shared" si="69"/>
        <v>#DIV/0!</v>
      </c>
      <c r="AA440" s="5" t="e">
        <f t="shared" si="70"/>
        <v>#DIV/0!</v>
      </c>
    </row>
    <row r="441" spans="21:27">
      <c r="U441" s="29">
        <v>12</v>
      </c>
      <c r="Z441" s="4" t="e">
        <f t="shared" si="69"/>
        <v>#DIV/0!</v>
      </c>
      <c r="AA441" s="5" t="e">
        <f t="shared" si="70"/>
        <v>#DIV/0!</v>
      </c>
    </row>
    <row r="442" spans="21:27">
      <c r="U442" s="29">
        <v>12</v>
      </c>
      <c r="Z442" s="4" t="e">
        <f t="shared" si="69"/>
        <v>#DIV/0!</v>
      </c>
      <c r="AA442" s="5" t="e">
        <f t="shared" si="70"/>
        <v>#DIV/0!</v>
      </c>
    </row>
    <row r="443" spans="21:27">
      <c r="U443" s="29">
        <v>12</v>
      </c>
      <c r="Z443" s="4" t="e">
        <f t="shared" si="69"/>
        <v>#DIV/0!</v>
      </c>
      <c r="AA443" s="5" t="e">
        <f t="shared" si="70"/>
        <v>#DIV/0!</v>
      </c>
    </row>
    <row r="444" spans="21:27">
      <c r="U444" s="29">
        <v>12</v>
      </c>
      <c r="Z444" s="4" t="e">
        <f t="shared" si="69"/>
        <v>#DIV/0!</v>
      </c>
      <c r="AA444" s="5" t="e">
        <f t="shared" si="70"/>
        <v>#DIV/0!</v>
      </c>
    </row>
    <row r="445" spans="21:27">
      <c r="U445" s="29">
        <v>12</v>
      </c>
      <c r="Z445" s="4" t="e">
        <f t="shared" si="69"/>
        <v>#DIV/0!</v>
      </c>
      <c r="AA445" s="5" t="e">
        <f t="shared" si="70"/>
        <v>#DIV/0!</v>
      </c>
    </row>
    <row r="446" spans="21:27">
      <c r="U446" s="29">
        <v>12</v>
      </c>
      <c r="Z446" s="4" t="e">
        <f t="shared" si="69"/>
        <v>#DIV/0!</v>
      </c>
      <c r="AA446" s="5" t="e">
        <f t="shared" si="70"/>
        <v>#DIV/0!</v>
      </c>
    </row>
    <row r="447" spans="21:27">
      <c r="U447" s="29">
        <v>12</v>
      </c>
      <c r="Z447" s="4" t="e">
        <f t="shared" si="69"/>
        <v>#DIV/0!</v>
      </c>
      <c r="AA447" s="5" t="e">
        <f t="shared" si="70"/>
        <v>#DIV/0!</v>
      </c>
    </row>
    <row r="448" spans="21:27">
      <c r="U448" s="29">
        <v>12</v>
      </c>
      <c r="Z448" s="4" t="e">
        <f t="shared" si="69"/>
        <v>#DIV/0!</v>
      </c>
      <c r="AA448" s="5" t="e">
        <f t="shared" si="70"/>
        <v>#DIV/0!</v>
      </c>
    </row>
    <row r="449" spans="21:27">
      <c r="U449" s="29">
        <v>12</v>
      </c>
      <c r="Z449" s="4" t="e">
        <f t="shared" si="69"/>
        <v>#DIV/0!</v>
      </c>
      <c r="AA449" s="5" t="e">
        <f t="shared" si="70"/>
        <v>#DIV/0!</v>
      </c>
    </row>
    <row r="450" spans="21:27">
      <c r="U450" s="29">
        <v>12</v>
      </c>
      <c r="Z450" s="4" t="e">
        <f t="shared" ref="Z450:Z513" si="71">V450-X450*(W450/Y450)</f>
        <v>#DIV/0!</v>
      </c>
      <c r="AA450" s="5" t="e">
        <f t="shared" ref="AA450:AA513" si="72">+IF(Z450&gt;4,1,2)</f>
        <v>#DIV/0!</v>
      </c>
    </row>
    <row r="451" spans="21:27">
      <c r="U451" s="29">
        <v>12</v>
      </c>
      <c r="Z451" s="4" t="e">
        <f t="shared" si="71"/>
        <v>#DIV/0!</v>
      </c>
      <c r="AA451" s="5" t="e">
        <f t="shared" si="72"/>
        <v>#DIV/0!</v>
      </c>
    </row>
    <row r="452" spans="21:27">
      <c r="U452" s="29">
        <v>12</v>
      </c>
      <c r="Z452" s="4" t="e">
        <f t="shared" si="71"/>
        <v>#DIV/0!</v>
      </c>
      <c r="AA452" s="5" t="e">
        <f t="shared" si="72"/>
        <v>#DIV/0!</v>
      </c>
    </row>
    <row r="453" spans="21:27">
      <c r="U453" s="29">
        <v>12</v>
      </c>
      <c r="Z453" s="4" t="e">
        <f t="shared" si="71"/>
        <v>#DIV/0!</v>
      </c>
      <c r="AA453" s="5" t="e">
        <f t="shared" si="72"/>
        <v>#DIV/0!</v>
      </c>
    </row>
    <row r="454" spans="21:27">
      <c r="U454" s="29">
        <v>12</v>
      </c>
      <c r="Z454" s="4" t="e">
        <f t="shared" si="71"/>
        <v>#DIV/0!</v>
      </c>
      <c r="AA454" s="5" t="e">
        <f t="shared" si="72"/>
        <v>#DIV/0!</v>
      </c>
    </row>
    <row r="455" spans="21:27">
      <c r="U455" s="29">
        <v>12</v>
      </c>
      <c r="Z455" s="4" t="e">
        <f t="shared" si="71"/>
        <v>#DIV/0!</v>
      </c>
      <c r="AA455" s="5" t="e">
        <f t="shared" si="72"/>
        <v>#DIV/0!</v>
      </c>
    </row>
    <row r="456" spans="21:27">
      <c r="U456" s="29">
        <v>12</v>
      </c>
      <c r="Z456" s="4" t="e">
        <f t="shared" si="71"/>
        <v>#DIV/0!</v>
      </c>
      <c r="AA456" s="5" t="e">
        <f t="shared" si="72"/>
        <v>#DIV/0!</v>
      </c>
    </row>
    <row r="457" spans="21:27">
      <c r="U457" s="29">
        <v>12</v>
      </c>
      <c r="Z457" s="4" t="e">
        <f t="shared" si="71"/>
        <v>#DIV/0!</v>
      </c>
      <c r="AA457" s="5" t="e">
        <f t="shared" si="72"/>
        <v>#DIV/0!</v>
      </c>
    </row>
    <row r="458" spans="21:27">
      <c r="U458" s="29">
        <v>12</v>
      </c>
      <c r="Z458" s="4" t="e">
        <f t="shared" si="71"/>
        <v>#DIV/0!</v>
      </c>
      <c r="AA458" s="5" t="e">
        <f t="shared" si="72"/>
        <v>#DIV/0!</v>
      </c>
    </row>
    <row r="459" spans="21:27">
      <c r="U459" s="29">
        <v>12</v>
      </c>
      <c r="Z459" s="4" t="e">
        <f t="shared" si="71"/>
        <v>#DIV/0!</v>
      </c>
      <c r="AA459" s="5" t="e">
        <f t="shared" si="72"/>
        <v>#DIV/0!</v>
      </c>
    </row>
    <row r="460" spans="21:27">
      <c r="U460" s="29">
        <v>12</v>
      </c>
      <c r="Z460" s="4" t="e">
        <f t="shared" si="71"/>
        <v>#DIV/0!</v>
      </c>
      <c r="AA460" s="5" t="e">
        <f t="shared" si="72"/>
        <v>#DIV/0!</v>
      </c>
    </row>
    <row r="461" spans="21:27">
      <c r="U461" s="29">
        <v>12</v>
      </c>
      <c r="Z461" s="4" t="e">
        <f t="shared" si="71"/>
        <v>#DIV/0!</v>
      </c>
      <c r="AA461" s="5" t="e">
        <f t="shared" si="72"/>
        <v>#DIV/0!</v>
      </c>
    </row>
    <row r="462" spans="21:27">
      <c r="U462" s="29">
        <v>12</v>
      </c>
      <c r="Z462" s="4" t="e">
        <f t="shared" si="71"/>
        <v>#DIV/0!</v>
      </c>
      <c r="AA462" s="5" t="e">
        <f t="shared" si="72"/>
        <v>#DIV/0!</v>
      </c>
    </row>
    <row r="463" spans="21:27">
      <c r="U463" s="29">
        <v>12</v>
      </c>
      <c r="Z463" s="4" t="e">
        <f t="shared" si="71"/>
        <v>#DIV/0!</v>
      </c>
      <c r="AA463" s="5" t="e">
        <f t="shared" si="72"/>
        <v>#DIV/0!</v>
      </c>
    </row>
    <row r="464" spans="21:27">
      <c r="U464" s="29">
        <v>12</v>
      </c>
      <c r="Z464" s="4" t="e">
        <f t="shared" si="71"/>
        <v>#DIV/0!</v>
      </c>
      <c r="AA464" s="5" t="e">
        <f t="shared" si="72"/>
        <v>#DIV/0!</v>
      </c>
    </row>
    <row r="465" spans="21:27">
      <c r="U465" s="29">
        <v>12</v>
      </c>
      <c r="Z465" s="4" t="e">
        <f t="shared" si="71"/>
        <v>#DIV/0!</v>
      </c>
      <c r="AA465" s="5" t="e">
        <f t="shared" si="72"/>
        <v>#DIV/0!</v>
      </c>
    </row>
    <row r="466" spans="21:27">
      <c r="U466" s="29">
        <v>12</v>
      </c>
      <c r="Z466" s="4" t="e">
        <f t="shared" si="71"/>
        <v>#DIV/0!</v>
      </c>
      <c r="AA466" s="5" t="e">
        <f t="shared" si="72"/>
        <v>#DIV/0!</v>
      </c>
    </row>
    <row r="467" spans="21:27">
      <c r="U467" s="29">
        <v>12</v>
      </c>
      <c r="Z467" s="4" t="e">
        <f t="shared" si="71"/>
        <v>#DIV/0!</v>
      </c>
      <c r="AA467" s="5" t="e">
        <f t="shared" si="72"/>
        <v>#DIV/0!</v>
      </c>
    </row>
    <row r="468" spans="21:27">
      <c r="U468" s="29">
        <v>12</v>
      </c>
      <c r="Z468" s="4" t="e">
        <f t="shared" si="71"/>
        <v>#DIV/0!</v>
      </c>
      <c r="AA468" s="5" t="e">
        <f t="shared" si="72"/>
        <v>#DIV/0!</v>
      </c>
    </row>
    <row r="469" spans="21:27">
      <c r="U469" s="29">
        <v>12</v>
      </c>
      <c r="Z469" s="4" t="e">
        <f t="shared" si="71"/>
        <v>#DIV/0!</v>
      </c>
      <c r="AA469" s="5" t="e">
        <f t="shared" si="72"/>
        <v>#DIV/0!</v>
      </c>
    </row>
    <row r="470" spans="21:27">
      <c r="U470" s="29">
        <v>12</v>
      </c>
      <c r="Z470" s="4" t="e">
        <f t="shared" si="71"/>
        <v>#DIV/0!</v>
      </c>
      <c r="AA470" s="5" t="e">
        <f t="shared" si="72"/>
        <v>#DIV/0!</v>
      </c>
    </row>
    <row r="471" spans="21:27">
      <c r="U471" s="29">
        <v>12</v>
      </c>
      <c r="Z471" s="4" t="e">
        <f t="shared" si="71"/>
        <v>#DIV/0!</v>
      </c>
      <c r="AA471" s="5" t="e">
        <f t="shared" si="72"/>
        <v>#DIV/0!</v>
      </c>
    </row>
    <row r="472" spans="21:27">
      <c r="U472" s="29">
        <v>12</v>
      </c>
      <c r="Z472" s="4" t="e">
        <f t="shared" si="71"/>
        <v>#DIV/0!</v>
      </c>
      <c r="AA472" s="5" t="e">
        <f t="shared" si="72"/>
        <v>#DIV/0!</v>
      </c>
    </row>
    <row r="473" spans="21:27">
      <c r="U473" s="29">
        <v>12</v>
      </c>
      <c r="Z473" s="4" t="e">
        <f t="shared" si="71"/>
        <v>#DIV/0!</v>
      </c>
      <c r="AA473" s="5" t="e">
        <f t="shared" si="72"/>
        <v>#DIV/0!</v>
      </c>
    </row>
    <row r="474" spans="21:27">
      <c r="U474" s="29">
        <v>12</v>
      </c>
      <c r="Z474" s="4" t="e">
        <f t="shared" si="71"/>
        <v>#DIV/0!</v>
      </c>
      <c r="AA474" s="5" t="e">
        <f t="shared" si="72"/>
        <v>#DIV/0!</v>
      </c>
    </row>
    <row r="475" spans="21:27">
      <c r="U475" s="29">
        <v>12</v>
      </c>
      <c r="Z475" s="4" t="e">
        <f t="shared" si="71"/>
        <v>#DIV/0!</v>
      </c>
      <c r="AA475" s="5" t="e">
        <f t="shared" si="72"/>
        <v>#DIV/0!</v>
      </c>
    </row>
    <row r="476" spans="21:27">
      <c r="U476" s="29">
        <v>12</v>
      </c>
      <c r="Z476" s="4" t="e">
        <f t="shared" si="71"/>
        <v>#DIV/0!</v>
      </c>
      <c r="AA476" s="5" t="e">
        <f t="shared" si="72"/>
        <v>#DIV/0!</v>
      </c>
    </row>
    <row r="477" spans="21:27">
      <c r="U477" s="29">
        <v>12</v>
      </c>
      <c r="Z477" s="4" t="e">
        <f t="shared" si="71"/>
        <v>#DIV/0!</v>
      </c>
      <c r="AA477" s="5" t="e">
        <f t="shared" si="72"/>
        <v>#DIV/0!</v>
      </c>
    </row>
    <row r="478" spans="21:27">
      <c r="U478" s="29">
        <v>12</v>
      </c>
      <c r="Z478" s="4" t="e">
        <f t="shared" si="71"/>
        <v>#DIV/0!</v>
      </c>
      <c r="AA478" s="5" t="e">
        <f t="shared" si="72"/>
        <v>#DIV/0!</v>
      </c>
    </row>
    <row r="479" spans="21:27">
      <c r="U479" s="29">
        <v>12</v>
      </c>
      <c r="Z479" s="4" t="e">
        <f t="shared" si="71"/>
        <v>#DIV/0!</v>
      </c>
      <c r="AA479" s="5" t="e">
        <f t="shared" si="72"/>
        <v>#DIV/0!</v>
      </c>
    </row>
    <row r="480" spans="21:27">
      <c r="U480" s="29">
        <v>12</v>
      </c>
      <c r="Z480" s="4" t="e">
        <f t="shared" si="71"/>
        <v>#DIV/0!</v>
      </c>
      <c r="AA480" s="5" t="e">
        <f t="shared" si="72"/>
        <v>#DIV/0!</v>
      </c>
    </row>
    <row r="481" spans="21:27">
      <c r="U481" s="29">
        <v>12</v>
      </c>
      <c r="Z481" s="4" t="e">
        <f t="shared" si="71"/>
        <v>#DIV/0!</v>
      </c>
      <c r="AA481" s="5" t="e">
        <f t="shared" si="72"/>
        <v>#DIV/0!</v>
      </c>
    </row>
    <row r="482" spans="21:27">
      <c r="U482" s="29">
        <v>12</v>
      </c>
      <c r="Z482" s="4" t="e">
        <f t="shared" si="71"/>
        <v>#DIV/0!</v>
      </c>
      <c r="AA482" s="5" t="e">
        <f t="shared" si="72"/>
        <v>#DIV/0!</v>
      </c>
    </row>
    <row r="483" spans="21:27">
      <c r="U483" s="29">
        <v>12</v>
      </c>
      <c r="Z483" s="4" t="e">
        <f t="shared" si="71"/>
        <v>#DIV/0!</v>
      </c>
      <c r="AA483" s="5" t="e">
        <f t="shared" si="72"/>
        <v>#DIV/0!</v>
      </c>
    </row>
    <row r="484" spans="21:27">
      <c r="U484" s="29">
        <v>12</v>
      </c>
      <c r="Z484" s="4" t="e">
        <f t="shared" si="71"/>
        <v>#DIV/0!</v>
      </c>
      <c r="AA484" s="5" t="e">
        <f t="shared" si="72"/>
        <v>#DIV/0!</v>
      </c>
    </row>
    <row r="485" spans="21:27">
      <c r="U485" s="29">
        <v>12</v>
      </c>
      <c r="Z485" s="4" t="e">
        <f t="shared" si="71"/>
        <v>#DIV/0!</v>
      </c>
      <c r="AA485" s="5" t="e">
        <f t="shared" si="72"/>
        <v>#DIV/0!</v>
      </c>
    </row>
    <row r="486" spans="21:27">
      <c r="U486" s="29">
        <v>12</v>
      </c>
      <c r="Z486" s="4" t="e">
        <f t="shared" si="71"/>
        <v>#DIV/0!</v>
      </c>
      <c r="AA486" s="5" t="e">
        <f t="shared" si="72"/>
        <v>#DIV/0!</v>
      </c>
    </row>
    <row r="487" spans="21:27">
      <c r="U487" s="29">
        <v>12</v>
      </c>
      <c r="Z487" s="4" t="e">
        <f t="shared" si="71"/>
        <v>#DIV/0!</v>
      </c>
      <c r="AA487" s="5" t="e">
        <f t="shared" si="72"/>
        <v>#DIV/0!</v>
      </c>
    </row>
    <row r="488" spans="21:27">
      <c r="U488" s="29">
        <v>12</v>
      </c>
      <c r="Z488" s="4" t="e">
        <f t="shared" si="71"/>
        <v>#DIV/0!</v>
      </c>
      <c r="AA488" s="5" t="e">
        <f t="shared" si="72"/>
        <v>#DIV/0!</v>
      </c>
    </row>
    <row r="489" spans="21:27">
      <c r="U489" s="29">
        <v>12</v>
      </c>
      <c r="Z489" s="4" t="e">
        <f t="shared" si="71"/>
        <v>#DIV/0!</v>
      </c>
      <c r="AA489" s="5" t="e">
        <f t="shared" si="72"/>
        <v>#DIV/0!</v>
      </c>
    </row>
    <row r="490" spans="21:27">
      <c r="U490" s="29">
        <v>12</v>
      </c>
      <c r="Z490" s="4" t="e">
        <f t="shared" si="71"/>
        <v>#DIV/0!</v>
      </c>
      <c r="AA490" s="5" t="e">
        <f t="shared" si="72"/>
        <v>#DIV/0!</v>
      </c>
    </row>
    <row r="491" spans="21:27">
      <c r="U491" s="29">
        <v>12</v>
      </c>
      <c r="Z491" s="4" t="e">
        <f t="shared" si="71"/>
        <v>#DIV/0!</v>
      </c>
      <c r="AA491" s="5" t="e">
        <f t="shared" si="72"/>
        <v>#DIV/0!</v>
      </c>
    </row>
    <row r="492" spans="21:27">
      <c r="U492" s="29">
        <v>12</v>
      </c>
      <c r="Z492" s="4" t="e">
        <f t="shared" si="71"/>
        <v>#DIV/0!</v>
      </c>
      <c r="AA492" s="5" t="e">
        <f t="shared" si="72"/>
        <v>#DIV/0!</v>
      </c>
    </row>
    <row r="493" spans="21:27">
      <c r="U493" s="29">
        <v>12</v>
      </c>
      <c r="Z493" s="4" t="e">
        <f t="shared" si="71"/>
        <v>#DIV/0!</v>
      </c>
      <c r="AA493" s="5" t="e">
        <f t="shared" si="72"/>
        <v>#DIV/0!</v>
      </c>
    </row>
    <row r="494" spans="21:27">
      <c r="U494" s="29">
        <v>12</v>
      </c>
      <c r="Z494" s="4" t="e">
        <f t="shared" si="71"/>
        <v>#DIV/0!</v>
      </c>
      <c r="AA494" s="5" t="e">
        <f t="shared" si="72"/>
        <v>#DIV/0!</v>
      </c>
    </row>
    <row r="495" spans="21:27">
      <c r="U495" s="29">
        <v>12</v>
      </c>
      <c r="Z495" s="4" t="e">
        <f t="shared" si="71"/>
        <v>#DIV/0!</v>
      </c>
      <c r="AA495" s="5" t="e">
        <f t="shared" si="72"/>
        <v>#DIV/0!</v>
      </c>
    </row>
    <row r="496" spans="21:27">
      <c r="U496" s="29">
        <v>12</v>
      </c>
      <c r="Z496" s="4" t="e">
        <f t="shared" si="71"/>
        <v>#DIV/0!</v>
      </c>
      <c r="AA496" s="5" t="e">
        <f t="shared" si="72"/>
        <v>#DIV/0!</v>
      </c>
    </row>
    <row r="497" spans="21:27">
      <c r="U497" s="29">
        <v>12</v>
      </c>
      <c r="Z497" s="4" t="e">
        <f t="shared" si="71"/>
        <v>#DIV/0!</v>
      </c>
      <c r="AA497" s="5" t="e">
        <f t="shared" si="72"/>
        <v>#DIV/0!</v>
      </c>
    </row>
    <row r="498" spans="21:27">
      <c r="U498" s="29">
        <v>12</v>
      </c>
      <c r="Z498" s="4" t="e">
        <f t="shared" si="71"/>
        <v>#DIV/0!</v>
      </c>
      <c r="AA498" s="5" t="e">
        <f t="shared" si="72"/>
        <v>#DIV/0!</v>
      </c>
    </row>
    <row r="499" spans="21:27">
      <c r="U499" s="29">
        <v>12</v>
      </c>
      <c r="Z499" s="4" t="e">
        <f t="shared" si="71"/>
        <v>#DIV/0!</v>
      </c>
      <c r="AA499" s="5" t="e">
        <f t="shared" si="72"/>
        <v>#DIV/0!</v>
      </c>
    </row>
    <row r="500" spans="21:27">
      <c r="U500" s="29">
        <v>12</v>
      </c>
      <c r="Z500" s="4" t="e">
        <f t="shared" si="71"/>
        <v>#DIV/0!</v>
      </c>
      <c r="AA500" s="5" t="e">
        <f t="shared" si="72"/>
        <v>#DIV/0!</v>
      </c>
    </row>
    <row r="501" spans="21:27">
      <c r="U501" s="29">
        <v>12</v>
      </c>
      <c r="Z501" s="4" t="e">
        <f t="shared" si="71"/>
        <v>#DIV/0!</v>
      </c>
      <c r="AA501" s="5" t="e">
        <f t="shared" si="72"/>
        <v>#DIV/0!</v>
      </c>
    </row>
    <row r="502" spans="21:27">
      <c r="U502" s="29">
        <v>12</v>
      </c>
      <c r="Z502" s="4" t="e">
        <f t="shared" si="71"/>
        <v>#DIV/0!</v>
      </c>
      <c r="AA502" s="5" t="e">
        <f t="shared" si="72"/>
        <v>#DIV/0!</v>
      </c>
    </row>
    <row r="503" spans="21:27">
      <c r="U503" s="29">
        <v>12</v>
      </c>
      <c r="Z503" s="4" t="e">
        <f t="shared" si="71"/>
        <v>#DIV/0!</v>
      </c>
      <c r="AA503" s="5" t="e">
        <f t="shared" si="72"/>
        <v>#DIV/0!</v>
      </c>
    </row>
    <row r="504" spans="21:27">
      <c r="U504" s="29">
        <v>12</v>
      </c>
      <c r="Z504" s="4" t="e">
        <f t="shared" si="71"/>
        <v>#DIV/0!</v>
      </c>
      <c r="AA504" s="5" t="e">
        <f t="shared" si="72"/>
        <v>#DIV/0!</v>
      </c>
    </row>
    <row r="505" spans="21:27">
      <c r="U505" s="29">
        <v>12</v>
      </c>
      <c r="Z505" s="4" t="e">
        <f t="shared" si="71"/>
        <v>#DIV/0!</v>
      </c>
      <c r="AA505" s="5" t="e">
        <f t="shared" si="72"/>
        <v>#DIV/0!</v>
      </c>
    </row>
    <row r="506" spans="21:27">
      <c r="U506" s="29">
        <v>12</v>
      </c>
      <c r="Z506" s="4" t="e">
        <f t="shared" si="71"/>
        <v>#DIV/0!</v>
      </c>
      <c r="AA506" s="5" t="e">
        <f t="shared" si="72"/>
        <v>#DIV/0!</v>
      </c>
    </row>
    <row r="507" spans="21:27">
      <c r="U507" s="29">
        <v>12</v>
      </c>
      <c r="Z507" s="4" t="e">
        <f t="shared" si="71"/>
        <v>#DIV/0!</v>
      </c>
      <c r="AA507" s="5" t="e">
        <f t="shared" si="72"/>
        <v>#DIV/0!</v>
      </c>
    </row>
    <row r="508" spans="21:27">
      <c r="U508" s="29">
        <v>12</v>
      </c>
      <c r="Z508" s="4" t="e">
        <f t="shared" si="71"/>
        <v>#DIV/0!</v>
      </c>
      <c r="AA508" s="5" t="e">
        <f t="shared" si="72"/>
        <v>#DIV/0!</v>
      </c>
    </row>
    <row r="509" spans="21:27">
      <c r="U509" s="29">
        <v>12</v>
      </c>
      <c r="Z509" s="4" t="e">
        <f t="shared" si="71"/>
        <v>#DIV/0!</v>
      </c>
      <c r="AA509" s="5" t="e">
        <f t="shared" si="72"/>
        <v>#DIV/0!</v>
      </c>
    </row>
    <row r="510" spans="21:27">
      <c r="U510" s="29">
        <v>12</v>
      </c>
      <c r="Z510" s="4" t="e">
        <f t="shared" si="71"/>
        <v>#DIV/0!</v>
      </c>
      <c r="AA510" s="5" t="e">
        <f t="shared" si="72"/>
        <v>#DIV/0!</v>
      </c>
    </row>
    <row r="511" spans="21:27">
      <c r="U511" s="29">
        <v>12</v>
      </c>
      <c r="Z511" s="4" t="e">
        <f t="shared" si="71"/>
        <v>#DIV/0!</v>
      </c>
      <c r="AA511" s="5" t="e">
        <f t="shared" si="72"/>
        <v>#DIV/0!</v>
      </c>
    </row>
    <row r="512" spans="21:27">
      <c r="U512" s="29">
        <v>12</v>
      </c>
      <c r="Z512" s="4" t="e">
        <f t="shared" si="71"/>
        <v>#DIV/0!</v>
      </c>
      <c r="AA512" s="5" t="e">
        <f t="shared" si="72"/>
        <v>#DIV/0!</v>
      </c>
    </row>
    <row r="513" spans="21:27">
      <c r="U513" s="29">
        <v>12</v>
      </c>
      <c r="Z513" s="4" t="e">
        <f t="shared" si="71"/>
        <v>#DIV/0!</v>
      </c>
      <c r="AA513" s="5" t="e">
        <f t="shared" si="72"/>
        <v>#DIV/0!</v>
      </c>
    </row>
    <row r="514" spans="21:27">
      <c r="U514" s="29">
        <v>12</v>
      </c>
      <c r="Z514" s="4" t="e">
        <f t="shared" ref="Z514:Z533" si="73">V514-X514*(W514/Y514)</f>
        <v>#DIV/0!</v>
      </c>
      <c r="AA514" s="5" t="e">
        <f t="shared" ref="AA514:AA533" si="74">+IF(Z514&gt;4,1,2)</f>
        <v>#DIV/0!</v>
      </c>
    </row>
    <row r="515" spans="21:27">
      <c r="U515" s="29">
        <v>12</v>
      </c>
      <c r="Z515" s="4" t="e">
        <f t="shared" si="73"/>
        <v>#DIV/0!</v>
      </c>
      <c r="AA515" s="5" t="e">
        <f t="shared" si="74"/>
        <v>#DIV/0!</v>
      </c>
    </row>
    <row r="516" spans="21:27">
      <c r="U516" s="29">
        <v>12</v>
      </c>
      <c r="Z516" s="4" t="e">
        <f t="shared" si="73"/>
        <v>#DIV/0!</v>
      </c>
      <c r="AA516" s="5" t="e">
        <f t="shared" si="74"/>
        <v>#DIV/0!</v>
      </c>
    </row>
    <row r="517" spans="21:27">
      <c r="U517" s="29">
        <v>12</v>
      </c>
      <c r="Z517" s="4" t="e">
        <f t="shared" si="73"/>
        <v>#DIV/0!</v>
      </c>
      <c r="AA517" s="5" t="e">
        <f t="shared" si="74"/>
        <v>#DIV/0!</v>
      </c>
    </row>
    <row r="518" spans="21:27">
      <c r="U518" s="29">
        <v>12</v>
      </c>
      <c r="Z518" s="4" t="e">
        <f t="shared" si="73"/>
        <v>#DIV/0!</v>
      </c>
      <c r="AA518" s="5" t="e">
        <f t="shared" si="74"/>
        <v>#DIV/0!</v>
      </c>
    </row>
    <row r="519" spans="21:27">
      <c r="U519" s="29">
        <v>12</v>
      </c>
      <c r="Z519" s="4" t="e">
        <f t="shared" si="73"/>
        <v>#DIV/0!</v>
      </c>
      <c r="AA519" s="5" t="e">
        <f t="shared" si="74"/>
        <v>#DIV/0!</v>
      </c>
    </row>
    <row r="520" spans="21:27">
      <c r="U520" s="29">
        <v>12</v>
      </c>
      <c r="Z520" s="4" t="e">
        <f t="shared" si="73"/>
        <v>#DIV/0!</v>
      </c>
      <c r="AA520" s="5" t="e">
        <f t="shared" si="74"/>
        <v>#DIV/0!</v>
      </c>
    </row>
    <row r="521" spans="21:27">
      <c r="U521" s="29">
        <v>12</v>
      </c>
      <c r="Z521" s="4" t="e">
        <f t="shared" si="73"/>
        <v>#DIV/0!</v>
      </c>
      <c r="AA521" s="5" t="e">
        <f t="shared" si="74"/>
        <v>#DIV/0!</v>
      </c>
    </row>
    <row r="522" spans="21:27">
      <c r="U522" s="29">
        <v>12</v>
      </c>
      <c r="Z522" s="4" t="e">
        <f t="shared" si="73"/>
        <v>#DIV/0!</v>
      </c>
      <c r="AA522" s="5" t="e">
        <f t="shared" si="74"/>
        <v>#DIV/0!</v>
      </c>
    </row>
    <row r="523" spans="21:27">
      <c r="U523" s="29">
        <v>12</v>
      </c>
      <c r="Z523" s="4" t="e">
        <f t="shared" si="73"/>
        <v>#DIV/0!</v>
      </c>
      <c r="AA523" s="5" t="e">
        <f t="shared" si="74"/>
        <v>#DIV/0!</v>
      </c>
    </row>
    <row r="524" spans="21:27">
      <c r="U524" s="29">
        <v>12</v>
      </c>
      <c r="Z524" s="4" t="e">
        <f t="shared" si="73"/>
        <v>#DIV/0!</v>
      </c>
      <c r="AA524" s="5" t="e">
        <f t="shared" si="74"/>
        <v>#DIV/0!</v>
      </c>
    </row>
    <row r="525" spans="21:27">
      <c r="U525" s="29">
        <v>12</v>
      </c>
      <c r="Z525" s="4" t="e">
        <f t="shared" si="73"/>
        <v>#DIV/0!</v>
      </c>
      <c r="AA525" s="5" t="e">
        <f t="shared" si="74"/>
        <v>#DIV/0!</v>
      </c>
    </row>
    <row r="526" spans="21:27">
      <c r="U526" s="29">
        <v>12</v>
      </c>
      <c r="Z526" s="4" t="e">
        <f t="shared" si="73"/>
        <v>#DIV/0!</v>
      </c>
      <c r="AA526" s="5" t="e">
        <f t="shared" si="74"/>
        <v>#DIV/0!</v>
      </c>
    </row>
    <row r="527" spans="21:27">
      <c r="U527" s="29">
        <v>12</v>
      </c>
      <c r="Z527" s="4" t="e">
        <f t="shared" si="73"/>
        <v>#DIV/0!</v>
      </c>
      <c r="AA527" s="5" t="e">
        <f t="shared" si="74"/>
        <v>#DIV/0!</v>
      </c>
    </row>
    <row r="528" spans="21:27">
      <c r="U528" s="29">
        <v>12</v>
      </c>
      <c r="Z528" s="4" t="e">
        <f t="shared" si="73"/>
        <v>#DIV/0!</v>
      </c>
      <c r="AA528" s="5" t="e">
        <f t="shared" si="74"/>
        <v>#DIV/0!</v>
      </c>
    </row>
    <row r="529" spans="21:27">
      <c r="U529" s="29">
        <v>12</v>
      </c>
      <c r="Z529" s="4" t="e">
        <f t="shared" si="73"/>
        <v>#DIV/0!</v>
      </c>
      <c r="AA529" s="5" t="e">
        <f t="shared" si="74"/>
        <v>#DIV/0!</v>
      </c>
    </row>
    <row r="530" spans="21:27">
      <c r="U530" s="29">
        <v>12</v>
      </c>
      <c r="Z530" s="4" t="e">
        <f t="shared" si="73"/>
        <v>#DIV/0!</v>
      </c>
      <c r="AA530" s="5" t="e">
        <f t="shared" si="74"/>
        <v>#DIV/0!</v>
      </c>
    </row>
    <row r="531" spans="21:27">
      <c r="U531" s="29">
        <v>12</v>
      </c>
      <c r="Z531" s="4" t="e">
        <f t="shared" si="73"/>
        <v>#DIV/0!</v>
      </c>
      <c r="AA531" s="5" t="e">
        <f t="shared" si="74"/>
        <v>#DIV/0!</v>
      </c>
    </row>
    <row r="532" spans="21:27">
      <c r="U532" s="29">
        <v>12</v>
      </c>
      <c r="Z532" s="4" t="e">
        <f t="shared" si="73"/>
        <v>#DIV/0!</v>
      </c>
      <c r="AA532" s="5" t="e">
        <f t="shared" si="74"/>
        <v>#DIV/0!</v>
      </c>
    </row>
    <row r="533" spans="21:27">
      <c r="U533" s="29">
        <v>12</v>
      </c>
      <c r="Z533" s="4" t="e">
        <f t="shared" si="73"/>
        <v>#DIV/0!</v>
      </c>
      <c r="AA533" s="5" t="e">
        <f t="shared" si="74"/>
        <v>#DIV/0!</v>
      </c>
    </row>
    <row r="545" spans="2:2">
      <c r="B545" s="2" t="s">
        <v>683</v>
      </c>
    </row>
    <row r="546" spans="2:2">
      <c r="B546" s="2" t="s">
        <v>684</v>
      </c>
    </row>
    <row r="547" spans="2:2">
      <c r="B547" s="2" t="s">
        <v>685</v>
      </c>
    </row>
    <row r="548" spans="2:2">
      <c r="B548" s="2" t="s">
        <v>686</v>
      </c>
    </row>
    <row r="549" spans="2:2">
      <c r="B549" s="2" t="s">
        <v>687</v>
      </c>
    </row>
    <row r="550" spans="2:2">
      <c r="B550" s="17" t="s">
        <v>688</v>
      </c>
    </row>
    <row r="551" spans="2:2">
      <c r="B551" s="2" t="s">
        <v>689</v>
      </c>
    </row>
  </sheetData>
  <autoFilter ref="D1:D533" xr:uid="{00000000-0009-0000-0000-000000000000}">
    <sortState xmlns:xlrd2="http://schemas.microsoft.com/office/spreadsheetml/2017/richdata2" ref="A2:CY533">
      <sortCondition ref="D1:D533"/>
    </sortState>
  </autoFilter>
  <dataValidations count="14">
    <dataValidation type="whole" allowBlank="1" showInputMessage="1" showErrorMessage="1" promptTitle="sexo" prompt="1=hombre_x000d_2=mujer" sqref="AH1 F1:G1" xr:uid="{00000000-0002-0000-0000-000000000000}">
      <formula1>1</formula1>
      <formula2>2</formula2>
    </dataValidation>
    <dataValidation allowBlank="1" showInputMessage="1" showErrorMessage="1" prompt="1 SI  _x000a_2 NO" sqref="BM1:BN1" xr:uid="{00000000-0002-0000-0000-000001000000}"/>
    <dataValidation allowBlank="1" showInputMessage="1" showErrorMessage="1" prompt="ANGULO INCISIVO SUP RESPECTO A FRANKFORT" sqref="AY1" xr:uid="{00000000-0002-0000-0000-000002000000}"/>
    <dataValidation allowBlank="1" showInputMessage="1" showErrorMessage="1" prompt="1 SI_x000a_2 NO" sqref="BE1" xr:uid="{00000000-0002-0000-0000-000003000000}"/>
    <dataValidation type="whole" allowBlank="1" showInputMessage="1" showErrorMessage="1" promptTitle="morfo puntiaguda" prompt="1= si_x000d_2= no" sqref="BA1" xr:uid="{00000000-0002-0000-0000-000004000000}">
      <formula1>1</formula1>
      <formula2>2</formula2>
    </dataValidation>
    <dataValidation type="whole" allowBlank="1" showInputMessage="1" showErrorMessage="1" promptTitle="mofro redondeada" prompt="1= si_x000d_2= no" sqref="BB1" xr:uid="{00000000-0002-0000-0000-000005000000}">
      <formula1>1</formula1>
      <formula2>2</formula2>
    </dataValidation>
    <dataValidation type="whole" allowBlank="1" showInputMessage="1" showErrorMessage="1" promptTitle="morfo cuadrada" prompt="1= si_x000d_2= no" sqref="BC1" xr:uid="{00000000-0002-0000-0000-000006000000}">
      <formula1>1</formula1>
      <formula2>2</formula2>
    </dataValidation>
    <dataValidation type="whole" allowBlank="1" showInputMessage="1" showErrorMessage="1" promptTitle="morfo curvada" prompt="1= si_x000d_2= no" sqref="BD1" xr:uid="{00000000-0002-0000-0000-000007000000}">
      <formula1>1</formula1>
      <formula2>2</formula2>
    </dataValidation>
    <dataValidation allowBlank="1" showInputMessage="1" showErrorMessage="1" promptTitle="TTO" prompt="1=CON EXTRACCIONES_x000d_2=SIN EXTRACCIONES" sqref="BW1" xr:uid="{00000000-0002-0000-0000-000008000000}"/>
    <dataValidation type="whole" allowBlank="1" showInputMessage="1" showErrorMessage="1" promptTitle="clase molar" prompt="1=clase I_x000d_2=clase II_x000d_3=clase III" sqref="BJ1" xr:uid="{00000000-0002-0000-0000-000009000000}">
      <formula1>1</formula1>
      <formula2>3</formula2>
    </dataValidation>
    <dataValidation type="whole" allowBlank="1" showInputMessage="1" showErrorMessage="1" promptTitle="Fuerzas intrusivas o extrusivas" prompt="1= intrusiva_x000d_2= extrusiva_x000d_3= nada activo_x000d__x000d_" sqref="CH1" xr:uid="{00000000-0002-0000-0000-00000A000000}">
      <formula1>1</formula1>
      <formula2>3</formula2>
    </dataValidation>
    <dataValidation allowBlank="1" showInputMessage="1" showErrorMessage="1" promptTitle="Secuencia de arco" prompt="1= Completa_x000d_2= Incompleta" sqref="CD1" xr:uid="{00000000-0002-0000-0000-00000B000000}"/>
    <dataValidation type="whole" allowBlank="1" showInputMessage="1" showErrorMessage="1" promptTitle="Extracción" prompt="1= 4+/-4_x000d_2= 5+/-5_x000d_3= 6+/-6_x000d_4= 4+4/5-5_x000d_5= 5+5/4-4_x000d_6= 4+4_x000d_7= 4-4_x000d_8= otro" sqref="BX1" xr:uid="{00000000-0002-0000-0000-00000C000000}">
      <formula1>1</formula1>
      <formula2>8</formula2>
    </dataValidation>
    <dataValidation type="whole" allowBlank="1" showInputMessage="1" showErrorMessage="1" promptTitle="INSET" prompt="1=SI_x000d_2=NO" sqref="CL1" xr:uid="{00000000-0002-0000-0000-00000D000000}">
      <formula1>1</formula1>
      <formula2>2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tabSelected="1" zoomScale="110" workbookViewId="0">
      <selection activeCell="I15" sqref="I15"/>
    </sheetView>
  </sheetViews>
  <sheetFormatPr baseColWidth="10" defaultRowHeight="16"/>
  <cols>
    <col min="1" max="1" width="39.1640625" customWidth="1"/>
    <col min="2" max="2" width="16.33203125" customWidth="1"/>
    <col min="3" max="3" width="17" customWidth="1"/>
    <col min="4" max="4" width="17.1640625" customWidth="1"/>
    <col min="5" max="5" width="9.6640625" customWidth="1"/>
  </cols>
  <sheetData>
    <row r="1" spans="1:7" ht="17" thickBot="1">
      <c r="A1" s="33" t="s">
        <v>745</v>
      </c>
      <c r="B1" s="33"/>
      <c r="C1" s="33"/>
      <c r="D1" s="33"/>
      <c r="E1" s="33"/>
      <c r="F1" s="34"/>
      <c r="G1" s="34"/>
    </row>
    <row r="2" spans="1:7" s="3" customFormat="1" ht="42" customHeight="1" thickTop="1">
      <c r="A2" s="35"/>
      <c r="B2" s="36" t="s">
        <v>738</v>
      </c>
      <c r="C2" s="36" t="s">
        <v>735</v>
      </c>
      <c r="D2" s="36" t="s">
        <v>736</v>
      </c>
      <c r="E2" s="37" t="s">
        <v>744</v>
      </c>
      <c r="F2" s="38"/>
      <c r="G2" s="38"/>
    </row>
    <row r="3" spans="1:7">
      <c r="A3" s="39" t="s">
        <v>788</v>
      </c>
      <c r="B3" s="40" t="s">
        <v>746</v>
      </c>
      <c r="C3" s="40" t="s">
        <v>747</v>
      </c>
      <c r="D3" s="40" t="s">
        <v>748</v>
      </c>
      <c r="E3" s="40" t="s">
        <v>749</v>
      </c>
      <c r="F3" s="41"/>
      <c r="G3" s="42"/>
    </row>
    <row r="4" spans="1:7">
      <c r="A4" s="39" t="s">
        <v>737</v>
      </c>
      <c r="B4" s="40"/>
      <c r="C4" s="40"/>
      <c r="D4" s="40"/>
      <c r="E4" s="40" t="s">
        <v>750</v>
      </c>
      <c r="F4" s="41"/>
      <c r="G4" s="42"/>
    </row>
    <row r="5" spans="1:7">
      <c r="A5" s="43" t="s">
        <v>781</v>
      </c>
      <c r="B5" s="40" t="s">
        <v>751</v>
      </c>
      <c r="C5" s="40" t="s">
        <v>752</v>
      </c>
      <c r="D5" s="40" t="s">
        <v>753</v>
      </c>
      <c r="E5" s="40"/>
      <c r="F5" s="41"/>
      <c r="G5" s="42"/>
    </row>
    <row r="6" spans="1:7">
      <c r="A6" s="43" t="s">
        <v>782</v>
      </c>
      <c r="B6" s="40" t="s">
        <v>754</v>
      </c>
      <c r="C6" s="40" t="s">
        <v>755</v>
      </c>
      <c r="D6" s="40" t="s">
        <v>756</v>
      </c>
      <c r="E6" s="40"/>
      <c r="F6" s="41"/>
      <c r="G6" s="42"/>
    </row>
    <row r="7" spans="1:7">
      <c r="A7" s="39" t="s">
        <v>742</v>
      </c>
      <c r="B7" s="40"/>
      <c r="C7" s="40"/>
      <c r="D7" s="40"/>
      <c r="E7" s="40" t="s">
        <v>757</v>
      </c>
      <c r="F7" s="41"/>
      <c r="G7" s="42"/>
    </row>
    <row r="8" spans="1:7">
      <c r="A8" s="44" t="s">
        <v>783</v>
      </c>
      <c r="B8" s="40" t="s">
        <v>758</v>
      </c>
      <c r="C8" s="40" t="s">
        <v>759</v>
      </c>
      <c r="D8" s="40" t="s">
        <v>741</v>
      </c>
      <c r="E8" s="40"/>
      <c r="F8" s="41"/>
      <c r="G8" s="42"/>
    </row>
    <row r="9" spans="1:7">
      <c r="A9" s="44" t="s">
        <v>784</v>
      </c>
      <c r="B9" s="40" t="s">
        <v>739</v>
      </c>
      <c r="C9" s="40" t="s">
        <v>760</v>
      </c>
      <c r="D9" s="40" t="s">
        <v>761</v>
      </c>
      <c r="E9" s="40"/>
      <c r="F9" s="41"/>
      <c r="G9" s="42"/>
    </row>
    <row r="10" spans="1:7">
      <c r="A10" s="44" t="s">
        <v>785</v>
      </c>
      <c r="B10" s="40" t="s">
        <v>762</v>
      </c>
      <c r="C10" s="40" t="s">
        <v>763</v>
      </c>
      <c r="D10" s="40" t="s">
        <v>764</v>
      </c>
      <c r="E10" s="40"/>
      <c r="F10" s="41"/>
      <c r="G10" s="42"/>
    </row>
    <row r="11" spans="1:7">
      <c r="A11" s="39" t="s">
        <v>743</v>
      </c>
      <c r="B11" s="40"/>
      <c r="C11" s="40"/>
      <c r="D11" s="40"/>
      <c r="E11" s="40" t="s">
        <v>765</v>
      </c>
      <c r="F11" s="41"/>
      <c r="G11" s="42"/>
    </row>
    <row r="12" spans="1:7">
      <c r="A12" s="44" t="s">
        <v>783</v>
      </c>
      <c r="B12" s="40" t="s">
        <v>766</v>
      </c>
      <c r="C12" s="40" t="s">
        <v>767</v>
      </c>
      <c r="D12" s="40" t="s">
        <v>764</v>
      </c>
      <c r="E12" s="40"/>
      <c r="F12" s="41"/>
      <c r="G12" s="42"/>
    </row>
    <row r="13" spans="1:7">
      <c r="A13" s="44" t="s">
        <v>786</v>
      </c>
      <c r="B13" s="40" t="s">
        <v>740</v>
      </c>
      <c r="C13" s="40" t="s">
        <v>768</v>
      </c>
      <c r="D13" s="40" t="s">
        <v>756</v>
      </c>
      <c r="E13" s="40"/>
      <c r="F13" s="41"/>
      <c r="G13" s="42"/>
    </row>
    <row r="14" spans="1:7">
      <c r="A14" s="44" t="s">
        <v>787</v>
      </c>
      <c r="B14" s="40" t="s">
        <v>769</v>
      </c>
      <c r="C14" s="40" t="s">
        <v>770</v>
      </c>
      <c r="D14" s="40" t="s">
        <v>741</v>
      </c>
      <c r="E14" s="40"/>
      <c r="F14" s="41"/>
      <c r="G14" s="42"/>
    </row>
    <row r="15" spans="1:7">
      <c r="A15" s="44" t="s">
        <v>785</v>
      </c>
      <c r="B15" s="40" t="s">
        <v>771</v>
      </c>
      <c r="C15" s="40" t="s">
        <v>772</v>
      </c>
      <c r="D15" s="40" t="s">
        <v>764</v>
      </c>
      <c r="E15" s="40"/>
      <c r="F15" s="41"/>
      <c r="G15" s="42"/>
    </row>
    <row r="16" spans="1:7">
      <c r="A16" s="39" t="s">
        <v>789</v>
      </c>
      <c r="B16" s="40" t="s">
        <v>773</v>
      </c>
      <c r="C16" s="40" t="s">
        <v>774</v>
      </c>
      <c r="D16" s="40" t="s">
        <v>775</v>
      </c>
      <c r="E16" s="45" t="s">
        <v>776</v>
      </c>
      <c r="F16" s="41"/>
      <c r="G16" s="42"/>
    </row>
    <row r="17" spans="1:7">
      <c r="A17" s="46" t="s">
        <v>791</v>
      </c>
      <c r="B17" s="47" t="s">
        <v>777</v>
      </c>
      <c r="C17" s="47" t="s">
        <v>778</v>
      </c>
      <c r="D17" s="47" t="s">
        <v>779</v>
      </c>
      <c r="E17" s="47" t="s">
        <v>780</v>
      </c>
      <c r="F17" s="41"/>
      <c r="G17" s="42"/>
    </row>
    <row r="18" spans="1:7">
      <c r="A18" s="48" t="s">
        <v>790</v>
      </c>
      <c r="B18" s="41"/>
      <c r="C18" s="41"/>
      <c r="D18" s="41"/>
      <c r="E18" s="41"/>
      <c r="F18" s="41"/>
      <c r="G18" s="42"/>
    </row>
    <row r="20" spans="1:7">
      <c r="A20" s="13"/>
    </row>
    <row r="21" spans="1:7">
      <c r="A21" s="13"/>
    </row>
    <row r="22" spans="1:7">
      <c r="A22" s="13"/>
    </row>
    <row r="23" spans="1:7">
      <c r="A23" s="13"/>
    </row>
    <row r="24" spans="1:7">
      <c r="A24" s="13"/>
    </row>
    <row r="25" spans="1:7">
      <c r="A25" s="13"/>
    </row>
    <row r="26" spans="1:7">
      <c r="A26" s="13"/>
    </row>
    <row r="27" spans="1:7">
      <c r="A27" s="13"/>
    </row>
    <row r="28" spans="1:7">
      <c r="A28" s="13"/>
    </row>
    <row r="29" spans="1:7">
      <c r="A29" s="13"/>
    </row>
    <row r="30" spans="1:7">
      <c r="A30" s="13"/>
    </row>
  </sheetData>
  <mergeCells count="1">
    <mergeCell ref="A1:E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Variables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Orce Romero de Tejada</dc:creator>
  <cp:lastModifiedBy>paula iber</cp:lastModifiedBy>
  <cp:lastPrinted>2018-11-04T13:10:50Z</cp:lastPrinted>
  <dcterms:created xsi:type="dcterms:W3CDTF">2015-01-18T18:57:52Z</dcterms:created>
  <dcterms:modified xsi:type="dcterms:W3CDTF">2024-11-07T11:33:07Z</dcterms:modified>
</cp:coreProperties>
</file>