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AJack\General\Google Drive\Academic\PhD\Research projects\ASPREE\Paper\ASPREE RIE V49\Additional Files\"/>
    </mc:Choice>
  </mc:AlternateContent>
  <xr:revisionPtr revIDLastSave="0" documentId="13_ncr:1_{C5565841-414A-46FC-AE8D-50BAE451BE30}" xr6:coauthVersionLast="45" xr6:coauthVersionMax="45" xr10:uidLastSave="{00000000-0000-0000-0000-000000000000}"/>
  <bookViews>
    <workbookView xWindow="-96" yWindow="-96" windowWidth="23232" windowHeight="12552" xr2:uid="{5FAD4838-3953-4EC1-96D6-665B6A6FC2D4}"/>
  </bookViews>
  <sheets>
    <sheet name="Results summary master" sheetId="1" r:id="rId1"/>
    <sheet name="Participant numbers -version #"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9" i="1" l="1"/>
  <c r="H9" i="1" s="1"/>
  <c r="F30" i="1"/>
  <c r="H30" i="1" s="1"/>
  <c r="F29" i="1"/>
  <c r="H29" i="1" s="1"/>
  <c r="G11" i="1"/>
  <c r="G12" i="1"/>
  <c r="G13" i="1"/>
  <c r="G14" i="1"/>
  <c r="G15" i="1"/>
  <c r="G16" i="1"/>
  <c r="G17" i="1"/>
  <c r="G18" i="1"/>
  <c r="G19" i="1"/>
  <c r="G20" i="1"/>
  <c r="G21" i="1"/>
  <c r="G22" i="1"/>
  <c r="G23" i="1"/>
  <c r="G10" i="1"/>
  <c r="D9" i="2"/>
  <c r="G25" i="1"/>
  <c r="G24" i="1"/>
  <c r="F27" i="1"/>
  <c r="H27" i="1" s="1"/>
  <c r="F28" i="1"/>
  <c r="H28" i="1" s="1"/>
  <c r="F31" i="1"/>
  <c r="H31" i="1" s="1"/>
  <c r="F32" i="1"/>
  <c r="H32" i="1" s="1"/>
  <c r="F33" i="1"/>
  <c r="H33" i="1" s="1"/>
  <c r="F34" i="1"/>
  <c r="H34" i="1" s="1"/>
  <c r="F35" i="1"/>
  <c r="H35" i="1" s="1"/>
  <c r="F36" i="1"/>
  <c r="H36" i="1" s="1"/>
  <c r="F25" i="1"/>
  <c r="F26" i="1"/>
  <c r="H26" i="1" s="1"/>
  <c r="C24" i="1"/>
  <c r="F24" i="1" s="1"/>
  <c r="H24" i="1" l="1"/>
  <c r="H25" i="1"/>
  <c r="F11" i="1"/>
  <c r="H11" i="1" s="1"/>
  <c r="F12" i="1"/>
  <c r="H12" i="1" s="1"/>
  <c r="F13" i="1"/>
  <c r="H13" i="1" s="1"/>
  <c r="F14" i="1"/>
  <c r="H14" i="1" s="1"/>
  <c r="F15" i="1"/>
  <c r="H15" i="1" s="1"/>
  <c r="F16" i="1"/>
  <c r="H16" i="1" s="1"/>
  <c r="F17" i="1"/>
  <c r="H17" i="1" s="1"/>
  <c r="F18" i="1"/>
  <c r="H18" i="1" s="1"/>
  <c r="F19" i="1"/>
  <c r="H19" i="1" s="1"/>
  <c r="F20" i="1"/>
  <c r="H20" i="1" s="1"/>
  <c r="F21" i="1"/>
  <c r="H21" i="1" s="1"/>
  <c r="F22" i="1"/>
  <c r="H22" i="1" s="1"/>
  <c r="F23" i="1"/>
  <c r="H23" i="1" s="1"/>
  <c r="F10" i="1"/>
  <c r="H10" i="1" s="1"/>
  <c r="F7" i="1"/>
  <c r="H7" i="1" s="1"/>
  <c r="F8" i="1"/>
  <c r="H8" i="1" s="1"/>
  <c r="F6" i="1"/>
  <c r="H6" i="1" s="1"/>
  <c r="F5" i="1"/>
  <c r="H5" i="1" s="1"/>
  <c r="F4" i="1"/>
  <c r="H4" i="1" s="1"/>
  <c r="F3" i="1"/>
  <c r="H3" i="1" s="1"/>
</calcChain>
</file>

<file path=xl/sharedStrings.xml><?xml version="1.0" encoding="utf-8"?>
<sst xmlns="http://schemas.openxmlformats.org/spreadsheetml/2006/main" count="45" uniqueCount="45">
  <si>
    <t xml:space="preserve">Results from VERSIONS 1.5 &amp; 1.6	</t>
  </si>
  <si>
    <t>Medical</t>
  </si>
  <si>
    <t>Ancestry</t>
  </si>
  <si>
    <t>Drug response</t>
  </si>
  <si>
    <t>Yes to Post</t>
  </si>
  <si>
    <t>No to post</t>
  </si>
  <si>
    <t>Yes to Phone</t>
  </si>
  <si>
    <t>No to phone</t>
  </si>
  <si>
    <t>yes to Online questionnaires</t>
  </si>
  <si>
    <t>No to Online questionnaires</t>
  </si>
  <si>
    <t>yes to Focus group/workshop</t>
  </si>
  <si>
    <t>No to Focus group/workshop</t>
  </si>
  <si>
    <t>No to online discussion</t>
  </si>
  <si>
    <t>Yes to Online discussion</t>
  </si>
  <si>
    <t>Preference for post</t>
  </si>
  <si>
    <t>Preference for online discussion</t>
  </si>
  <si>
    <t>VERSION 1.7</t>
  </si>
  <si>
    <t>Preference for ancestry</t>
  </si>
  <si>
    <t>Preference for drug response</t>
  </si>
  <si>
    <t>Preference for medical</t>
  </si>
  <si>
    <t>No preference</t>
  </si>
  <si>
    <t>ORIGINAL VERSIONS 1, 1.1, 1.2, 1.3</t>
  </si>
  <si>
    <t>Totals</t>
  </si>
  <si>
    <t>Yes: Willing to provide feedback &amp; share views throughout</t>
  </si>
  <si>
    <t>No: Willing to provide feedback &amp; share views throughout</t>
  </si>
  <si>
    <t>More likely: More or less likely to participate if ppt involved in design</t>
  </si>
  <si>
    <t>Less likely: More or less likely to participate if ppt involved in design</t>
  </si>
  <si>
    <t>Unsure: More or less likely to participate if ppt involved in design</t>
  </si>
  <si>
    <t xml:space="preserve">Researchers Should be involved in study design  </t>
  </si>
  <si>
    <t>Participants should be involved in study design</t>
  </si>
  <si>
    <t>Yes:Would you like to be more involved in study design rather than just participating</t>
  </si>
  <si>
    <t>No:Would you like to be more involved in study design rather than just participating</t>
  </si>
  <si>
    <t>Unsure:Would you like to be more involved in study design rather than just participating</t>
  </si>
  <si>
    <t xml:space="preserve">Unsure: Should researchers or ppts be involved in study design </t>
  </si>
  <si>
    <t>Question number (does not correleate to versions)</t>
  </si>
  <si>
    <t>VERSION #</t>
  </si>
  <si>
    <t># OF PPTS</t>
  </si>
  <si>
    <t>Percentage of responses</t>
  </si>
  <si>
    <t>No answer:  More or less likely to participate if ppt involved in design</t>
  </si>
  <si>
    <t>Woulnd't influence participation</t>
  </si>
  <si>
    <t>Preference for focus group /workshop</t>
  </si>
  <si>
    <t>Preference for online questionnaire</t>
  </si>
  <si>
    <t>Total recorded responses for question</t>
  </si>
  <si>
    <t>Question description</t>
  </si>
  <si>
    <r>
      <t xml:space="preserve">This table summarises the quantitative results from the interviews referenced in the case study 'Involving elderly research participants in the co-design of a future multi-generational cohort study'. 
Contact Jack.Nunn@Latrobe.edu.au - orcid.org/0000-0003-0316-3254 
</t>
    </r>
    <r>
      <rPr>
        <b/>
        <sz val="18"/>
        <color theme="1"/>
        <rFont val="Times New Roman"/>
        <family val="1"/>
      </rPr>
      <t xml:space="preserve">Please note: </t>
    </r>
    <r>
      <rPr>
        <sz val="16"/>
        <color theme="1"/>
        <rFont val="Times New Roman"/>
        <family val="1"/>
      </rPr>
      <t xml:space="preserve">As some of the interview questions were adapted throughout the process, not all questions were asked to all the participants. The column ‘Total recorded responses for question’ therefore indicates the total number of people who were asked that specific question. See the Additional File 2 'Telephone Questionnaire - Version Comparison' for more information about the specific wording of questions asked in each version.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</si>
</sst>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2"/>
      <color theme="1"/>
      <name val="Calibri"/>
      <family val="2"/>
      <scheme val="minor"/>
    </font>
    <font>
      <b/>
      <sz val="11"/>
      <color theme="1"/>
      <name val="Calibri"/>
      <family val="2"/>
      <scheme val="minor"/>
    </font>
    <font>
      <sz val="20"/>
      <color theme="1"/>
      <name val="Times New Roman"/>
      <family val="1"/>
    </font>
    <font>
      <b/>
      <sz val="18"/>
      <color theme="1"/>
      <name val="Times New Roman"/>
      <family val="1"/>
    </font>
    <font>
      <sz val="16"/>
      <color theme="1"/>
      <name val="Times New Roman"/>
      <family val="1"/>
    </font>
  </fonts>
  <fills count="9">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FCCEFC"/>
        <bgColor indexed="64"/>
      </patternFill>
    </fill>
    <fill>
      <patternFill patternType="solid">
        <fgColor rgb="FFBAE4FC"/>
        <bgColor indexed="64"/>
      </patternFill>
    </fill>
    <fill>
      <patternFill patternType="solid">
        <fgColor rgb="FFFAD58A"/>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cellStyleXfs>
  <cellXfs count="24">
    <xf numFmtId="0" fontId="0" fillId="0" borderId="0" xfId="0"/>
    <xf numFmtId="0" fontId="0" fillId="0" borderId="1" xfId="0" applyBorder="1"/>
    <xf numFmtId="0" fontId="0" fillId="2" borderId="1" xfId="0" applyFill="1" applyBorder="1" applyAlignment="1">
      <alignment wrapText="1"/>
    </xf>
    <xf numFmtId="0" fontId="0" fillId="2" borderId="1" xfId="0" applyFill="1" applyBorder="1"/>
    <xf numFmtId="0" fontId="0" fillId="3" borderId="1" xfId="0" applyFill="1" applyBorder="1"/>
    <xf numFmtId="0" fontId="0" fillId="4" borderId="1" xfId="0" applyFill="1" applyBorder="1"/>
    <xf numFmtId="0" fontId="0" fillId="5" borderId="1" xfId="0" applyFill="1" applyBorder="1"/>
    <xf numFmtId="0" fontId="0" fillId="5" borderId="1" xfId="0" applyFill="1" applyBorder="1" applyAlignment="1">
      <alignment horizontal="right"/>
    </xf>
    <xf numFmtId="0" fontId="0" fillId="6" borderId="1" xfId="0" applyFill="1" applyBorder="1"/>
    <xf numFmtId="0" fontId="0" fillId="6" borderId="1" xfId="0" applyFill="1" applyBorder="1" applyAlignment="1">
      <alignment horizontal="right"/>
    </xf>
    <xf numFmtId="0" fontId="0" fillId="7" borderId="1" xfId="0" applyFill="1" applyBorder="1"/>
    <xf numFmtId="0" fontId="0" fillId="8" borderId="1" xfId="0" applyFill="1" applyBorder="1"/>
    <xf numFmtId="1" fontId="0" fillId="4" borderId="1" xfId="0" applyNumberFormat="1" applyFill="1" applyBorder="1"/>
    <xf numFmtId="1" fontId="0" fillId="5" borderId="1" xfId="0" applyNumberFormat="1" applyFill="1" applyBorder="1"/>
    <xf numFmtId="1" fontId="0" fillId="3" borderId="1" xfId="0" applyNumberFormat="1" applyFill="1" applyBorder="1"/>
    <xf numFmtId="1" fontId="0" fillId="2" borderId="1" xfId="0" applyNumberFormat="1" applyFill="1" applyBorder="1"/>
    <xf numFmtId="1" fontId="0" fillId="7" borderId="1" xfId="0" applyNumberFormat="1" applyFill="1" applyBorder="1"/>
    <xf numFmtId="1" fontId="0" fillId="8" borderId="1" xfId="0" applyNumberFormat="1" applyFill="1" applyBorder="1"/>
    <xf numFmtId="1" fontId="0" fillId="0" borderId="0" xfId="0" applyNumberFormat="1"/>
    <xf numFmtId="0" fontId="2" fillId="0" borderId="1" xfId="0" applyFont="1" applyBorder="1" applyAlignment="1">
      <alignment wrapText="1"/>
    </xf>
    <xf numFmtId="1" fontId="2" fillId="0" borderId="1" xfId="0" applyNumberFormat="1" applyFont="1" applyBorder="1" applyAlignment="1">
      <alignment wrapText="1"/>
    </xf>
    <xf numFmtId="0" fontId="0" fillId="0" borderId="0" xfId="0" applyAlignment="1">
      <alignment wrapText="1"/>
    </xf>
    <xf numFmtId="0" fontId="3" fillId="5" borderId="2" xfId="0" applyFont="1" applyFill="1" applyBorder="1" applyAlignment="1">
      <alignment horizontal="left" vertical="top" wrapText="1"/>
    </xf>
    <xf numFmtId="0" fontId="3" fillId="5" borderId="2" xfId="0" applyFont="1" applyFill="1" applyBorder="1" applyAlignment="1">
      <alignment horizontal="left" vertical="top"/>
    </xf>
  </cellXfs>
  <cellStyles count="2">
    <cellStyle name="Normal" xfId="0" builtinId="0"/>
    <cellStyle name="Normal 2" xfId="1" xr:uid="{8148C495-5C64-4CEA-A427-9EC545DBB826}"/>
  </cellStyles>
  <dxfs count="0"/>
  <tableStyles count="0" defaultTableStyle="TableStyleMedium2" defaultPivotStyle="PivotStyleLight16"/>
  <colors>
    <mruColors>
      <color rgb="FFFAD58A"/>
      <color rgb="FFBAE4FC"/>
      <color rgb="FF000000"/>
      <color rgb="FFFCCE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8DC61-E533-4F2A-BD46-E74C9BAC6F6B}">
  <dimension ref="A1:H36"/>
  <sheetViews>
    <sheetView tabSelected="1" zoomScale="70" zoomScaleNormal="70" workbookViewId="0">
      <pane ySplit="2" topLeftCell="A3" activePane="bottomLeft" state="frozen"/>
      <selection pane="bottomLeft" activeCell="J12" sqref="J12"/>
    </sheetView>
  </sheetViews>
  <sheetFormatPr defaultRowHeight="14.4" x14ac:dyDescent="0.55000000000000004"/>
  <cols>
    <col min="1" max="1" width="10.9453125" customWidth="1"/>
    <col min="2" max="2" width="74.3671875" customWidth="1"/>
    <col min="3" max="3" width="18.20703125" customWidth="1"/>
    <col min="4" max="4" width="12.62890625" customWidth="1"/>
    <col min="5" max="5" width="16.9453125" customWidth="1"/>
    <col min="7" max="7" width="13.9453125" customWidth="1"/>
    <col min="8" max="8" width="15.9453125" style="18" customWidth="1"/>
  </cols>
  <sheetData>
    <row r="1" spans="1:8" ht="175.8" customHeight="1" x14ac:dyDescent="0.55000000000000004">
      <c r="A1" s="22" t="s">
        <v>44</v>
      </c>
      <c r="B1" s="23"/>
      <c r="C1" s="23"/>
      <c r="D1" s="23"/>
      <c r="E1" s="23"/>
      <c r="F1" s="23"/>
      <c r="G1" s="23"/>
      <c r="H1" s="23"/>
    </row>
    <row r="2" spans="1:8" s="21" customFormat="1" ht="25.5" customHeight="1" x14ac:dyDescent="0.55000000000000004">
      <c r="A2" s="19" t="s">
        <v>34</v>
      </c>
      <c r="B2" s="19" t="s">
        <v>43</v>
      </c>
      <c r="C2" s="19" t="s">
        <v>0</v>
      </c>
      <c r="D2" s="19" t="s">
        <v>16</v>
      </c>
      <c r="E2" s="19" t="s">
        <v>21</v>
      </c>
      <c r="F2" s="19" t="s">
        <v>22</v>
      </c>
      <c r="G2" s="19" t="s">
        <v>42</v>
      </c>
      <c r="H2" s="20" t="s">
        <v>37</v>
      </c>
    </row>
    <row r="3" spans="1:8" x14ac:dyDescent="0.55000000000000004">
      <c r="A3" s="8">
        <v>1</v>
      </c>
      <c r="B3" s="8" t="s">
        <v>1</v>
      </c>
      <c r="C3" s="8">
        <v>15</v>
      </c>
      <c r="D3" s="8">
        <v>17</v>
      </c>
      <c r="E3" s="9"/>
      <c r="F3" s="8">
        <f>C3+D3</f>
        <v>32</v>
      </c>
      <c r="G3" s="8">
        <v>33</v>
      </c>
      <c r="H3" s="12">
        <f t="shared" ref="H3:H9" si="0">(F3/G3)*100</f>
        <v>96.969696969696969</v>
      </c>
    </row>
    <row r="4" spans="1:8" x14ac:dyDescent="0.55000000000000004">
      <c r="A4" s="8">
        <v>1</v>
      </c>
      <c r="B4" s="8" t="s">
        <v>2</v>
      </c>
      <c r="C4" s="8">
        <v>15</v>
      </c>
      <c r="D4" s="8">
        <v>17</v>
      </c>
      <c r="E4" s="9"/>
      <c r="F4" s="8">
        <f>C4+D4</f>
        <v>32</v>
      </c>
      <c r="G4" s="8">
        <v>33</v>
      </c>
      <c r="H4" s="12">
        <f t="shared" si="0"/>
        <v>96.969696969696969</v>
      </c>
    </row>
    <row r="5" spans="1:8" x14ac:dyDescent="0.55000000000000004">
      <c r="A5" s="8">
        <v>1</v>
      </c>
      <c r="B5" s="8" t="s">
        <v>3</v>
      </c>
      <c r="C5" s="8">
        <v>15</v>
      </c>
      <c r="D5" s="8">
        <v>16</v>
      </c>
      <c r="E5" s="9"/>
      <c r="F5" s="8">
        <f>C5+D5</f>
        <v>31</v>
      </c>
      <c r="G5" s="8">
        <v>33</v>
      </c>
      <c r="H5" s="12">
        <f t="shared" si="0"/>
        <v>93.939393939393938</v>
      </c>
    </row>
    <row r="6" spans="1:8" x14ac:dyDescent="0.55000000000000004">
      <c r="A6" s="6">
        <v>2</v>
      </c>
      <c r="B6" s="6" t="s">
        <v>17</v>
      </c>
      <c r="C6" s="7"/>
      <c r="D6" s="6">
        <v>2</v>
      </c>
      <c r="E6" s="7"/>
      <c r="F6" s="6">
        <f>D6</f>
        <v>2</v>
      </c>
      <c r="G6" s="6">
        <v>17</v>
      </c>
      <c r="H6" s="13">
        <f t="shared" si="0"/>
        <v>11.76470588235294</v>
      </c>
    </row>
    <row r="7" spans="1:8" x14ac:dyDescent="0.55000000000000004">
      <c r="A7" s="6">
        <v>2</v>
      </c>
      <c r="B7" s="6" t="s">
        <v>18</v>
      </c>
      <c r="C7" s="7"/>
      <c r="D7" s="6">
        <v>1</v>
      </c>
      <c r="E7" s="7"/>
      <c r="F7" s="6">
        <f t="shared" ref="F7:F8" si="1">D7</f>
        <v>1</v>
      </c>
      <c r="G7" s="6">
        <v>17</v>
      </c>
      <c r="H7" s="13">
        <f t="shared" si="0"/>
        <v>5.8823529411764701</v>
      </c>
    </row>
    <row r="8" spans="1:8" x14ac:dyDescent="0.55000000000000004">
      <c r="A8" s="6">
        <v>2</v>
      </c>
      <c r="B8" s="6" t="s">
        <v>19</v>
      </c>
      <c r="C8" s="7"/>
      <c r="D8" s="6">
        <v>11</v>
      </c>
      <c r="E8" s="7"/>
      <c r="F8" s="6">
        <f t="shared" si="1"/>
        <v>11</v>
      </c>
      <c r="G8" s="6">
        <v>17</v>
      </c>
      <c r="H8" s="13">
        <f t="shared" si="0"/>
        <v>64.705882352941174</v>
      </c>
    </row>
    <row r="9" spans="1:8" x14ac:dyDescent="0.55000000000000004">
      <c r="A9" s="6">
        <v>2</v>
      </c>
      <c r="B9" s="6" t="s">
        <v>20</v>
      </c>
      <c r="C9" s="7"/>
      <c r="D9" s="6">
        <v>3</v>
      </c>
      <c r="E9" s="7"/>
      <c r="F9" s="6">
        <f>C9+D9</f>
        <v>3</v>
      </c>
      <c r="G9" s="6">
        <v>17</v>
      </c>
      <c r="H9" s="13">
        <f t="shared" si="0"/>
        <v>17.647058823529413</v>
      </c>
    </row>
    <row r="10" spans="1:8" x14ac:dyDescent="0.55000000000000004">
      <c r="A10" s="5">
        <v>3</v>
      </c>
      <c r="B10" s="5" t="s">
        <v>4</v>
      </c>
      <c r="C10" s="5">
        <v>13</v>
      </c>
      <c r="D10" s="5">
        <v>12</v>
      </c>
      <c r="E10" s="5">
        <v>22</v>
      </c>
      <c r="F10" s="5">
        <f>C10+D10+E10</f>
        <v>47</v>
      </c>
      <c r="G10" s="5">
        <f>33+26</f>
        <v>59</v>
      </c>
      <c r="H10" s="12">
        <f t="shared" ref="H10:H23" si="2">(F10/G10)*100</f>
        <v>79.66101694915254</v>
      </c>
    </row>
    <row r="11" spans="1:8" x14ac:dyDescent="0.55000000000000004">
      <c r="A11" s="5">
        <v>3</v>
      </c>
      <c r="B11" s="5" t="s">
        <v>5</v>
      </c>
      <c r="C11" s="5">
        <v>1</v>
      </c>
      <c r="D11" s="5">
        <v>5</v>
      </c>
      <c r="E11" s="5">
        <v>3</v>
      </c>
      <c r="F11" s="5">
        <f t="shared" ref="F11:F23" si="3">C11+D11+E11</f>
        <v>9</v>
      </c>
      <c r="G11" s="5">
        <f t="shared" ref="G11:G23" si="4">33+26</f>
        <v>59</v>
      </c>
      <c r="H11" s="12">
        <f t="shared" si="2"/>
        <v>15.254237288135593</v>
      </c>
    </row>
    <row r="12" spans="1:8" x14ac:dyDescent="0.55000000000000004">
      <c r="A12" s="5">
        <v>3</v>
      </c>
      <c r="B12" s="5" t="s">
        <v>6</v>
      </c>
      <c r="C12" s="5">
        <v>11</v>
      </c>
      <c r="D12" s="5">
        <v>12</v>
      </c>
      <c r="E12" s="5">
        <v>18</v>
      </c>
      <c r="F12" s="5">
        <f t="shared" si="3"/>
        <v>41</v>
      </c>
      <c r="G12" s="5">
        <f t="shared" si="4"/>
        <v>59</v>
      </c>
      <c r="H12" s="12">
        <f t="shared" si="2"/>
        <v>69.491525423728817</v>
      </c>
    </row>
    <row r="13" spans="1:8" x14ac:dyDescent="0.55000000000000004">
      <c r="A13" s="5">
        <v>3</v>
      </c>
      <c r="B13" s="5" t="s">
        <v>7</v>
      </c>
      <c r="C13" s="5">
        <v>3</v>
      </c>
      <c r="D13" s="5">
        <v>4</v>
      </c>
      <c r="E13" s="5">
        <v>6</v>
      </c>
      <c r="F13" s="5">
        <f t="shared" si="3"/>
        <v>13</v>
      </c>
      <c r="G13" s="5">
        <f t="shared" si="4"/>
        <v>59</v>
      </c>
      <c r="H13" s="12">
        <f t="shared" si="2"/>
        <v>22.033898305084744</v>
      </c>
    </row>
    <row r="14" spans="1:8" x14ac:dyDescent="0.55000000000000004">
      <c r="A14" s="5">
        <v>3</v>
      </c>
      <c r="B14" s="5" t="s">
        <v>9</v>
      </c>
      <c r="C14" s="5">
        <v>6</v>
      </c>
      <c r="D14" s="5">
        <v>4</v>
      </c>
      <c r="E14" s="5">
        <v>7</v>
      </c>
      <c r="F14" s="5">
        <f t="shared" si="3"/>
        <v>17</v>
      </c>
      <c r="G14" s="5">
        <f t="shared" si="4"/>
        <v>59</v>
      </c>
      <c r="H14" s="12">
        <f t="shared" si="2"/>
        <v>28.8135593220339</v>
      </c>
    </row>
    <row r="15" spans="1:8" x14ac:dyDescent="0.55000000000000004">
      <c r="A15" s="5">
        <v>3</v>
      </c>
      <c r="B15" s="5" t="s">
        <v>8</v>
      </c>
      <c r="C15" s="5">
        <v>7</v>
      </c>
      <c r="D15" s="5">
        <v>10</v>
      </c>
      <c r="E15" s="5">
        <v>18</v>
      </c>
      <c r="F15" s="5">
        <f t="shared" si="3"/>
        <v>35</v>
      </c>
      <c r="G15" s="5">
        <f t="shared" si="4"/>
        <v>59</v>
      </c>
      <c r="H15" s="12">
        <f t="shared" si="2"/>
        <v>59.322033898305079</v>
      </c>
    </row>
    <row r="16" spans="1:8" x14ac:dyDescent="0.55000000000000004">
      <c r="A16" s="5">
        <v>3</v>
      </c>
      <c r="B16" s="5" t="s">
        <v>11</v>
      </c>
      <c r="C16" s="5">
        <v>3</v>
      </c>
      <c r="D16" s="5">
        <v>4</v>
      </c>
      <c r="E16" s="5">
        <v>2</v>
      </c>
      <c r="F16" s="5">
        <f t="shared" si="3"/>
        <v>9</v>
      </c>
      <c r="G16" s="5">
        <f t="shared" si="4"/>
        <v>59</v>
      </c>
      <c r="H16" s="12">
        <f t="shared" si="2"/>
        <v>15.254237288135593</v>
      </c>
    </row>
    <row r="17" spans="1:8" x14ac:dyDescent="0.55000000000000004">
      <c r="A17" s="5">
        <v>3</v>
      </c>
      <c r="B17" s="5" t="s">
        <v>10</v>
      </c>
      <c r="C17" s="5">
        <v>12</v>
      </c>
      <c r="D17" s="5">
        <v>12</v>
      </c>
      <c r="E17" s="5">
        <v>21</v>
      </c>
      <c r="F17" s="5">
        <f t="shared" si="3"/>
        <v>45</v>
      </c>
      <c r="G17" s="5">
        <f t="shared" si="4"/>
        <v>59</v>
      </c>
      <c r="H17" s="12">
        <f t="shared" si="2"/>
        <v>76.271186440677965</v>
      </c>
    </row>
    <row r="18" spans="1:8" x14ac:dyDescent="0.55000000000000004">
      <c r="A18" s="5">
        <v>3</v>
      </c>
      <c r="B18" s="5" t="s">
        <v>12</v>
      </c>
      <c r="C18" s="5">
        <v>7</v>
      </c>
      <c r="D18" s="5">
        <v>6</v>
      </c>
      <c r="E18" s="5">
        <v>10</v>
      </c>
      <c r="F18" s="5">
        <f t="shared" si="3"/>
        <v>23</v>
      </c>
      <c r="G18" s="5">
        <f t="shared" si="4"/>
        <v>59</v>
      </c>
      <c r="H18" s="12">
        <f t="shared" si="2"/>
        <v>38.983050847457626</v>
      </c>
    </row>
    <row r="19" spans="1:8" x14ac:dyDescent="0.55000000000000004">
      <c r="A19" s="5">
        <v>3</v>
      </c>
      <c r="B19" s="5" t="s">
        <v>13</v>
      </c>
      <c r="C19" s="5">
        <v>4</v>
      </c>
      <c r="D19" s="5">
        <v>8</v>
      </c>
      <c r="E19" s="5">
        <v>11</v>
      </c>
      <c r="F19" s="5">
        <f t="shared" si="3"/>
        <v>23</v>
      </c>
      <c r="G19" s="5">
        <f t="shared" si="4"/>
        <v>59</v>
      </c>
      <c r="H19" s="12">
        <f t="shared" si="2"/>
        <v>38.983050847457626</v>
      </c>
    </row>
    <row r="20" spans="1:8" x14ac:dyDescent="0.55000000000000004">
      <c r="A20" s="5">
        <v>3</v>
      </c>
      <c r="B20" s="5" t="s">
        <v>40</v>
      </c>
      <c r="C20" s="5">
        <v>2</v>
      </c>
      <c r="D20" s="5">
        <v>5</v>
      </c>
      <c r="E20" s="5">
        <v>8</v>
      </c>
      <c r="F20" s="5">
        <f t="shared" si="3"/>
        <v>15</v>
      </c>
      <c r="G20" s="5">
        <f t="shared" si="4"/>
        <v>59</v>
      </c>
      <c r="H20" s="12">
        <f t="shared" si="2"/>
        <v>25.423728813559322</v>
      </c>
    </row>
    <row r="21" spans="1:8" x14ac:dyDescent="0.55000000000000004">
      <c r="A21" s="5">
        <v>3</v>
      </c>
      <c r="B21" s="5" t="s">
        <v>14</v>
      </c>
      <c r="C21" s="5">
        <v>6</v>
      </c>
      <c r="D21" s="5">
        <v>6</v>
      </c>
      <c r="E21" s="5">
        <v>6</v>
      </c>
      <c r="F21" s="5">
        <f t="shared" si="3"/>
        <v>18</v>
      </c>
      <c r="G21" s="5">
        <f t="shared" si="4"/>
        <v>59</v>
      </c>
      <c r="H21" s="12">
        <f t="shared" si="2"/>
        <v>30.508474576271187</v>
      </c>
    </row>
    <row r="22" spans="1:8" x14ac:dyDescent="0.55000000000000004">
      <c r="A22" s="5">
        <v>3</v>
      </c>
      <c r="B22" s="5" t="s">
        <v>15</v>
      </c>
      <c r="C22" s="5">
        <v>1</v>
      </c>
      <c r="D22" s="5">
        <v>2</v>
      </c>
      <c r="E22" s="5">
        <v>2</v>
      </c>
      <c r="F22" s="5">
        <f t="shared" si="3"/>
        <v>5</v>
      </c>
      <c r="G22" s="5">
        <f t="shared" si="4"/>
        <v>59</v>
      </c>
      <c r="H22" s="12">
        <f t="shared" si="2"/>
        <v>8.4745762711864394</v>
      </c>
    </row>
    <row r="23" spans="1:8" x14ac:dyDescent="0.55000000000000004">
      <c r="A23" s="5">
        <v>3</v>
      </c>
      <c r="B23" s="5" t="s">
        <v>41</v>
      </c>
      <c r="C23" s="5">
        <v>1</v>
      </c>
      <c r="D23" s="5">
        <v>4</v>
      </c>
      <c r="E23" s="5">
        <v>5</v>
      </c>
      <c r="F23" s="5">
        <f t="shared" si="3"/>
        <v>10</v>
      </c>
      <c r="G23" s="5">
        <f t="shared" si="4"/>
        <v>59</v>
      </c>
      <c r="H23" s="12">
        <f t="shared" si="2"/>
        <v>16.949152542372879</v>
      </c>
    </row>
    <row r="24" spans="1:8" x14ac:dyDescent="0.55000000000000004">
      <c r="A24" s="4">
        <v>4</v>
      </c>
      <c r="B24" s="4" t="s">
        <v>23</v>
      </c>
      <c r="C24" s="4">
        <f>8+7</f>
        <v>15</v>
      </c>
      <c r="D24" s="4">
        <v>17</v>
      </c>
      <c r="E24" s="4"/>
      <c r="F24" s="4">
        <f>C24+D24</f>
        <v>32</v>
      </c>
      <c r="G24" s="4">
        <f>8+7+17</f>
        <v>32</v>
      </c>
      <c r="H24" s="14">
        <f>(F24/G24)*100</f>
        <v>100</v>
      </c>
    </row>
    <row r="25" spans="1:8" x14ac:dyDescent="0.55000000000000004">
      <c r="A25" s="4">
        <v>4</v>
      </c>
      <c r="B25" s="4" t="s">
        <v>24</v>
      </c>
      <c r="C25" s="4">
        <v>0</v>
      </c>
      <c r="D25" s="4">
        <v>0</v>
      </c>
      <c r="E25" s="4"/>
      <c r="F25" s="4">
        <f t="shared" ref="F25:F36" si="5">C25+D25</f>
        <v>0</v>
      </c>
      <c r="G25" s="4">
        <f>8+7+17</f>
        <v>32</v>
      </c>
      <c r="H25" s="14">
        <f t="shared" ref="H25:H36" si="6">(F25/G25)*100</f>
        <v>0</v>
      </c>
    </row>
    <row r="26" spans="1:8" x14ac:dyDescent="0.55000000000000004">
      <c r="A26" s="3">
        <v>5</v>
      </c>
      <c r="B26" s="2" t="s">
        <v>25</v>
      </c>
      <c r="C26" s="3">
        <v>2</v>
      </c>
      <c r="D26" s="3"/>
      <c r="E26" s="3"/>
      <c r="F26" s="3">
        <f t="shared" si="5"/>
        <v>2</v>
      </c>
      <c r="G26" s="3">
        <v>8</v>
      </c>
      <c r="H26" s="15">
        <f t="shared" si="6"/>
        <v>25</v>
      </c>
    </row>
    <row r="27" spans="1:8" x14ac:dyDescent="0.55000000000000004">
      <c r="A27" s="3">
        <v>5</v>
      </c>
      <c r="B27" s="3" t="s">
        <v>26</v>
      </c>
      <c r="C27" s="3">
        <v>0</v>
      </c>
      <c r="D27" s="3"/>
      <c r="E27" s="3"/>
      <c r="F27" s="3">
        <f t="shared" si="5"/>
        <v>0</v>
      </c>
      <c r="G27" s="3">
        <v>8</v>
      </c>
      <c r="H27" s="15">
        <f t="shared" si="6"/>
        <v>0</v>
      </c>
    </row>
    <row r="28" spans="1:8" x14ac:dyDescent="0.55000000000000004">
      <c r="A28" s="3">
        <v>5</v>
      </c>
      <c r="B28" s="3" t="s">
        <v>27</v>
      </c>
      <c r="C28" s="3">
        <v>1</v>
      </c>
      <c r="D28" s="3"/>
      <c r="E28" s="3"/>
      <c r="F28" s="3">
        <f t="shared" si="5"/>
        <v>1</v>
      </c>
      <c r="G28" s="3">
        <v>8</v>
      </c>
      <c r="H28" s="15">
        <f t="shared" si="6"/>
        <v>12.5</v>
      </c>
    </row>
    <row r="29" spans="1:8" x14ac:dyDescent="0.55000000000000004">
      <c r="A29" s="3">
        <v>5</v>
      </c>
      <c r="B29" s="3" t="s">
        <v>38</v>
      </c>
      <c r="C29" s="3">
        <v>4</v>
      </c>
      <c r="D29" s="3"/>
      <c r="E29" s="3"/>
      <c r="F29" s="3">
        <f t="shared" si="5"/>
        <v>4</v>
      </c>
      <c r="G29" s="3">
        <v>8</v>
      </c>
      <c r="H29" s="15">
        <f t="shared" si="6"/>
        <v>50</v>
      </c>
    </row>
    <row r="30" spans="1:8" x14ac:dyDescent="0.55000000000000004">
      <c r="A30" s="3">
        <v>5</v>
      </c>
      <c r="B30" s="3" t="s">
        <v>39</v>
      </c>
      <c r="C30" s="3">
        <v>1</v>
      </c>
      <c r="D30" s="3"/>
      <c r="E30" s="3"/>
      <c r="F30" s="3">
        <f t="shared" si="5"/>
        <v>1</v>
      </c>
      <c r="G30" s="3">
        <v>8</v>
      </c>
      <c r="H30" s="15">
        <f t="shared" si="6"/>
        <v>12.5</v>
      </c>
    </row>
    <row r="31" spans="1:8" x14ac:dyDescent="0.55000000000000004">
      <c r="A31" s="10">
        <v>6</v>
      </c>
      <c r="B31" s="10" t="s">
        <v>28</v>
      </c>
      <c r="C31" s="10">
        <v>6</v>
      </c>
      <c r="D31" s="10">
        <v>5</v>
      </c>
      <c r="E31" s="10"/>
      <c r="F31" s="10">
        <f t="shared" si="5"/>
        <v>11</v>
      </c>
      <c r="G31" s="10">
        <v>28</v>
      </c>
      <c r="H31" s="16">
        <f t="shared" si="6"/>
        <v>39.285714285714285</v>
      </c>
    </row>
    <row r="32" spans="1:8" x14ac:dyDescent="0.55000000000000004">
      <c r="A32" s="10">
        <v>6</v>
      </c>
      <c r="B32" s="10" t="s">
        <v>29</v>
      </c>
      <c r="C32" s="10">
        <v>3</v>
      </c>
      <c r="D32" s="10">
        <v>10</v>
      </c>
      <c r="E32" s="10"/>
      <c r="F32" s="10">
        <f t="shared" si="5"/>
        <v>13</v>
      </c>
      <c r="G32" s="10">
        <v>28</v>
      </c>
      <c r="H32" s="16">
        <f t="shared" si="6"/>
        <v>46.428571428571431</v>
      </c>
    </row>
    <row r="33" spans="1:8" x14ac:dyDescent="0.55000000000000004">
      <c r="A33" s="10">
        <v>6</v>
      </c>
      <c r="B33" s="10" t="s">
        <v>33</v>
      </c>
      <c r="C33" s="10">
        <v>2</v>
      </c>
      <c r="D33" s="10">
        <v>2</v>
      </c>
      <c r="E33" s="10"/>
      <c r="F33" s="10">
        <f t="shared" si="5"/>
        <v>4</v>
      </c>
      <c r="G33" s="10">
        <v>28</v>
      </c>
      <c r="H33" s="16">
        <f t="shared" si="6"/>
        <v>14.285714285714285</v>
      </c>
    </row>
    <row r="34" spans="1:8" x14ac:dyDescent="0.55000000000000004">
      <c r="A34" s="11">
        <v>7</v>
      </c>
      <c r="B34" s="11" t="s">
        <v>30</v>
      </c>
      <c r="C34" s="11"/>
      <c r="D34" s="11">
        <v>11</v>
      </c>
      <c r="E34" s="11"/>
      <c r="F34" s="11">
        <f t="shared" si="5"/>
        <v>11</v>
      </c>
      <c r="G34" s="11">
        <v>17</v>
      </c>
      <c r="H34" s="17">
        <f t="shared" si="6"/>
        <v>64.705882352941174</v>
      </c>
    </row>
    <row r="35" spans="1:8" x14ac:dyDescent="0.55000000000000004">
      <c r="A35" s="11">
        <v>7</v>
      </c>
      <c r="B35" s="11" t="s">
        <v>31</v>
      </c>
      <c r="C35" s="11"/>
      <c r="D35" s="11">
        <v>2</v>
      </c>
      <c r="E35" s="11"/>
      <c r="F35" s="11">
        <f t="shared" si="5"/>
        <v>2</v>
      </c>
      <c r="G35" s="11">
        <v>17</v>
      </c>
      <c r="H35" s="17">
        <f t="shared" si="6"/>
        <v>11.76470588235294</v>
      </c>
    </row>
    <row r="36" spans="1:8" x14ac:dyDescent="0.55000000000000004">
      <c r="A36" s="11">
        <v>7</v>
      </c>
      <c r="B36" s="11" t="s">
        <v>32</v>
      </c>
      <c r="C36" s="11"/>
      <c r="D36" s="11">
        <v>4</v>
      </c>
      <c r="E36" s="11"/>
      <c r="F36" s="11">
        <f t="shared" si="5"/>
        <v>4</v>
      </c>
      <c r="G36" s="11">
        <v>17</v>
      </c>
      <c r="H36" s="17">
        <f t="shared" si="6"/>
        <v>23.52941176470588</v>
      </c>
    </row>
  </sheetData>
  <mergeCells count="1">
    <mergeCell ref="A1:H1"/>
  </mergeCell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39E6F-9BC9-412C-A720-99577F884B0E}">
  <dimension ref="A1:D9"/>
  <sheetViews>
    <sheetView workbookViewId="0">
      <selection activeCell="D5" sqref="D5:D9"/>
    </sheetView>
  </sheetViews>
  <sheetFormatPr defaultRowHeight="14.4" x14ac:dyDescent="0.55000000000000004"/>
  <sheetData>
    <row r="1" spans="1:4" x14ac:dyDescent="0.55000000000000004">
      <c r="A1" s="1" t="s">
        <v>35</v>
      </c>
      <c r="B1" s="1" t="s">
        <v>36</v>
      </c>
    </row>
    <row r="2" spans="1:4" x14ac:dyDescent="0.55000000000000004">
      <c r="A2" s="1">
        <v>1</v>
      </c>
      <c r="B2" s="1">
        <v>1</v>
      </c>
    </row>
    <row r="3" spans="1:4" x14ac:dyDescent="0.55000000000000004">
      <c r="A3" s="1">
        <v>1.1000000000000001</v>
      </c>
      <c r="B3" s="1">
        <v>5</v>
      </c>
    </row>
    <row r="4" spans="1:4" x14ac:dyDescent="0.55000000000000004">
      <c r="A4" s="1">
        <v>1.2</v>
      </c>
      <c r="B4" s="1">
        <v>10</v>
      </c>
    </row>
    <row r="5" spans="1:4" x14ac:dyDescent="0.55000000000000004">
      <c r="A5" s="1">
        <v>1.3</v>
      </c>
      <c r="B5" s="1">
        <v>10</v>
      </c>
      <c r="D5" s="1">
        <v>1</v>
      </c>
    </row>
    <row r="6" spans="1:4" x14ac:dyDescent="0.55000000000000004">
      <c r="A6" s="1">
        <v>1.5</v>
      </c>
      <c r="B6" s="1">
        <v>9</v>
      </c>
      <c r="D6" s="1">
        <v>5</v>
      </c>
    </row>
    <row r="7" spans="1:4" x14ac:dyDescent="0.55000000000000004">
      <c r="A7" s="1">
        <v>1.6</v>
      </c>
      <c r="B7" s="1">
        <v>7</v>
      </c>
      <c r="D7" s="1">
        <v>10</v>
      </c>
    </row>
    <row r="8" spans="1:4" x14ac:dyDescent="0.55000000000000004">
      <c r="A8" s="1">
        <v>1.7</v>
      </c>
      <c r="B8" s="1">
        <v>17</v>
      </c>
      <c r="D8" s="1">
        <v>10</v>
      </c>
    </row>
    <row r="9" spans="1:4" x14ac:dyDescent="0.55000000000000004">
      <c r="D9">
        <f>SUM(D5:D8)</f>
        <v>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Results summary master</vt:lpstr>
      <vt:lpstr>Participant numbers -version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dc:creator>
  <cp:lastModifiedBy>Jack</cp:lastModifiedBy>
  <dcterms:created xsi:type="dcterms:W3CDTF">2019-02-24T05:09:25Z</dcterms:created>
  <dcterms:modified xsi:type="dcterms:W3CDTF">2020-07-22T07:44:53Z</dcterms:modified>
</cp:coreProperties>
</file>