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Laryssa Amaral\Downloads\Artigo 1\segundasubmissão\"/>
    </mc:Choice>
  </mc:AlternateContent>
  <xr:revisionPtr revIDLastSave="0" documentId="8_{24B1931A-4A80-4D32-A217-6681D3EFD439}" xr6:coauthVersionLast="45" xr6:coauthVersionMax="45" xr10:uidLastSave="{00000000-0000-0000-0000-000000000000}"/>
  <bookViews>
    <workbookView xWindow="-120" yWindow="-120" windowWidth="20730" windowHeight="11160" xr2:uid="{AC6BDEDF-0108-40B3-BA24-54D33479DB1E}"/>
  </bookViews>
  <sheets>
    <sheet name="Planilha1" sheetId="1" r:id="rId1"/>
    <sheet name="Planilha6" sheetId="10" r:id="rId2"/>
    <sheet name="Planilha5" sheetId="5" r:id="rId3"/>
    <sheet name="Planilha4" sheetId="4" r:id="rId4"/>
    <sheet name="Planilha2" sheetId="2" r:id="rId5"/>
    <sheet name="Planilha3" sheetId="3" r:id="rId6"/>
  </sheets>
  <definedNames>
    <definedName name="_xlnm._FilterDatabase" localSheetId="3" hidden="1">Planilha4!$F$2:$F$24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21" i="4" l="1"/>
  <c r="G3" i="4" s="1"/>
  <c r="G10" i="4" l="1"/>
  <c r="G2" i="4"/>
  <c r="G17" i="4"/>
  <c r="G9" i="4"/>
  <c r="G13" i="4"/>
  <c r="G18" i="4"/>
  <c r="G24" i="4"/>
  <c r="G16" i="4"/>
  <c r="G8" i="4"/>
  <c r="G7" i="4"/>
  <c r="G21" i="4"/>
  <c r="G23" i="4"/>
  <c r="G15" i="4"/>
  <c r="G22" i="4"/>
  <c r="G14" i="4"/>
  <c r="G6" i="4"/>
  <c r="G5" i="4"/>
  <c r="G4" i="4"/>
  <c r="G20" i="4"/>
  <c r="G12" i="4"/>
  <c r="G19" i="4"/>
  <c r="G11" i="4"/>
  <c r="B7" i="2"/>
  <c r="E5" i="2" s="1"/>
  <c r="E28" i="2" l="1"/>
  <c r="E12" i="2"/>
  <c r="E27" i="2"/>
  <c r="E11" i="2"/>
  <c r="E36" i="2"/>
  <c r="E26" i="2"/>
  <c r="E17" i="2"/>
  <c r="E35" i="2"/>
  <c r="E42" i="2"/>
  <c r="E18" i="2"/>
  <c r="E10" i="2"/>
  <c r="E33" i="2"/>
  <c r="E25" i="2"/>
  <c r="E9" i="2"/>
  <c r="E40" i="2"/>
  <c r="E32" i="2"/>
  <c r="E24" i="2"/>
  <c r="E16" i="2"/>
  <c r="E8" i="2"/>
  <c r="E4" i="2"/>
  <c r="E34" i="2"/>
  <c r="E41" i="2"/>
  <c r="E39" i="2"/>
  <c r="E31" i="2"/>
  <c r="E23" i="2"/>
  <c r="E15" i="2"/>
  <c r="E7" i="2"/>
  <c r="E20" i="2"/>
  <c r="E3" i="2"/>
  <c r="E19" i="2"/>
  <c r="E38" i="2"/>
  <c r="E30" i="2"/>
  <c r="E22" i="2"/>
  <c r="E14" i="2"/>
  <c r="E6" i="2"/>
  <c r="E37" i="2"/>
  <c r="E29" i="2"/>
  <c r="E21" i="2"/>
  <c r="E13" i="2"/>
  <c r="E44" i="2" l="1"/>
  <c r="K4" i="4"/>
  <c r="H4" i="2" l="1"/>
  <c r="H5" i="2"/>
  <c r="H6" i="2"/>
  <c r="H7" i="2"/>
  <c r="H8" i="2"/>
  <c r="H9" i="2"/>
  <c r="H10" i="2"/>
  <c r="H11" i="2"/>
  <c r="H12" i="2"/>
  <c r="H13" i="2"/>
  <c r="H14" i="2"/>
  <c r="H15" i="2"/>
  <c r="H16" i="2"/>
  <c r="H17" i="2"/>
  <c r="H18" i="2"/>
  <c r="H19" i="2"/>
  <c r="H20" i="2"/>
  <c r="H21" i="2"/>
  <c r="H22" i="2"/>
  <c r="H23" i="2"/>
  <c r="H24" i="2"/>
  <c r="H25" i="2"/>
  <c r="H26" i="2"/>
  <c r="H27" i="2"/>
  <c r="H28" i="2"/>
  <c r="H29" i="2"/>
  <c r="H30" i="2"/>
  <c r="H31" i="2"/>
  <c r="H32" i="2"/>
  <c r="H33" i="2"/>
  <c r="H34" i="2"/>
  <c r="H35" i="2"/>
  <c r="H36" i="2"/>
  <c r="H37" i="2"/>
  <c r="H38" i="2"/>
  <c r="H39" i="2"/>
  <c r="H40" i="2"/>
  <c r="H41" i="2"/>
  <c r="H42" i="2"/>
  <c r="H3" i="2"/>
</calcChain>
</file>

<file path=xl/sharedStrings.xml><?xml version="1.0" encoding="utf-8"?>
<sst xmlns="http://schemas.openxmlformats.org/spreadsheetml/2006/main" count="762" uniqueCount="610">
  <si>
    <t>Alnajem, Mohamad
Garza-Reyes, Jose Arturo
Antony, Jiju</t>
  </si>
  <si>
    <t>Lean readiness within emergency departments: a conceptual framework</t>
  </si>
  <si>
    <t>Management simulations for Lean healthcare: exploiting the potentials of role-playing</t>
  </si>
  <si>
    <t>Barnabè, F
Giorgino, M C
Guercini, J
Bianciardi, C
Mezzatesta, V</t>
  </si>
  <si>
    <t>Hospital</t>
  </si>
  <si>
    <t>Efe, Burak
Efe, Omer Faruk</t>
  </si>
  <si>
    <t>An Application of Value Analysis for Lean Healthcare Management in an Emergency Department</t>
  </si>
  <si>
    <t>Comparative study: TQ and Lean Production ownership models in health services</t>
  </si>
  <si>
    <t>Eiro, Natalia Yuri
Torres-Junior, Alvair Silveira</t>
  </si>
  <si>
    <t>State of research and future research tendencies in lean healthcare: a bibliometric analysis</t>
  </si>
  <si>
    <t>Filser, Lukas D
da Silva, Fabio Francisco
de Oliveira, Otavio Jose</t>
  </si>
  <si>
    <t>Measuring time utilization of pharmacists in the Birmingham Free Clinic dispensary</t>
  </si>
  <si>
    <t>Fisher, Arielle M
Ding, Michael Q
Hochheiser, Harry
Douglas, Gerald P</t>
  </si>
  <si>
    <t>Medical commitment to Lean: an inductive model development</t>
  </si>
  <si>
    <t>Fournier, Pierre-Luc
Jobin, Marie-Helene</t>
  </si>
  <si>
    <t>Case Study of Lean in Hospital Admissions to Inspire Culture Change</t>
  </si>
  <si>
    <t>Haddad, Marc G
Zouein, Pierrette P
Salem, Joseph
Otayek, Rami</t>
  </si>
  <si>
    <t>Healthcare workers' perceptions of lean: A context-sensitive, mixed methods study in three Swedish hospitals</t>
  </si>
  <si>
    <t>Holden, Richard J
Eriksson, Andrea
Andreasson, Jorgen
Williamsson, Anna
Dellve, Lotta</t>
  </si>
  <si>
    <t>Suécia</t>
  </si>
  <si>
    <t>Casting the lean spell: The promotion, dilution and erosion of lean management in the NHS</t>
  </si>
  <si>
    <t>McCann, Leo
Hassard, John S
Granter, Edward
Hyde, Paula J</t>
  </si>
  <si>
    <t>ethnographic study</t>
  </si>
  <si>
    <t>Lean; kanban; Kaizen</t>
  </si>
  <si>
    <t>LEAN HEALTHCARE APPLICATION IN A SURGICAL PROCEDURES APPOINTMENT SCHEDULING CENTER IN A MATERNITY</t>
  </si>
  <si>
    <t>journal</t>
  </si>
  <si>
    <t>Publisher</t>
  </si>
  <si>
    <t>BRAZILIAN JOURNAL OF OPERATIONS &amp; PRODUCTION MANAGEMENT</t>
  </si>
  <si>
    <t>ASSOC BRASILEIRA ENGENHARIA PRODUCAO-ABEPRO</t>
  </si>
  <si>
    <t>Paim, Rafael
Costa, Amanda
de Carvalho, Jonathan
Costa Lima, Inacio Araripe</t>
  </si>
  <si>
    <t>Does Lean healthcare improve patient satisfaction? A mixed-method investigation into primary care</t>
  </si>
  <si>
    <t>Poksinska, Bozena Bonnie
Fialkowska-Filipek, Malgorzata
Engstrom, Jon</t>
  </si>
  <si>
    <t>BMJ QUALITY &amp; SAFETY</t>
  </si>
  <si>
    <t>BMJ PUBLISHING GROUP</t>
  </si>
  <si>
    <t>Lean Enterprise Transformation in VA: a national evaluation framework and study protocol</t>
  </si>
  <si>
    <t>Vashi, Anita A
Lerner, Barbara
Urech, Tracy H
Asch, Steven M
Charns, Martin P</t>
  </si>
  <si>
    <t>BMC HEALTH SERVICES RESEARCH</t>
  </si>
  <si>
    <t>BMC</t>
  </si>
  <si>
    <t>The transition of a large-scale quality improvement initiative: a bibliometric analysis of the Productive Ward: Releasing Time to Care Programme</t>
  </si>
  <si>
    <t>White, Mark
Wells, John S G
Butterworth, Tony</t>
  </si>
  <si>
    <t>JOURNAL OF CLINICAL NURSING</t>
  </si>
  <si>
    <t>WILEY</t>
  </si>
  <si>
    <t>Healthcare Quality Improvement and `work engagement'; concluding results from a national, longitudinal, cross-sectional study of the `Productive Ward-Releasing Time to Care' Programme</t>
  </si>
  <si>
    <t>White, Mark
Butterworth, Tony
Wells, John S G</t>
  </si>
  <si>
    <t>Survey</t>
  </si>
  <si>
    <t>Making the value flow: application of value stream mapping in a Brazilian public healthcare organisation</t>
  </si>
  <si>
    <t>Tortorella, Guilherme Luz
Fogliatto, Flavio Sanson
Anzanello, Michel
Marodin, Giuliano Almeida
Garcia, Mayara
Esteves, Rafael Reis</t>
  </si>
  <si>
    <t>TOTAL QUALITY MANAGEMENT &amp; BUSINESS EXCELLENCE</t>
  </si>
  <si>
    <t>ROUTLEDGE JOURNALS, TAYLOR &amp; FRANCIS LTD</t>
  </si>
  <si>
    <t>value stream mapping
brainstorming
"Gemba walks"</t>
  </si>
  <si>
    <t>Enteral diet therapy: use of the Lean Healthcare philosophy in process improvement</t>
  </si>
  <si>
    <t>Siqueira, Cibele Leite
Siqueira, Fernanda Ferreira
Lopes, Guilherme Calixtro
Goncalves, Matuzalem de Carvalho
Sarantopoulos, Alice</t>
  </si>
  <si>
    <t>REVISTA BRASILEIRA DE ENFERMAGEM</t>
  </si>
  <si>
    <t>ASSOC BRASILEIRA ENFERMAGEM</t>
  </si>
  <si>
    <t>A new value stream mapping approach for healthcare environments</t>
  </si>
  <si>
    <t>Henrique, Daniel Barberato
Rentes, Antonio Freitas
Filho, Moacir Godinho
Esposto, Kleber Francisco</t>
  </si>
  <si>
    <t>Production Planning and Control</t>
  </si>
  <si>
    <t>MFV, ISM e Kaizen</t>
  </si>
  <si>
    <t>Application of Lean Healthcare methodology in a urology department of a tertiary hospital as a tool for improving efficiency [Aplicación de la metodología Lean healthcare en un servicio de urología de un hospital terciario como herramienta de mejora de la</t>
  </si>
  <si>
    <t>Boronat, F
Budia, A
Broseta, E
Ruiz-Cerdá, J L
Vivas-Consuelo, D</t>
  </si>
  <si>
    <t>Actas Urologicas Espanolas</t>
  </si>
  <si>
    <t>Elsevier Ltd</t>
  </si>
  <si>
    <t>The impact of a large-scale quality improvement programme on work engagement: Preliminary results from a national cross-sectional-survey of the 'Productive Ward'</t>
  </si>
  <si>
    <t>White, Mark
Wells, John S.G.
Butterworth, Tony</t>
  </si>
  <si>
    <t>International Journal of Nursing Studies</t>
  </si>
  <si>
    <t>Beyond the ostensible: an exploration of barriers to lean implementation and sustainability in healthcare</t>
  </si>
  <si>
    <t>Leite, Higor
Bateman, Nicola
Radnor, Zoe</t>
  </si>
  <si>
    <t>Taylor &amp; Francis</t>
  </si>
  <si>
    <t>Implementation of 5S management method for lean healthcare at a health center in Senegal: A qualitative study of staff perception</t>
  </si>
  <si>
    <t>Kanamori, Shogo
Sow, Seydou
Castro, Marcia C.
Matsuno, Rui
Tsuru, Akiko
Jimba, Masamine</t>
  </si>
  <si>
    <t>Global Health Action</t>
  </si>
  <si>
    <t xml:space="preserve">6 tipos de barreiras foram descobertas (1 - influencia dos médicos no processo; 2 - comportamento dos pacientes; 3 - Restrições relacionadas ao gerenciamento de recursos
afetando a equipe clínica; 4- impacto do modelo do SUS o trabalho médico; 5 - o modelo que o SUS opera cria restrições; 6 - Influencia do comportamento da equipe como barreira pa o Lean.) </t>
  </si>
  <si>
    <t>5S</t>
  </si>
  <si>
    <t>Maiores recursos físicos e materiais foram os mais mencionados (12 participantes), seguidos de incentivos financeiros para os funcionários (7), eliminação da escassez de funcionários (4), arranjos físicos das unidades de serviço (3), mais atividades de limpeza / 5S (2) e treinamento de pessoal (2). Outras medidas mencionadas incluíram questões de segurança, supervisão da equipe, sistema de gerenciamento de medicamentos, capacidade de resposta aos pacientes, modalidade de emprego e pontualidade.</t>
  </si>
  <si>
    <t>Can lean contribute to work intensification in healthcare?</t>
  </si>
  <si>
    <t>Rees, Gareth H.
Gauld, Robin</t>
  </si>
  <si>
    <t>Journal of Health, Organisation and Management</t>
  </si>
  <si>
    <t>Cheng, Siu Yee
Bamford, David
Papalexi, Marina
Dehe, Benjamin</t>
  </si>
  <si>
    <t>Improving access to health Services - Challenges in lean application</t>
  </si>
  <si>
    <t>nternational Journal of Public Sector Management</t>
  </si>
  <si>
    <t>Lean in healthcare from employees' perspectives</t>
  </si>
  <si>
    <t>Drotz, Erik
Poksinska, Bozena</t>
  </si>
  <si>
    <t>Emerald insight</t>
  </si>
  <si>
    <t>JOURNAL OF HEALTH ORGANIZATION AND MANAGEMENT</t>
  </si>
  <si>
    <t>EMERALD GROUP PUBLISHING LTD</t>
  </si>
  <si>
    <t>Implementing High-Value Care</t>
  </si>
  <si>
    <t>Demosthenes, Lauren D
Lane, Andrew S
Blackhurst, Dawn W</t>
  </si>
  <si>
    <t>SOUTHERN MEDICAL JOURNAL</t>
  </si>
  <si>
    <t>LIPPINCOTT WILLIAMS &amp; WILKINS</t>
  </si>
  <si>
    <t xml:space="preserve"> </t>
  </si>
  <si>
    <t>A case for integrating the Patient and Family Centered Care Methodology and Practice in Lean healthcare organizations</t>
  </si>
  <si>
    <t>DiGioia III, Anthony M
Greenhouse, Pamela K
Chermak, Tanya
Hayden, Margaret A</t>
  </si>
  <si>
    <t>HEALTHCARE-THE JOURNAL OF DELIVERY SCIENCE AND INNOVATION</t>
  </si>
  <si>
    <t>ELSEVIER SCIENCE BV</t>
  </si>
  <si>
    <t>Eliminação dos desperdícios, satisfação dos pacientes.</t>
  </si>
  <si>
    <t>Improvement of laboratory turnaround time using lean methodology</t>
  </si>
  <si>
    <t>Gupta, Shradha
Kapil, Sahil
Sharma, Monica</t>
  </si>
  <si>
    <t>INTERNATIONAL JOURNAL OF HEALTH CARE QUALITY ASSURANCE</t>
  </si>
  <si>
    <t>Lean-healthcare approach to reduce costs in a sterilization plant based on surgical tray rationalization</t>
  </si>
  <si>
    <t>Fogliatto, Flavio S
Anzanello, Michel J
Tonetto, Leandro M
Schneider, Daniela S S
Muller Magalhaes, Ana Maria</t>
  </si>
  <si>
    <t>PRODUCTION PLANNING &amp; CONTROL</t>
  </si>
  <si>
    <t>TAYLOR &amp; FRANCIS LTD</t>
  </si>
  <si>
    <t>Kaizen, 5S</t>
  </si>
  <si>
    <t>Lean healthcare from a change management perspective The role of leadership and workforce flexibility in an operating theatre</t>
  </si>
  <si>
    <t>van Rossum, Lisa
Aij, Kjeld Harald
Simons, Frederique Elisabeth
van der Eng, Niels
ten Have, Wouter Dirk</t>
  </si>
  <si>
    <t>LEAN HEALTHCARE IMPLEMENTATION: EXPERIENCES AND LESSONS LEARNED FROM BRAZILIAN HOSPITALS</t>
  </si>
  <si>
    <t>Oliveira Regis, Tatyana Karla
Gohr, Claudia Fabiana
Santos, Luciano Costa</t>
  </si>
  <si>
    <t>RAE-REVISTA DE ADMINISTRACAO DE EMPRESAS</t>
  </si>
  <si>
    <t>FUNDACAO GETULIO VARGAS</t>
  </si>
  <si>
    <t>Patri, Rojalin
Suresh, M</t>
  </si>
  <si>
    <t>Factors influencing lean implementation in healthcare organizations: An ISM approach</t>
  </si>
  <si>
    <t>INTERNATIONAL JOURNAL OF HEALTHCARE MANAGEMENT</t>
  </si>
  <si>
    <t xml:space="preserve"> Interpretive Structural Modeling (ISM)</t>
  </si>
  <si>
    <t>India</t>
  </si>
  <si>
    <t>Assessing performance and value-creation capabilities in Lean healthcare: Insights from a case study</t>
  </si>
  <si>
    <t>Barnabe, Federico
Guercini, Jacopo
Perna, Martina Di</t>
  </si>
  <si>
    <t>PUBLIC MONEY &amp; MANAGEMENT</t>
  </si>
  <si>
    <t>Lean healthcare: review, classification and analysis of literature</t>
  </si>
  <si>
    <t>Costa, L B M
Godinho Filho, M</t>
  </si>
  <si>
    <t>Taylor and Francis Ltd.</t>
  </si>
  <si>
    <t>Lean healthcare in developing countries: evidence from Brazilian hospitals</t>
  </si>
  <si>
    <t>Message Costa, Luana Bonome
Godinho Filho, Moacir
Rentes, Antonio Freitas
Bertani, Thiago Moreno
Mardegan, Ronaldo</t>
  </si>
  <si>
    <t>INTERNATIONAL JOURNAL OF HEALTH PLANNING AND MANAGEMENT</t>
  </si>
  <si>
    <t>A case-based methodology for lean implementation in hospital operations</t>
  </si>
  <si>
    <t>Oliveira Regis, Tatyana Karla
Santos, Luciano Costa
Gohr, Claudia Fabiana</t>
  </si>
  <si>
    <t>Lean in healthcare organization: an opportunity for environmental sustainability</t>
  </si>
  <si>
    <t>Singh, Poonam</t>
  </si>
  <si>
    <t>Benchmarking: An International Journal</t>
  </si>
  <si>
    <t>Colldén, Christian
Gremyr, Ida
Hellström, Andreas
Sporraeus, Daniella</t>
  </si>
  <si>
    <t>A value-based taxonomy of improvement approaches in healthcare</t>
  </si>
  <si>
    <t>Simulation of operational processes in hospital emergency units as lean healthcare tool</t>
  </si>
  <si>
    <t>Gomes, Andreia Macedo
Vieira, Pedro Senna
Reis, Augusto da Cunha</t>
  </si>
  <si>
    <t>Independent Journal of Management &amp; Production</t>
  </si>
  <si>
    <t>Management and Production Engineering Review</t>
  </si>
  <si>
    <t>Polska Akademia Nauk</t>
  </si>
  <si>
    <t>Lean from the First-line Managers' Perspective - Assuredness about the Effects of Lean as a Driving Force for Sustainable Change</t>
  </si>
  <si>
    <t>Kahm, T
Ingelsson, P</t>
  </si>
  <si>
    <t>Trzeciak, Stephen
Mercincavage, Michael
Angelini, Cory
Cogliano, William
Damuth, Emily
Roberts, Brian W.
Zanotti, Sergio
Mazzarelli, Anthony J.</t>
  </si>
  <si>
    <t>Lean Six Sigma to Reduce Intensive Care Unit Length of Stay and Costs in Prolonged Mechanical Ventilation</t>
  </si>
  <si>
    <t>Journal for Healthcare Quality</t>
  </si>
  <si>
    <t>HUMAN RELATIONS</t>
  </si>
  <si>
    <t>SAGE PUBLICATIONS LTD</t>
  </si>
  <si>
    <t>Research Journal of Business Management</t>
  </si>
  <si>
    <t>Path analysis of the core competency of thai private hospitals in the ASEAN economic community</t>
  </si>
  <si>
    <t>Ponanake, Pareeyawadee
Limnararat, Sunpasit
Pithuncharurnlap, Manat
Sangmanee, Woranat</t>
  </si>
  <si>
    <t>A decision support tool, implemented in a system dynamics model, to improve the effectiveness in the hospital emergency department</t>
  </si>
  <si>
    <t>Romano, E
Guizzi, G
Chiocca, D</t>
  </si>
  <si>
    <t>International Journal of Procurement Management</t>
  </si>
  <si>
    <t>Inderscience Enterprises Ltd.</t>
  </si>
  <si>
    <t>Sarantopoulos, A
Spagnol, G S
Newbold, D
Li, L M</t>
  </si>
  <si>
    <t>Employee Perception to Assess Lean Implementation Tool (EPLIT), kaizen</t>
  </si>
  <si>
    <t>British Journal of Health Care Management</t>
  </si>
  <si>
    <t>MA Healthcare Ltd</t>
  </si>
  <si>
    <t>Schonberger, Richard J.</t>
  </si>
  <si>
    <t>Reconstituting lean in healthcare: From waste elimination toward ‘queue-less’ patient-focused care</t>
  </si>
  <si>
    <t>Business Horizons</t>
  </si>
  <si>
    <t>"Kelley School of Business, Indiana University"</t>
  </si>
  <si>
    <t>Are we prepared to implement a Lean philosophy within cancer-care service in Oman?</t>
  </si>
  <si>
    <t>Mehdi, Itrat
Al Bahrani, Bassim J</t>
  </si>
  <si>
    <t>SAUDI MEDICAL JOURNAL</t>
  </si>
  <si>
    <t>SAUDI MED J</t>
  </si>
  <si>
    <t>Engaging professionals with serious games: the Lean Healthcare Lab at Siena University Hospital</t>
  </si>
  <si>
    <t>Development and Learning in Organizations</t>
  </si>
  <si>
    <t>Emerald Group Publishing Ltd.</t>
  </si>
  <si>
    <t>LEAN: 4W &amp; 1H of lean in medical facilities</t>
  </si>
  <si>
    <t>Vavrušová, Veronika</t>
  </si>
  <si>
    <t>Scientific Papers of the University of Pardubice, Series D: Faculty of Economics and Administration</t>
  </si>
  <si>
    <t>4W1H, ANOVA (six sigma)</t>
  </si>
  <si>
    <t>BENCHMARKING-AN INTERNATIONAL JOURNAL</t>
  </si>
  <si>
    <t>INTERNATIONAL JOURNAL OF COMPUTATIONAL INTELLIGENCE SYSTEMS</t>
  </si>
  <si>
    <t>ATLANTIS PRESS</t>
  </si>
  <si>
    <t>REVISTA LATINO-AMERICANA DE ENFERMAGEM</t>
  </si>
  <si>
    <t>UNIV SAO PAULO, ESCOLA DE ENFERMAGEM DE RIBEIRAO PRETO</t>
  </si>
  <si>
    <t>SPRINGER</t>
  </si>
  <si>
    <t>SCIENTOMETRICS</t>
  </si>
  <si>
    <t>LEADERSHIP IN HEALTH SERVICES</t>
  </si>
  <si>
    <t>ENGINEERING MANAGEMENT JOURNAL</t>
  </si>
  <si>
    <t>ELSEVIER SCI LTD</t>
  </si>
  <si>
    <t>APPLIED ERGONOMICS</t>
  </si>
  <si>
    <t>DMAIC</t>
  </si>
  <si>
    <t>A3</t>
  </si>
  <si>
    <t>Takt time</t>
  </si>
  <si>
    <t>Kaizen</t>
  </si>
  <si>
    <t>Poka-Yoke</t>
  </si>
  <si>
    <t>PDCA</t>
  </si>
  <si>
    <t>FMEA</t>
  </si>
  <si>
    <t>Total Quality Management (TQM)</t>
  </si>
  <si>
    <t>Lean Thinking</t>
  </si>
  <si>
    <t>Hoshin Kanri</t>
  </si>
  <si>
    <t>ANOVA</t>
  </si>
  <si>
    <t>Kanban</t>
  </si>
  <si>
    <t>Gemba</t>
  </si>
  <si>
    <t>Just in time</t>
  </si>
  <si>
    <t>Heijunka</t>
  </si>
  <si>
    <t>Benchmarking</t>
  </si>
  <si>
    <t>Brainstorming</t>
  </si>
  <si>
    <t>SIPOC</t>
  </si>
  <si>
    <t>SWOT</t>
  </si>
  <si>
    <t>SMED</t>
  </si>
  <si>
    <t>MFV; Kaizen; Gestão Visual; Takt time; Kanban; SMED (Single Minute Exchange of Die; Troca Única de Minuto de Matriz). strategic planning;
BSC;
DMAIC;
5S, standardization, multifunctional workers, visual control, zero defect quality control. layout
Kanban</t>
  </si>
  <si>
    <t>Layout</t>
  </si>
  <si>
    <t>Supply chain</t>
  </si>
  <si>
    <t>Fast-track</t>
  </si>
  <si>
    <t>Employee Perception to Assess Lean Implementation Tool (EPLIT)</t>
  </si>
  <si>
    <t>Setup rápido</t>
  </si>
  <si>
    <t>Job rotation</t>
  </si>
  <si>
    <t>Garza-Reyes, Jose Arturo</t>
  </si>
  <si>
    <t>Alnajem, Mohamad</t>
  </si>
  <si>
    <t>Antony, Jiju</t>
  </si>
  <si>
    <t>Giorgino, M C</t>
  </si>
  <si>
    <t>Bianciardi, C</t>
  </si>
  <si>
    <t>Mezzatesta, V</t>
  </si>
  <si>
    <t>Efe, Omer Faruk</t>
  </si>
  <si>
    <t>Torres-Junior, Alvair Silveira</t>
  </si>
  <si>
    <t>da Silva, Fabio Francisco</t>
  </si>
  <si>
    <t>de Oliveira, Otavio Jose</t>
  </si>
  <si>
    <t>Ding, Michael Q</t>
  </si>
  <si>
    <t>Hochheiser, Harry</t>
  </si>
  <si>
    <t>Douglas, Gerald P</t>
  </si>
  <si>
    <t>Jobin, Marie-Helene</t>
  </si>
  <si>
    <t>Zouein, Pierrette P</t>
  </si>
  <si>
    <t>Salem, Joseph</t>
  </si>
  <si>
    <t>Otayek, Rami</t>
  </si>
  <si>
    <t>Eriksson, Andrea</t>
  </si>
  <si>
    <t>Andreasson, Jorgen</t>
  </si>
  <si>
    <t>Williamsson, Anna</t>
  </si>
  <si>
    <t>Dellve, Lotta</t>
  </si>
  <si>
    <t>Hassard, John S</t>
  </si>
  <si>
    <t>Granter, Edward</t>
  </si>
  <si>
    <t>Hyde, Paula J</t>
  </si>
  <si>
    <t>Costa, Amanda</t>
  </si>
  <si>
    <t>de Carvalho, Jonathan</t>
  </si>
  <si>
    <t>Costa Lima, Inacio Araripe</t>
  </si>
  <si>
    <t>Fialkowska-Filipek, Malgorzata</t>
  </si>
  <si>
    <t>Engstrom, Jon</t>
  </si>
  <si>
    <t>Lerner, Barbara</t>
  </si>
  <si>
    <t>Urech, Tracy H</t>
  </si>
  <si>
    <t>Asch, Steven M</t>
  </si>
  <si>
    <t>Charns, Martin P</t>
  </si>
  <si>
    <t>Wells, John S G</t>
  </si>
  <si>
    <t>Butterworth, Tony</t>
  </si>
  <si>
    <t>Fogliatto, Flavio Sanson</t>
  </si>
  <si>
    <t>Marodin, Giuliano Almeida</t>
  </si>
  <si>
    <t>Garcia, Mayara</t>
  </si>
  <si>
    <t>Esteves, Rafael Reis</t>
  </si>
  <si>
    <t>Siqueira, Fernanda Ferreira</t>
  </si>
  <si>
    <t>Lopes, Guilherme Calixtro</t>
  </si>
  <si>
    <t>Goncalves, Matuzalem de Carvalho</t>
  </si>
  <si>
    <t>Sarantopoulos, Alice</t>
  </si>
  <si>
    <t>Rentes, Antonio Freitas</t>
  </si>
  <si>
    <t>Esposto, Kleber Francisco</t>
  </si>
  <si>
    <t>Budia, A</t>
  </si>
  <si>
    <t>Broseta, E</t>
  </si>
  <si>
    <t>Ruiz-Cerdá, J L</t>
  </si>
  <si>
    <t>Vivas-Consuelo, D</t>
  </si>
  <si>
    <t>Bateman, Nicola</t>
  </si>
  <si>
    <t>Radnor, Zoe</t>
  </si>
  <si>
    <t>Sow, Seydou</t>
  </si>
  <si>
    <t>Castro, Marcia C.</t>
  </si>
  <si>
    <t>Matsuno, Rui</t>
  </si>
  <si>
    <t>Tsuru, Akiko</t>
  </si>
  <si>
    <t>Jimba, Masamine</t>
  </si>
  <si>
    <t>Gauld, Robin</t>
  </si>
  <si>
    <t>Bamford, David</t>
  </si>
  <si>
    <t>Papalexi, Marina</t>
  </si>
  <si>
    <t>Dehe, Benjamin</t>
  </si>
  <si>
    <t>Lane, Andrew S</t>
  </si>
  <si>
    <t>Blackhurst, Dawn W</t>
  </si>
  <si>
    <t>Greenhouse, Pamela K</t>
  </si>
  <si>
    <t>Chermak, Tanya</t>
  </si>
  <si>
    <t>Hayden, Margaret A</t>
  </si>
  <si>
    <t>Kapil, Sahil</t>
  </si>
  <si>
    <t>Sharma, Monica</t>
  </si>
  <si>
    <t>Anzanello, Michel J</t>
  </si>
  <si>
    <t>Tonetto, Leandro M</t>
  </si>
  <si>
    <t>Schneider, Daniela S S</t>
  </si>
  <si>
    <t>Muller Magalhaes, Ana Maria</t>
  </si>
  <si>
    <t>Aij, Kjeld Harald</t>
  </si>
  <si>
    <t>Simons, Frederique Elisabeth</t>
  </si>
  <si>
    <t>van der Eng, Niels</t>
  </si>
  <si>
    <t>ten Have, Wouter Dirk</t>
  </si>
  <si>
    <t>Gohr, Claudia Fabiana</t>
  </si>
  <si>
    <t>Santos, Luciano Costa</t>
  </si>
  <si>
    <t>Suresh, M</t>
  </si>
  <si>
    <t>Guercini, Jacopo</t>
  </si>
  <si>
    <t>Perna, Martina Di</t>
  </si>
  <si>
    <t>Bertani, Thiago Moreno</t>
  </si>
  <si>
    <t>Mardegan, Ronaldo</t>
  </si>
  <si>
    <t>Gremyr, Ida</t>
  </si>
  <si>
    <t>Hellström, Andreas</t>
  </si>
  <si>
    <t>Sporraeus, Daniella</t>
  </si>
  <si>
    <t>Vieira, Pedro Senna</t>
  </si>
  <si>
    <t>Reis, Augusto da Cunha</t>
  </si>
  <si>
    <t>Ingelsson, P</t>
  </si>
  <si>
    <t>Mercincavage, Michael</t>
  </si>
  <si>
    <t>Angelini, Cory</t>
  </si>
  <si>
    <t>Cogliano, William</t>
  </si>
  <si>
    <t>Damuth, Emily</t>
  </si>
  <si>
    <t>Roberts, Brian W.</t>
  </si>
  <si>
    <t>Zanotti, Sergio</t>
  </si>
  <si>
    <t>Mazzarelli, Anthony J.</t>
  </si>
  <si>
    <t>Limnararat, Sunpasit</t>
  </si>
  <si>
    <t>Pithuncharurnlap, Manat</t>
  </si>
  <si>
    <t>Sangmanee, Woranat</t>
  </si>
  <si>
    <t>Guizzi, G</t>
  </si>
  <si>
    <t>Chiocca, D</t>
  </si>
  <si>
    <t>Spagnol, G S</t>
  </si>
  <si>
    <t>Newbold, D</t>
  </si>
  <si>
    <t>Li, L M</t>
  </si>
  <si>
    <t>Al Bahrani, Bassim J</t>
  </si>
  <si>
    <t>Godinho Filho, Moacir</t>
  </si>
  <si>
    <t xml:space="preserve">White, Mark </t>
  </si>
  <si>
    <t xml:space="preserve">Barnabe, Federico </t>
  </si>
  <si>
    <t xml:space="preserve">Message Costa, Luana Bonome </t>
  </si>
  <si>
    <t xml:space="preserve">Oliveira Regis, Tatyana Karla </t>
  </si>
  <si>
    <t xml:space="preserve">Poksinska, Bozena Bonnie </t>
  </si>
  <si>
    <t xml:space="preserve">Boronat, F </t>
  </si>
  <si>
    <t xml:space="preserve">Cheng, Siu Yee </t>
  </si>
  <si>
    <t xml:space="preserve">Colldén, Christian </t>
  </si>
  <si>
    <t xml:space="preserve">Demosthenes, Lauren D </t>
  </si>
  <si>
    <t xml:space="preserve">DiGioia III, Anthony M </t>
  </si>
  <si>
    <t xml:space="preserve">Drotz, Erik </t>
  </si>
  <si>
    <t xml:space="preserve">Efe, Burak </t>
  </si>
  <si>
    <t xml:space="preserve">Eiro, Natalia Yuri </t>
  </si>
  <si>
    <t xml:space="preserve">Filser, Lukas D </t>
  </si>
  <si>
    <t xml:space="preserve">Fisher, Arielle M </t>
  </si>
  <si>
    <t xml:space="preserve">Fournier, Pierre-Luc </t>
  </si>
  <si>
    <t xml:space="preserve">Gomes, Andreia Macedo </t>
  </si>
  <si>
    <t xml:space="preserve">Gupta, Shradha </t>
  </si>
  <si>
    <t xml:space="preserve">Haddad, Marc G </t>
  </si>
  <si>
    <t xml:space="preserve">Henrique, Daniel Barberato </t>
  </si>
  <si>
    <t xml:space="preserve">Holden, Richard J </t>
  </si>
  <si>
    <t xml:space="preserve">Kahm, T </t>
  </si>
  <si>
    <t xml:space="preserve">Kanamori, Shogo </t>
  </si>
  <si>
    <t xml:space="preserve">Leite, Higor </t>
  </si>
  <si>
    <t xml:space="preserve">McCann, Leo </t>
  </si>
  <si>
    <t xml:space="preserve">Mehdi, Itrat </t>
  </si>
  <si>
    <t xml:space="preserve">Paim, Rafael </t>
  </si>
  <si>
    <t xml:space="preserve">Patri, Rojalin </t>
  </si>
  <si>
    <t xml:space="preserve">Ponanake, Pareeyawadee </t>
  </si>
  <si>
    <t xml:space="preserve">Rees, Gareth H. </t>
  </si>
  <si>
    <t xml:space="preserve">Romano, E </t>
  </si>
  <si>
    <t xml:space="preserve">Siqueira, Cibele Leite </t>
  </si>
  <si>
    <t xml:space="preserve">Tortorella, Guilherme Luz </t>
  </si>
  <si>
    <t xml:space="preserve">Trzeciak, Stephen </t>
  </si>
  <si>
    <t xml:space="preserve">van Rossum, Lisa </t>
  </si>
  <si>
    <t xml:space="preserve">Vashi, Anita A </t>
  </si>
  <si>
    <t>Pareeyawadee Ponanake, Sunpasit Limnararat, Manat Pithuncharurnlap and Woranat Sangmanee, 2014. Path Analysis of the Core Competency of Thai Private Hospitals in the ASEAN Economic Community. Research Journal of Business Management, 8: 157-172.</t>
  </si>
  <si>
    <t xml:space="preserve">Drotz, E., &amp; Poksinska, B. (2014). Lean in healthcare from employees’ perspectives. Journal of Health Organization and Management, 28(2), 177–195. doi:10.1108/jhom-03-2013-0066 </t>
  </si>
  <si>
    <t xml:space="preserve">Fogliatto, F. S., Anzanello, M. J., Tonetto, L. M., Schneider, D. S. S., &amp; Muller Magalhães, A. M. (2019). Lean-healthcare approach to reduce costs in a sterilization plant based on surgical tray rationalization. Production Planning &amp; Control, 1–13. doi:10.1080/09537287.2019.1647366 </t>
  </si>
  <si>
    <t xml:space="preserve">Leite, H., Bateman, N., &amp; Radnor, Z. (2019). Beyond the ostensible: an exploration of barriers to lean implementation and sustainability in healthcare. Production Planning &amp; Control, 1–18. doi:10.1080/09537287.2019.1623426 </t>
  </si>
  <si>
    <t xml:space="preserve">Kahm, T., &amp; Ingelsson, P. (2017). Lean from the First-line Managers’ Perspective – Assuredness about the Effects of Lean as a Driving Force for Sustainable Change. Management and Production Engineering Review, 8(2), 49–56. doi:10.1515/mper-2017-0017 </t>
  </si>
  <si>
    <t>Trzeciak, S., Mercincavage, M., Angelini, C., Cogliano, W., Damuth, E., Roberts, B. W., Zanotti, S., Mazzarelli, A. J. (2018). Lean Six Sigma to Reduce Intensive Care Unit Length of Stay and Costs in Prolonged Mechanical Ventilation, Journal for Healthcare Quality, 40(1), 36-43. doi: 10.1097/JHQ.0000000000000075</t>
  </si>
  <si>
    <r>
      <t>Alnajem, M.</t>
    </r>
    <r>
      <rPr>
        <sz val="12"/>
        <color rgb="FF000000"/>
        <rFont val="Times New Roman"/>
        <family val="1"/>
      </rPr>
      <t>, </t>
    </r>
    <r>
      <rPr>
        <sz val="12"/>
        <color theme="1"/>
        <rFont val="Times New Roman"/>
        <family val="1"/>
      </rPr>
      <t>Garza-Reyes, J.</t>
    </r>
    <r>
      <rPr>
        <sz val="12"/>
        <color rgb="FF000000"/>
        <rFont val="Times New Roman"/>
        <family val="1"/>
      </rPr>
      <t> and </t>
    </r>
    <r>
      <rPr>
        <sz val="12"/>
        <color theme="1"/>
        <rFont val="Times New Roman"/>
        <family val="1"/>
      </rPr>
      <t>Antony, J.</t>
    </r>
    <r>
      <rPr>
        <sz val="12"/>
        <color rgb="FF000000"/>
        <rFont val="Times New Roman"/>
        <family val="1"/>
      </rPr>
      <t> (2019), "Lean readiness within emergency departments: a conceptual framework", </t>
    </r>
    <r>
      <rPr>
        <sz val="12"/>
        <color theme="1"/>
        <rFont val="Times New Roman"/>
        <family val="1"/>
      </rPr>
      <t>Benchmarking: An International Journal</t>
    </r>
    <r>
      <rPr>
        <sz val="12"/>
        <color rgb="FF000000"/>
        <rFont val="Times New Roman"/>
        <family val="1"/>
      </rPr>
      <t>, Vol. 26 No. 6, pp. 1874-1904. </t>
    </r>
    <r>
      <rPr>
        <sz val="12"/>
        <color theme="1"/>
        <rFont val="Times New Roman"/>
        <family val="1"/>
      </rPr>
      <t>https://doi.org/10.1108/BIJ-10-2018-0337</t>
    </r>
  </si>
  <si>
    <t xml:space="preserve">Barnabè, F., Giorgino, M. C., Guercini, J., Bianciardi, C., &amp; Mezzatesta, V. (2018). Management simulations for Lean healthcare: exploiting the potentials of role-playing. Journal of Health Organization and Management, 32(2), 298–320. doi:10.1108/jhom-07-2017-0191 </t>
  </si>
  <si>
    <t xml:space="preserve">Efe, B., &amp; Efe, Ö. F. (2016). An Application of Value Analysis for Lean Healthcare Management in an Emergency Department. International Journal of Computational Intelligence Systems, 9(4), 689–697. doi:10.1080/18756891.2016.1204117 </t>
  </si>
  <si>
    <t xml:space="preserve">Eiro, N. Y., &amp; Torres-Junior, A. S. (2015). Comparative study: TQ and Lean Production ownership models in health services. Revista Latino-Americana de Enfermagem, 23(5), 846–854. doi:10.1590/0104-1169.0151.2605 </t>
  </si>
  <si>
    <t xml:space="preserve">Barnabè, F., Giorgino, M. C., Guercini, J., Bianciardi, C., &amp; Mezzatesta, V. (2017). Engaging professionals with serious games: the Lean Healthcare Lab at Siena University Hospital. Development and Learning in Organizations: An International Journal, 31(3), 7–10. doi:10.1108/dlo-06-2016-0051 </t>
  </si>
  <si>
    <t xml:space="preserve">Barnabè, F., Guercini, J., &amp; Perna, M. D. (2019). Assessing performance and value-creation capabilities in Lean healthcare: Insights from a case study. Public Money &amp; Management, 1–9. doi:10.1080/09540962.2019.1598197 </t>
  </si>
  <si>
    <t xml:space="preserve">Boronat, F., Budia, A., Broseta, E., Ruiz-Cerdá, J. L., &amp; Vivas-Consuelo, D. (2018). Aplicación de la metodología Lean healthcare en un servicio de urología de un hospital terciario como herramienta de mejora de la eficiencia. Actas Urológicas Españolas, 42(1), 42–48. doi:10.1016/j.acuro.2017.03.009 </t>
  </si>
  <si>
    <t xml:space="preserve">Cheng, S. Y., Bamford, D., Papalexi, M., &amp; Dehe, B. (2015). Improving access to health services – challenges in Lean application. International Journal of Public Sector Management, 28(2), 121–135. doi:10.1108/ijpsm-05-2014-0066 </t>
  </si>
  <si>
    <t xml:space="preserve">Colldén, C., Gremyr, I., Hellström, A., &amp; Sporraeus, D. (2017). A value-based taxonomy of improvement approaches in healthcare. Journal of Health Organization and Management, 31(4), 445–458. doi:10.1108/jhom-08-2016-0162 </t>
  </si>
  <si>
    <t>Costa, L. B. M., &amp; Godinho Filho, M. (2016). Lean healthcare: review, classification and analysis of literature. Production Planning &amp; Control, 27(10), 823–836.</t>
  </si>
  <si>
    <t>Demosthenes, Lauren D. Lane, Andrew S. Blackhurst, &amp; Dawn W. (2015). Implementing High-Value Care, 108(11). doi: 10.14423/SMJ.0000000000000360</t>
  </si>
  <si>
    <t>DiGioia, A. M., Greenhouse, P. K., Chermak, T., &amp; Hayden, M. A. (2015). A case for integrating the Patient and Family Centered Care Methodology and Practice in Lean healthcare organizations. Healthcare, 3(4), 225–230. doi:10.1016/j.hjdsi.2015.03.001 </t>
  </si>
  <si>
    <t>Filser, L. D., da Silva, F. F., &amp; de Oliveira, O. J. (2017). State of research and future research tendencies in lean healthcare: a bibliometric analysis. Scientometrics, 112(2), 799–816. doi:10.1007/s11192-017-2409-8 </t>
  </si>
  <si>
    <t>Fisher, A. M., Ding, M. Q., Hochheiser, H., &amp; Douglas, G. P. (2016). Measuring time utilization of pharmacists in the Birmingham Free Clinic dispensary. BMC Health Services Research, 16(1). doi:10.1186/s12913-016-1787-6 </t>
  </si>
  <si>
    <t>Fournier, P.-L., &amp; Jobin, M.-H. (2018). Medical commitment to Lean: an inductive model development. Leadership in Health Services, 31(3), 326–342. doi:10.1108/lhs-02-2018-0015 </t>
  </si>
  <si>
    <r>
      <t xml:space="preserve">A. Gomes, P. Vieira, A. Reis. (2017). </t>
    </r>
    <r>
      <rPr>
        <sz val="12"/>
        <color theme="1"/>
        <rFont val="Times New Roman"/>
        <family val="1"/>
      </rPr>
      <t>Simulation of operational processes in hospital emergency units as lean healthcare tool. Independent Journal of Management &amp; Production. 8(5): 812-827 doi: 10.14807/ijmp.v8i5.607</t>
    </r>
  </si>
  <si>
    <t>Gupta, S., Kapil, S., &amp; Sharma, M. (2018). Improvement of laboratory turnaround time using lean methodology. International Journal of Health Care Quality Assurance, 31(4), 295–308. doi:10.1108/ijhcqa-08-2016-0116 </t>
  </si>
  <si>
    <t>Haddad, M. G., Zouein, P. P., Salem, J., &amp; Otayek, R. (2016). Case Study of Lean in Hospital Admissions to Inspire Culture Change. Engineering Management Journal, 28(4), 209–223. doi:10.1080/10429247.2016.1234896 </t>
  </si>
  <si>
    <t>Henrique, D. B., Rentes, A. F., Godinho Filho, M., &amp; Esposto, K. F. (2015). A new value stream mapping approach for healthcare environments. Production Planning &amp; Control, 27(1), 24–48. doi:10.1080/09537287.2015.1051159 </t>
  </si>
  <si>
    <t>Holden, R. J., Eriksson, A., Andreasson, J., Williamsson, A., &amp; Dellve, L. (2015). Healthcare workers’ perceptions of lean: A context-sensitive, mixed methods study in three Swedish hospitals. Applied Ergonomics, 47, 181–192. doi:10.1016/j.apergo.2014.09.008 </t>
  </si>
  <si>
    <t xml:space="preserve">Kanamori, S., Sow, S., Castro, M. C., Matsuno, R., Tsuru, A., &amp; Jimba, M. (2015). Implementation of 5S management method for lean healthcare at a health center in Senegal: a qualitative study of staff perception. Global Health Action, 8(1), 27256. doi:10.3402/gha.v8.27256 </t>
  </si>
  <si>
    <t xml:space="preserve">McCann, L., Hassard, J. S., Granter, E., &amp; Hyde, P. J. (2015). Casting the lean spell: The promotion, dilution and erosion of lean management in the NHS. Human Relations, 68(10), 1557–1577. doi:10.1177/0018726714561697 </t>
  </si>
  <si>
    <t>Mehdi, I., Al Bahrani, B. J. (2017). Are we prepared to implement a Lean philosophy within cancer-care service in Oman?. Saudi Medical Journal.38(7). 691-698. doi: 10.15537/smj.2017.7.17712</t>
  </si>
  <si>
    <t xml:space="preserve">Costa, L. B. M., Filho, M. G., Rentes, A. F., Bertani, T. M., &amp; Mardegan, R. (2015). Lean healthcare in developing countries: evidence from Brazilian hospitals. The International Journal of Health Planning and Management, 32(1), e99–e120. doi:10.1002/hpm.2331 </t>
  </si>
  <si>
    <t>Régis, T. K. O., Gohr, C. F., Santos, L. C. (2018), Lean healthcare implementation: Experiences and lessons learned from brazilian hospitals. RAE Revista de Administracao de Empresas, 58(1), 30-43. doi: 10.1590/S0034-759020180103</t>
  </si>
  <si>
    <r>
      <t>Régis, T.</t>
    </r>
    <r>
      <rPr>
        <sz val="12"/>
        <color rgb="FF000000"/>
        <rFont val="Times New Roman"/>
        <family val="1"/>
      </rPr>
      <t>, </t>
    </r>
    <r>
      <rPr>
        <sz val="12"/>
        <color theme="1"/>
        <rFont val="Times New Roman"/>
        <family val="1"/>
      </rPr>
      <t>Santos, L.</t>
    </r>
    <r>
      <rPr>
        <sz val="12"/>
        <color rgb="FF000000"/>
        <rFont val="Times New Roman"/>
        <family val="1"/>
      </rPr>
      <t> and </t>
    </r>
    <r>
      <rPr>
        <sz val="12"/>
        <color theme="1"/>
        <rFont val="Times New Roman"/>
        <family val="1"/>
      </rPr>
      <t>Gohr, C.</t>
    </r>
    <r>
      <rPr>
        <sz val="12"/>
        <color rgb="FF000000"/>
        <rFont val="Times New Roman"/>
        <family val="1"/>
      </rPr>
      <t> (2019), "A case-based methodology for lean implementation in hospital operations", </t>
    </r>
    <r>
      <rPr>
        <sz val="12"/>
        <color theme="1"/>
        <rFont val="Times New Roman"/>
        <family val="1"/>
      </rPr>
      <t>Journal of Health Organization and Management</t>
    </r>
    <r>
      <rPr>
        <sz val="12"/>
        <color rgb="FF000000"/>
        <rFont val="Times New Roman"/>
        <family val="1"/>
      </rPr>
      <t>, Vol. 33 No. 6, pp. 656-676. </t>
    </r>
    <r>
      <rPr>
        <sz val="12"/>
        <color theme="1"/>
        <rFont val="Times New Roman"/>
        <family val="1"/>
      </rPr>
      <t>https://doi.org/10.1108/JHOM-09-2018-0267</t>
    </r>
  </si>
  <si>
    <t>Paim, R., Costa, A., Carvalho, J., &amp; Lima, I. (2016). LEAN HEALTHCARE APPLICATION IN A SURGICAL PROCEDURES APPOINTMENT SCHEDULING CENTER IN A MATERNITY. Brazilian Journal of Operations &amp; Production Management, 13(4),452-461.doi:10.14488/BJOPM.2016.v13.n4.a5</t>
  </si>
  <si>
    <t>Patri, R., &amp; Suresh, M. (2017). Factors influencing lean implementation in healthcare organizations: An ISM approach. International Journal of Healthcare Management, 11(1), 25–37. doi:10.1080/20479700.2017.1300380 </t>
  </si>
  <si>
    <t>Poksinska, B. B., Fialkowska-Filipek, M., &amp; Engström, J. (2016). Does Lean healthcare improve patient satisfaction? A mixed-method investigation into primary care. BMJ Quality &amp; Safety, 26(2), 95–103. doi:10.1136/bmjqs-2015-004290 </t>
  </si>
  <si>
    <t>Rees, G. H., &amp; Gauld, R. (2017). Can lean contribute to work intensification in healthcare? Journal of Health Organization and Management, 31(3), 369–384. doi:10.1108/jhom-11-2016-0219 </t>
  </si>
  <si>
    <t>Romano, E., Guizzi, G., &amp; Chiocca, D. (2015). A decision support tool, implemented in a system dynamics model, to improve the effectiveness in the hospital emergency department. International Journal of Procurement Management, 8(1/2), 141. doi:10.1504/ijpm.2015.066291</t>
  </si>
  <si>
    <t>Establishing face validity of the EPLIT questionnaire]</t>
  </si>
  <si>
    <t xml:space="preserve">Sarantopoulos, A., Spagnol, G. S., Newbold, D., &amp; Li, L. M. (2017). Establishing face validity of the EPLIT questionnaire. British Journal of Healthcare Management, 23(5), 221–227. doi:10.12968/bjhc.2017.23.5.221 </t>
  </si>
  <si>
    <t xml:space="preserve">Schonberger, R. J. (2018). Reconstituting lean in healthcare: From waste elimination toward “queue-less” patient-focused care. Business Horizons, 61(1), 13–22. doi:10.1016/j.bushor.2017.09.001 </t>
  </si>
  <si>
    <t xml:space="preserve">Singh, P. (2019). Lean in healthcare organization: an opportunity for environmental sustainability. Benchmarking: An International Journal. doi:10.1108/bij-04-2018-0104 </t>
  </si>
  <si>
    <t xml:space="preserve">Siqueira, C. L., Siqueira, F. F., Lopes, G. C., Gonçalves, M. de C., &amp; Sarantopoulos, A. (2019). Enteral diet therapy: use of the Lean Healthcare philosophy in process improvement. Revista Brasileira de Enfermagem, 72(suppl 1), 235–242. doi:10.1590/0034-7167-2017-0746 </t>
  </si>
  <si>
    <t>Tortorella, G. L., Fogliatto, F. S., Anzanello, M., Marodin, G. A., Garcia, M., &amp; Reis Esteves, R. (2016). Making the value flow: application of value stream mapping in a Brazilian public healthcare organisation. Total Quality Management &amp; Business Excellence, 28(13-14), 1544–1558. doi:10.1080/14783363.2016.1150778 </t>
  </si>
  <si>
    <t xml:space="preserve">Van Rossum, L., Aij, K. H., Simons, F. E., van der Eng, N., &amp; ten Have, W. D. (2016). Lean healthcare from a change management perspective. Journal of Health Organization and Management, 30(3), 475–493. doi:10.1108/jhom-06-2014-0090 </t>
  </si>
  <si>
    <t>Vashi, A. A., Lerner, B., Urech, T. H., Asch, S. M., &amp; Charns, M. P. (2019). Lean Enterprise Transformation in VA: a national evaluation framework and study protocol. BMC Health Services Research, 19(1). doi:10.1186/s12913-019-3919-2 </t>
  </si>
  <si>
    <t>Vavrušová, Veronika. (2015). LEAN: 4W &amp; 1H of lean in medical facilities. Scientific Papers of the University of Pardubice, Series D: Faculty of Economics and Administration, 22(34), 125-136.</t>
  </si>
  <si>
    <t xml:space="preserve">White, M., Butterworth, T., &amp; Wells, J. S. (2017). Healthcare Quality Improvement and “work engagement”; concluding results from a national, longitudinal, cross-sectional study of the “Productive Ward-Releasing Time to Care” Programme. BMC Health Services Research, 17(1). doi:10.1186/s12913-017-2446-2 </t>
  </si>
  <si>
    <t xml:space="preserve">White, M., Wells, J. S., &amp; Butterworth, T. (2014). The transition of a large-scale quality improvement initiative: a bibliometric analysis of the Productive Ward: Releasing Time to Care Programme. Journal of Clinical Nursing, 23(17-18), 2414–2423. doi:10.1111/jocn.12585 </t>
  </si>
  <si>
    <t xml:space="preserve">White, M., Wells, J. S. G., &amp; Butterworth, T. (2014). The impact of a large-scale quality improvement programme on work engagement: Preliminary results from a national cross-sectional-survey of the “Productive Ward.” International Journal of Nursing Studies, 51(12), 1634–1643. doi:10.1016/j.ijnurstu.2014.05.002 </t>
  </si>
  <si>
    <t>Senegal</t>
  </si>
  <si>
    <t>Surgery</t>
  </si>
  <si>
    <t xml:space="preserve">Emergencies </t>
  </si>
  <si>
    <t>Oncology</t>
  </si>
  <si>
    <t>Mental Health</t>
  </si>
  <si>
    <t>Cardiology</t>
  </si>
  <si>
    <t>Pharmacy</t>
  </si>
  <si>
    <t xml:space="preserve">Public hospital </t>
  </si>
  <si>
    <t>Health organization</t>
  </si>
  <si>
    <t>Radiography</t>
  </si>
  <si>
    <t>Health center</t>
  </si>
  <si>
    <t>Clinics</t>
  </si>
  <si>
    <t>Private consulting</t>
  </si>
  <si>
    <t>Geriatrics</t>
  </si>
  <si>
    <t>Internation</t>
  </si>
  <si>
    <t>Laboratory</t>
  </si>
  <si>
    <t>Maternity</t>
  </si>
  <si>
    <t>Neurology</t>
  </si>
  <si>
    <t>Chemotherapy</t>
  </si>
  <si>
    <t>Primary health</t>
  </si>
  <si>
    <t>Urology</t>
  </si>
  <si>
    <t>ICU</t>
  </si>
  <si>
    <t>PESTLE Analysis</t>
  </si>
  <si>
    <t>Pareto Chart</t>
  </si>
  <si>
    <t>PULL system</t>
  </si>
  <si>
    <t>5 Whys</t>
  </si>
  <si>
    <t>Total Quality Control (TQC)</t>
  </si>
  <si>
    <t>Theory of constraints (TOC)</t>
  </si>
  <si>
    <t>Zero defects</t>
  </si>
  <si>
    <t>Visual control</t>
  </si>
  <si>
    <t>Simulation</t>
  </si>
  <si>
    <t>Visual management</t>
  </si>
  <si>
    <t>Value Stream Mapping (VSM)</t>
  </si>
  <si>
    <t>Standardization</t>
  </si>
  <si>
    <t>Spaghetti diagram</t>
  </si>
  <si>
    <t>Years</t>
  </si>
  <si>
    <t>Gynecology and Obstetrics</t>
  </si>
  <si>
    <t>References</t>
  </si>
  <si>
    <t>Authors</t>
  </si>
  <si>
    <t>Number of publications</t>
  </si>
  <si>
    <t>Actuation area</t>
  </si>
  <si>
    <t>Percent</t>
  </si>
  <si>
    <t>Numbers</t>
  </si>
  <si>
    <t>Tools</t>
  </si>
  <si>
    <t>Quantity of use</t>
  </si>
  <si>
    <t>journals</t>
  </si>
  <si>
    <t>article</t>
  </si>
  <si>
    <t>Countries</t>
  </si>
  <si>
    <t>Kuwait/England</t>
  </si>
  <si>
    <t>Italy</t>
  </si>
  <si>
    <t>Spain</t>
  </si>
  <si>
    <t>Scotland</t>
  </si>
  <si>
    <t>Sweden</t>
  </si>
  <si>
    <t>Brazil</t>
  </si>
  <si>
    <t>United States</t>
  </si>
  <si>
    <t>Turkey</t>
  </si>
  <si>
    <t>Hungary</t>
  </si>
  <si>
    <t>Canada</t>
  </si>
  <si>
    <t xml:space="preserve">India </t>
  </si>
  <si>
    <t>Lebanon</t>
  </si>
  <si>
    <t xml:space="preserve">study released for London University, but the case is in Brazil </t>
  </si>
  <si>
    <t>England</t>
  </si>
  <si>
    <t>Oman</t>
  </si>
  <si>
    <t>Thailand</t>
  </si>
  <si>
    <t>New Zeland</t>
  </si>
  <si>
    <t xml:space="preserve">Hospital (emergency room) </t>
  </si>
  <si>
    <t>United Arab Emirates</t>
  </si>
  <si>
    <t xml:space="preserve">Hospital </t>
  </si>
  <si>
    <t>Netherlands</t>
  </si>
  <si>
    <t>surgery center</t>
  </si>
  <si>
    <t>Czech republic</t>
  </si>
  <si>
    <t>Ireland</t>
  </si>
  <si>
    <t>University hospital</t>
  </si>
  <si>
    <t>Public Hospital</t>
  </si>
  <si>
    <t>Lean;  Kaizen</t>
  </si>
  <si>
    <t xml:space="preserve">Emergency </t>
  </si>
  <si>
    <t xml:space="preserve">Oncology </t>
  </si>
  <si>
    <t xml:space="preserve">
Birmingham Free Clinic</t>
  </si>
  <si>
    <t>materials surgical</t>
  </si>
  <si>
    <t>3 Health organization</t>
  </si>
  <si>
    <t>laboratory in the Hospital</t>
  </si>
  <si>
    <t>Simulation and VSM</t>
  </si>
  <si>
    <t>VSM;  spaghetti diagram; simulation; Poka-Yoke; 5S;</t>
  </si>
  <si>
    <t>3 hospitals A, B and C</t>
  </si>
  <si>
    <t>health organization</t>
  </si>
  <si>
    <t xml:space="preserve">Hospitals - radiography </t>
  </si>
  <si>
    <t xml:space="preserve">Pharmacy, Chemotherapy, surgery, sterile services, and 
13/5000
radiotherapy </t>
  </si>
  <si>
    <t>VSM, DMAIC, Kaizen, 5S, visual management, Kanban, layout, gemba and spaguetti  diagram</t>
  </si>
  <si>
    <t>3 Hospitals (oncology, cardiology and emergency)</t>
  </si>
  <si>
    <t xml:space="preserve">surgery; emergency; laboratory, pharmacy;  oncology, neurology, cardiology; </t>
  </si>
  <si>
    <t>Visual Management; gemba; just in time
Heijunka;
benchmarking; TOC</t>
  </si>
  <si>
    <t>Single Minute Exchange of Die (SMED); Kanban; VSM; just in time; Kaizen; DMAIC; zero defects; heijunka; visual control; TQC; 5S; standarnization work; PDCA</t>
  </si>
  <si>
    <t xml:space="preserve">Private Hospital </t>
  </si>
  <si>
    <t>VSM; 5S; standarnization work and Kaizen</t>
  </si>
  <si>
    <t xml:space="preserve"> supply chain with Lean e six sigma</t>
  </si>
  <si>
    <t>supply chain with Lean, VSM and fast track</t>
  </si>
  <si>
    <t>quick setup; visual management, kanban, cross training/job rotation; VSM and layout</t>
  </si>
  <si>
    <t>Lean and supply chain</t>
  </si>
  <si>
    <t>Value Stream Mapping
5S
5 whys
A3</t>
  </si>
  <si>
    <t>public hospital</t>
  </si>
  <si>
    <t>Value stream mapping
Process redesign
DMAIC</t>
  </si>
  <si>
    <t>lean healthcare indicators and lean culture</t>
  </si>
  <si>
    <t>Hospital (surgery, reabilitation, geriatrics)</t>
  </si>
  <si>
    <t>TQM</t>
  </si>
  <si>
    <t>Lean Tools</t>
  </si>
  <si>
    <t>Implementation</t>
  </si>
  <si>
    <t>Results</t>
  </si>
  <si>
    <t xml:space="preserve">Method </t>
  </si>
  <si>
    <t>years</t>
  </si>
  <si>
    <t>Apply the principles of Lean thinking and sharing your skills in collaborative processes; Dedicated to educational tools for training health decision-making agents. it used the role-playing game (RPG) as a measure of team simulation and training.</t>
  </si>
  <si>
    <t>Demand satisfaction; patients report improvement in the process; improved lead time; quality in the process</t>
  </si>
  <si>
    <t>Literature review</t>
  </si>
  <si>
    <t>case study</t>
  </si>
  <si>
    <t>A total of 76.4% of participants recognized the simulated environment as realistic (58.8%) or absolutely realistic (17.6%). In total, 86.7% of participants noticed an increase in knowledge and understanding about the specific simulated process. More specifically, they reported that the LHCL stimulated several forms of learning: conceptual, operational, relational and organizational. 93.4% of participants emphasized that the basis of serious play was more useful and effective than traditional classroom training. More specifically, players stated that this serious game encouraged them to reflect and use / implement various lean tools and techniques (for example, 5S technique, visual management tools, various lean metrics, value stream maps) during the simulation.
Overall, 94% of participants were willing to participate again in a serious simulation of play</t>
  </si>
  <si>
    <t>The game not only provides a suitable physical environment for the purpose (an open space within the hospital), but also encourages and encourages the use of a large number of medical instruments (for example, a portable chest X-ray machine), administrative documents (for example, medical records and laboratory tests) and lean tools to make the simulation as real and engaging as possible. The game challenges participants with work-related tasks, a variety of possible scenarios (for example, an increasing patient demand) and a complete set of metrics to measure their performance. In particular, a dedicated business intelligence software program is used to monitor and evaluate performance. Consequently, graphs, key performance indicators, tables and panels inform discussion and decision making during all phases of the game.</t>
  </si>
  <si>
    <t>Value Stream Maps, 5S Techniques, Takt Time, visual management and simulation</t>
  </si>
  <si>
    <t>VSM, Visual management, spaguetti diagram,
A3; takt time;
5S; Kaizen; Poka-Yoke.</t>
  </si>
  <si>
    <t>Visual management and A3</t>
  </si>
  <si>
    <t>Two flows were identified: knowledge and practical; Lean training for identifier creating value for decision makers; defined a measurement structure to identify what is of value to the patient; employees training</t>
  </si>
  <si>
    <t>Improved lead time; displacement of personnel; cost reduction in processes; reduction of walking time to 154km; quality of care and security.</t>
  </si>
  <si>
    <t>it translated into high professional satisfaction, improving quality indicators, reaching a risk-adjusted complication rate (RACI) of 0.59 and a risk-adjusted mortality rate (RAMR) of 0.24 in 4 years. A value of 0.61 was reached with the efficiency indicator (risk-adjusted length of stay index [RALOS]), with a saving of 2869 stays compared to the national benchmarking (IASIST). The risk-adjusted readmissions index (RARI) was the only indicator above the standard, with a value of 1.36, but with a progressive annual improvement.</t>
  </si>
  <si>
    <t xml:space="preserve">
1) training the team and improving feedback among professionals, 2) management by process and overspecialization and 3) improvement of indicators (continuous improvement). The indicators were obtained from the hospital's information systems. The main source of information was the Balanced Scorecard for health systems management (CUIDISS). The comparison with other autonomous and national urology departments was carried out through the same platform, with the help of the Hospital's records department (IASIST). A baseline was established with the indicators obtained in 2011 for the comparative analysis of the results after the implementation of the Lean Healthcare methodology.</t>
  </si>
  <si>
    <t>SIPOC; MFV; SWOT; Gemba and  PESTLE</t>
  </si>
  <si>
    <t>Lean training workshops were held; collecting information to establish the current status at each SPA location
and identify operational issues</t>
  </si>
  <si>
    <t>Lean training workshops were held; collecting information to establish the current status at each SPA location and identify operational issues</t>
  </si>
  <si>
    <t>International Journal of Public Sector Management</t>
  </si>
  <si>
    <t>From the analysis, the problems were identified, showing that the VSM is a useful tool.</t>
  </si>
  <si>
    <t>Among the interviewed patients, "points of view" about value were analyzed, both in terms of results and processes of creating a taxonomy.</t>
  </si>
  <si>
    <t>VSM</t>
  </si>
  <si>
    <t>to identify costly items for which there were less expensive but equally effective alternatives. As an educational intervention, the main rounds were carried out reviewing the research results, as well as recommendations that would allow for lean healthcare changes.</t>
  </si>
  <si>
    <t>Results In total, 50 of the 70 suppliers (71%) responded to the survey. Vaginal insertions of hydrocortisone acetate / pramoxin hydrochloride and dinoprostone were the target of intervention. The use of dinoprostone vaginal insertion decreased by 50.5%, with savings of US $ 66,500 when comparing the pre-intervention period with the post-intervention period. The use of hydrocortisone acetate / pramoxin hydrochloride decreased by 90%, with savings of $ 92,655. Combined, the decrease in the use of these products led to savings of US $ 159,155 within a year after the intervention. Conclusions Our institution's OB / GYN providers had little practical knowledge of costs. Through the use of research and educational intervention, we demonstrate that simple interventions can lead to changes in high-quality, lean health care.</t>
  </si>
  <si>
    <t>Employee engagement and training, renovation of space.</t>
  </si>
  <si>
    <t>Waste reduction; greater interaction and cooperation between employees and patients</t>
  </si>
  <si>
    <t>Introduction of Lean culture and leadership through daily meetings, teamwork
Through the VSM you can see opportunities for implementing other tools; mapped risks and safety, analyzed what creates value for the patient</t>
  </si>
  <si>
    <t>MFV, Pull system</t>
  </si>
  <si>
    <t>Kaizen; visual control; 5S; takt time; standarnization; VSM; Poka-Yoke</t>
  </si>
  <si>
    <t>VSM; 5S and visual management.</t>
  </si>
  <si>
    <t>Through patient flow analysis, process redesign, new tests and application.</t>
  </si>
  <si>
    <t>Decrease in expenditure per patient, length of stay and increase in the number of patients.</t>
  </si>
  <si>
    <t>Lead time reduction; Reduction of errors with blood collection, movement of such materials and in the examination; interaction between nursing and pharmacy, which enabled less waste with medications and quick search for specific medications; Decrease in the movement of health professionals.</t>
  </si>
  <si>
    <t>PDCA; A3; FMEA; Kaizen; 5S; MFV; standarnization; TQM; visual management</t>
  </si>
  <si>
    <t>Through the MFV you can see opportunities for implementing other tools; mapped risks and safety, analyzed what creates value for the patient</t>
  </si>
  <si>
    <t>Literature review (bibliometric)</t>
  </si>
  <si>
    <t>Elimination of waste, redesign of the workflow</t>
  </si>
  <si>
    <t>Mapping of patient stream, mapping of added and non-added value</t>
  </si>
  <si>
    <t>Lean principles were studied, divided which materials could be prioritized and which could be rationalized to reduce the costs and overload of the sterilization processes</t>
  </si>
  <si>
    <t>streamline surgical trays, reducing the costs of the sterilization process. We innovate by proposing a strategy to address the rationalization of trays, prioritizing complex and frequent surgical specialties, and using group technology to group surgical trays, streamlining specialized analyzes; reducing the number of instruments on average 9.75% and the time to assemble trays by 9.68%, obtaining an annual savings of US $ 285,756.00 in sterilization processing costs.</t>
  </si>
  <si>
    <t>led to the development of a conceptual model of medical commitment and its impact on the results of changes in Lean. He highlighted the role of doctors for the implementation of Lean tools</t>
  </si>
  <si>
    <t>Lean Thinking; VSM</t>
  </si>
  <si>
    <t>identified eight factors that need to change, in addition to offering training to achieve the goal of having Lean thinking. Distributed questionnaires and mapped health processes</t>
  </si>
  <si>
    <t>Drawing the flow of patients; separation of patients by type of severity; the simulation of operational dynamics was performed using the Arena software;</t>
  </si>
  <si>
    <t>average of 67 patients seen over the period; average of 92 patients entered into the system; average of 17 patients seen at the end of the simulation; average of 38 minutes of waiting time; The patient's residence time is 50 minutes;</t>
  </si>
  <si>
    <t>Systematic literature Review and simulation of Lean Healthcare apply</t>
  </si>
  <si>
    <t>patient satisfaction, problem identification and teamwork to ensure quality, reduced response time for clinical examinations</t>
  </si>
  <si>
    <t>5S, Gemba, VSM, pareto, Ishikawa diagram and visual management</t>
  </si>
  <si>
    <t>Weekly meetings to discuss progress, train employees, identify waste</t>
  </si>
  <si>
    <t>It aimed to change culture; The types of waste in each process were identified, making it possible to build a table describing the phase, the process, the description of the waste and the type of waste; Construction of a simulation model with the support of the Arena software, which identified the movement time</t>
  </si>
  <si>
    <t>95% of patients confidence level; reduction of waiting time; standardized processes; reduction of movement time; the total time of the patient in the admission system was improved by 43%</t>
  </si>
  <si>
    <t>They identified the waste that interferes with the patient's treatment.</t>
  </si>
  <si>
    <t>Mapping of material and flow information for all components.</t>
  </si>
  <si>
    <t>standarnization, VSM, Six Sigma, Lean board, Matriz x (hoshin Kanri), ANOVA</t>
  </si>
  <si>
    <t>standardized nurses work, distribution of questionnaires to nurses, assistants and doctors; interviews with managers and leaders; separation of groups for interviews, which facilitated the identification of factors for implementation; at hospital B and C had a strong influence from supervisors due to training and extensive experiences of doctors and nurses in lean</t>
  </si>
  <si>
    <t>Greater control of the flow of salaries because of standardization, positive perception of employees for greater respect and charisma of their leaders, with the use of ANOVA can analyze the logistics and quantify the perception of employees and patients.</t>
  </si>
  <si>
    <t>quantitative and qualitative analysis</t>
  </si>
  <si>
    <t>contributes to a greater the focus of patient, leadership, security, better cooperation in different departments</t>
  </si>
  <si>
    <t>Lean education program, defined as an objective to reflect on safety as a driving force for sustainable change.</t>
  </si>
  <si>
    <t>we interviewed 21 health unit employees 1 year after the pilot intervention. We asked them about their views on the changes brought about by the 5S program in their workplaces, daily routines and services provided. Then, we transcribe the records of the interviews and organize the narrative information by emerging themes, using thematic analysis in the codification process. We coded the suggestions of the 21 interviewees on the necessary measures to improve the quality of services in the health center in 12 categories</t>
  </si>
  <si>
    <t>Study participants indicated that, despite resource constraints and other demotivating factors present in the health center, the 5S program created changes in the work environment, including fewer unwanted items, greater order of organization and labeling and directional indicators for health care units. service. These efforts have led to changes in the quality of services (for example, making services more efficient, patient-centered and safe) and in the attitude and behavior of staff and patients.</t>
  </si>
  <si>
    <t>qualitative study</t>
  </si>
  <si>
    <t>The results showed that there are two types of barriers to the implementation of LEAN in the health area: overt and underlying.
Overt barriers to fall are usually common during the lean journey, but with deeper causes that influence their creation.
These barriers come from the literature and knowledge of professionals.
On the contrary, underlying barriers are based on rich qualitative data that emerge as the root
cause of the ostentatious. Six of these barriers have been identified and, based on an adapted version of Lewin's force field analysis (Lewin 1951) showed that the underlying barriers have a strong influence from stakeholders and the system,
impacting a lot on the lean journey.</t>
  </si>
  <si>
    <t>interviews with managers, doctors and nurses; observation of patients' routine; interview with Lean managers at a private hospital. It aimed to identify the barriers to the implementation of lean tools in the public health system. It aimed to identify and understand the barriers in the implementation of Lean and sustainability in a Brazilian public hospital; The identified barriers could be answered with Lean management consultancy, Lean team,</t>
  </si>
  <si>
    <t>Visual management and standarnization</t>
  </si>
  <si>
    <t xml:space="preserve">We explore lean adoption at Milltown Hospital through a combination of participant observation of lean training and awareness events and in-depth interviews with managers and employees. A lot of textual material on lean adoption in the hospital It was also analyzed. </t>
  </si>
  <si>
    <t>Lean was widely promoted by senior management in Milltown and there was some evidence that concepts may have influenced efforts to reduce waste and improve clarity in basic management. operational and functional tasks.</t>
  </si>
  <si>
    <t>The current state of the Oman oncology service requires change and lean philosophy is the perfect candidate to be adopted considering its costs, sustainability, universality and diversity of applications</t>
  </si>
  <si>
    <t>they started by following lean principles and adopting indicators to show problems and opportunities for improvement.</t>
  </si>
  <si>
    <t>Value stream mapping (VSM), Pareto diagram, spaguetti diagram and 5 whys</t>
  </si>
  <si>
    <t>Through the VSM and DMAIC, they identified problems and opportunities, analyzed patient stream and exam needs in the chemotherapy sector, organization of patient schedules</t>
  </si>
  <si>
    <t>Reduction of lead time and financial costs, 78% reduction in costs and in Pharmacy, 42%
reduction in waiting times related to patients, an 82% reduction in APAC approval
time and a 93% reduction in blood analysis time.</t>
  </si>
  <si>
    <t>qualitative case study</t>
  </si>
  <si>
    <t>Team work; visual control; strategic plans; standardization of work; leveling workload; decrease in canceled surgeries; multifunctional work; zero quality of defects control; Total productive maintenance</t>
  </si>
  <si>
    <t>23% increase in capacity; decreased waiting time; increased productivity; 90% decrease in waste; greater efficiency of radiotherapy machines; increased number of consultations and increased billing</t>
  </si>
  <si>
    <t>reducing the patient's waiting time and improving financial expenses; 23% of the increase in the capacity of care in chemotherapy; reduction of waiting time; 74% reduction in lead time; 90% reduction in exam time and increased productivity. 30% decrease in waste.</t>
  </si>
  <si>
    <t>Staff training, patient stream</t>
  </si>
  <si>
    <t>Analysis of the definition of value for perinatal patients and the demand of patients; identification of types of waste.</t>
  </si>
  <si>
    <t>70% reduction in cancellations, increase in the number of procedures scheduled in the units and a 97% increase in the level of appointment scheduling.</t>
  </si>
  <si>
    <t>Reduction of costs and waste; The following crucial implications emerge from
the analysis:Leadership, lean training, culture and specificity of objectives were found for be the independent factors. As a result, these factors constitute the key factors for the successful implementation. Among the main factors, leadership has the greatest driving force power and lesser dependency power</t>
  </si>
  <si>
    <t>the relationship between the factors that influence the success of the implementation using Interpretive Structural Modeling (ISM). The ISM method consists mainly of three phases, that is, identification and comparison of variables (Phase I), analysis of the variables (Phase II) and MICMAC (Multiplication of cross-impact matrices Analysis Applied to Classification) of the results
(Phase III). Phase I, Phase II, Phase III and the corresponding response subsection in each phase are linear sequence of the ISM process flow where the output of the previous step goes as input for the subsequent step.</t>
  </si>
  <si>
    <t>Defined what is value according to the patient's perspective, through the stream of patients and mapped the team and identifying patient satisfaction</t>
  </si>
  <si>
    <t>Elimination of waste and waiting time and patient satisfaction</t>
  </si>
  <si>
    <t>Quantitative and qualitative study - case study</t>
  </si>
  <si>
    <t>Reduced working time and costs, patient satisfaction</t>
  </si>
  <si>
    <t>Related quality of management with organizational efficiency</t>
  </si>
  <si>
    <t>First, it presents the core principles of Lean and Lean Healthcare, followed by the arguments surrounding their links. Next, the literature on associated with lean in the health area is presented and analyzed in relation to the WI dimensions and introduction Law Suit. From this analysis, it is argued that Lean really has a corollary of WI, which needs be managed carefully if the negative impacts of Lean do not subordinate its quality benefits improvement and efficiency.</t>
  </si>
  <si>
    <t>Two recurring themes emerge. The first is that there is little evidence of Lean's impact on work and the people who do it. Therefore, the literature suggests that we understand very little about how working conditions are changed and how the negative effects of Lean arise and can be managed in healthcare workplaces. A second observation is that the effects of Lean are ambiguous. For some, Lean seems to intensify work, while for others it leads to greater job satisfaction and productivity. Given this variety, the article suggests an emphasis on research on the sociocultural side of Lean and to obtain more data on how work and its processes change, particularly in the context of health teamwork.</t>
  </si>
  <si>
    <t>conceptual-theoretical</t>
  </si>
  <si>
    <t xml:space="preserve">New screening with identification and separation of patients, reduction of waiting time
</t>
  </si>
  <si>
    <t>Defined what generates value and what does not, identification of problems as lack of sufficient nurses</t>
  </si>
  <si>
    <t>new version of the questionnaire according to cultural differences</t>
  </si>
  <si>
    <t>dissatisfaction with terms used such as Kanban, the questionnaire enabled a new language</t>
  </si>
  <si>
    <t>This article shows that the keys to success - including high rates of saving lives and lean health care in general - boiling up to five lean methodologies, each focused on rapid response. Slim health care, when practiced in this way, becomes worthy of status as an electrical device in the company's strategic management.</t>
  </si>
  <si>
    <t>case study in which a widely dispersed heart attack patients were transported to a central treatment hospital in a system
coordinated rapid response program.</t>
  </si>
  <si>
    <t>Lean philosophy, lean culture and lean tools were analyzed to identify their contribution in the context health organizations.</t>
  </si>
  <si>
    <t>Based on the analysis of lean philosophy, culture and tools, this study theorizes that healthcare organizations that work with lean healthcare have great potential to mitigate environmental footprints.</t>
  </si>
  <si>
    <t>Discovery of the eight main causes of non-conformities in the process.</t>
  </si>
  <si>
    <t>Complaints from customers and employee overtime, which reduced 35% and 41%</t>
  </si>
  <si>
    <t>Reduction of the average length of stay by 24% Reduced cost of care for patients with prolonged mechanical ventilation</t>
  </si>
  <si>
    <t>achieve the health system based on lean principles that sustainable success in improving the quality of care and reducing costs; To add a deep change management perspective for these findings, we use a change management model that provides a more detailed view of an organization's changes
processes and success factors for implementing lean health care.</t>
  </si>
  <si>
    <t>Correlation and regression analyzes showed positive relationships between transformational leadership styles and team leadership and lean implementation of health care. The results also indicated a strong relationship between the flexibility of the workforce and the implementation of lean health care</t>
  </si>
  <si>
    <t>cross-sectional study</t>
  </si>
  <si>
    <t>literature review and survey</t>
  </si>
  <si>
    <t>improved engagement</t>
  </si>
  <si>
    <t>Bibliometric review</t>
  </si>
  <si>
    <t>Measure engagement and work productivity; make comparisons;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</si>
</sst>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name val="Calibri"/>
      <family val="2"/>
      <scheme val="minor"/>
    </font>
    <font>
      <sz val="11"/>
      <color theme="1"/>
      <name val="Calibri"/>
      <family val="2"/>
      <scheme val="minor"/>
    </font>
    <font>
      <sz val="12"/>
      <color theme="1"/>
      <name val="Times New Roman"/>
      <family val="1"/>
    </font>
    <font>
      <sz val="12"/>
      <color rgb="FF000000"/>
      <name val="Times New Roman"/>
      <family val="1"/>
    </font>
  </fonts>
  <fills count="8">
    <fill>
      <patternFill patternType="none"/>
    </fill>
    <fill>
      <patternFill patternType="gray125"/>
    </fill>
    <fill>
      <patternFill patternType="solid">
        <fgColor theme="5" tint="0.39994506668294322"/>
        <bgColor indexed="64"/>
      </patternFill>
    </fill>
    <fill>
      <patternFill patternType="solid">
        <fgColor theme="5" tint="0.39997558519241921"/>
        <bgColor indexed="64"/>
      </patternFill>
    </fill>
    <fill>
      <patternFill patternType="solid">
        <fgColor theme="0"/>
        <bgColor indexed="64"/>
      </patternFill>
    </fill>
    <fill>
      <patternFill patternType="solid">
        <fgColor rgb="FFFFFF00"/>
        <bgColor indexed="64"/>
      </patternFill>
    </fill>
    <fill>
      <patternFill patternType="solid">
        <fgColor theme="2"/>
        <bgColor indexed="64"/>
      </patternFill>
    </fill>
    <fill>
      <patternFill patternType="solid">
        <fgColor theme="0" tint="-0.249977111117893"/>
        <bgColor indexed="64"/>
      </patternFill>
    </fill>
  </fills>
  <borders count="3">
    <border>
      <left/>
      <right/>
      <top/>
      <bottom/>
      <diagonal/>
    </border>
    <border>
      <left/>
      <right/>
      <top style="thick">
        <color auto="1"/>
      </top>
      <bottom style="thick">
        <color auto="1"/>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2" fillId="0" borderId="0" applyFont="0" applyFill="0" applyBorder="0" applyAlignment="0" applyProtection="0"/>
  </cellStyleXfs>
  <cellXfs count="30">
    <xf numFmtId="0" fontId="0" fillId="0" borderId="0" xfId="0"/>
    <xf numFmtId="0" fontId="0" fillId="0" borderId="1" xfId="0" applyBorder="1"/>
    <xf numFmtId="0" fontId="0" fillId="2" borderId="2" xfId="0" applyFill="1" applyBorder="1" applyAlignment="1">
      <alignment horizontal="left" vertical="center"/>
    </xf>
    <xf numFmtId="0" fontId="0" fillId="3" borderId="2" xfId="0" applyFill="1" applyBorder="1"/>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xf numFmtId="0" fontId="0" fillId="3" borderId="2" xfId="0" applyFill="1" applyBorder="1" applyAlignment="1">
      <alignment horizontal="left" wrapText="1"/>
    </xf>
    <xf numFmtId="0" fontId="0" fillId="3" borderId="2" xfId="0" applyFill="1" applyBorder="1" applyAlignment="1">
      <alignment wrapText="1"/>
    </xf>
    <xf numFmtId="9" fontId="0" fillId="0" borderId="0" xfId="1" applyFont="1"/>
    <xf numFmtId="0" fontId="0" fillId="4" borderId="2" xfId="0" applyFill="1" applyBorder="1" applyAlignment="1">
      <alignment horizontal="left" wrapText="1"/>
    </xf>
    <xf numFmtId="0" fontId="0" fillId="0" borderId="2" xfId="0" applyBorder="1"/>
    <xf numFmtId="0" fontId="0" fillId="0" borderId="2" xfId="0" applyBorder="1" applyAlignment="1">
      <alignment horizontal="left" wrapText="1"/>
    </xf>
    <xf numFmtId="0" fontId="0" fillId="5" borderId="2" xfId="0" applyFill="1" applyBorder="1"/>
    <xf numFmtId="0" fontId="0" fillId="0" borderId="2" xfId="0" applyBorder="1" applyAlignment="1">
      <alignment wrapText="1"/>
    </xf>
    <xf numFmtId="0" fontId="0" fillId="6" borderId="2" xfId="0" applyFill="1" applyBorder="1" applyAlignment="1">
      <alignment wrapText="1"/>
    </xf>
    <xf numFmtId="0" fontId="0" fillId="3" borderId="1" xfId="0" applyFill="1" applyBorder="1" applyAlignment="1">
      <alignment wrapText="1"/>
    </xf>
    <xf numFmtId="0" fontId="3" fillId="0" borderId="0" xfId="0" applyFont="1" applyAlignment="1">
      <alignment horizontal="justify" vertical="center"/>
    </xf>
    <xf numFmtId="0" fontId="4" fillId="0" borderId="0" xfId="0" applyFont="1" applyAlignment="1">
      <alignment horizontal="justify" vertical="center"/>
    </xf>
    <xf numFmtId="0" fontId="0" fillId="4" borderId="0" xfId="0" applyFill="1" applyAlignment="1">
      <alignment horizontal="left" wrapText="1"/>
    </xf>
    <xf numFmtId="17" fontId="0" fillId="0" borderId="0" xfId="0" applyNumberFormat="1" applyAlignment="1">
      <alignment horizontal="left" wrapText="1"/>
    </xf>
    <xf numFmtId="0" fontId="0" fillId="0" borderId="0" xfId="0" applyFill="1" applyBorder="1" applyAlignment="1">
      <alignment wrapText="1"/>
    </xf>
    <xf numFmtId="0" fontId="0" fillId="7" borderId="2" xfId="0" applyFont="1" applyFill="1" applyBorder="1" applyAlignment="1">
      <alignment horizontal="left" wrapText="1"/>
    </xf>
    <xf numFmtId="0" fontId="0" fillId="7" borderId="2" xfId="0" applyFont="1" applyFill="1" applyBorder="1"/>
    <xf numFmtId="0" fontId="0" fillId="2" borderId="2" xfId="0" applyFill="1" applyBorder="1" applyAlignment="1">
      <alignment horizontal="left" vertical="center" wrapText="1"/>
    </xf>
    <xf numFmtId="9" fontId="0" fillId="0" borderId="2" xfId="1" applyFont="1" applyBorder="1"/>
    <xf numFmtId="9" fontId="0" fillId="0" borderId="0" xfId="0" applyNumberFormat="1"/>
    <xf numFmtId="9" fontId="0" fillId="0" borderId="2" xfId="1" applyFont="1" applyBorder="1" applyAlignment="1">
      <alignment horizontal="left" wrapText="1"/>
    </xf>
    <xf numFmtId="0" fontId="0" fillId="4" borderId="0" xfId="0" applyFill="1" applyAlignment="1">
      <alignment wrapText="1"/>
    </xf>
    <xf numFmtId="0" fontId="1" fillId="4" borderId="0" xfId="0" applyFont="1" applyFill="1" applyAlignment="1">
      <alignment horizontal="left" wrapText="1"/>
    </xf>
  </cellXfs>
  <cellStyles count="2">
    <cellStyle name="Normal" xfId="0" builtinId="0"/>
    <cellStyle name="Porcentagem"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pt-BR" b="1">
                <a:solidFill>
                  <a:sysClr val="windowText" lastClr="000000"/>
                </a:solidFill>
                <a:latin typeface="Times New Roman" panose="02020603050405020304" pitchFamily="18" charset="0"/>
                <a:cs typeface="Times New Roman" panose="02020603050405020304" pitchFamily="18" charset="0"/>
              </a:rPr>
              <a:t>Distribution of publications per year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spPr>
            <a:solidFill>
              <a:schemeClr val="dk1">
                <a:tint val="885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Times New Roman" panose="02020603050405020304" pitchFamily="18" charset="0"/>
                    <a:ea typeface="+mn-ea"/>
                    <a:cs typeface="Times New Roman" panose="02020603050405020304" pitchFamily="18" charset="0"/>
                  </a:defRPr>
                </a:pPr>
                <a:endParaRPr lang="pt-B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Planilha6!$D$1:$D$8</c:f>
              <c:strCache>
                <c:ptCount val="8"/>
                <c:pt idx="0">
                  <c:v>Years</c:v>
                </c:pt>
                <c:pt idx="1">
                  <c:v>2014</c:v>
                </c:pt>
                <c:pt idx="2">
                  <c:v>2015</c:v>
                </c:pt>
                <c:pt idx="3">
                  <c:v>2016</c:v>
                </c:pt>
                <c:pt idx="4">
                  <c:v>2017</c:v>
                </c:pt>
                <c:pt idx="5">
                  <c:v>2018</c:v>
                </c:pt>
                <c:pt idx="6">
                  <c:v>2019</c:v>
                </c:pt>
                <c:pt idx="7">
                  <c:v>abr/20</c:v>
                </c:pt>
              </c:strCache>
            </c:strRef>
          </c:cat>
          <c:val>
            <c:numRef>
              <c:f>Planilha6!$E$1:$E$8</c:f>
              <c:numCache>
                <c:formatCode>General</c:formatCode>
                <c:ptCount val="8"/>
                <c:pt idx="1">
                  <c:v>5</c:v>
                </c:pt>
                <c:pt idx="2">
                  <c:v>11</c:v>
                </c:pt>
                <c:pt idx="3">
                  <c:v>7</c:v>
                </c:pt>
                <c:pt idx="4">
                  <c:v>12</c:v>
                </c:pt>
                <c:pt idx="5">
                  <c:v>6</c:v>
                </c:pt>
                <c:pt idx="6">
                  <c:v>7</c:v>
                </c:pt>
                <c:pt idx="7">
                  <c:v>0</c:v>
                </c:pt>
              </c:numCache>
            </c:numRef>
          </c:val>
          <c:extLst>
            <c:ext xmlns:c16="http://schemas.microsoft.com/office/drawing/2014/chart" uri="{C3380CC4-5D6E-409C-BE32-E72D297353CC}">
              <c16:uniqueId val="{00000000-DDC7-4506-9070-52B6CF9C2D2E}"/>
            </c:ext>
          </c:extLst>
        </c:ser>
        <c:dLbls>
          <c:showLegendKey val="0"/>
          <c:showVal val="1"/>
          <c:showCatName val="0"/>
          <c:showSerName val="0"/>
          <c:showPercent val="0"/>
          <c:showBubbleSize val="0"/>
        </c:dLbls>
        <c:gapWidth val="150"/>
        <c:shape val="box"/>
        <c:axId val="1221745648"/>
        <c:axId val="1207957504"/>
        <c:axId val="0"/>
      </c:bar3DChart>
      <c:catAx>
        <c:axId val="1221745648"/>
        <c:scaling>
          <c:orientation val="minMax"/>
        </c:scaling>
        <c:delete val="0"/>
        <c:axPos val="b"/>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pt-BR"/>
          </a:p>
        </c:txPr>
        <c:crossAx val="1207957504"/>
        <c:crosses val="autoZero"/>
        <c:auto val="1"/>
        <c:lblAlgn val="ctr"/>
        <c:lblOffset val="100"/>
        <c:noMultiLvlLbl val="0"/>
      </c:catAx>
      <c:valAx>
        <c:axId val="1207957504"/>
        <c:scaling>
          <c:orientation val="minMax"/>
        </c:scaling>
        <c:delete val="1"/>
        <c:axPos val="l"/>
        <c:majorGridlines>
          <c:spPr>
            <a:ln w="9525" cap="flat" cmpd="sng" algn="ctr">
              <a:solidFill>
                <a:schemeClr val="tx1">
                  <a:lumMod val="15000"/>
                  <a:lumOff val="85000"/>
                </a:schemeClr>
              </a:solidFill>
              <a:round/>
            </a:ln>
            <a:effectLst/>
          </c:spPr>
        </c:majorGridlines>
        <c:numFmt formatCode="General" sourceLinked="1"/>
        <c:majorTickMark val="out"/>
        <c:minorTickMark val="none"/>
        <c:tickLblPos val="nextTo"/>
        <c:crossAx val="12217456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Planilha4!$G$1</c:f>
              <c:strCache>
                <c:ptCount val="1"/>
                <c:pt idx="0">
                  <c:v>Percent</c:v>
                </c:pt>
              </c:strCache>
            </c:strRef>
          </c:tx>
          <c:spPr>
            <a:solidFill>
              <a:schemeClr val="bg1">
                <a:lumMod val="5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t-B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Planilha4!$F$2:$F$24</c:f>
              <c:strCache>
                <c:ptCount val="23"/>
                <c:pt idx="0">
                  <c:v>Hospital</c:v>
                </c:pt>
                <c:pt idx="1">
                  <c:v>Surgery</c:v>
                </c:pt>
                <c:pt idx="2">
                  <c:v>Emergencies </c:v>
                </c:pt>
                <c:pt idx="3">
                  <c:v>Oncology</c:v>
                </c:pt>
                <c:pt idx="4">
                  <c:v>Mental Health</c:v>
                </c:pt>
                <c:pt idx="5">
                  <c:v>Cardiology</c:v>
                </c:pt>
                <c:pt idx="6">
                  <c:v>Pharmacy</c:v>
                </c:pt>
                <c:pt idx="7">
                  <c:v>Public hospital </c:v>
                </c:pt>
                <c:pt idx="8">
                  <c:v>Health organization</c:v>
                </c:pt>
                <c:pt idx="9">
                  <c:v>Radiography</c:v>
                </c:pt>
                <c:pt idx="10">
                  <c:v>Health center</c:v>
                </c:pt>
                <c:pt idx="11">
                  <c:v>Clinics</c:v>
                </c:pt>
                <c:pt idx="12">
                  <c:v>Private consulting</c:v>
                </c:pt>
                <c:pt idx="13">
                  <c:v>Geriatrics</c:v>
                </c:pt>
                <c:pt idx="14">
                  <c:v>Gynecology and Obstetrics</c:v>
                </c:pt>
                <c:pt idx="15">
                  <c:v>Internation</c:v>
                </c:pt>
                <c:pt idx="16">
                  <c:v>Laboratory</c:v>
                </c:pt>
                <c:pt idx="17">
                  <c:v>Maternity</c:v>
                </c:pt>
                <c:pt idx="18">
                  <c:v>Neurology</c:v>
                </c:pt>
                <c:pt idx="19">
                  <c:v>Chemotherapy</c:v>
                </c:pt>
                <c:pt idx="20">
                  <c:v>Primary health</c:v>
                </c:pt>
                <c:pt idx="21">
                  <c:v>Urology</c:v>
                </c:pt>
                <c:pt idx="22">
                  <c:v>ICU</c:v>
                </c:pt>
              </c:strCache>
            </c:strRef>
          </c:cat>
          <c:val>
            <c:numRef>
              <c:f>Planilha4!$G$2:$G$24</c:f>
              <c:numCache>
                <c:formatCode>0%</c:formatCode>
                <c:ptCount val="23"/>
                <c:pt idx="0">
                  <c:v>0.25</c:v>
                </c:pt>
                <c:pt idx="1">
                  <c:v>0.10714285714285714</c:v>
                </c:pt>
                <c:pt idx="2">
                  <c:v>0.10714285714285714</c:v>
                </c:pt>
                <c:pt idx="3">
                  <c:v>7.1428571428571425E-2</c:v>
                </c:pt>
                <c:pt idx="4">
                  <c:v>5.3571428571428568E-2</c:v>
                </c:pt>
                <c:pt idx="5">
                  <c:v>3.5714285714285712E-2</c:v>
                </c:pt>
                <c:pt idx="6">
                  <c:v>3.5714285714285712E-2</c:v>
                </c:pt>
                <c:pt idx="7">
                  <c:v>3.5714285714285712E-2</c:v>
                </c:pt>
                <c:pt idx="8">
                  <c:v>3.5714285714285712E-2</c:v>
                </c:pt>
                <c:pt idx="9">
                  <c:v>3.5714285714285712E-2</c:v>
                </c:pt>
                <c:pt idx="10">
                  <c:v>1.7857142857142856E-2</c:v>
                </c:pt>
                <c:pt idx="11">
                  <c:v>1.7857142857142856E-2</c:v>
                </c:pt>
                <c:pt idx="12">
                  <c:v>1.7857142857142856E-2</c:v>
                </c:pt>
                <c:pt idx="13">
                  <c:v>1.7857142857142856E-2</c:v>
                </c:pt>
                <c:pt idx="14">
                  <c:v>1.7857142857142856E-2</c:v>
                </c:pt>
                <c:pt idx="15">
                  <c:v>1.7857142857142856E-2</c:v>
                </c:pt>
                <c:pt idx="16">
                  <c:v>1.7857142857142856E-2</c:v>
                </c:pt>
                <c:pt idx="17">
                  <c:v>1.7857142857142856E-2</c:v>
                </c:pt>
                <c:pt idx="18">
                  <c:v>1.7857142857142856E-2</c:v>
                </c:pt>
                <c:pt idx="19">
                  <c:v>1.7857142857142856E-2</c:v>
                </c:pt>
                <c:pt idx="20">
                  <c:v>1.7857142857142856E-2</c:v>
                </c:pt>
                <c:pt idx="21">
                  <c:v>1.7857142857142856E-2</c:v>
                </c:pt>
                <c:pt idx="22">
                  <c:v>1.7857142857142856E-2</c:v>
                </c:pt>
              </c:numCache>
            </c:numRef>
          </c:val>
          <c:extLst>
            <c:ext xmlns:c16="http://schemas.microsoft.com/office/drawing/2014/chart" uri="{C3380CC4-5D6E-409C-BE32-E72D297353CC}">
              <c16:uniqueId val="{00000000-DD11-4E5C-8477-DACF83CB6343}"/>
            </c:ext>
          </c:extLst>
        </c:ser>
        <c:dLbls>
          <c:showLegendKey val="0"/>
          <c:showVal val="1"/>
          <c:showCatName val="0"/>
          <c:showSerName val="0"/>
          <c:showPercent val="0"/>
          <c:showBubbleSize val="0"/>
        </c:dLbls>
        <c:gapWidth val="150"/>
        <c:shape val="box"/>
        <c:axId val="703115520"/>
        <c:axId val="441409440"/>
        <c:axId val="0"/>
      </c:bar3DChart>
      <c:catAx>
        <c:axId val="7031155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pt-BR">
                    <a:solidFill>
                      <a:sysClr val="windowText" lastClr="000000"/>
                    </a:solidFill>
                  </a:rPr>
                  <a:t>Health</a:t>
                </a:r>
                <a:r>
                  <a:rPr lang="pt-BR" baseline="0">
                    <a:solidFill>
                      <a:sysClr val="windowText" lastClr="000000"/>
                    </a:solidFill>
                  </a:rPr>
                  <a:t> sectors</a:t>
                </a:r>
                <a:endParaRPr lang="pt-BR">
                  <a:solidFill>
                    <a:sysClr val="windowText" lastClr="000000"/>
                  </a:solidFill>
                </a:endParaRP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pt-BR"/>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pt-BR"/>
          </a:p>
        </c:txPr>
        <c:crossAx val="441409440"/>
        <c:crosses val="autoZero"/>
        <c:auto val="1"/>
        <c:lblAlgn val="ctr"/>
        <c:lblOffset val="100"/>
        <c:noMultiLvlLbl val="0"/>
      </c:catAx>
      <c:valAx>
        <c:axId val="44140944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pt-BR">
                    <a:solidFill>
                      <a:sysClr val="windowText" lastClr="000000"/>
                    </a:solidFill>
                  </a:rPr>
                  <a:t>Percent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pt-BR"/>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pt-BR"/>
          </a:p>
        </c:txPr>
        <c:crossAx val="70311552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r>
              <a:rPr lang="en-US" b="1">
                <a:solidFill>
                  <a:sysClr val="windowText" lastClr="000000"/>
                </a:solidFill>
                <a:latin typeface="Times New Roman" panose="02020603050405020304" pitchFamily="18" charset="0"/>
                <a:cs typeface="Times New Roman" panose="02020603050405020304" pitchFamily="18" charset="0"/>
              </a:rPr>
              <a:t>Methods and Tools utilizeds</a:t>
            </a:r>
          </a:p>
        </c:rich>
      </c:tx>
      <c:layout>
        <c:manualLayout>
          <c:xMode val="edge"/>
          <c:yMode val="edge"/>
          <c:x val="0.67755953366979182"/>
          <c:y val="2.0330365775830236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pt-BR"/>
        </a:p>
      </c:txPr>
    </c:title>
    <c:autoTitleDeleted val="0"/>
    <c:plotArea>
      <c:layout/>
      <c:barChart>
        <c:barDir val="bar"/>
        <c:grouping val="clustered"/>
        <c:varyColors val="0"/>
        <c:ser>
          <c:idx val="0"/>
          <c:order val="0"/>
          <c:tx>
            <c:strRef>
              <c:f>Planilha2!$F$2</c:f>
              <c:strCache>
                <c:ptCount val="1"/>
                <c:pt idx="0">
                  <c:v>Quantity of use</c:v>
                </c:pt>
              </c:strCache>
            </c:strRef>
          </c:tx>
          <c:spPr>
            <a:solidFill>
              <a:schemeClr val="bg2">
                <a:lumMod val="50000"/>
              </a:schemeClr>
            </a:solidFill>
            <a:ln>
              <a:noFill/>
            </a:ln>
            <a:effectLst/>
          </c:spPr>
          <c:invertIfNegative val="0"/>
          <c:cat>
            <c:strRef>
              <c:f>Planilha2!$D$3:$D$42</c:f>
              <c:strCache>
                <c:ptCount val="40"/>
                <c:pt idx="0">
                  <c:v>PESTLE Analysis</c:v>
                </c:pt>
                <c:pt idx="1">
                  <c:v>Benchmarking</c:v>
                </c:pt>
                <c:pt idx="2">
                  <c:v>Brainstorming</c:v>
                </c:pt>
                <c:pt idx="3">
                  <c:v>Pareto Chart</c:v>
                </c:pt>
                <c:pt idx="4">
                  <c:v>Employee Perception to Assess Lean Implementation Tool (EPLIT)</c:v>
                </c:pt>
                <c:pt idx="5">
                  <c:v>Fast-track</c:v>
                </c:pt>
                <c:pt idx="6">
                  <c:v>FMEA</c:v>
                </c:pt>
                <c:pt idx="7">
                  <c:v>Hoshin Kanri</c:v>
                </c:pt>
                <c:pt idx="8">
                  <c:v>Job rotation</c:v>
                </c:pt>
                <c:pt idx="9">
                  <c:v>Lean Thinking</c:v>
                </c:pt>
                <c:pt idx="10">
                  <c:v>Setup rápido</c:v>
                </c:pt>
                <c:pt idx="11">
                  <c:v>SIPOC</c:v>
                </c:pt>
                <c:pt idx="12">
                  <c:v>PULL system</c:v>
                </c:pt>
                <c:pt idx="13">
                  <c:v>SWOT</c:v>
                </c:pt>
                <c:pt idx="14">
                  <c:v>Theory of constraints (TOC)</c:v>
                </c:pt>
                <c:pt idx="15">
                  <c:v>5 Whys</c:v>
                </c:pt>
                <c:pt idx="16">
                  <c:v>ANOVA</c:v>
                </c:pt>
                <c:pt idx="17">
                  <c:v>Total Quality Control (TQC)</c:v>
                </c:pt>
                <c:pt idx="18">
                  <c:v>Heijunka</c:v>
                </c:pt>
                <c:pt idx="19">
                  <c:v>Just in time</c:v>
                </c:pt>
                <c:pt idx="20">
                  <c:v>PDCA</c:v>
                </c:pt>
                <c:pt idx="21">
                  <c:v>SMED</c:v>
                </c:pt>
                <c:pt idx="22">
                  <c:v>Total Quality Management (TQM)</c:v>
                </c:pt>
                <c:pt idx="23">
                  <c:v>Zero defects</c:v>
                </c:pt>
                <c:pt idx="24">
                  <c:v>Visual control</c:v>
                </c:pt>
                <c:pt idx="25">
                  <c:v>Layout</c:v>
                </c:pt>
                <c:pt idx="26">
                  <c:v>Poka-Yoke</c:v>
                </c:pt>
                <c:pt idx="27">
                  <c:v>Simulation</c:v>
                </c:pt>
                <c:pt idx="28">
                  <c:v>Supply chain</c:v>
                </c:pt>
                <c:pt idx="29">
                  <c:v>A3</c:v>
                </c:pt>
                <c:pt idx="30">
                  <c:v>Spaghetti diagram</c:v>
                </c:pt>
                <c:pt idx="31">
                  <c:v>Takt time</c:v>
                </c:pt>
                <c:pt idx="32">
                  <c:v>DMAIC</c:v>
                </c:pt>
                <c:pt idx="33">
                  <c:v>Gemba</c:v>
                </c:pt>
                <c:pt idx="34">
                  <c:v>Kanban</c:v>
                </c:pt>
                <c:pt idx="35">
                  <c:v>Standardization</c:v>
                </c:pt>
                <c:pt idx="36">
                  <c:v>Visual management</c:v>
                </c:pt>
                <c:pt idx="37">
                  <c:v>Kaizen</c:v>
                </c:pt>
                <c:pt idx="38">
                  <c:v>5S</c:v>
                </c:pt>
                <c:pt idx="39">
                  <c:v>Value Stream Mapping (VSM)</c:v>
                </c:pt>
              </c:strCache>
            </c:strRef>
          </c:cat>
          <c:val>
            <c:numRef>
              <c:f>Planilha2!$F$3:$F$42</c:f>
              <c:numCache>
                <c:formatCode>General</c:formatCode>
                <c:ptCount val="4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2</c:v>
                </c:pt>
                <c:pt idx="16">
                  <c:v>2</c:v>
                </c:pt>
                <c:pt idx="17">
                  <c:v>2</c:v>
                </c:pt>
                <c:pt idx="18">
                  <c:v>2</c:v>
                </c:pt>
                <c:pt idx="19">
                  <c:v>2</c:v>
                </c:pt>
                <c:pt idx="20">
                  <c:v>2</c:v>
                </c:pt>
                <c:pt idx="21">
                  <c:v>2</c:v>
                </c:pt>
                <c:pt idx="22">
                  <c:v>2</c:v>
                </c:pt>
                <c:pt idx="23">
                  <c:v>2</c:v>
                </c:pt>
                <c:pt idx="24">
                  <c:v>3</c:v>
                </c:pt>
                <c:pt idx="25">
                  <c:v>3</c:v>
                </c:pt>
                <c:pt idx="26">
                  <c:v>3</c:v>
                </c:pt>
                <c:pt idx="27">
                  <c:v>3</c:v>
                </c:pt>
                <c:pt idx="28">
                  <c:v>3</c:v>
                </c:pt>
                <c:pt idx="29">
                  <c:v>4</c:v>
                </c:pt>
                <c:pt idx="30">
                  <c:v>4</c:v>
                </c:pt>
                <c:pt idx="31">
                  <c:v>4</c:v>
                </c:pt>
                <c:pt idx="32">
                  <c:v>5</c:v>
                </c:pt>
                <c:pt idx="33">
                  <c:v>5</c:v>
                </c:pt>
                <c:pt idx="34">
                  <c:v>6</c:v>
                </c:pt>
                <c:pt idx="35">
                  <c:v>7</c:v>
                </c:pt>
                <c:pt idx="36">
                  <c:v>10</c:v>
                </c:pt>
                <c:pt idx="37">
                  <c:v>13</c:v>
                </c:pt>
                <c:pt idx="38">
                  <c:v>14</c:v>
                </c:pt>
                <c:pt idx="39">
                  <c:v>24</c:v>
                </c:pt>
              </c:numCache>
            </c:numRef>
          </c:val>
          <c:extLst>
            <c:ext xmlns:c16="http://schemas.microsoft.com/office/drawing/2014/chart" uri="{C3380CC4-5D6E-409C-BE32-E72D297353CC}">
              <c16:uniqueId val="{00000000-27CD-421D-BE0A-3C47F84A28F7}"/>
            </c:ext>
          </c:extLst>
        </c:ser>
        <c:dLbls>
          <c:showLegendKey val="0"/>
          <c:showVal val="0"/>
          <c:showCatName val="0"/>
          <c:showSerName val="0"/>
          <c:showPercent val="0"/>
          <c:showBubbleSize val="0"/>
        </c:dLbls>
        <c:gapWidth val="182"/>
        <c:axId val="1126818048"/>
        <c:axId val="1001494960"/>
      </c:barChart>
      <c:catAx>
        <c:axId val="112681804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pt-BR"/>
          </a:p>
        </c:txPr>
        <c:crossAx val="1001494960"/>
        <c:crosses val="autoZero"/>
        <c:auto val="1"/>
        <c:lblAlgn val="ctr"/>
        <c:lblOffset val="100"/>
        <c:noMultiLvlLbl val="0"/>
      </c:catAx>
      <c:valAx>
        <c:axId val="100149496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pt-BR"/>
          </a:p>
        </c:txPr>
        <c:crossAx val="112681804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55354077728235773"/>
          <c:y val="1.689902830587241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bar"/>
        <c:grouping val="clustered"/>
        <c:varyColors val="0"/>
        <c:ser>
          <c:idx val="0"/>
          <c:order val="0"/>
          <c:tx>
            <c:strRef>
              <c:f>Planilha2!$E$2</c:f>
              <c:strCache>
                <c:ptCount val="1"/>
                <c:pt idx="0">
                  <c:v>Percent</c:v>
                </c:pt>
              </c:strCache>
            </c:strRef>
          </c:tx>
          <c:spPr>
            <a:solidFill>
              <a:schemeClr val="bg2">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t-B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Planilha2!$D$3:$D$42</c:f>
              <c:strCache>
                <c:ptCount val="40"/>
                <c:pt idx="0">
                  <c:v>PESTLE Analysis</c:v>
                </c:pt>
                <c:pt idx="1">
                  <c:v>Benchmarking</c:v>
                </c:pt>
                <c:pt idx="2">
                  <c:v>Brainstorming</c:v>
                </c:pt>
                <c:pt idx="3">
                  <c:v>Pareto Chart</c:v>
                </c:pt>
                <c:pt idx="4">
                  <c:v>Employee Perception to Assess Lean Implementation Tool (EPLIT)</c:v>
                </c:pt>
                <c:pt idx="5">
                  <c:v>Fast-track</c:v>
                </c:pt>
                <c:pt idx="6">
                  <c:v>FMEA</c:v>
                </c:pt>
                <c:pt idx="7">
                  <c:v>Hoshin Kanri</c:v>
                </c:pt>
                <c:pt idx="8">
                  <c:v>Job rotation</c:v>
                </c:pt>
                <c:pt idx="9">
                  <c:v>Lean Thinking</c:v>
                </c:pt>
                <c:pt idx="10">
                  <c:v>Setup rápido</c:v>
                </c:pt>
                <c:pt idx="11">
                  <c:v>SIPOC</c:v>
                </c:pt>
                <c:pt idx="12">
                  <c:v>PULL system</c:v>
                </c:pt>
                <c:pt idx="13">
                  <c:v>SWOT</c:v>
                </c:pt>
                <c:pt idx="14">
                  <c:v>Theory of constraints (TOC)</c:v>
                </c:pt>
                <c:pt idx="15">
                  <c:v>5 Whys</c:v>
                </c:pt>
                <c:pt idx="16">
                  <c:v>ANOVA</c:v>
                </c:pt>
                <c:pt idx="17">
                  <c:v>Total Quality Control (TQC)</c:v>
                </c:pt>
                <c:pt idx="18">
                  <c:v>Heijunka</c:v>
                </c:pt>
                <c:pt idx="19">
                  <c:v>Just in time</c:v>
                </c:pt>
                <c:pt idx="20">
                  <c:v>PDCA</c:v>
                </c:pt>
                <c:pt idx="21">
                  <c:v>SMED</c:v>
                </c:pt>
                <c:pt idx="22">
                  <c:v>Total Quality Management (TQM)</c:v>
                </c:pt>
                <c:pt idx="23">
                  <c:v>Zero defects</c:v>
                </c:pt>
                <c:pt idx="24">
                  <c:v>Visual control</c:v>
                </c:pt>
                <c:pt idx="25">
                  <c:v>Layout</c:v>
                </c:pt>
                <c:pt idx="26">
                  <c:v>Poka-Yoke</c:v>
                </c:pt>
                <c:pt idx="27">
                  <c:v>Simulation</c:v>
                </c:pt>
                <c:pt idx="28">
                  <c:v>Supply chain</c:v>
                </c:pt>
                <c:pt idx="29">
                  <c:v>A3</c:v>
                </c:pt>
                <c:pt idx="30">
                  <c:v>Spaghetti diagram</c:v>
                </c:pt>
                <c:pt idx="31">
                  <c:v>Takt time</c:v>
                </c:pt>
                <c:pt idx="32">
                  <c:v>DMAIC</c:v>
                </c:pt>
                <c:pt idx="33">
                  <c:v>Gemba</c:v>
                </c:pt>
                <c:pt idx="34">
                  <c:v>Kanban</c:v>
                </c:pt>
                <c:pt idx="35">
                  <c:v>Standardization</c:v>
                </c:pt>
                <c:pt idx="36">
                  <c:v>Visual management</c:v>
                </c:pt>
                <c:pt idx="37">
                  <c:v>Kaizen</c:v>
                </c:pt>
                <c:pt idx="38">
                  <c:v>5S</c:v>
                </c:pt>
                <c:pt idx="39">
                  <c:v>Value Stream Mapping (VSM)</c:v>
                </c:pt>
              </c:strCache>
            </c:strRef>
          </c:cat>
          <c:val>
            <c:numRef>
              <c:f>Planilha2!$E$3:$E$42</c:f>
              <c:numCache>
                <c:formatCode>0%</c:formatCode>
                <c:ptCount val="40"/>
                <c:pt idx="0">
                  <c:v>6.9444444444444441E-3</c:v>
                </c:pt>
                <c:pt idx="1">
                  <c:v>6.9444444444444441E-3</c:v>
                </c:pt>
                <c:pt idx="2">
                  <c:v>6.9444444444444441E-3</c:v>
                </c:pt>
                <c:pt idx="3">
                  <c:v>6.9444444444444441E-3</c:v>
                </c:pt>
                <c:pt idx="4">
                  <c:v>6.9444444444444441E-3</c:v>
                </c:pt>
                <c:pt idx="5">
                  <c:v>6.9444444444444441E-3</c:v>
                </c:pt>
                <c:pt idx="6">
                  <c:v>6.9444444444444441E-3</c:v>
                </c:pt>
                <c:pt idx="7">
                  <c:v>6.9444444444444441E-3</c:v>
                </c:pt>
                <c:pt idx="8">
                  <c:v>6.9444444444444441E-3</c:v>
                </c:pt>
                <c:pt idx="9">
                  <c:v>6.9444444444444441E-3</c:v>
                </c:pt>
                <c:pt idx="10">
                  <c:v>6.9444444444444441E-3</c:v>
                </c:pt>
                <c:pt idx="11">
                  <c:v>6.9444444444444441E-3</c:v>
                </c:pt>
                <c:pt idx="12">
                  <c:v>6.9444444444444441E-3</c:v>
                </c:pt>
                <c:pt idx="13">
                  <c:v>6.9444444444444441E-3</c:v>
                </c:pt>
                <c:pt idx="14">
                  <c:v>6.9444444444444441E-3</c:v>
                </c:pt>
                <c:pt idx="15">
                  <c:v>1.3888888888888888E-2</c:v>
                </c:pt>
                <c:pt idx="16">
                  <c:v>1.3888888888888888E-2</c:v>
                </c:pt>
                <c:pt idx="17">
                  <c:v>1.3888888888888888E-2</c:v>
                </c:pt>
                <c:pt idx="18">
                  <c:v>1.3888888888888888E-2</c:v>
                </c:pt>
                <c:pt idx="19">
                  <c:v>1.3888888888888888E-2</c:v>
                </c:pt>
                <c:pt idx="20">
                  <c:v>1.3888888888888888E-2</c:v>
                </c:pt>
                <c:pt idx="21">
                  <c:v>1.3888888888888888E-2</c:v>
                </c:pt>
                <c:pt idx="22">
                  <c:v>1.3888888888888888E-2</c:v>
                </c:pt>
                <c:pt idx="23">
                  <c:v>1.3888888888888888E-2</c:v>
                </c:pt>
                <c:pt idx="24">
                  <c:v>2.0833333333333332E-2</c:v>
                </c:pt>
                <c:pt idx="25">
                  <c:v>2.0833333333333332E-2</c:v>
                </c:pt>
                <c:pt idx="26">
                  <c:v>2.0833333333333332E-2</c:v>
                </c:pt>
                <c:pt idx="27">
                  <c:v>2.0833333333333332E-2</c:v>
                </c:pt>
                <c:pt idx="28">
                  <c:v>2.0833333333333332E-2</c:v>
                </c:pt>
                <c:pt idx="29">
                  <c:v>2.7777777777777776E-2</c:v>
                </c:pt>
                <c:pt idx="30">
                  <c:v>2.7777777777777776E-2</c:v>
                </c:pt>
                <c:pt idx="31">
                  <c:v>2.7777777777777776E-2</c:v>
                </c:pt>
                <c:pt idx="32">
                  <c:v>3.4722222222222224E-2</c:v>
                </c:pt>
                <c:pt idx="33">
                  <c:v>3.4722222222222224E-2</c:v>
                </c:pt>
                <c:pt idx="34">
                  <c:v>4.1666666666666664E-2</c:v>
                </c:pt>
                <c:pt idx="35">
                  <c:v>4.8611111111111112E-2</c:v>
                </c:pt>
                <c:pt idx="36">
                  <c:v>6.9444444444444448E-2</c:v>
                </c:pt>
                <c:pt idx="37">
                  <c:v>9.0277777777777776E-2</c:v>
                </c:pt>
                <c:pt idx="38">
                  <c:v>9.7222222222222224E-2</c:v>
                </c:pt>
                <c:pt idx="39">
                  <c:v>0.16666666666666666</c:v>
                </c:pt>
              </c:numCache>
            </c:numRef>
          </c:val>
          <c:extLst>
            <c:ext xmlns:c16="http://schemas.microsoft.com/office/drawing/2014/chart" uri="{C3380CC4-5D6E-409C-BE32-E72D297353CC}">
              <c16:uniqueId val="{00000000-0253-49FA-B323-F2A32A6B883B}"/>
            </c:ext>
          </c:extLst>
        </c:ser>
        <c:dLbls>
          <c:dLblPos val="outEnd"/>
          <c:showLegendKey val="0"/>
          <c:showVal val="1"/>
          <c:showCatName val="0"/>
          <c:showSerName val="0"/>
          <c:showPercent val="0"/>
          <c:showBubbleSize val="0"/>
        </c:dLbls>
        <c:gapWidth val="182"/>
        <c:axId val="1347514272"/>
        <c:axId val="1441373632"/>
      </c:barChart>
      <c:catAx>
        <c:axId val="1347514272"/>
        <c:scaling>
          <c:orientation val="minMax"/>
        </c:scaling>
        <c:delete val="0"/>
        <c:axPos val="l"/>
        <c:title>
          <c:tx>
            <c:rich>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pt-BR">
                    <a:solidFill>
                      <a:sysClr val="windowText" lastClr="000000"/>
                    </a:solidFill>
                  </a:rPr>
                  <a:t>Tools</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pt-BR"/>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pt-BR"/>
          </a:p>
        </c:txPr>
        <c:crossAx val="1441373632"/>
        <c:crosses val="autoZero"/>
        <c:auto val="1"/>
        <c:lblAlgn val="ctr"/>
        <c:lblOffset val="100"/>
        <c:noMultiLvlLbl val="0"/>
      </c:catAx>
      <c:valAx>
        <c:axId val="1441373632"/>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pt-BR">
                    <a:solidFill>
                      <a:sysClr val="windowText" lastClr="000000"/>
                    </a:solidFill>
                  </a:rPr>
                  <a:t>Percent</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pt-BR"/>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pt-BR"/>
          </a:p>
        </c:txPr>
        <c:crossAx val="13475142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userShapes r:id="rId3"/>
</c:chartSpace>
</file>

<file path=xl/charts/colors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8</xdr:col>
      <xdr:colOff>142875</xdr:colOff>
      <xdr:row>3</xdr:row>
      <xdr:rowOff>171450</xdr:rowOff>
    </xdr:from>
    <xdr:to>
      <xdr:col>15</xdr:col>
      <xdr:colOff>447675</xdr:colOff>
      <xdr:row>18</xdr:row>
      <xdr:rowOff>57150</xdr:rowOff>
    </xdr:to>
    <xdr:graphicFrame macro="">
      <xdr:nvGraphicFramePr>
        <xdr:cNvPr id="2" name="Gráfico 1">
          <a:extLst>
            <a:ext uri="{FF2B5EF4-FFF2-40B4-BE49-F238E27FC236}">
              <a16:creationId xmlns:a16="http://schemas.microsoft.com/office/drawing/2014/main" id="{80EB530D-D7E2-444F-A12F-81D68404FD7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9</xdr:col>
      <xdr:colOff>85725</xdr:colOff>
      <xdr:row>0</xdr:row>
      <xdr:rowOff>66675</xdr:rowOff>
    </xdr:from>
    <xdr:to>
      <xdr:col>20</xdr:col>
      <xdr:colOff>180975</xdr:colOff>
      <xdr:row>15</xdr:row>
      <xdr:rowOff>357187</xdr:rowOff>
    </xdr:to>
    <xdr:graphicFrame macro="">
      <xdr:nvGraphicFramePr>
        <xdr:cNvPr id="5" name="Gráfico 4">
          <a:extLst>
            <a:ext uri="{FF2B5EF4-FFF2-40B4-BE49-F238E27FC236}">
              <a16:creationId xmlns:a16="http://schemas.microsoft.com/office/drawing/2014/main" id="{EF3D0821-50D7-445A-A99C-7592DEAE017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0.34034</cdr:x>
      <cdr:y>0.02723</cdr:y>
    </cdr:from>
    <cdr:to>
      <cdr:x>0.69532</cdr:x>
      <cdr:y>0.14149</cdr:y>
    </cdr:to>
    <cdr:pic>
      <cdr:nvPicPr>
        <cdr:cNvPr id="2" name="chart">
          <a:extLst xmlns:a="http://schemas.openxmlformats.org/drawingml/2006/main">
            <a:ext uri="{FF2B5EF4-FFF2-40B4-BE49-F238E27FC236}">
              <a16:creationId xmlns:a16="http://schemas.microsoft.com/office/drawing/2014/main" id="{612293C8-BDD9-4803-B3DC-DFF6E4B8A6C0}"/>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2314575" y="85725"/>
          <a:ext cx="2414225" cy="359695"/>
        </a:xfrm>
        <a:prstGeom xmlns:a="http://schemas.openxmlformats.org/drawingml/2006/main" prst="rect">
          <a:avLst/>
        </a:prstGeom>
      </cdr:spPr>
    </cdr:pic>
  </cdr:relSizeAnchor>
</c:userShapes>
</file>

<file path=xl/drawings/drawing4.xml><?xml version="1.0" encoding="utf-8"?>
<xdr:wsDr xmlns:xdr="http://schemas.openxmlformats.org/drawingml/2006/spreadsheetDrawing" xmlns:a="http://schemas.openxmlformats.org/drawingml/2006/main">
  <xdr:twoCellAnchor>
    <xdr:from>
      <xdr:col>7</xdr:col>
      <xdr:colOff>171450</xdr:colOff>
      <xdr:row>0</xdr:row>
      <xdr:rowOff>152399</xdr:rowOff>
    </xdr:from>
    <xdr:to>
      <xdr:col>12</xdr:col>
      <xdr:colOff>495300</xdr:colOff>
      <xdr:row>40</xdr:row>
      <xdr:rowOff>28575</xdr:rowOff>
    </xdr:to>
    <xdr:graphicFrame macro="">
      <xdr:nvGraphicFramePr>
        <xdr:cNvPr id="6" name="Gráfico 5">
          <a:extLst>
            <a:ext uri="{FF2B5EF4-FFF2-40B4-BE49-F238E27FC236}">
              <a16:creationId xmlns:a16="http://schemas.microsoft.com/office/drawing/2014/main" id="{0C1A08F0-D1D1-4FF8-A3F8-F7A3FEAAA57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152400</xdr:colOff>
      <xdr:row>1</xdr:row>
      <xdr:rowOff>19050</xdr:rowOff>
    </xdr:from>
    <xdr:to>
      <xdr:col>22</xdr:col>
      <xdr:colOff>419100</xdr:colOff>
      <xdr:row>40</xdr:row>
      <xdr:rowOff>104775</xdr:rowOff>
    </xdr:to>
    <xdr:graphicFrame macro="">
      <xdr:nvGraphicFramePr>
        <xdr:cNvPr id="3" name="Gráfico 2">
          <a:extLst>
            <a:ext uri="{FF2B5EF4-FFF2-40B4-BE49-F238E27FC236}">
              <a16:creationId xmlns:a16="http://schemas.microsoft.com/office/drawing/2014/main" id="{1D886FD9-F7F5-46C0-B406-B6C5517AEFA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0.26305</cdr:x>
      <cdr:y>0.01014</cdr:y>
    </cdr:from>
    <cdr:to>
      <cdr:x>0.74888</cdr:x>
      <cdr:y>0.058</cdr:y>
    </cdr:to>
    <cdr:pic>
      <cdr:nvPicPr>
        <cdr:cNvPr id="2" name="chart">
          <a:extLst xmlns:a="http://schemas.openxmlformats.org/drawingml/2006/main">
            <a:ext uri="{FF2B5EF4-FFF2-40B4-BE49-F238E27FC236}">
              <a16:creationId xmlns:a16="http://schemas.microsoft.com/office/drawing/2014/main" id="{2AE18845-F422-4A32-B070-514B0B7FDBBA}"/>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1247775" y="76200"/>
          <a:ext cx="2304488" cy="359695"/>
        </a:xfrm>
        <a:prstGeom xmlns:a="http://schemas.openxmlformats.org/drawingml/2006/main" prst="rect">
          <a:avLst/>
        </a:prstGeom>
      </cdr:spPr>
    </cdr:pic>
  </cdr:relSizeAnchor>
</c:userShape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BF0F3-CFC0-4626-82AF-3E4084273C60}">
  <dimension ref="A1:M51"/>
  <sheetViews>
    <sheetView tabSelected="1" workbookViewId="0">
      <pane ySplit="1" topLeftCell="A2" activePane="bottomLeft" state="frozen"/>
      <selection pane="bottomLeft"/>
    </sheetView>
  </sheetViews>
  <sheetFormatPr defaultRowHeight="15" x14ac:dyDescent="0.25"/>
  <cols>
    <col min="1" max="1" width="25.5703125" customWidth="1"/>
    <col min="2" max="2" width="23.7109375" customWidth="1"/>
    <col min="3" max="3" width="17.5703125" customWidth="1"/>
    <col min="4" max="4" width="14.85546875" bestFit="1" customWidth="1"/>
    <col min="5" max="5" width="28.5703125" customWidth="1"/>
    <col min="6" max="6" width="57" customWidth="1"/>
    <col min="7" max="7" width="78.140625" customWidth="1"/>
    <col min="8" max="8" width="19.7109375" bestFit="1" customWidth="1"/>
    <col min="10" max="10" width="18.7109375" style="5" customWidth="1"/>
    <col min="11" max="11" width="18.42578125" style="4" customWidth="1"/>
    <col min="12" max="12" width="44.140625" style="4" customWidth="1"/>
    <col min="13" max="13" width="44" customWidth="1"/>
  </cols>
  <sheetData>
    <row r="1" spans="1:12" s="1" customFormat="1" ht="16.5" thickTop="1" thickBot="1" x14ac:dyDescent="0.3">
      <c r="A1" s="2" t="s">
        <v>442</v>
      </c>
      <c r="B1" s="3" t="s">
        <v>434</v>
      </c>
      <c r="C1" s="2" t="s">
        <v>443</v>
      </c>
      <c r="D1" s="2" t="s">
        <v>436</v>
      </c>
      <c r="E1" s="2" t="s">
        <v>500</v>
      </c>
      <c r="F1" s="2" t="s">
        <v>501</v>
      </c>
      <c r="G1" s="2" t="s">
        <v>502</v>
      </c>
      <c r="H1" s="2" t="s">
        <v>503</v>
      </c>
      <c r="I1" s="3" t="s">
        <v>504</v>
      </c>
      <c r="J1" s="7" t="s">
        <v>25</v>
      </c>
      <c r="K1" s="8" t="s">
        <v>26</v>
      </c>
      <c r="L1" s="16" t="s">
        <v>433</v>
      </c>
    </row>
    <row r="2" spans="1:12" ht="111" thickTop="1" x14ac:dyDescent="0.25">
      <c r="A2" s="6" t="s">
        <v>1</v>
      </c>
      <c r="B2" s="5" t="s">
        <v>0</v>
      </c>
      <c r="C2" s="5" t="s">
        <v>444</v>
      </c>
      <c r="D2" s="5"/>
      <c r="E2" s="5"/>
      <c r="F2" s="5"/>
      <c r="G2" s="5"/>
      <c r="H2" s="5" t="s">
        <v>507</v>
      </c>
      <c r="I2" s="5">
        <v>2019</v>
      </c>
      <c r="J2" s="5" t="s">
        <v>168</v>
      </c>
      <c r="K2" s="4" t="s">
        <v>84</v>
      </c>
      <c r="L2" s="17" t="s">
        <v>353</v>
      </c>
    </row>
    <row r="3" spans="1:12" ht="105" x14ac:dyDescent="0.25">
      <c r="A3" s="5" t="s">
        <v>2</v>
      </c>
      <c r="B3" s="5" t="s">
        <v>3</v>
      </c>
      <c r="C3" s="5" t="s">
        <v>445</v>
      </c>
      <c r="D3" s="5" t="s">
        <v>4</v>
      </c>
      <c r="E3" s="5" t="s">
        <v>512</v>
      </c>
      <c r="F3" s="5" t="s">
        <v>505</v>
      </c>
      <c r="G3" s="5" t="s">
        <v>506</v>
      </c>
      <c r="H3" s="5" t="s">
        <v>508</v>
      </c>
      <c r="I3" s="5">
        <v>2018</v>
      </c>
      <c r="J3" s="5" t="s">
        <v>83</v>
      </c>
      <c r="K3" s="4" t="s">
        <v>84</v>
      </c>
      <c r="L3" s="4" t="s">
        <v>354</v>
      </c>
    </row>
    <row r="4" spans="1:12" ht="225" x14ac:dyDescent="0.25">
      <c r="A4" s="5" t="s">
        <v>161</v>
      </c>
      <c r="B4" s="5" t="s">
        <v>3</v>
      </c>
      <c r="C4" s="5" t="s">
        <v>445</v>
      </c>
      <c r="D4" s="5" t="s">
        <v>468</v>
      </c>
      <c r="E4" s="5" t="s">
        <v>511</v>
      </c>
      <c r="F4" s="5" t="s">
        <v>510</v>
      </c>
      <c r="G4" s="5" t="s">
        <v>509</v>
      </c>
      <c r="H4" s="5" t="s">
        <v>508</v>
      </c>
      <c r="I4" s="5">
        <v>2017</v>
      </c>
      <c r="J4" s="5" t="s">
        <v>162</v>
      </c>
      <c r="K4" s="4" t="s">
        <v>163</v>
      </c>
      <c r="L4" s="4" t="s">
        <v>357</v>
      </c>
    </row>
    <row r="5" spans="1:12" ht="75" x14ac:dyDescent="0.25">
      <c r="A5" s="5" t="s">
        <v>114</v>
      </c>
      <c r="B5" s="5" t="s">
        <v>115</v>
      </c>
      <c r="C5" s="5" t="s">
        <v>445</v>
      </c>
      <c r="D5" s="5" t="s">
        <v>469</v>
      </c>
      <c r="E5" s="5" t="s">
        <v>513</v>
      </c>
      <c r="F5" s="5" t="s">
        <v>514</v>
      </c>
      <c r="G5" s="5" t="s">
        <v>515</v>
      </c>
      <c r="H5" s="5" t="s">
        <v>508</v>
      </c>
      <c r="I5" s="5">
        <v>2019</v>
      </c>
      <c r="J5" s="5" t="s">
        <v>116</v>
      </c>
      <c r="K5" s="4" t="s">
        <v>48</v>
      </c>
      <c r="L5" s="4" t="s">
        <v>358</v>
      </c>
    </row>
    <row r="6" spans="1:12" ht="210" x14ac:dyDescent="0.25">
      <c r="A6" s="5" t="s">
        <v>58</v>
      </c>
      <c r="B6" s="5" t="s">
        <v>59</v>
      </c>
      <c r="C6" s="5" t="s">
        <v>446</v>
      </c>
      <c r="D6" s="5" t="s">
        <v>416</v>
      </c>
      <c r="E6" s="5" t="s">
        <v>470</v>
      </c>
      <c r="F6" s="5" t="s">
        <v>517</v>
      </c>
      <c r="G6" s="5" t="s">
        <v>516</v>
      </c>
      <c r="H6" s="5" t="s">
        <v>508</v>
      </c>
      <c r="I6" s="5">
        <v>2017</v>
      </c>
      <c r="J6" s="5" t="s">
        <v>60</v>
      </c>
      <c r="K6" s="4" t="s">
        <v>61</v>
      </c>
      <c r="L6" s="4" t="s">
        <v>359</v>
      </c>
    </row>
    <row r="7" spans="1:12" ht="75" x14ac:dyDescent="0.25">
      <c r="A7" s="5" t="s">
        <v>78</v>
      </c>
      <c r="B7" s="5" t="s">
        <v>77</v>
      </c>
      <c r="C7" s="5" t="s">
        <v>447</v>
      </c>
      <c r="D7" s="5" t="s">
        <v>400</v>
      </c>
      <c r="E7" s="5" t="s">
        <v>518</v>
      </c>
      <c r="F7" s="5" t="s">
        <v>519</v>
      </c>
      <c r="G7" s="5" t="s">
        <v>520</v>
      </c>
      <c r="H7" s="5" t="s">
        <v>508</v>
      </c>
      <c r="I7" s="5">
        <v>2015</v>
      </c>
      <c r="J7" s="5" t="s">
        <v>521</v>
      </c>
      <c r="L7" s="4" t="s">
        <v>360</v>
      </c>
    </row>
    <row r="8" spans="1:12" ht="90" x14ac:dyDescent="0.25">
      <c r="A8" s="5" t="s">
        <v>129</v>
      </c>
      <c r="B8" s="5" t="s">
        <v>128</v>
      </c>
      <c r="C8" s="5" t="s">
        <v>448</v>
      </c>
      <c r="D8" s="5" t="s">
        <v>400</v>
      </c>
      <c r="E8" s="5" t="s">
        <v>524</v>
      </c>
      <c r="F8" s="5" t="s">
        <v>523</v>
      </c>
      <c r="G8" s="5" t="s">
        <v>522</v>
      </c>
      <c r="H8" s="5" t="s">
        <v>508</v>
      </c>
      <c r="I8" s="5">
        <v>2017</v>
      </c>
      <c r="J8" s="5" t="s">
        <v>76</v>
      </c>
      <c r="K8" s="4" t="s">
        <v>84</v>
      </c>
      <c r="L8" s="4" t="s">
        <v>361</v>
      </c>
    </row>
    <row r="9" spans="1:12" ht="60" x14ac:dyDescent="0.25">
      <c r="A9" s="5" t="s">
        <v>117</v>
      </c>
      <c r="B9" s="5" t="s">
        <v>118</v>
      </c>
      <c r="C9" s="5" t="s">
        <v>449</v>
      </c>
      <c r="D9" s="5"/>
      <c r="E9" s="5"/>
      <c r="F9" s="5"/>
      <c r="G9" s="5"/>
      <c r="H9" s="5" t="s">
        <v>507</v>
      </c>
      <c r="I9" s="5">
        <v>2016</v>
      </c>
      <c r="J9" s="5" t="s">
        <v>56</v>
      </c>
      <c r="K9" s="4" t="s">
        <v>119</v>
      </c>
      <c r="L9" s="4" t="s">
        <v>362</v>
      </c>
    </row>
    <row r="10" spans="1:12" ht="165" x14ac:dyDescent="0.25">
      <c r="A10" s="5" t="s">
        <v>85</v>
      </c>
      <c r="B10" s="5" t="s">
        <v>86</v>
      </c>
      <c r="C10" s="5" t="s">
        <v>450</v>
      </c>
      <c r="D10" s="5" t="s">
        <v>432</v>
      </c>
      <c r="E10" s="5" t="s">
        <v>89</v>
      </c>
      <c r="F10" s="5" t="s">
        <v>525</v>
      </c>
      <c r="G10" s="5" t="s">
        <v>526</v>
      </c>
      <c r="H10" s="5" t="s">
        <v>44</v>
      </c>
      <c r="I10" s="5">
        <v>2015</v>
      </c>
      <c r="J10" s="5" t="s">
        <v>87</v>
      </c>
      <c r="K10" s="4" t="s">
        <v>88</v>
      </c>
      <c r="L10" s="4" t="s">
        <v>363</v>
      </c>
    </row>
    <row r="11" spans="1:12" ht="94.5" x14ac:dyDescent="0.25">
      <c r="A11" s="5" t="s">
        <v>90</v>
      </c>
      <c r="B11" s="5" t="s">
        <v>91</v>
      </c>
      <c r="C11" s="5" t="s">
        <v>450</v>
      </c>
      <c r="D11" s="5" t="s">
        <v>400</v>
      </c>
      <c r="E11" s="5" t="s">
        <v>530</v>
      </c>
      <c r="F11" s="5" t="s">
        <v>527</v>
      </c>
      <c r="G11" s="5" t="s">
        <v>94</v>
      </c>
      <c r="H11" s="5" t="s">
        <v>508</v>
      </c>
      <c r="I11" s="5">
        <v>2015</v>
      </c>
      <c r="J11" s="5" t="s">
        <v>92</v>
      </c>
      <c r="K11" s="4" t="s">
        <v>93</v>
      </c>
      <c r="L11" s="17" t="s">
        <v>364</v>
      </c>
    </row>
    <row r="12" spans="1:12" ht="75" x14ac:dyDescent="0.25">
      <c r="A12" s="5" t="s">
        <v>80</v>
      </c>
      <c r="B12" s="5" t="s">
        <v>81</v>
      </c>
      <c r="C12" s="5" t="s">
        <v>448</v>
      </c>
      <c r="D12" s="5" t="s">
        <v>4</v>
      </c>
      <c r="E12" s="5" t="s">
        <v>531</v>
      </c>
      <c r="F12" s="5" t="s">
        <v>529</v>
      </c>
      <c r="G12" s="5" t="s">
        <v>528</v>
      </c>
      <c r="H12" s="5" t="s">
        <v>508</v>
      </c>
      <c r="I12" s="5">
        <v>2014</v>
      </c>
      <c r="J12" s="5" t="s">
        <v>76</v>
      </c>
      <c r="K12" s="4" t="s">
        <v>82</v>
      </c>
      <c r="L12" s="4" t="s">
        <v>348</v>
      </c>
    </row>
    <row r="13" spans="1:12" ht="90" x14ac:dyDescent="0.25">
      <c r="A13" s="5" t="s">
        <v>6</v>
      </c>
      <c r="B13" s="5" t="s">
        <v>5</v>
      </c>
      <c r="C13" s="5" t="s">
        <v>451</v>
      </c>
      <c r="D13" s="19" t="s">
        <v>471</v>
      </c>
      <c r="E13" s="5" t="s">
        <v>532</v>
      </c>
      <c r="F13" s="5" t="s">
        <v>533</v>
      </c>
      <c r="G13" s="5" t="s">
        <v>534</v>
      </c>
      <c r="H13" s="5" t="s">
        <v>508</v>
      </c>
      <c r="I13" s="5">
        <v>2016</v>
      </c>
      <c r="J13" s="5" t="s">
        <v>169</v>
      </c>
      <c r="K13" s="4" t="s">
        <v>170</v>
      </c>
      <c r="L13" s="4" t="s">
        <v>355</v>
      </c>
    </row>
    <row r="14" spans="1:12" ht="75" x14ac:dyDescent="0.25">
      <c r="A14" s="5" t="s">
        <v>7</v>
      </c>
      <c r="B14" s="5" t="s">
        <v>8</v>
      </c>
      <c r="C14" s="5" t="s">
        <v>449</v>
      </c>
      <c r="D14" s="5" t="s">
        <v>472</v>
      </c>
      <c r="E14" s="5" t="s">
        <v>536</v>
      </c>
      <c r="F14" s="5" t="s">
        <v>537</v>
      </c>
      <c r="G14" s="5" t="s">
        <v>535</v>
      </c>
      <c r="H14" s="5" t="s">
        <v>508</v>
      </c>
      <c r="I14" s="5">
        <v>2015</v>
      </c>
      <c r="J14" s="5" t="s">
        <v>171</v>
      </c>
      <c r="K14" s="4" t="s">
        <v>172</v>
      </c>
      <c r="L14" s="4" t="s">
        <v>356</v>
      </c>
    </row>
    <row r="15" spans="1:12" ht="78.75" x14ac:dyDescent="0.25">
      <c r="A15" s="5" t="s">
        <v>9</v>
      </c>
      <c r="B15" s="5" t="s">
        <v>10</v>
      </c>
      <c r="C15" s="5" t="s">
        <v>452</v>
      </c>
      <c r="D15" s="5"/>
      <c r="E15" s="5"/>
      <c r="F15" s="5"/>
      <c r="G15" s="5"/>
      <c r="H15" s="5" t="s">
        <v>538</v>
      </c>
      <c r="I15" s="5">
        <v>2017</v>
      </c>
      <c r="J15" s="5" t="s">
        <v>174</v>
      </c>
      <c r="K15" s="4" t="s">
        <v>173</v>
      </c>
      <c r="L15" s="18" t="s">
        <v>365</v>
      </c>
    </row>
    <row r="16" spans="1:12" ht="78.75" x14ac:dyDescent="0.25">
      <c r="A16" s="5" t="s">
        <v>11</v>
      </c>
      <c r="B16" s="5" t="s">
        <v>12</v>
      </c>
      <c r="C16" s="5" t="s">
        <v>450</v>
      </c>
      <c r="D16" s="5" t="s">
        <v>473</v>
      </c>
      <c r="E16" s="5" t="s">
        <v>524</v>
      </c>
      <c r="F16" s="5" t="s">
        <v>540</v>
      </c>
      <c r="G16" s="5" t="s">
        <v>539</v>
      </c>
      <c r="H16" s="5" t="s">
        <v>508</v>
      </c>
      <c r="I16" s="5">
        <v>2016</v>
      </c>
      <c r="J16" s="5" t="s">
        <v>36</v>
      </c>
      <c r="K16" s="4" t="s">
        <v>37</v>
      </c>
      <c r="L16" s="18" t="s">
        <v>366</v>
      </c>
    </row>
    <row r="17" spans="1:13" ht="105" x14ac:dyDescent="0.25">
      <c r="A17" s="5" t="s">
        <v>98</v>
      </c>
      <c r="B17" s="5" t="s">
        <v>99</v>
      </c>
      <c r="C17" s="5" t="s">
        <v>449</v>
      </c>
      <c r="D17" s="5" t="s">
        <v>474</v>
      </c>
      <c r="E17" s="5" t="s">
        <v>102</v>
      </c>
      <c r="F17" s="5" t="s">
        <v>541</v>
      </c>
      <c r="G17" s="5" t="s">
        <v>542</v>
      </c>
      <c r="H17" s="5" t="s">
        <v>508</v>
      </c>
      <c r="I17" s="5">
        <v>2019</v>
      </c>
      <c r="J17" s="5" t="s">
        <v>100</v>
      </c>
      <c r="K17" s="4" t="s">
        <v>101</v>
      </c>
      <c r="L17" s="4" t="s">
        <v>349</v>
      </c>
    </row>
    <row r="18" spans="1:13" ht="78.75" x14ac:dyDescent="0.25">
      <c r="A18" s="5" t="s">
        <v>13</v>
      </c>
      <c r="B18" s="5" t="s">
        <v>14</v>
      </c>
      <c r="C18" s="5" t="s">
        <v>453</v>
      </c>
      <c r="D18" s="5" t="s">
        <v>475</v>
      </c>
      <c r="E18" s="5" t="s">
        <v>544</v>
      </c>
      <c r="F18" s="5" t="s">
        <v>545</v>
      </c>
      <c r="G18" s="5" t="s">
        <v>543</v>
      </c>
      <c r="H18" s="5" t="s">
        <v>508</v>
      </c>
      <c r="I18" s="5">
        <v>2018</v>
      </c>
      <c r="J18" s="5" t="s">
        <v>175</v>
      </c>
      <c r="K18" s="4" t="s">
        <v>84</v>
      </c>
      <c r="L18" s="18" t="s">
        <v>367</v>
      </c>
    </row>
    <row r="19" spans="1:13" ht="94.5" x14ac:dyDescent="0.25">
      <c r="A19" s="5" t="s">
        <v>130</v>
      </c>
      <c r="B19" s="5" t="s">
        <v>131</v>
      </c>
      <c r="C19" s="5" t="s">
        <v>449</v>
      </c>
      <c r="D19" s="19" t="s">
        <v>471</v>
      </c>
      <c r="E19" s="5" t="s">
        <v>477</v>
      </c>
      <c r="F19" s="5" t="s">
        <v>546</v>
      </c>
      <c r="G19" s="5" t="s">
        <v>547</v>
      </c>
      <c r="H19" s="5" t="s">
        <v>548</v>
      </c>
      <c r="I19" s="5">
        <v>2017</v>
      </c>
      <c r="J19" s="5" t="s">
        <v>132</v>
      </c>
      <c r="L19" s="18" t="s">
        <v>368</v>
      </c>
    </row>
    <row r="20" spans="1:13" ht="94.5" x14ac:dyDescent="0.25">
      <c r="A20" s="5" t="s">
        <v>95</v>
      </c>
      <c r="B20" s="5" t="s">
        <v>96</v>
      </c>
      <c r="C20" s="5" t="s">
        <v>454</v>
      </c>
      <c r="D20" s="5" t="s">
        <v>476</v>
      </c>
      <c r="E20" s="5" t="s">
        <v>550</v>
      </c>
      <c r="F20" s="5" t="s">
        <v>551</v>
      </c>
      <c r="G20" s="5" t="s">
        <v>549</v>
      </c>
      <c r="H20" s="5" t="s">
        <v>508</v>
      </c>
      <c r="I20" s="5">
        <v>2018</v>
      </c>
      <c r="J20" s="5" t="s">
        <v>97</v>
      </c>
      <c r="K20" s="4" t="s">
        <v>84</v>
      </c>
      <c r="L20" s="18" t="s">
        <v>369</v>
      </c>
    </row>
    <row r="21" spans="1:13" ht="105.75" customHeight="1" x14ac:dyDescent="0.25">
      <c r="A21" s="5" t="s">
        <v>15</v>
      </c>
      <c r="B21" s="5" t="s">
        <v>16</v>
      </c>
      <c r="C21" s="5" t="s">
        <v>455</v>
      </c>
      <c r="D21" s="19" t="s">
        <v>410</v>
      </c>
      <c r="E21" s="5" t="s">
        <v>478</v>
      </c>
      <c r="F21" s="5" t="s">
        <v>552</v>
      </c>
      <c r="G21" s="5" t="s">
        <v>553</v>
      </c>
      <c r="H21" s="5" t="s">
        <v>508</v>
      </c>
      <c r="I21" s="5">
        <v>2016</v>
      </c>
      <c r="J21" s="5" t="s">
        <v>176</v>
      </c>
      <c r="K21" s="4" t="s">
        <v>101</v>
      </c>
      <c r="L21" s="18" t="s">
        <v>370</v>
      </c>
    </row>
    <row r="22" spans="1:13" s="4" customFormat="1" ht="94.5" x14ac:dyDescent="0.25">
      <c r="A22" s="5" t="s">
        <v>54</v>
      </c>
      <c r="B22" s="5" t="s">
        <v>55</v>
      </c>
      <c r="C22" s="5" t="s">
        <v>449</v>
      </c>
      <c r="D22" s="5" t="s">
        <v>4</v>
      </c>
      <c r="E22" s="29" t="s">
        <v>57</v>
      </c>
      <c r="F22" s="5" t="s">
        <v>555</v>
      </c>
      <c r="G22" s="5" t="s">
        <v>554</v>
      </c>
      <c r="H22" s="5" t="s">
        <v>508</v>
      </c>
      <c r="I22" s="5">
        <v>2015</v>
      </c>
      <c r="J22" s="5" t="s">
        <v>56</v>
      </c>
      <c r="L22" s="18" t="s">
        <v>371</v>
      </c>
      <c r="M22"/>
    </row>
    <row r="23" spans="1:13" s="4" customFormat="1" ht="110.25" x14ac:dyDescent="0.25">
      <c r="A23" s="5" t="s">
        <v>17</v>
      </c>
      <c r="B23" s="5" t="s">
        <v>18</v>
      </c>
      <c r="C23" s="5" t="s">
        <v>19</v>
      </c>
      <c r="D23" s="5" t="s">
        <v>479</v>
      </c>
      <c r="E23" s="5" t="s">
        <v>556</v>
      </c>
      <c r="F23" s="5" t="s">
        <v>557</v>
      </c>
      <c r="G23" s="5" t="s">
        <v>558</v>
      </c>
      <c r="H23" s="5" t="s">
        <v>559</v>
      </c>
      <c r="I23" s="5">
        <v>2015</v>
      </c>
      <c r="J23" s="4" t="s">
        <v>178</v>
      </c>
      <c r="K23" s="4" t="s">
        <v>177</v>
      </c>
      <c r="L23" s="18" t="s">
        <v>372</v>
      </c>
      <c r="M23"/>
    </row>
    <row r="24" spans="1:13" ht="90" x14ac:dyDescent="0.25">
      <c r="A24" s="5" t="s">
        <v>135</v>
      </c>
      <c r="B24" s="5" t="s">
        <v>136</v>
      </c>
      <c r="C24" s="5" t="s">
        <v>448</v>
      </c>
      <c r="D24" s="5" t="s">
        <v>480</v>
      </c>
      <c r="E24" s="5" t="s">
        <v>524</v>
      </c>
      <c r="F24" s="5" t="s">
        <v>561</v>
      </c>
      <c r="G24" s="5" t="s">
        <v>560</v>
      </c>
      <c r="H24" s="5" t="s">
        <v>508</v>
      </c>
      <c r="I24" s="5">
        <v>2017</v>
      </c>
      <c r="J24" s="5" t="s">
        <v>133</v>
      </c>
      <c r="K24" s="4" t="s">
        <v>134</v>
      </c>
      <c r="L24" s="4" t="s">
        <v>351</v>
      </c>
      <c r="M24" s="4"/>
    </row>
    <row r="25" spans="1:13" ht="180" x14ac:dyDescent="0.25">
      <c r="A25" s="5" t="s">
        <v>68</v>
      </c>
      <c r="B25" s="5" t="s">
        <v>69</v>
      </c>
      <c r="C25" s="5" t="s">
        <v>396</v>
      </c>
      <c r="D25" s="5" t="s">
        <v>406</v>
      </c>
      <c r="E25" s="5" t="s">
        <v>72</v>
      </c>
      <c r="F25" s="5" t="s">
        <v>562</v>
      </c>
      <c r="G25" s="5" t="s">
        <v>563</v>
      </c>
      <c r="H25" s="5" t="s">
        <v>564</v>
      </c>
      <c r="I25" s="5">
        <v>2015</v>
      </c>
      <c r="J25" s="5" t="s">
        <v>70</v>
      </c>
      <c r="L25" s="4" t="s">
        <v>373</v>
      </c>
      <c r="M25" s="4" t="s">
        <v>73</v>
      </c>
    </row>
    <row r="26" spans="1:13" ht="165" x14ac:dyDescent="0.25">
      <c r="A26" s="4" t="s">
        <v>65</v>
      </c>
      <c r="B26" s="4" t="s">
        <v>66</v>
      </c>
      <c r="C26" s="4" t="s">
        <v>456</v>
      </c>
      <c r="D26" s="28" t="s">
        <v>471</v>
      </c>
      <c r="E26" s="4" t="s">
        <v>567</v>
      </c>
      <c r="F26" s="4" t="s">
        <v>566</v>
      </c>
      <c r="G26" s="4" t="s">
        <v>565</v>
      </c>
      <c r="H26" s="4" t="s">
        <v>508</v>
      </c>
      <c r="I26" s="4">
        <v>2019</v>
      </c>
      <c r="J26" s="4" t="s">
        <v>56</v>
      </c>
      <c r="K26" s="4" t="s">
        <v>67</v>
      </c>
      <c r="L26" s="4" t="s">
        <v>350</v>
      </c>
      <c r="M26" s="4" t="s">
        <v>71</v>
      </c>
    </row>
    <row r="27" spans="1:13" ht="75" x14ac:dyDescent="0.25">
      <c r="A27" s="5" t="s">
        <v>20</v>
      </c>
      <c r="B27" s="5" t="s">
        <v>21</v>
      </c>
      <c r="C27" s="5" t="s">
        <v>457</v>
      </c>
      <c r="D27" s="5" t="s">
        <v>481</v>
      </c>
      <c r="E27" s="5" t="s">
        <v>23</v>
      </c>
      <c r="F27" s="5" t="s">
        <v>568</v>
      </c>
      <c r="G27" s="5" t="s">
        <v>569</v>
      </c>
      <c r="H27" s="5" t="s">
        <v>22</v>
      </c>
      <c r="I27" s="5">
        <v>2015</v>
      </c>
      <c r="J27" s="5" t="s">
        <v>140</v>
      </c>
      <c r="K27" s="4" t="s">
        <v>141</v>
      </c>
      <c r="L27" s="4" t="s">
        <v>374</v>
      </c>
    </row>
    <row r="28" spans="1:13" ht="78.75" x14ac:dyDescent="0.25">
      <c r="A28" s="5" t="s">
        <v>157</v>
      </c>
      <c r="B28" s="5" t="s">
        <v>158</v>
      </c>
      <c r="C28" s="5" t="s">
        <v>458</v>
      </c>
      <c r="D28" s="5" t="s">
        <v>472</v>
      </c>
      <c r="E28" s="5" t="s">
        <v>572</v>
      </c>
      <c r="F28" s="5" t="s">
        <v>571</v>
      </c>
      <c r="G28" s="5" t="s">
        <v>570</v>
      </c>
      <c r="H28" s="5" t="s">
        <v>508</v>
      </c>
      <c r="I28" s="5">
        <v>2017</v>
      </c>
      <c r="J28" s="5" t="s">
        <v>159</v>
      </c>
      <c r="K28" s="4" t="s">
        <v>160</v>
      </c>
      <c r="L28" s="17" t="s">
        <v>375</v>
      </c>
    </row>
    <row r="29" spans="1:13" ht="90" x14ac:dyDescent="0.25">
      <c r="A29" s="5" t="s">
        <v>120</v>
      </c>
      <c r="B29" s="5" t="s">
        <v>121</v>
      </c>
      <c r="C29" s="5" t="s">
        <v>449</v>
      </c>
      <c r="D29" s="5" t="s">
        <v>482</v>
      </c>
      <c r="E29" s="5" t="s">
        <v>483</v>
      </c>
      <c r="F29" s="5" t="s">
        <v>573</v>
      </c>
      <c r="G29" s="5" t="s">
        <v>574</v>
      </c>
      <c r="H29" s="5" t="s">
        <v>508</v>
      </c>
      <c r="I29" s="5">
        <v>2015</v>
      </c>
      <c r="J29" s="5" t="s">
        <v>122</v>
      </c>
      <c r="K29" s="4" t="s">
        <v>41</v>
      </c>
      <c r="L29" s="4" t="s">
        <v>376</v>
      </c>
    </row>
    <row r="30" spans="1:13" s="4" customFormat="1" ht="180" x14ac:dyDescent="0.25">
      <c r="A30" s="5" t="s">
        <v>105</v>
      </c>
      <c r="B30" s="5" t="s">
        <v>106</v>
      </c>
      <c r="C30" s="5" t="s">
        <v>449</v>
      </c>
      <c r="D30" s="19" t="s">
        <v>484</v>
      </c>
      <c r="E30" s="5" t="s">
        <v>199</v>
      </c>
      <c r="F30" s="5" t="s">
        <v>576</v>
      </c>
      <c r="G30" s="5" t="s">
        <v>577</v>
      </c>
      <c r="H30" s="5" t="s">
        <v>575</v>
      </c>
      <c r="I30" s="5">
        <v>2018</v>
      </c>
      <c r="J30" s="5" t="s">
        <v>107</v>
      </c>
      <c r="K30" s="4" t="s">
        <v>108</v>
      </c>
      <c r="L30" s="17" t="s">
        <v>377</v>
      </c>
    </row>
    <row r="31" spans="1:13" ht="105" x14ac:dyDescent="0.25">
      <c r="A31" s="5" t="s">
        <v>123</v>
      </c>
      <c r="B31" s="5" t="s">
        <v>124</v>
      </c>
      <c r="C31" s="5" t="s">
        <v>449</v>
      </c>
      <c r="D31" s="19" t="s">
        <v>485</v>
      </c>
      <c r="E31" s="5" t="s">
        <v>487</v>
      </c>
      <c r="F31" s="5" t="s">
        <v>579</v>
      </c>
      <c r="G31" s="5" t="s">
        <v>578</v>
      </c>
      <c r="H31" s="5" t="s">
        <v>508</v>
      </c>
      <c r="I31" s="5">
        <v>2019</v>
      </c>
      <c r="J31" s="5" t="s">
        <v>83</v>
      </c>
      <c r="K31" s="4" t="s">
        <v>84</v>
      </c>
      <c r="L31" s="17" t="s">
        <v>378</v>
      </c>
    </row>
    <row r="32" spans="1:13" ht="105" x14ac:dyDescent="0.25">
      <c r="A32" s="5" t="s">
        <v>24</v>
      </c>
      <c r="B32" s="5" t="s">
        <v>29</v>
      </c>
      <c r="C32" s="5" t="s">
        <v>449</v>
      </c>
      <c r="D32" s="5" t="s">
        <v>412</v>
      </c>
      <c r="E32" s="5" t="s">
        <v>486</v>
      </c>
      <c r="F32" s="5" t="s">
        <v>580</v>
      </c>
      <c r="G32" s="5" t="s">
        <v>581</v>
      </c>
      <c r="H32" s="5" t="s">
        <v>508</v>
      </c>
      <c r="I32" s="5">
        <v>2016</v>
      </c>
      <c r="J32" s="5" t="s">
        <v>27</v>
      </c>
      <c r="K32" s="5" t="s">
        <v>28</v>
      </c>
      <c r="L32" s="4" t="s">
        <v>379</v>
      </c>
    </row>
    <row r="33" spans="1:13" ht="165" x14ac:dyDescent="0.25">
      <c r="A33" s="5" t="s">
        <v>110</v>
      </c>
      <c r="B33" s="5" t="s">
        <v>109</v>
      </c>
      <c r="C33" s="5" t="s">
        <v>113</v>
      </c>
      <c r="D33" s="5"/>
      <c r="E33" s="5"/>
      <c r="F33" s="5" t="s">
        <v>583</v>
      </c>
      <c r="G33" s="5" t="s">
        <v>582</v>
      </c>
      <c r="H33" s="5" t="s">
        <v>112</v>
      </c>
      <c r="I33" s="5">
        <v>2018</v>
      </c>
      <c r="J33" s="5" t="s">
        <v>111</v>
      </c>
      <c r="K33" s="4" t="s">
        <v>48</v>
      </c>
      <c r="L33" s="18" t="s">
        <v>380</v>
      </c>
    </row>
    <row r="34" spans="1:13" ht="94.5" x14ac:dyDescent="0.25">
      <c r="A34" s="5" t="s">
        <v>30</v>
      </c>
      <c r="B34" s="5" t="s">
        <v>31</v>
      </c>
      <c r="C34" s="5" t="s">
        <v>448</v>
      </c>
      <c r="D34" s="5" t="s">
        <v>415</v>
      </c>
      <c r="E34" s="5" t="s">
        <v>489</v>
      </c>
      <c r="F34" s="5" t="s">
        <v>584</v>
      </c>
      <c r="G34" s="5" t="s">
        <v>585</v>
      </c>
      <c r="H34" s="5" t="s">
        <v>586</v>
      </c>
      <c r="I34" s="5">
        <v>2017</v>
      </c>
      <c r="J34" s="5" t="s">
        <v>32</v>
      </c>
      <c r="K34" s="4" t="s">
        <v>33</v>
      </c>
      <c r="L34" s="18" t="s">
        <v>381</v>
      </c>
    </row>
    <row r="35" spans="1:13" ht="90" x14ac:dyDescent="0.25">
      <c r="A35" s="5" t="s">
        <v>143</v>
      </c>
      <c r="B35" s="5" t="s">
        <v>144</v>
      </c>
      <c r="C35" s="5" t="s">
        <v>459</v>
      </c>
      <c r="D35" s="5" t="s">
        <v>488</v>
      </c>
      <c r="E35" s="5" t="s">
        <v>490</v>
      </c>
      <c r="F35" s="5" t="s">
        <v>588</v>
      </c>
      <c r="G35" s="5" t="s">
        <v>587</v>
      </c>
      <c r="H35" s="5" t="s">
        <v>508</v>
      </c>
      <c r="I35" s="5">
        <v>2014</v>
      </c>
      <c r="J35" s="5" t="s">
        <v>142</v>
      </c>
      <c r="L35" s="4" t="s">
        <v>347</v>
      </c>
    </row>
    <row r="36" spans="1:13" ht="135" x14ac:dyDescent="0.25">
      <c r="A36" s="5" t="s">
        <v>74</v>
      </c>
      <c r="B36" s="5" t="s">
        <v>75</v>
      </c>
      <c r="C36" s="5" t="s">
        <v>460</v>
      </c>
      <c r="D36" s="5" t="s">
        <v>4</v>
      </c>
      <c r="E36" s="5"/>
      <c r="F36" s="5" t="s">
        <v>589</v>
      </c>
      <c r="G36" s="5" t="s">
        <v>590</v>
      </c>
      <c r="H36" s="5" t="s">
        <v>591</v>
      </c>
      <c r="I36" s="5">
        <v>2017</v>
      </c>
      <c r="J36" s="5" t="s">
        <v>76</v>
      </c>
      <c r="K36" s="4" t="s">
        <v>82</v>
      </c>
      <c r="L36" s="18" t="s">
        <v>382</v>
      </c>
    </row>
    <row r="37" spans="1:13" ht="105" x14ac:dyDescent="0.25">
      <c r="A37" s="19" t="s">
        <v>145</v>
      </c>
      <c r="B37" s="5" t="s">
        <v>146</v>
      </c>
      <c r="C37" s="5" t="s">
        <v>445</v>
      </c>
      <c r="D37" s="19" t="s">
        <v>461</v>
      </c>
      <c r="E37" s="19" t="s">
        <v>491</v>
      </c>
      <c r="F37" s="5" t="s">
        <v>593</v>
      </c>
      <c r="G37" s="5" t="s">
        <v>592</v>
      </c>
      <c r="H37" s="5" t="s">
        <v>508</v>
      </c>
      <c r="I37" s="5">
        <v>2015</v>
      </c>
      <c r="J37" s="5" t="s">
        <v>147</v>
      </c>
      <c r="K37" s="4" t="s">
        <v>148</v>
      </c>
      <c r="L37" s="4" t="s">
        <v>383</v>
      </c>
    </row>
    <row r="38" spans="1:13" ht="75" x14ac:dyDescent="0.25">
      <c r="A38" s="5" t="s">
        <v>384</v>
      </c>
      <c r="B38" s="5" t="s">
        <v>149</v>
      </c>
      <c r="C38" s="5" t="s">
        <v>449</v>
      </c>
      <c r="D38" s="5" t="s">
        <v>408</v>
      </c>
      <c r="E38" s="5" t="s">
        <v>150</v>
      </c>
      <c r="F38" s="5" t="s">
        <v>594</v>
      </c>
      <c r="G38" s="5" t="s">
        <v>595</v>
      </c>
      <c r="H38" s="5" t="s">
        <v>586</v>
      </c>
      <c r="I38" s="5">
        <v>2017</v>
      </c>
      <c r="J38" s="5" t="s">
        <v>151</v>
      </c>
      <c r="K38" s="4" t="s">
        <v>152</v>
      </c>
      <c r="L38" s="4" t="s">
        <v>385</v>
      </c>
    </row>
    <row r="39" spans="1:13" ht="75" x14ac:dyDescent="0.25">
      <c r="A39" s="5" t="s">
        <v>154</v>
      </c>
      <c r="B39" s="5" t="s">
        <v>153</v>
      </c>
      <c r="C39" s="5" t="s">
        <v>450</v>
      </c>
      <c r="D39" s="5" t="s">
        <v>463</v>
      </c>
      <c r="E39" s="5" t="s">
        <v>492</v>
      </c>
      <c r="F39" s="5" t="s">
        <v>597</v>
      </c>
      <c r="G39" s="5" t="s">
        <v>596</v>
      </c>
      <c r="H39" s="5" t="s">
        <v>508</v>
      </c>
      <c r="I39" s="5">
        <v>2017</v>
      </c>
      <c r="J39" s="5" t="s">
        <v>155</v>
      </c>
      <c r="K39" s="4" t="s">
        <v>156</v>
      </c>
      <c r="L39" s="4" t="s">
        <v>386</v>
      </c>
    </row>
    <row r="40" spans="1:13" ht="75" x14ac:dyDescent="0.25">
      <c r="A40" s="5" t="s">
        <v>125</v>
      </c>
      <c r="B40" s="5" t="s">
        <v>126</v>
      </c>
      <c r="C40" s="5" t="s">
        <v>462</v>
      </c>
      <c r="D40" s="5" t="s">
        <v>4</v>
      </c>
      <c r="E40" s="5" t="s">
        <v>493</v>
      </c>
      <c r="F40" s="5" t="s">
        <v>598</v>
      </c>
      <c r="G40" s="5" t="s">
        <v>599</v>
      </c>
      <c r="H40" s="5" t="s">
        <v>591</v>
      </c>
      <c r="I40" s="5">
        <v>2019</v>
      </c>
      <c r="J40" s="5" t="s">
        <v>127</v>
      </c>
      <c r="K40" s="4" t="s">
        <v>84</v>
      </c>
      <c r="L40" s="4" t="s">
        <v>387</v>
      </c>
    </row>
    <row r="41" spans="1:13" s="4" customFormat="1" ht="120" x14ac:dyDescent="0.25">
      <c r="A41" s="5" t="s">
        <v>50</v>
      </c>
      <c r="B41" s="5" t="s">
        <v>51</v>
      </c>
      <c r="C41" s="5" t="s">
        <v>449</v>
      </c>
      <c r="D41" s="5" t="s">
        <v>4</v>
      </c>
      <c r="E41" s="5" t="s">
        <v>494</v>
      </c>
      <c r="F41" s="19"/>
      <c r="G41" s="5" t="s">
        <v>600</v>
      </c>
      <c r="H41" s="5" t="s">
        <v>508</v>
      </c>
      <c r="I41" s="5">
        <v>2018</v>
      </c>
      <c r="J41" s="5" t="s">
        <v>52</v>
      </c>
      <c r="K41" s="4" t="s">
        <v>53</v>
      </c>
      <c r="L41" s="4" t="s">
        <v>388</v>
      </c>
      <c r="M41"/>
    </row>
    <row r="42" spans="1:13" ht="141.75" x14ac:dyDescent="0.25">
      <c r="A42" s="5" t="s">
        <v>45</v>
      </c>
      <c r="B42" s="5" t="s">
        <v>46</v>
      </c>
      <c r="C42" s="5" t="s">
        <v>449</v>
      </c>
      <c r="D42" s="5" t="s">
        <v>495</v>
      </c>
      <c r="E42" s="5" t="s">
        <v>49</v>
      </c>
      <c r="F42" s="5"/>
      <c r="G42" s="5" t="s">
        <v>601</v>
      </c>
      <c r="H42" s="5" t="s">
        <v>508</v>
      </c>
      <c r="I42" s="5">
        <v>2017</v>
      </c>
      <c r="J42" s="5" t="s">
        <v>47</v>
      </c>
      <c r="K42" s="4" t="s">
        <v>48</v>
      </c>
      <c r="L42" s="18" t="s">
        <v>389</v>
      </c>
    </row>
    <row r="43" spans="1:13" ht="120" x14ac:dyDescent="0.25">
      <c r="A43" s="5" t="s">
        <v>138</v>
      </c>
      <c r="B43" s="5" t="s">
        <v>137</v>
      </c>
      <c r="C43" s="5" t="s">
        <v>450</v>
      </c>
      <c r="D43" s="5" t="s">
        <v>417</v>
      </c>
      <c r="E43" s="5" t="s">
        <v>496</v>
      </c>
      <c r="F43" s="5"/>
      <c r="G43" s="5" t="s">
        <v>602</v>
      </c>
      <c r="H43" s="5" t="s">
        <v>508</v>
      </c>
      <c r="I43" s="5">
        <v>2016</v>
      </c>
      <c r="J43" s="5" t="s">
        <v>139</v>
      </c>
      <c r="L43" s="4" t="s">
        <v>352</v>
      </c>
    </row>
    <row r="44" spans="1:13" ht="120" x14ac:dyDescent="0.25">
      <c r="A44" s="5" t="s">
        <v>103</v>
      </c>
      <c r="B44" s="5" t="s">
        <v>104</v>
      </c>
      <c r="C44" s="5" t="s">
        <v>464</v>
      </c>
      <c r="D44" s="5" t="s">
        <v>465</v>
      </c>
      <c r="E44" s="5" t="s">
        <v>497</v>
      </c>
      <c r="F44" s="5" t="s">
        <v>603</v>
      </c>
      <c r="G44" s="5" t="s">
        <v>604</v>
      </c>
      <c r="H44" s="5" t="s">
        <v>605</v>
      </c>
      <c r="I44" s="5">
        <v>2016</v>
      </c>
      <c r="J44" s="5" t="s">
        <v>83</v>
      </c>
      <c r="K44" s="4" t="s">
        <v>84</v>
      </c>
      <c r="L44" s="4" t="s">
        <v>390</v>
      </c>
    </row>
    <row r="45" spans="1:13" ht="94.5" x14ac:dyDescent="0.25">
      <c r="A45" s="5" t="s">
        <v>34</v>
      </c>
      <c r="B45" s="5" t="s">
        <v>35</v>
      </c>
      <c r="C45" s="5" t="s">
        <v>450</v>
      </c>
      <c r="D45" s="5" t="s">
        <v>4</v>
      </c>
      <c r="E45" s="5"/>
      <c r="F45" s="5"/>
      <c r="G45" s="5"/>
      <c r="H45" s="5" t="s">
        <v>507</v>
      </c>
      <c r="I45" s="5">
        <v>2019</v>
      </c>
      <c r="J45" s="5" t="s">
        <v>36</v>
      </c>
      <c r="K45" s="4" t="s">
        <v>37</v>
      </c>
      <c r="L45" s="18" t="s">
        <v>391</v>
      </c>
    </row>
    <row r="46" spans="1:13" ht="90" x14ac:dyDescent="0.25">
      <c r="A46" s="5" t="s">
        <v>164</v>
      </c>
      <c r="B46" s="5" t="s">
        <v>165</v>
      </c>
      <c r="C46" s="5" t="s">
        <v>466</v>
      </c>
      <c r="D46" s="5" t="s">
        <v>4</v>
      </c>
      <c r="E46" s="5" t="s">
        <v>167</v>
      </c>
      <c r="F46" s="5"/>
      <c r="G46" s="5"/>
      <c r="H46" s="5" t="s">
        <v>606</v>
      </c>
      <c r="I46" s="5">
        <v>2015</v>
      </c>
      <c r="J46" s="5" t="s">
        <v>166</v>
      </c>
      <c r="L46" s="4" t="s">
        <v>392</v>
      </c>
    </row>
    <row r="47" spans="1:13" ht="135" x14ac:dyDescent="0.25">
      <c r="A47" s="5" t="s">
        <v>42</v>
      </c>
      <c r="B47" s="5" t="s">
        <v>43</v>
      </c>
      <c r="C47" s="5" t="s">
        <v>467</v>
      </c>
      <c r="D47" s="5" t="s">
        <v>4</v>
      </c>
      <c r="E47" s="5" t="s">
        <v>499</v>
      </c>
      <c r="F47" s="5"/>
      <c r="G47" s="5" t="s">
        <v>607</v>
      </c>
      <c r="H47" s="5" t="s">
        <v>44</v>
      </c>
      <c r="I47" s="5">
        <v>2017</v>
      </c>
      <c r="J47" s="5" t="s">
        <v>36</v>
      </c>
      <c r="K47" s="4" t="s">
        <v>37</v>
      </c>
      <c r="L47" s="4" t="s">
        <v>393</v>
      </c>
    </row>
    <row r="48" spans="1:13" ht="90" x14ac:dyDescent="0.25">
      <c r="A48" s="5" t="s">
        <v>38</v>
      </c>
      <c r="B48" s="5" t="s">
        <v>39</v>
      </c>
      <c r="C48" s="5" t="s">
        <v>457</v>
      </c>
      <c r="D48" s="5"/>
      <c r="E48" s="5"/>
      <c r="F48" s="5"/>
      <c r="G48" s="5"/>
      <c r="H48" s="5" t="s">
        <v>608</v>
      </c>
      <c r="I48" s="5">
        <v>2014</v>
      </c>
      <c r="J48" s="5" t="s">
        <v>40</v>
      </c>
      <c r="K48" s="4" t="s">
        <v>41</v>
      </c>
      <c r="L48" s="4" t="s">
        <v>394</v>
      </c>
    </row>
    <row r="49" spans="1:12" ht="120" x14ac:dyDescent="0.25">
      <c r="A49" s="5" t="s">
        <v>62</v>
      </c>
      <c r="B49" s="5" t="s">
        <v>63</v>
      </c>
      <c r="C49" s="5" t="s">
        <v>467</v>
      </c>
      <c r="D49" s="5" t="s">
        <v>498</v>
      </c>
      <c r="E49" s="5"/>
      <c r="F49" s="5" t="s">
        <v>609</v>
      </c>
      <c r="G49" s="5" t="s">
        <v>607</v>
      </c>
      <c r="H49" s="5" t="s">
        <v>44</v>
      </c>
      <c r="I49" s="5">
        <v>2014</v>
      </c>
      <c r="J49" s="5" t="s">
        <v>64</v>
      </c>
      <c r="K49" s="4" t="s">
        <v>61</v>
      </c>
      <c r="L49" s="4" t="s">
        <v>395</v>
      </c>
    </row>
    <row r="50" spans="1:12" x14ac:dyDescent="0.25">
      <c r="A50" s="5"/>
      <c r="B50" s="5"/>
      <c r="C50" s="5"/>
      <c r="D50" s="5"/>
      <c r="E50" s="5"/>
      <c r="F50" s="5"/>
      <c r="G50" s="5"/>
      <c r="H50" s="5"/>
      <c r="I50" s="5"/>
    </row>
    <row r="51" spans="1:12" x14ac:dyDescent="0.25">
      <c r="A51" s="5"/>
      <c r="B51" s="5"/>
      <c r="C51" s="5"/>
      <c r="D51" s="5"/>
      <c r="E51" s="5"/>
      <c r="F51" s="5"/>
      <c r="G51" s="5"/>
      <c r="H51" s="5"/>
      <c r="I51" s="5"/>
    </row>
  </sheetData>
  <sortState xmlns:xlrd2="http://schemas.microsoft.com/office/spreadsheetml/2017/richdata2" ref="A2:M51">
    <sortCondition ref="B1"/>
  </sortState>
  <pageMargins left="0.511811024" right="0.511811024" top="0.78740157499999996" bottom="0.78740157499999996" header="0.31496062000000002" footer="0.31496062000000002"/>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F3F7B-DBCA-4E11-972C-5F3C061FEDD9}">
  <dimension ref="D1:E24"/>
  <sheetViews>
    <sheetView workbookViewId="0">
      <selection activeCell="F11" sqref="F11"/>
    </sheetView>
  </sheetViews>
  <sheetFormatPr defaultRowHeight="15" x14ac:dyDescent="0.25"/>
  <sheetData>
    <row r="1" spans="4:5" x14ac:dyDescent="0.25">
      <c r="D1" s="3" t="s">
        <v>431</v>
      </c>
    </row>
    <row r="2" spans="4:5" x14ac:dyDescent="0.25">
      <c r="D2" s="5">
        <v>2014</v>
      </c>
      <c r="E2">
        <v>5</v>
      </c>
    </row>
    <row r="3" spans="4:5" x14ac:dyDescent="0.25">
      <c r="D3" s="5">
        <v>2015</v>
      </c>
      <c r="E3">
        <v>11</v>
      </c>
    </row>
    <row r="4" spans="4:5" x14ac:dyDescent="0.25">
      <c r="D4" s="5">
        <v>2016</v>
      </c>
      <c r="E4">
        <v>7</v>
      </c>
    </row>
    <row r="5" spans="4:5" x14ac:dyDescent="0.25">
      <c r="D5" s="5">
        <v>2017</v>
      </c>
      <c r="E5">
        <v>12</v>
      </c>
    </row>
    <row r="6" spans="4:5" x14ac:dyDescent="0.25">
      <c r="D6" s="5">
        <v>2018</v>
      </c>
      <c r="E6">
        <v>6</v>
      </c>
    </row>
    <row r="7" spans="4:5" x14ac:dyDescent="0.25">
      <c r="D7" s="5">
        <v>2019</v>
      </c>
      <c r="E7">
        <v>7</v>
      </c>
    </row>
    <row r="8" spans="4:5" x14ac:dyDescent="0.25">
      <c r="D8" s="20">
        <v>43922</v>
      </c>
      <c r="E8">
        <v>0</v>
      </c>
    </row>
    <row r="9" spans="4:5" x14ac:dyDescent="0.25">
      <c r="D9" s="5"/>
    </row>
    <row r="10" spans="4:5" x14ac:dyDescent="0.25">
      <c r="D10" s="5"/>
    </row>
    <row r="11" spans="4:5" x14ac:dyDescent="0.25">
      <c r="D11" s="5"/>
    </row>
    <row r="12" spans="4:5" x14ac:dyDescent="0.25">
      <c r="D12" s="5"/>
    </row>
    <row r="13" spans="4:5" x14ac:dyDescent="0.25">
      <c r="D13" s="5"/>
    </row>
    <row r="14" spans="4:5" x14ac:dyDescent="0.25">
      <c r="D14" s="5"/>
    </row>
    <row r="15" spans="4:5" x14ac:dyDescent="0.25">
      <c r="D15" s="5"/>
    </row>
    <row r="16" spans="4:5" x14ac:dyDescent="0.25">
      <c r="D16" s="5"/>
    </row>
    <row r="17" spans="4:4" x14ac:dyDescent="0.25">
      <c r="D17" s="5"/>
    </row>
    <row r="18" spans="4:4" x14ac:dyDescent="0.25">
      <c r="D18" s="5"/>
    </row>
    <row r="19" spans="4:4" x14ac:dyDescent="0.25">
      <c r="D19" s="5"/>
    </row>
    <row r="20" spans="4:4" x14ac:dyDescent="0.25">
      <c r="D20" s="5"/>
    </row>
    <row r="21" spans="4:4" x14ac:dyDescent="0.25">
      <c r="D21" s="4"/>
    </row>
    <row r="22" spans="4:4" x14ac:dyDescent="0.25">
      <c r="D22" s="19"/>
    </row>
    <row r="23" spans="4:4" x14ac:dyDescent="0.25">
      <c r="D23" s="5"/>
    </row>
    <row r="24" spans="4:4" x14ac:dyDescent="0.25">
      <c r="D24" s="5"/>
    </row>
  </sheetData>
  <sortState xmlns:xlrd2="http://schemas.microsoft.com/office/spreadsheetml/2017/richdata2" ref="D2:D21">
    <sortCondition ref="D21"/>
  </sortState>
  <pageMargins left="0.511811024" right="0.511811024" top="0.78740157499999996" bottom="0.78740157499999996" header="0.31496062000000002" footer="0.31496062000000002"/>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C2FA7-2179-4A5F-9BC4-0EDE4D0D4364}">
  <dimension ref="E1:F145"/>
  <sheetViews>
    <sheetView workbookViewId="0">
      <selection activeCell="F1" sqref="F1"/>
    </sheetView>
  </sheetViews>
  <sheetFormatPr defaultRowHeight="15" x14ac:dyDescent="0.25"/>
  <cols>
    <col min="2" max="2" width="28.7109375" bestFit="1" customWidth="1"/>
    <col min="5" max="5" width="42.85546875" style="4" customWidth="1"/>
    <col min="6" max="6" width="22.28515625" style="4" bestFit="1" customWidth="1"/>
    <col min="7" max="7" width="26.42578125" bestFit="1" customWidth="1"/>
    <col min="9" max="9" width="32.42578125" bestFit="1" customWidth="1"/>
  </cols>
  <sheetData>
    <row r="1" spans="5:6" x14ac:dyDescent="0.25">
      <c r="E1" s="15" t="s">
        <v>434</v>
      </c>
      <c r="F1" s="15" t="s">
        <v>435</v>
      </c>
    </row>
    <row r="2" spans="5:6" s="4" customFormat="1" x14ac:dyDescent="0.25">
      <c r="E2" s="12" t="s">
        <v>312</v>
      </c>
      <c r="F2" s="14">
        <v>3</v>
      </c>
    </row>
    <row r="3" spans="5:6" x14ac:dyDescent="0.25">
      <c r="E3" s="14" t="s">
        <v>240</v>
      </c>
      <c r="F3" s="14">
        <v>3</v>
      </c>
    </row>
    <row r="4" spans="5:6" x14ac:dyDescent="0.25">
      <c r="E4" s="14" t="s">
        <v>209</v>
      </c>
      <c r="F4" s="14">
        <v>3</v>
      </c>
    </row>
    <row r="5" spans="5:6" x14ac:dyDescent="0.25">
      <c r="E5" s="14" t="s">
        <v>310</v>
      </c>
      <c r="F5" s="14">
        <v>3</v>
      </c>
    </row>
    <row r="6" spans="5:6" x14ac:dyDescent="0.25">
      <c r="E6" s="14" t="s">
        <v>284</v>
      </c>
      <c r="F6" s="14">
        <v>3</v>
      </c>
    </row>
    <row r="7" spans="5:6" x14ac:dyDescent="0.25">
      <c r="E7" s="14" t="s">
        <v>239</v>
      </c>
      <c r="F7" s="14">
        <v>3</v>
      </c>
    </row>
    <row r="8" spans="5:6" x14ac:dyDescent="0.25">
      <c r="E8" s="12" t="s">
        <v>311</v>
      </c>
      <c r="F8" s="14">
        <v>3</v>
      </c>
    </row>
    <row r="9" spans="5:6" x14ac:dyDescent="0.25">
      <c r="E9" s="14" t="s">
        <v>273</v>
      </c>
      <c r="F9" s="14">
        <v>2</v>
      </c>
    </row>
    <row r="10" spans="5:6" x14ac:dyDescent="0.25">
      <c r="E10" s="14" t="s">
        <v>210</v>
      </c>
      <c r="F10" s="14">
        <v>2</v>
      </c>
    </row>
    <row r="11" spans="5:6" x14ac:dyDescent="0.25">
      <c r="E11" s="14" t="s">
        <v>241</v>
      </c>
      <c r="F11" s="14">
        <v>2</v>
      </c>
    </row>
    <row r="12" spans="5:6" x14ac:dyDescent="0.25">
      <c r="E12" s="14" t="s">
        <v>281</v>
      </c>
      <c r="F12" s="14">
        <v>2</v>
      </c>
    </row>
    <row r="13" spans="5:6" x14ac:dyDescent="0.25">
      <c r="E13" s="14" t="s">
        <v>227</v>
      </c>
      <c r="F13" s="14">
        <v>2</v>
      </c>
    </row>
    <row r="14" spans="5:6" x14ac:dyDescent="0.25">
      <c r="E14" s="12" t="s">
        <v>313</v>
      </c>
      <c r="F14" s="14">
        <v>2</v>
      </c>
    </row>
    <row r="15" spans="5:6" x14ac:dyDescent="0.25">
      <c r="E15" s="14" t="s">
        <v>211</v>
      </c>
      <c r="F15" s="14">
        <v>2</v>
      </c>
    </row>
    <row r="16" spans="5:6" x14ac:dyDescent="0.25">
      <c r="E16" s="12" t="s">
        <v>314</v>
      </c>
      <c r="F16" s="14">
        <v>2</v>
      </c>
    </row>
    <row r="17" spans="5:6" x14ac:dyDescent="0.25">
      <c r="E17" s="12" t="s">
        <v>315</v>
      </c>
      <c r="F17" s="14">
        <v>2</v>
      </c>
    </row>
    <row r="18" spans="5:6" x14ac:dyDescent="0.25">
      <c r="E18" s="14" t="s">
        <v>249</v>
      </c>
      <c r="F18" s="14">
        <v>2</v>
      </c>
    </row>
    <row r="19" spans="5:6" x14ac:dyDescent="0.25">
      <c r="E19" s="14" t="s">
        <v>282</v>
      </c>
      <c r="F19" s="14">
        <v>2</v>
      </c>
    </row>
    <row r="20" spans="5:6" x14ac:dyDescent="0.25">
      <c r="E20" s="14" t="s">
        <v>248</v>
      </c>
      <c r="F20" s="14">
        <v>2</v>
      </c>
    </row>
    <row r="21" spans="5:6" x14ac:dyDescent="0.25">
      <c r="E21" s="14" t="s">
        <v>277</v>
      </c>
      <c r="F21" s="14">
        <v>1</v>
      </c>
    </row>
    <row r="22" spans="5:6" x14ac:dyDescent="0.25">
      <c r="E22" s="14" t="s">
        <v>309</v>
      </c>
      <c r="F22" s="14">
        <v>1</v>
      </c>
    </row>
    <row r="23" spans="5:6" x14ac:dyDescent="0.25">
      <c r="E23" s="12" t="s">
        <v>207</v>
      </c>
      <c r="F23" s="14">
        <v>1</v>
      </c>
    </row>
    <row r="24" spans="5:6" x14ac:dyDescent="0.25">
      <c r="E24" s="14" t="s">
        <v>224</v>
      </c>
      <c r="F24" s="14">
        <v>1</v>
      </c>
    </row>
    <row r="25" spans="5:6" x14ac:dyDescent="0.25">
      <c r="E25" s="14" t="s">
        <v>295</v>
      </c>
      <c r="F25" s="14">
        <v>1</v>
      </c>
    </row>
    <row r="26" spans="5:6" x14ac:dyDescent="0.25">
      <c r="E26" s="14" t="s">
        <v>208</v>
      </c>
      <c r="F26" s="14">
        <v>1</v>
      </c>
    </row>
    <row r="27" spans="5:6" x14ac:dyDescent="0.25">
      <c r="E27" s="14" t="s">
        <v>237</v>
      </c>
      <c r="F27" s="14">
        <v>1</v>
      </c>
    </row>
    <row r="28" spans="5:6" x14ac:dyDescent="0.25">
      <c r="E28" s="14" t="s">
        <v>263</v>
      </c>
      <c r="F28" s="14">
        <v>1</v>
      </c>
    </row>
    <row r="29" spans="5:6" x14ac:dyDescent="0.25">
      <c r="E29" s="14" t="s">
        <v>255</v>
      </c>
      <c r="F29" s="14">
        <v>1</v>
      </c>
    </row>
    <row r="30" spans="5:6" x14ac:dyDescent="0.25">
      <c r="E30" s="14" t="s">
        <v>286</v>
      </c>
      <c r="F30" s="14">
        <v>1</v>
      </c>
    </row>
    <row r="31" spans="5:6" x14ac:dyDescent="0.25">
      <c r="E31" s="14" t="s">
        <v>267</v>
      </c>
      <c r="F31" s="14">
        <v>1</v>
      </c>
    </row>
    <row r="32" spans="5:6" x14ac:dyDescent="0.25">
      <c r="E32" s="12" t="s">
        <v>316</v>
      </c>
      <c r="F32" s="14">
        <v>1</v>
      </c>
    </row>
    <row r="33" spans="5:6" x14ac:dyDescent="0.25">
      <c r="E33" s="14" t="s">
        <v>252</v>
      </c>
      <c r="F33" s="14">
        <v>1</v>
      </c>
    </row>
    <row r="34" spans="5:6" x14ac:dyDescent="0.25">
      <c r="E34" s="14" t="s">
        <v>251</v>
      </c>
      <c r="F34" s="14">
        <v>1</v>
      </c>
    </row>
    <row r="35" spans="5:6" x14ac:dyDescent="0.25">
      <c r="E35" s="14" t="s">
        <v>258</v>
      </c>
      <c r="F35" s="14">
        <v>1</v>
      </c>
    </row>
    <row r="36" spans="5:6" x14ac:dyDescent="0.25">
      <c r="E36" s="14" t="s">
        <v>238</v>
      </c>
      <c r="F36" s="14">
        <v>1</v>
      </c>
    </row>
    <row r="37" spans="5:6" x14ac:dyDescent="0.25">
      <c r="E37" s="12" t="s">
        <v>317</v>
      </c>
      <c r="F37" s="14">
        <v>1</v>
      </c>
    </row>
    <row r="38" spans="5:6" x14ac:dyDescent="0.25">
      <c r="E38" s="14" t="s">
        <v>269</v>
      </c>
      <c r="F38" s="14">
        <v>1</v>
      </c>
    </row>
    <row r="39" spans="5:6" x14ac:dyDescent="0.25">
      <c r="E39" s="14" t="s">
        <v>305</v>
      </c>
      <c r="F39" s="14">
        <v>1</v>
      </c>
    </row>
    <row r="40" spans="5:6" x14ac:dyDescent="0.25">
      <c r="E40" s="14" t="s">
        <v>296</v>
      </c>
      <c r="F40" s="14">
        <v>1</v>
      </c>
    </row>
    <row r="41" spans="5:6" x14ac:dyDescent="0.25">
      <c r="E41" s="12" t="s">
        <v>318</v>
      </c>
      <c r="F41" s="14">
        <v>1</v>
      </c>
    </row>
    <row r="42" spans="5:6" x14ac:dyDescent="0.25">
      <c r="E42" s="14" t="s">
        <v>232</v>
      </c>
      <c r="F42" s="14">
        <v>1</v>
      </c>
    </row>
    <row r="43" spans="5:6" x14ac:dyDescent="0.25">
      <c r="E43" s="14" t="s">
        <v>230</v>
      </c>
      <c r="F43" s="14">
        <v>1</v>
      </c>
    </row>
    <row r="44" spans="5:6" x14ac:dyDescent="0.25">
      <c r="E44" s="14" t="s">
        <v>214</v>
      </c>
      <c r="F44" s="14">
        <v>1</v>
      </c>
    </row>
    <row r="45" spans="5:6" x14ac:dyDescent="0.25">
      <c r="E45" s="14" t="s">
        <v>297</v>
      </c>
      <c r="F45" s="14">
        <v>1</v>
      </c>
    </row>
    <row r="46" spans="5:6" x14ac:dyDescent="0.25">
      <c r="E46" s="14" t="s">
        <v>231</v>
      </c>
      <c r="F46" s="14">
        <v>1</v>
      </c>
    </row>
    <row r="47" spans="5:6" x14ac:dyDescent="0.25">
      <c r="E47" s="14" t="s">
        <v>215</v>
      </c>
      <c r="F47" s="14">
        <v>1</v>
      </c>
    </row>
    <row r="48" spans="5:6" x14ac:dyDescent="0.25">
      <c r="E48" s="14" t="s">
        <v>265</v>
      </c>
      <c r="F48" s="14">
        <v>1</v>
      </c>
    </row>
    <row r="49" spans="5:6" x14ac:dyDescent="0.25">
      <c r="E49" s="14" t="s">
        <v>226</v>
      </c>
      <c r="F49" s="14">
        <v>1</v>
      </c>
    </row>
    <row r="50" spans="5:6" x14ac:dyDescent="0.25">
      <c r="E50" s="12" t="s">
        <v>319</v>
      </c>
      <c r="F50" s="14">
        <v>1</v>
      </c>
    </row>
    <row r="51" spans="5:6" x14ac:dyDescent="0.25">
      <c r="E51" s="12" t="s">
        <v>320</v>
      </c>
      <c r="F51" s="14">
        <v>1</v>
      </c>
    </row>
    <row r="52" spans="5:6" x14ac:dyDescent="0.25">
      <c r="E52" s="14" t="s">
        <v>216</v>
      </c>
      <c r="F52" s="14">
        <v>1</v>
      </c>
    </row>
    <row r="53" spans="5:6" x14ac:dyDescent="0.25">
      <c r="E53" s="14" t="s">
        <v>218</v>
      </c>
      <c r="F53" s="14">
        <v>1</v>
      </c>
    </row>
    <row r="54" spans="5:6" x14ac:dyDescent="0.25">
      <c r="E54" s="12" t="s">
        <v>321</v>
      </c>
      <c r="F54" s="14">
        <v>1</v>
      </c>
    </row>
    <row r="55" spans="5:6" x14ac:dyDescent="0.25">
      <c r="E55" s="12" t="s">
        <v>322</v>
      </c>
      <c r="F55" s="14">
        <v>1</v>
      </c>
    </row>
    <row r="56" spans="5:6" x14ac:dyDescent="0.25">
      <c r="E56" s="14" t="s">
        <v>212</v>
      </c>
      <c r="F56" s="14">
        <v>1</v>
      </c>
    </row>
    <row r="57" spans="5:6" x14ac:dyDescent="0.25">
      <c r="E57" s="12" t="s">
        <v>323</v>
      </c>
      <c r="F57" s="14">
        <v>1</v>
      </c>
    </row>
    <row r="58" spans="5:6" s="4" customFormat="1" x14ac:dyDescent="0.25">
      <c r="E58" s="14" t="s">
        <v>234</v>
      </c>
      <c r="F58" s="14">
        <v>1</v>
      </c>
    </row>
    <row r="59" spans="5:6" x14ac:dyDescent="0.25">
      <c r="E59" s="14" t="s">
        <v>223</v>
      </c>
      <c r="F59" s="14">
        <v>1</v>
      </c>
    </row>
    <row r="60" spans="5:6" x14ac:dyDescent="0.25">
      <c r="E60" s="14" t="s">
        <v>250</v>
      </c>
      <c r="F60" s="14">
        <v>1</v>
      </c>
    </row>
    <row r="61" spans="5:6" x14ac:dyDescent="0.25">
      <c r="E61" s="14" t="s">
        <v>244</v>
      </c>
      <c r="F61" s="14">
        <v>1</v>
      </c>
    </row>
    <row r="62" spans="5:6" x14ac:dyDescent="0.25">
      <c r="E62" s="14" t="s">
        <v>233</v>
      </c>
      <c r="F62" s="14">
        <v>1</v>
      </c>
    </row>
    <row r="63" spans="5:6" x14ac:dyDescent="0.25">
      <c r="E63" s="12" t="s">
        <v>324</v>
      </c>
      <c r="F63" s="14">
        <v>1</v>
      </c>
    </row>
    <row r="64" spans="5:6" x14ac:dyDescent="0.25">
      <c r="E64" s="12" t="s">
        <v>325</v>
      </c>
      <c r="F64" s="14">
        <v>1</v>
      </c>
    </row>
    <row r="65" spans="5:6" x14ac:dyDescent="0.25">
      <c r="E65" s="12" t="s">
        <v>326</v>
      </c>
      <c r="F65" s="14">
        <v>1</v>
      </c>
    </row>
    <row r="66" spans="5:6" x14ac:dyDescent="0.25">
      <c r="E66" s="14" t="s">
        <v>243</v>
      </c>
      <c r="F66" s="14">
        <v>1</v>
      </c>
    </row>
    <row r="67" spans="5:6" x14ac:dyDescent="0.25">
      <c r="E67" s="14" t="s">
        <v>206</v>
      </c>
      <c r="F67" s="14">
        <v>1</v>
      </c>
    </row>
    <row r="68" spans="5:6" x14ac:dyDescent="0.25">
      <c r="E68" s="14" t="s">
        <v>262</v>
      </c>
      <c r="F68" s="14">
        <v>1</v>
      </c>
    </row>
    <row r="69" spans="5:6" x14ac:dyDescent="0.25">
      <c r="E69" s="12" t="s">
        <v>327</v>
      </c>
      <c r="F69" s="14">
        <v>1</v>
      </c>
    </row>
    <row r="70" spans="5:6" x14ac:dyDescent="0.25">
      <c r="E70" s="14" t="s">
        <v>247</v>
      </c>
      <c r="F70" s="14">
        <v>1</v>
      </c>
    </row>
    <row r="71" spans="5:6" x14ac:dyDescent="0.25">
      <c r="E71" s="14" t="s">
        <v>228</v>
      </c>
      <c r="F71" s="14">
        <v>1</v>
      </c>
    </row>
    <row r="72" spans="5:6" x14ac:dyDescent="0.25">
      <c r="E72" s="14" t="s">
        <v>268</v>
      </c>
      <c r="F72" s="14">
        <v>1</v>
      </c>
    </row>
    <row r="73" spans="5:6" x14ac:dyDescent="0.25">
      <c r="E73" s="14" t="s">
        <v>288</v>
      </c>
      <c r="F73" s="14">
        <v>1</v>
      </c>
    </row>
    <row r="74" spans="5:6" x14ac:dyDescent="0.25">
      <c r="E74" s="14" t="s">
        <v>304</v>
      </c>
      <c r="F74" s="14">
        <v>1</v>
      </c>
    </row>
    <row r="75" spans="5:6" x14ac:dyDescent="0.25">
      <c r="E75" s="12" t="s">
        <v>328</v>
      </c>
      <c r="F75" s="14">
        <v>1</v>
      </c>
    </row>
    <row r="76" spans="5:6" x14ac:dyDescent="0.25">
      <c r="E76" s="12" t="s">
        <v>329</v>
      </c>
      <c r="F76" s="14">
        <v>1</v>
      </c>
    </row>
    <row r="77" spans="5:6" x14ac:dyDescent="0.25">
      <c r="E77" s="14" t="s">
        <v>270</v>
      </c>
      <c r="F77" s="14">
        <v>1</v>
      </c>
    </row>
    <row r="78" spans="5:6" x14ac:dyDescent="0.25">
      <c r="E78" s="14" t="s">
        <v>289</v>
      </c>
      <c r="F78" s="14">
        <v>1</v>
      </c>
    </row>
    <row r="79" spans="5:6" x14ac:dyDescent="0.25">
      <c r="E79" s="12" t="s">
        <v>330</v>
      </c>
      <c r="F79" s="14">
        <v>1</v>
      </c>
    </row>
    <row r="80" spans="5:6" x14ac:dyDescent="0.25">
      <c r="E80" s="14" t="s">
        <v>217</v>
      </c>
      <c r="F80" s="14">
        <v>1</v>
      </c>
    </row>
    <row r="81" spans="5:6" x14ac:dyDescent="0.25">
      <c r="E81" s="12" t="s">
        <v>331</v>
      </c>
      <c r="F81" s="14">
        <v>1</v>
      </c>
    </row>
    <row r="82" spans="5:6" x14ac:dyDescent="0.25">
      <c r="E82" s="14" t="s">
        <v>229</v>
      </c>
      <c r="F82" s="14">
        <v>1</v>
      </c>
    </row>
    <row r="83" spans="5:6" x14ac:dyDescent="0.25">
      <c r="E83" s="14" t="s">
        <v>293</v>
      </c>
      <c r="F83" s="14">
        <v>1</v>
      </c>
    </row>
    <row r="84" spans="5:6" x14ac:dyDescent="0.25">
      <c r="E84" s="14" t="s">
        <v>261</v>
      </c>
      <c r="F84" s="14">
        <v>1</v>
      </c>
    </row>
    <row r="85" spans="5:6" x14ac:dyDescent="0.25">
      <c r="E85" s="14" t="s">
        <v>219</v>
      </c>
      <c r="F85" s="14">
        <v>1</v>
      </c>
    </row>
    <row r="86" spans="5:6" x14ac:dyDescent="0.25">
      <c r="E86" s="12" t="s">
        <v>332</v>
      </c>
      <c r="F86" s="14">
        <v>1</v>
      </c>
    </row>
    <row r="87" spans="5:6" x14ac:dyDescent="0.25">
      <c r="E87" s="12" t="s">
        <v>333</v>
      </c>
      <c r="F87" s="14">
        <v>1</v>
      </c>
    </row>
    <row r="88" spans="5:6" x14ac:dyDescent="0.25">
      <c r="E88" s="14" t="s">
        <v>271</v>
      </c>
      <c r="F88" s="14">
        <v>1</v>
      </c>
    </row>
    <row r="89" spans="5:6" x14ac:dyDescent="0.25">
      <c r="E89" s="14" t="s">
        <v>266</v>
      </c>
      <c r="F89" s="14">
        <v>1</v>
      </c>
    </row>
    <row r="90" spans="5:6" x14ac:dyDescent="0.25">
      <c r="E90" s="14" t="s">
        <v>334</v>
      </c>
      <c r="F90" s="14">
        <v>1</v>
      </c>
    </row>
    <row r="91" spans="5:6" x14ac:dyDescent="0.25">
      <c r="E91" s="14" t="s">
        <v>235</v>
      </c>
      <c r="F91" s="14">
        <v>1</v>
      </c>
    </row>
    <row r="92" spans="5:6" x14ac:dyDescent="0.25">
      <c r="E92" s="14" t="s">
        <v>308</v>
      </c>
      <c r="F92" s="14">
        <v>1</v>
      </c>
    </row>
    <row r="93" spans="5:6" x14ac:dyDescent="0.25">
      <c r="E93" s="14" t="s">
        <v>301</v>
      </c>
      <c r="F93" s="14">
        <v>1</v>
      </c>
    </row>
    <row r="94" spans="5:6" x14ac:dyDescent="0.25">
      <c r="E94" s="14" t="s">
        <v>246</v>
      </c>
      <c r="F94" s="14">
        <v>1</v>
      </c>
    </row>
    <row r="95" spans="5:6" x14ac:dyDescent="0.25">
      <c r="E95" s="14" t="s">
        <v>287</v>
      </c>
      <c r="F95" s="14">
        <v>1</v>
      </c>
    </row>
    <row r="96" spans="5:6" x14ac:dyDescent="0.25">
      <c r="E96" s="14" t="s">
        <v>242</v>
      </c>
      <c r="F96" s="14">
        <v>1</v>
      </c>
    </row>
    <row r="97" spans="5:6" x14ac:dyDescent="0.25">
      <c r="E97" s="14" t="s">
        <v>259</v>
      </c>
      <c r="F97" s="14">
        <v>1</v>
      </c>
    </row>
    <row r="98" spans="5:6" x14ac:dyDescent="0.25">
      <c r="E98" s="14" t="s">
        <v>300</v>
      </c>
      <c r="F98" s="14">
        <v>1</v>
      </c>
    </row>
    <row r="99" spans="5:6" x14ac:dyDescent="0.25">
      <c r="E99" s="12" t="s">
        <v>335</v>
      </c>
      <c r="F99" s="14">
        <v>1</v>
      </c>
    </row>
    <row r="100" spans="5:6" x14ac:dyDescent="0.25">
      <c r="E100" s="12" t="s">
        <v>336</v>
      </c>
      <c r="F100" s="14">
        <v>1</v>
      </c>
    </row>
    <row r="101" spans="5:6" x14ac:dyDescent="0.25">
      <c r="E101" s="14" t="s">
        <v>294</v>
      </c>
      <c r="F101" s="14">
        <v>1</v>
      </c>
    </row>
    <row r="102" spans="5:6" x14ac:dyDescent="0.25">
      <c r="E102" s="14" t="s">
        <v>276</v>
      </c>
      <c r="F102" s="14">
        <v>1</v>
      </c>
    </row>
    <row r="103" spans="5:6" x14ac:dyDescent="0.25">
      <c r="E103" s="14" t="s">
        <v>307</v>
      </c>
      <c r="F103" s="14">
        <v>1</v>
      </c>
    </row>
    <row r="104" spans="5:6" x14ac:dyDescent="0.25">
      <c r="E104" s="14" t="s">
        <v>222</v>
      </c>
      <c r="F104" s="14">
        <v>1</v>
      </c>
    </row>
    <row r="105" spans="5:6" x14ac:dyDescent="0.25">
      <c r="E105" s="12" t="s">
        <v>337</v>
      </c>
      <c r="F105" s="14">
        <v>1</v>
      </c>
    </row>
    <row r="106" spans="5:6" x14ac:dyDescent="0.25">
      <c r="E106" s="14" t="s">
        <v>264</v>
      </c>
      <c r="F106" s="14">
        <v>1</v>
      </c>
    </row>
    <row r="107" spans="5:6" x14ac:dyDescent="0.25">
      <c r="E107" s="12" t="s">
        <v>338</v>
      </c>
      <c r="F107" s="14">
        <v>1</v>
      </c>
    </row>
    <row r="108" spans="5:6" x14ac:dyDescent="0.25">
      <c r="E108" s="14" t="s">
        <v>285</v>
      </c>
      <c r="F108" s="14">
        <v>1</v>
      </c>
    </row>
    <row r="109" spans="5:6" x14ac:dyDescent="0.25">
      <c r="E109" s="14" t="s">
        <v>302</v>
      </c>
      <c r="F109" s="14">
        <v>1</v>
      </c>
    </row>
    <row r="110" spans="5:6" x14ac:dyDescent="0.25">
      <c r="E110" s="12" t="s">
        <v>339</v>
      </c>
      <c r="F110" s="14">
        <v>1</v>
      </c>
    </row>
    <row r="111" spans="5:6" x14ac:dyDescent="0.25">
      <c r="E111" s="14" t="s">
        <v>256</v>
      </c>
      <c r="F111" s="14">
        <v>1</v>
      </c>
    </row>
    <row r="112" spans="5:6" x14ac:dyDescent="0.25">
      <c r="E112" s="12" t="s">
        <v>340</v>
      </c>
      <c r="F112" s="14">
        <v>1</v>
      </c>
    </row>
    <row r="113" spans="5:6" x14ac:dyDescent="0.25">
      <c r="E113" s="14" t="s">
        <v>292</v>
      </c>
      <c r="F113" s="14">
        <v>1</v>
      </c>
    </row>
    <row r="114" spans="5:6" x14ac:dyDescent="0.25">
      <c r="E114" s="14" t="s">
        <v>298</v>
      </c>
      <c r="F114" s="14">
        <v>1</v>
      </c>
    </row>
    <row r="115" spans="5:6" x14ac:dyDescent="0.25">
      <c r="E115" s="12" t="s">
        <v>341</v>
      </c>
      <c r="F115" s="14">
        <v>1</v>
      </c>
    </row>
    <row r="116" spans="5:6" x14ac:dyDescent="0.25">
      <c r="E116" s="14" t="s">
        <v>253</v>
      </c>
      <c r="F116" s="14">
        <v>1</v>
      </c>
    </row>
    <row r="117" spans="5:6" x14ac:dyDescent="0.25">
      <c r="E117" s="14" t="s">
        <v>221</v>
      </c>
      <c r="F117" s="14">
        <v>1</v>
      </c>
    </row>
    <row r="118" spans="5:6" x14ac:dyDescent="0.25">
      <c r="E118" s="14" t="s">
        <v>303</v>
      </c>
      <c r="F118" s="14">
        <v>1</v>
      </c>
    </row>
    <row r="119" spans="5:6" x14ac:dyDescent="0.25">
      <c r="E119" s="14" t="s">
        <v>275</v>
      </c>
      <c r="F119" s="14">
        <v>1</v>
      </c>
    </row>
    <row r="120" spans="5:6" x14ac:dyDescent="0.25">
      <c r="E120" s="12" t="s">
        <v>153</v>
      </c>
      <c r="F120" s="14">
        <v>1</v>
      </c>
    </row>
    <row r="121" spans="5:6" x14ac:dyDescent="0.25">
      <c r="E121" s="14" t="s">
        <v>272</v>
      </c>
      <c r="F121" s="14">
        <v>1</v>
      </c>
    </row>
    <row r="122" spans="5:6" x14ac:dyDescent="0.25">
      <c r="E122" s="14" t="s">
        <v>278</v>
      </c>
      <c r="F122" s="14">
        <v>1</v>
      </c>
    </row>
    <row r="123" spans="5:6" x14ac:dyDescent="0.25">
      <c r="E123" s="12" t="s">
        <v>126</v>
      </c>
      <c r="F123" s="14">
        <v>1</v>
      </c>
    </row>
    <row r="124" spans="5:6" x14ac:dyDescent="0.25">
      <c r="E124" s="12" t="s">
        <v>342</v>
      </c>
      <c r="F124" s="14">
        <v>1</v>
      </c>
    </row>
    <row r="125" spans="5:6" x14ac:dyDescent="0.25">
      <c r="E125" s="14" t="s">
        <v>245</v>
      </c>
      <c r="F125" s="14">
        <v>1</v>
      </c>
    </row>
    <row r="126" spans="5:6" x14ac:dyDescent="0.25">
      <c r="E126" s="14" t="s">
        <v>257</v>
      </c>
      <c r="F126" s="14">
        <v>1</v>
      </c>
    </row>
    <row r="127" spans="5:6" x14ac:dyDescent="0.25">
      <c r="E127" s="14" t="s">
        <v>306</v>
      </c>
      <c r="F127" s="14">
        <v>1</v>
      </c>
    </row>
    <row r="128" spans="5:6" x14ac:dyDescent="0.25">
      <c r="E128" s="14" t="s">
        <v>290</v>
      </c>
      <c r="F128" s="14">
        <v>1</v>
      </c>
    </row>
    <row r="129" spans="5:6" x14ac:dyDescent="0.25">
      <c r="E129" s="14" t="s">
        <v>283</v>
      </c>
      <c r="F129" s="14">
        <v>1</v>
      </c>
    </row>
    <row r="130" spans="5:6" x14ac:dyDescent="0.25">
      <c r="E130" s="14" t="s">
        <v>280</v>
      </c>
      <c r="F130" s="14">
        <v>1</v>
      </c>
    </row>
    <row r="131" spans="5:6" x14ac:dyDescent="0.25">
      <c r="E131" s="14" t="s">
        <v>274</v>
      </c>
      <c r="F131" s="14">
        <v>1</v>
      </c>
    </row>
    <row r="132" spans="5:6" x14ac:dyDescent="0.25">
      <c r="E132" s="14" t="s">
        <v>213</v>
      </c>
      <c r="F132" s="14">
        <v>1</v>
      </c>
    </row>
    <row r="133" spans="5:6" x14ac:dyDescent="0.25">
      <c r="E133" s="12" t="s">
        <v>343</v>
      </c>
      <c r="F133" s="14">
        <v>1</v>
      </c>
    </row>
    <row r="134" spans="5:6" x14ac:dyDescent="0.25">
      <c r="E134" s="12" t="s">
        <v>344</v>
      </c>
      <c r="F134" s="14">
        <v>1</v>
      </c>
    </row>
    <row r="135" spans="5:6" x14ac:dyDescent="0.25">
      <c r="E135" s="14" t="s">
        <v>260</v>
      </c>
      <c r="F135" s="14">
        <v>1</v>
      </c>
    </row>
    <row r="136" spans="5:6" x14ac:dyDescent="0.25">
      <c r="E136" s="14" t="s">
        <v>236</v>
      </c>
      <c r="F136" s="14">
        <v>1</v>
      </c>
    </row>
    <row r="137" spans="5:6" x14ac:dyDescent="0.25">
      <c r="E137" s="14" t="s">
        <v>279</v>
      </c>
      <c r="F137" s="14">
        <v>1</v>
      </c>
    </row>
    <row r="138" spans="5:6" x14ac:dyDescent="0.25">
      <c r="E138" s="12" t="s">
        <v>345</v>
      </c>
      <c r="F138" s="14">
        <v>1</v>
      </c>
    </row>
    <row r="139" spans="5:6" x14ac:dyDescent="0.25">
      <c r="E139" s="12" t="s">
        <v>346</v>
      </c>
      <c r="F139" s="14">
        <v>1</v>
      </c>
    </row>
    <row r="140" spans="5:6" x14ac:dyDescent="0.25">
      <c r="E140" s="12" t="s">
        <v>165</v>
      </c>
      <c r="F140" s="14">
        <v>1</v>
      </c>
    </row>
    <row r="141" spans="5:6" x14ac:dyDescent="0.25">
      <c r="E141" s="14" t="s">
        <v>291</v>
      </c>
      <c r="F141" s="14">
        <v>1</v>
      </c>
    </row>
    <row r="142" spans="5:6" x14ac:dyDescent="0.25">
      <c r="E142" s="14" t="s">
        <v>254</v>
      </c>
      <c r="F142" s="14">
        <v>1</v>
      </c>
    </row>
    <row r="143" spans="5:6" x14ac:dyDescent="0.25">
      <c r="E143" s="14" t="s">
        <v>225</v>
      </c>
      <c r="F143" s="14">
        <v>1</v>
      </c>
    </row>
    <row r="144" spans="5:6" x14ac:dyDescent="0.25">
      <c r="E144" s="14" t="s">
        <v>299</v>
      </c>
      <c r="F144" s="14">
        <v>1</v>
      </c>
    </row>
    <row r="145" spans="5:6" x14ac:dyDescent="0.25">
      <c r="E145" s="14" t="s">
        <v>220</v>
      </c>
      <c r="F145" s="14">
        <v>1</v>
      </c>
    </row>
  </sheetData>
  <sortState xmlns:xlrd2="http://schemas.microsoft.com/office/spreadsheetml/2017/richdata2" ref="E2:F145">
    <sortCondition descending="1" ref="F2"/>
  </sortState>
  <pageMargins left="0.511811024" right="0.511811024" top="0.78740157499999996" bottom="0.78740157499999996" header="0.31496062000000002" footer="0.3149606200000000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098E0-1095-4373-B410-724E45F5C73A}">
  <dimension ref="F1:K27"/>
  <sheetViews>
    <sheetView topLeftCell="D5" workbookViewId="0">
      <selection activeCell="F2" sqref="F2:F24"/>
    </sheetView>
  </sheetViews>
  <sheetFormatPr defaultRowHeight="15" x14ac:dyDescent="0.25"/>
  <cols>
    <col min="6" max="7" width="24.28515625" style="4" customWidth="1"/>
    <col min="8" max="8" width="14.7109375" bestFit="1" customWidth="1"/>
  </cols>
  <sheetData>
    <row r="1" spans="6:11" x14ac:dyDescent="0.25">
      <c r="F1" s="24" t="s">
        <v>436</v>
      </c>
      <c r="G1" s="24" t="s">
        <v>437</v>
      </c>
      <c r="H1" s="3" t="s">
        <v>438</v>
      </c>
    </row>
    <row r="2" spans="6:11" x14ac:dyDescent="0.25">
      <c r="F2" s="12" t="s">
        <v>4</v>
      </c>
      <c r="G2" s="27">
        <f>H2/$J$21</f>
        <v>0.25</v>
      </c>
      <c r="H2" s="11">
        <v>14</v>
      </c>
    </row>
    <row r="3" spans="6:11" x14ac:dyDescent="0.25">
      <c r="F3" s="12" t="s">
        <v>397</v>
      </c>
      <c r="G3" s="27">
        <f t="shared" ref="G3:G24" si="0">H3/$J$21</f>
        <v>0.10714285714285714</v>
      </c>
      <c r="H3" s="11">
        <v>6</v>
      </c>
    </row>
    <row r="4" spans="6:11" x14ac:dyDescent="0.25">
      <c r="F4" s="10" t="s">
        <v>398</v>
      </c>
      <c r="G4" s="27">
        <f t="shared" si="0"/>
        <v>0.10714285714285714</v>
      </c>
      <c r="H4" s="11">
        <v>6</v>
      </c>
      <c r="K4">
        <f>SUM(H2,H3,H4,H5,H6,H7,H8,H9,H10,H11,H12,H13,H14,H15,H16,H17,H18,H19,H20,H21,H22,H23,H24)</f>
        <v>56</v>
      </c>
    </row>
    <row r="5" spans="6:11" x14ac:dyDescent="0.25">
      <c r="F5" s="12" t="s">
        <v>399</v>
      </c>
      <c r="G5" s="27">
        <f t="shared" si="0"/>
        <v>7.1428571428571425E-2</v>
      </c>
      <c r="H5" s="11">
        <v>4</v>
      </c>
    </row>
    <row r="6" spans="6:11" x14ac:dyDescent="0.25">
      <c r="F6" s="12" t="s">
        <v>400</v>
      </c>
      <c r="G6" s="27">
        <f t="shared" si="0"/>
        <v>5.3571428571428568E-2</v>
      </c>
      <c r="H6" s="11">
        <v>3</v>
      </c>
    </row>
    <row r="7" spans="6:11" x14ac:dyDescent="0.25">
      <c r="F7" s="12" t="s">
        <v>401</v>
      </c>
      <c r="G7" s="27">
        <f t="shared" si="0"/>
        <v>3.5714285714285712E-2</v>
      </c>
      <c r="H7" s="11">
        <v>2</v>
      </c>
    </row>
    <row r="8" spans="6:11" x14ac:dyDescent="0.25">
      <c r="F8" s="12" t="s">
        <v>402</v>
      </c>
      <c r="G8" s="27">
        <f t="shared" si="0"/>
        <v>3.5714285714285712E-2</v>
      </c>
      <c r="H8" s="11">
        <v>2</v>
      </c>
    </row>
    <row r="9" spans="6:11" x14ac:dyDescent="0.25">
      <c r="F9" s="12" t="s">
        <v>403</v>
      </c>
      <c r="G9" s="27">
        <f t="shared" si="0"/>
        <v>3.5714285714285712E-2</v>
      </c>
      <c r="H9" s="11">
        <v>2</v>
      </c>
    </row>
    <row r="10" spans="6:11" x14ac:dyDescent="0.25">
      <c r="F10" s="12" t="s">
        <v>404</v>
      </c>
      <c r="G10" s="27">
        <f t="shared" si="0"/>
        <v>3.5714285714285712E-2</v>
      </c>
      <c r="H10" s="11">
        <v>2</v>
      </c>
    </row>
    <row r="11" spans="6:11" x14ac:dyDescent="0.25">
      <c r="F11" s="12" t="s">
        <v>405</v>
      </c>
      <c r="G11" s="27">
        <f t="shared" si="0"/>
        <v>3.5714285714285712E-2</v>
      </c>
      <c r="H11" s="11">
        <v>2</v>
      </c>
    </row>
    <row r="12" spans="6:11" x14ac:dyDescent="0.25">
      <c r="F12" s="12" t="s">
        <v>406</v>
      </c>
      <c r="G12" s="27">
        <f t="shared" si="0"/>
        <v>1.7857142857142856E-2</v>
      </c>
      <c r="H12" s="11">
        <v>1</v>
      </c>
    </row>
    <row r="13" spans="6:11" x14ac:dyDescent="0.25">
      <c r="F13" s="12" t="s">
        <v>407</v>
      </c>
      <c r="G13" s="27">
        <f t="shared" si="0"/>
        <v>1.7857142857142856E-2</v>
      </c>
      <c r="H13" s="11">
        <v>1</v>
      </c>
    </row>
    <row r="14" spans="6:11" x14ac:dyDescent="0.25">
      <c r="F14" s="12" t="s">
        <v>408</v>
      </c>
      <c r="G14" s="27">
        <f t="shared" si="0"/>
        <v>1.7857142857142856E-2</v>
      </c>
      <c r="H14" s="11">
        <v>1</v>
      </c>
    </row>
    <row r="15" spans="6:11" x14ac:dyDescent="0.25">
      <c r="F15" s="12" t="s">
        <v>409</v>
      </c>
      <c r="G15" s="27">
        <f t="shared" si="0"/>
        <v>1.7857142857142856E-2</v>
      </c>
      <c r="H15" s="11">
        <v>1</v>
      </c>
    </row>
    <row r="16" spans="6:11" s="4" customFormat="1" ht="30" x14ac:dyDescent="0.25">
      <c r="F16" s="12" t="s">
        <v>432</v>
      </c>
      <c r="G16" s="27">
        <f t="shared" si="0"/>
        <v>1.7857142857142856E-2</v>
      </c>
      <c r="H16" s="14">
        <v>1</v>
      </c>
    </row>
    <row r="17" spans="6:10" x14ac:dyDescent="0.25">
      <c r="F17" s="10" t="s">
        <v>410</v>
      </c>
      <c r="G17" s="27">
        <f t="shared" si="0"/>
        <v>1.7857142857142856E-2</v>
      </c>
      <c r="H17" s="11">
        <v>1</v>
      </c>
    </row>
    <row r="18" spans="6:10" x14ac:dyDescent="0.25">
      <c r="F18" s="10" t="s">
        <v>411</v>
      </c>
      <c r="G18" s="27">
        <f t="shared" si="0"/>
        <v>1.7857142857142856E-2</v>
      </c>
      <c r="H18" s="11">
        <v>1</v>
      </c>
    </row>
    <row r="19" spans="6:10" x14ac:dyDescent="0.25">
      <c r="F19" s="12" t="s">
        <v>412</v>
      </c>
      <c r="G19" s="27">
        <f t="shared" si="0"/>
        <v>1.7857142857142856E-2</v>
      </c>
      <c r="H19" s="11">
        <v>1</v>
      </c>
    </row>
    <row r="20" spans="6:10" x14ac:dyDescent="0.25">
      <c r="F20" s="12" t="s">
        <v>413</v>
      </c>
      <c r="G20" s="27">
        <f t="shared" si="0"/>
        <v>1.7857142857142856E-2</v>
      </c>
      <c r="H20" s="11">
        <v>1</v>
      </c>
    </row>
    <row r="21" spans="6:10" x14ac:dyDescent="0.25">
      <c r="F21" s="12" t="s">
        <v>414</v>
      </c>
      <c r="G21" s="27">
        <f t="shared" si="0"/>
        <v>1.7857142857142856E-2</v>
      </c>
      <c r="H21" s="11">
        <v>1</v>
      </c>
      <c r="J21">
        <f>SUM(H2:H24)</f>
        <v>56</v>
      </c>
    </row>
    <row r="22" spans="6:10" x14ac:dyDescent="0.25">
      <c r="F22" s="12" t="s">
        <v>415</v>
      </c>
      <c r="G22" s="27">
        <f t="shared" si="0"/>
        <v>1.7857142857142856E-2</v>
      </c>
      <c r="H22" s="11">
        <v>1</v>
      </c>
    </row>
    <row r="23" spans="6:10" x14ac:dyDescent="0.25">
      <c r="F23" s="12" t="s">
        <v>416</v>
      </c>
      <c r="G23" s="27">
        <f t="shared" si="0"/>
        <v>1.7857142857142856E-2</v>
      </c>
      <c r="H23" s="11">
        <v>1</v>
      </c>
    </row>
    <row r="24" spans="6:10" x14ac:dyDescent="0.25">
      <c r="F24" s="12" t="s">
        <v>417</v>
      </c>
      <c r="G24" s="27">
        <f t="shared" si="0"/>
        <v>1.7857142857142856E-2</v>
      </c>
      <c r="H24" s="11">
        <v>1</v>
      </c>
    </row>
    <row r="25" spans="6:10" x14ac:dyDescent="0.25">
      <c r="F25" s="5"/>
      <c r="G25" s="5"/>
    </row>
    <row r="26" spans="6:10" x14ac:dyDescent="0.25">
      <c r="F26" s="5"/>
      <c r="G26" s="5"/>
    </row>
    <row r="27" spans="6:10" x14ac:dyDescent="0.25">
      <c r="F27" s="5"/>
      <c r="G27" s="5"/>
    </row>
  </sheetData>
  <autoFilter ref="F2:F24" xr:uid="{609B7440-BD01-49DF-84C2-433D32A5D707}">
    <sortState xmlns:xlrd2="http://schemas.microsoft.com/office/spreadsheetml/2017/richdata2" ref="F3:H24">
      <sortCondition ref="F2:F24"/>
    </sortState>
  </autoFilter>
  <sortState xmlns:xlrd2="http://schemas.microsoft.com/office/spreadsheetml/2017/richdata2" ref="F2:H24">
    <sortCondition descending="1" ref="H2"/>
  </sortState>
  <pageMargins left="0.511811024" right="0.511811024" top="0.78740157499999996" bottom="0.78740157499999996" header="0.31496062000000002" footer="0.31496062000000002"/>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210C0-98F6-4C51-9388-FD7510F1F17C}">
  <dimension ref="B2:K44"/>
  <sheetViews>
    <sheetView topLeftCell="A7" zoomScale="73" zoomScaleNormal="73" workbookViewId="0">
      <selection activeCell="G11" sqref="G11"/>
    </sheetView>
  </sheetViews>
  <sheetFormatPr defaultRowHeight="15" x14ac:dyDescent="0.25"/>
  <cols>
    <col min="4" max="4" width="60.42578125" bestFit="1" customWidth="1"/>
    <col min="5" max="5" width="27.7109375" customWidth="1"/>
    <col min="6" max="6" width="18" bestFit="1" customWidth="1"/>
    <col min="8" max="8" width="60.42578125" customWidth="1"/>
  </cols>
  <sheetData>
    <row r="2" spans="2:8" x14ac:dyDescent="0.25">
      <c r="D2" s="13" t="s">
        <v>439</v>
      </c>
      <c r="E2" s="13" t="s">
        <v>437</v>
      </c>
      <c r="F2" s="13" t="s">
        <v>440</v>
      </c>
    </row>
    <row r="3" spans="2:8" x14ac:dyDescent="0.25">
      <c r="D3" s="11" t="s">
        <v>418</v>
      </c>
      <c r="E3" s="25">
        <f>F3/$B$7</f>
        <v>6.9444444444444441E-3</v>
      </c>
      <c r="F3" s="11">
        <v>1</v>
      </c>
      <c r="H3" s="9">
        <f t="shared" ref="H3:H42" si="0">F3/$K$28</f>
        <v>0.02</v>
      </c>
    </row>
    <row r="4" spans="2:8" x14ac:dyDescent="0.25">
      <c r="D4" s="11" t="s">
        <v>194</v>
      </c>
      <c r="E4" s="25">
        <f t="shared" ref="E4:E42" si="1">F4/$B$7</f>
        <v>6.9444444444444441E-3</v>
      </c>
      <c r="F4" s="11">
        <v>1</v>
      </c>
      <c r="H4" s="9">
        <f t="shared" si="0"/>
        <v>0.02</v>
      </c>
    </row>
    <row r="5" spans="2:8" x14ac:dyDescent="0.25">
      <c r="D5" s="11" t="s">
        <v>195</v>
      </c>
      <c r="E5" s="25">
        <f t="shared" si="1"/>
        <v>6.9444444444444441E-3</v>
      </c>
      <c r="F5" s="11">
        <v>1</v>
      </c>
      <c r="H5" s="9">
        <f t="shared" si="0"/>
        <v>0.02</v>
      </c>
    </row>
    <row r="6" spans="2:8" x14ac:dyDescent="0.25">
      <c r="D6" s="11" t="s">
        <v>419</v>
      </c>
      <c r="E6" s="25">
        <f t="shared" si="1"/>
        <v>6.9444444444444441E-3</v>
      </c>
      <c r="F6" s="11">
        <v>1</v>
      </c>
      <c r="H6" s="9">
        <f t="shared" si="0"/>
        <v>0.02</v>
      </c>
    </row>
    <row r="7" spans="2:8" x14ac:dyDescent="0.25">
      <c r="B7">
        <f>SUM(F3:F42)</f>
        <v>144</v>
      </c>
      <c r="D7" s="11" t="s">
        <v>203</v>
      </c>
      <c r="E7" s="25">
        <f t="shared" si="1"/>
        <v>6.9444444444444441E-3</v>
      </c>
      <c r="F7" s="11">
        <v>1</v>
      </c>
      <c r="H7" s="9">
        <f t="shared" si="0"/>
        <v>0.02</v>
      </c>
    </row>
    <row r="8" spans="2:8" x14ac:dyDescent="0.25">
      <c r="D8" s="11" t="s">
        <v>202</v>
      </c>
      <c r="E8" s="25">
        <f t="shared" si="1"/>
        <v>6.9444444444444441E-3</v>
      </c>
      <c r="F8" s="11">
        <v>1</v>
      </c>
      <c r="H8" s="9">
        <f t="shared" si="0"/>
        <v>0.02</v>
      </c>
    </row>
    <row r="9" spans="2:8" x14ac:dyDescent="0.25">
      <c r="D9" s="11" t="s">
        <v>185</v>
      </c>
      <c r="E9" s="25">
        <f t="shared" si="1"/>
        <v>6.9444444444444441E-3</v>
      </c>
      <c r="F9" s="11">
        <v>1</v>
      </c>
      <c r="H9" s="9">
        <f t="shared" si="0"/>
        <v>0.02</v>
      </c>
    </row>
    <row r="10" spans="2:8" x14ac:dyDescent="0.25">
      <c r="D10" s="11" t="s">
        <v>188</v>
      </c>
      <c r="E10" s="25">
        <f t="shared" si="1"/>
        <v>6.9444444444444441E-3</v>
      </c>
      <c r="F10" s="11">
        <v>1</v>
      </c>
      <c r="H10" s="9">
        <f t="shared" si="0"/>
        <v>0.02</v>
      </c>
    </row>
    <row r="11" spans="2:8" x14ac:dyDescent="0.25">
      <c r="D11" s="11" t="s">
        <v>205</v>
      </c>
      <c r="E11" s="25">
        <f t="shared" si="1"/>
        <v>6.9444444444444441E-3</v>
      </c>
      <c r="F11" s="11">
        <v>1</v>
      </c>
      <c r="H11" s="9">
        <f t="shared" si="0"/>
        <v>0.02</v>
      </c>
    </row>
    <row r="12" spans="2:8" x14ac:dyDescent="0.25">
      <c r="D12" s="11" t="s">
        <v>187</v>
      </c>
      <c r="E12" s="25">
        <f t="shared" si="1"/>
        <v>6.9444444444444441E-3</v>
      </c>
      <c r="F12" s="11">
        <v>1</v>
      </c>
      <c r="H12" s="9">
        <f t="shared" si="0"/>
        <v>0.02</v>
      </c>
    </row>
    <row r="13" spans="2:8" x14ac:dyDescent="0.25">
      <c r="D13" s="11" t="s">
        <v>204</v>
      </c>
      <c r="E13" s="25">
        <f t="shared" si="1"/>
        <v>6.9444444444444441E-3</v>
      </c>
      <c r="F13" s="11">
        <v>1</v>
      </c>
      <c r="H13" s="9">
        <f t="shared" si="0"/>
        <v>0.02</v>
      </c>
    </row>
    <row r="14" spans="2:8" x14ac:dyDescent="0.25">
      <c r="D14" s="11" t="s">
        <v>196</v>
      </c>
      <c r="E14" s="25">
        <f t="shared" si="1"/>
        <v>6.9444444444444441E-3</v>
      </c>
      <c r="F14" s="11">
        <v>1</v>
      </c>
      <c r="H14" s="9">
        <f t="shared" si="0"/>
        <v>0.02</v>
      </c>
    </row>
    <row r="15" spans="2:8" x14ac:dyDescent="0.25">
      <c r="D15" s="11" t="s">
        <v>420</v>
      </c>
      <c r="E15" s="25">
        <f t="shared" si="1"/>
        <v>6.9444444444444441E-3</v>
      </c>
      <c r="F15" s="11">
        <v>1</v>
      </c>
      <c r="H15" s="9">
        <f t="shared" si="0"/>
        <v>0.02</v>
      </c>
    </row>
    <row r="16" spans="2:8" x14ac:dyDescent="0.25">
      <c r="D16" s="11" t="s">
        <v>197</v>
      </c>
      <c r="E16" s="25">
        <f t="shared" si="1"/>
        <v>6.9444444444444441E-3</v>
      </c>
      <c r="F16" s="11">
        <v>1</v>
      </c>
      <c r="H16" s="9">
        <f t="shared" si="0"/>
        <v>0.02</v>
      </c>
    </row>
    <row r="17" spans="4:11" x14ac:dyDescent="0.25">
      <c r="D17" s="11" t="s">
        <v>423</v>
      </c>
      <c r="E17" s="25">
        <f t="shared" si="1"/>
        <v>6.9444444444444441E-3</v>
      </c>
      <c r="F17" s="11">
        <v>1</v>
      </c>
      <c r="H17" s="9">
        <f t="shared" si="0"/>
        <v>0.02</v>
      </c>
    </row>
    <row r="18" spans="4:11" x14ac:dyDescent="0.25">
      <c r="D18" s="11" t="s">
        <v>421</v>
      </c>
      <c r="E18" s="25">
        <f t="shared" si="1"/>
        <v>1.3888888888888888E-2</v>
      </c>
      <c r="F18" s="11">
        <v>2</v>
      </c>
      <c r="H18" s="9">
        <f t="shared" si="0"/>
        <v>0.04</v>
      </c>
    </row>
    <row r="19" spans="4:11" x14ac:dyDescent="0.25">
      <c r="D19" s="11" t="s">
        <v>189</v>
      </c>
      <c r="E19" s="25">
        <f t="shared" si="1"/>
        <v>1.3888888888888888E-2</v>
      </c>
      <c r="F19" s="11">
        <v>2</v>
      </c>
      <c r="H19" s="9">
        <f t="shared" si="0"/>
        <v>0.04</v>
      </c>
    </row>
    <row r="20" spans="4:11" x14ac:dyDescent="0.25">
      <c r="D20" s="11" t="s">
        <v>422</v>
      </c>
      <c r="E20" s="25">
        <f t="shared" si="1"/>
        <v>1.3888888888888888E-2</v>
      </c>
      <c r="F20" s="11">
        <v>2</v>
      </c>
      <c r="H20" s="9">
        <f t="shared" si="0"/>
        <v>0.04</v>
      </c>
    </row>
    <row r="21" spans="4:11" x14ac:dyDescent="0.25">
      <c r="D21" s="11" t="s">
        <v>193</v>
      </c>
      <c r="E21" s="25">
        <f t="shared" si="1"/>
        <v>1.3888888888888888E-2</v>
      </c>
      <c r="F21" s="11">
        <v>2</v>
      </c>
      <c r="H21" s="9">
        <f t="shared" si="0"/>
        <v>0.04</v>
      </c>
    </row>
    <row r="22" spans="4:11" x14ac:dyDescent="0.25">
      <c r="D22" s="11" t="s">
        <v>192</v>
      </c>
      <c r="E22" s="25">
        <f t="shared" si="1"/>
        <v>1.3888888888888888E-2</v>
      </c>
      <c r="F22" s="11">
        <v>2</v>
      </c>
      <c r="H22" s="9">
        <f t="shared" si="0"/>
        <v>0.04</v>
      </c>
    </row>
    <row r="23" spans="4:11" x14ac:dyDescent="0.25">
      <c r="D23" s="11" t="s">
        <v>184</v>
      </c>
      <c r="E23" s="25">
        <f t="shared" si="1"/>
        <v>1.3888888888888888E-2</v>
      </c>
      <c r="F23" s="11">
        <v>2</v>
      </c>
      <c r="H23" s="9">
        <f t="shared" si="0"/>
        <v>0.04</v>
      </c>
    </row>
    <row r="24" spans="4:11" x14ac:dyDescent="0.25">
      <c r="D24" s="11" t="s">
        <v>198</v>
      </c>
      <c r="E24" s="25">
        <f t="shared" si="1"/>
        <v>1.3888888888888888E-2</v>
      </c>
      <c r="F24" s="11">
        <v>2</v>
      </c>
      <c r="H24" s="9">
        <f t="shared" si="0"/>
        <v>0.04</v>
      </c>
    </row>
    <row r="25" spans="4:11" x14ac:dyDescent="0.25">
      <c r="D25" s="11" t="s">
        <v>186</v>
      </c>
      <c r="E25" s="25">
        <f t="shared" si="1"/>
        <v>1.3888888888888888E-2</v>
      </c>
      <c r="F25" s="11">
        <v>2</v>
      </c>
      <c r="H25" s="9">
        <f t="shared" si="0"/>
        <v>0.04</v>
      </c>
    </row>
    <row r="26" spans="4:11" x14ac:dyDescent="0.25">
      <c r="D26" s="11" t="s">
        <v>424</v>
      </c>
      <c r="E26" s="25">
        <f t="shared" si="1"/>
        <v>1.3888888888888888E-2</v>
      </c>
      <c r="F26" s="11">
        <v>2</v>
      </c>
      <c r="H26" s="9">
        <f t="shared" si="0"/>
        <v>0.04</v>
      </c>
    </row>
    <row r="27" spans="4:11" x14ac:dyDescent="0.25">
      <c r="D27" s="11" t="s">
        <v>425</v>
      </c>
      <c r="E27" s="25">
        <f t="shared" si="1"/>
        <v>2.0833333333333332E-2</v>
      </c>
      <c r="F27" s="11">
        <v>3</v>
      </c>
      <c r="H27" s="9">
        <f t="shared" si="0"/>
        <v>0.06</v>
      </c>
    </row>
    <row r="28" spans="4:11" x14ac:dyDescent="0.25">
      <c r="D28" s="11" t="s">
        <v>200</v>
      </c>
      <c r="E28" s="25">
        <f t="shared" si="1"/>
        <v>2.0833333333333332E-2</v>
      </c>
      <c r="F28" s="11">
        <v>3</v>
      </c>
      <c r="H28" s="9">
        <f t="shared" si="0"/>
        <v>0.06</v>
      </c>
      <c r="K28">
        <v>50</v>
      </c>
    </row>
    <row r="29" spans="4:11" x14ac:dyDescent="0.25">
      <c r="D29" s="11" t="s">
        <v>183</v>
      </c>
      <c r="E29" s="25">
        <f t="shared" si="1"/>
        <v>2.0833333333333332E-2</v>
      </c>
      <c r="F29" s="11">
        <v>3</v>
      </c>
      <c r="H29" s="9">
        <f t="shared" si="0"/>
        <v>0.06</v>
      </c>
    </row>
    <row r="30" spans="4:11" x14ac:dyDescent="0.25">
      <c r="D30" s="11" t="s">
        <v>426</v>
      </c>
      <c r="E30" s="25">
        <f t="shared" si="1"/>
        <v>2.0833333333333332E-2</v>
      </c>
      <c r="F30" s="11">
        <v>3</v>
      </c>
      <c r="H30" s="9">
        <f t="shared" si="0"/>
        <v>0.06</v>
      </c>
    </row>
    <row r="31" spans="4:11" x14ac:dyDescent="0.25">
      <c r="D31" s="11" t="s">
        <v>201</v>
      </c>
      <c r="E31" s="25">
        <f t="shared" si="1"/>
        <v>2.0833333333333332E-2</v>
      </c>
      <c r="F31" s="11">
        <v>3</v>
      </c>
      <c r="H31" s="9">
        <f t="shared" si="0"/>
        <v>0.06</v>
      </c>
    </row>
    <row r="32" spans="4:11" x14ac:dyDescent="0.25">
      <c r="D32" s="11" t="s">
        <v>180</v>
      </c>
      <c r="E32" s="25">
        <f t="shared" si="1"/>
        <v>2.7777777777777776E-2</v>
      </c>
      <c r="F32" s="11">
        <v>4</v>
      </c>
      <c r="H32" s="9">
        <f t="shared" si="0"/>
        <v>0.08</v>
      </c>
    </row>
    <row r="33" spans="4:8" x14ac:dyDescent="0.25">
      <c r="D33" s="11" t="s">
        <v>430</v>
      </c>
      <c r="E33" s="25">
        <f t="shared" si="1"/>
        <v>2.7777777777777776E-2</v>
      </c>
      <c r="F33" s="11">
        <v>4</v>
      </c>
      <c r="H33" s="9">
        <f t="shared" si="0"/>
        <v>0.08</v>
      </c>
    </row>
    <row r="34" spans="4:8" x14ac:dyDescent="0.25">
      <c r="D34" s="11" t="s">
        <v>181</v>
      </c>
      <c r="E34" s="25">
        <f t="shared" si="1"/>
        <v>2.7777777777777776E-2</v>
      </c>
      <c r="F34" s="11">
        <v>4</v>
      </c>
      <c r="H34" s="9">
        <f t="shared" si="0"/>
        <v>0.08</v>
      </c>
    </row>
    <row r="35" spans="4:8" x14ac:dyDescent="0.25">
      <c r="D35" s="11" t="s">
        <v>179</v>
      </c>
      <c r="E35" s="25">
        <f t="shared" si="1"/>
        <v>3.4722222222222224E-2</v>
      </c>
      <c r="F35" s="11">
        <v>5</v>
      </c>
      <c r="H35" s="9">
        <f t="shared" si="0"/>
        <v>0.1</v>
      </c>
    </row>
    <row r="36" spans="4:8" x14ac:dyDescent="0.25">
      <c r="D36" s="11" t="s">
        <v>191</v>
      </c>
      <c r="E36" s="25">
        <f t="shared" si="1"/>
        <v>3.4722222222222224E-2</v>
      </c>
      <c r="F36" s="11">
        <v>5</v>
      </c>
      <c r="H36" s="9">
        <f t="shared" si="0"/>
        <v>0.1</v>
      </c>
    </row>
    <row r="37" spans="4:8" x14ac:dyDescent="0.25">
      <c r="D37" s="11" t="s">
        <v>190</v>
      </c>
      <c r="E37" s="25">
        <f t="shared" si="1"/>
        <v>4.1666666666666664E-2</v>
      </c>
      <c r="F37" s="11">
        <v>6</v>
      </c>
      <c r="H37" s="9">
        <f t="shared" si="0"/>
        <v>0.12</v>
      </c>
    </row>
    <row r="38" spans="4:8" x14ac:dyDescent="0.25">
      <c r="D38" s="11" t="s">
        <v>429</v>
      </c>
      <c r="E38" s="25">
        <f t="shared" si="1"/>
        <v>4.8611111111111112E-2</v>
      </c>
      <c r="F38" s="11">
        <v>7</v>
      </c>
      <c r="H38" s="9">
        <f t="shared" si="0"/>
        <v>0.14000000000000001</v>
      </c>
    </row>
    <row r="39" spans="4:8" x14ac:dyDescent="0.25">
      <c r="D39" s="11" t="s">
        <v>427</v>
      </c>
      <c r="E39" s="25">
        <f t="shared" si="1"/>
        <v>6.9444444444444448E-2</v>
      </c>
      <c r="F39" s="11">
        <v>10</v>
      </c>
      <c r="H39" s="9">
        <f t="shared" si="0"/>
        <v>0.2</v>
      </c>
    </row>
    <row r="40" spans="4:8" x14ac:dyDescent="0.25">
      <c r="D40" s="11" t="s">
        <v>182</v>
      </c>
      <c r="E40" s="25">
        <f t="shared" si="1"/>
        <v>9.0277777777777776E-2</v>
      </c>
      <c r="F40" s="11">
        <v>13</v>
      </c>
      <c r="H40" s="9">
        <f t="shared" si="0"/>
        <v>0.26</v>
      </c>
    </row>
    <row r="41" spans="4:8" x14ac:dyDescent="0.25">
      <c r="D41" s="11" t="s">
        <v>72</v>
      </c>
      <c r="E41" s="25">
        <f t="shared" si="1"/>
        <v>9.7222222222222224E-2</v>
      </c>
      <c r="F41" s="11">
        <v>14</v>
      </c>
      <c r="H41" s="9">
        <f t="shared" si="0"/>
        <v>0.28000000000000003</v>
      </c>
    </row>
    <row r="42" spans="4:8" x14ac:dyDescent="0.25">
      <c r="D42" s="11" t="s">
        <v>428</v>
      </c>
      <c r="E42" s="25">
        <f t="shared" si="1"/>
        <v>0.16666666666666666</v>
      </c>
      <c r="F42" s="11">
        <v>24</v>
      </c>
      <c r="H42" s="9">
        <f t="shared" si="0"/>
        <v>0.48</v>
      </c>
    </row>
    <row r="44" spans="4:8" x14ac:dyDescent="0.25">
      <c r="E44" s="26">
        <f>SUM(E3:E42)</f>
        <v>1</v>
      </c>
    </row>
  </sheetData>
  <sortState xmlns:xlrd2="http://schemas.microsoft.com/office/spreadsheetml/2017/richdata2" ref="D3:F42">
    <sortCondition ref="F3"/>
  </sortState>
  <pageMargins left="0.511811024" right="0.511811024" top="0.78740157499999996" bottom="0.78740157499999996" header="0.31496062000000002" footer="0.31496062000000002"/>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8129F-9707-4A03-9B37-E6C9D300EAF1}">
  <dimension ref="B1:C39"/>
  <sheetViews>
    <sheetView workbookViewId="0">
      <selection activeCell="I11" sqref="I11"/>
    </sheetView>
  </sheetViews>
  <sheetFormatPr defaultRowHeight="15" x14ac:dyDescent="0.25"/>
  <cols>
    <col min="2" max="2" width="55.5703125" style="4" customWidth="1"/>
    <col min="3" max="3" width="22.28515625" bestFit="1" customWidth="1"/>
  </cols>
  <sheetData>
    <row r="1" spans="2:3" x14ac:dyDescent="0.25">
      <c r="B1" s="22" t="s">
        <v>441</v>
      </c>
      <c r="C1" s="23" t="s">
        <v>435</v>
      </c>
    </row>
    <row r="2" spans="2:3" s="4" customFormat="1" x14ac:dyDescent="0.25">
      <c r="B2" s="12" t="s">
        <v>83</v>
      </c>
      <c r="C2" s="14">
        <v>5</v>
      </c>
    </row>
    <row r="3" spans="2:3" s="4" customFormat="1" x14ac:dyDescent="0.25">
      <c r="B3" s="12" t="s">
        <v>100</v>
      </c>
      <c r="C3" s="14">
        <v>4</v>
      </c>
    </row>
    <row r="4" spans="2:3" x14ac:dyDescent="0.25">
      <c r="B4" s="12" t="s">
        <v>36</v>
      </c>
      <c r="C4" s="14">
        <v>3</v>
      </c>
    </row>
    <row r="5" spans="2:3" s="4" customFormat="1" x14ac:dyDescent="0.25">
      <c r="B5" s="12" t="s">
        <v>127</v>
      </c>
      <c r="C5" s="11">
        <v>2</v>
      </c>
    </row>
    <row r="6" spans="2:3" x14ac:dyDescent="0.25">
      <c r="B6" s="5" t="s">
        <v>60</v>
      </c>
      <c r="C6" s="4">
        <v>1</v>
      </c>
    </row>
    <row r="7" spans="2:3" x14ac:dyDescent="0.25">
      <c r="B7" s="4" t="s">
        <v>178</v>
      </c>
      <c r="C7" s="4">
        <v>1</v>
      </c>
    </row>
    <row r="8" spans="2:3" x14ac:dyDescent="0.25">
      <c r="B8" s="5" t="s">
        <v>32</v>
      </c>
      <c r="C8" s="21">
        <v>1</v>
      </c>
    </row>
    <row r="9" spans="2:3" ht="30" x14ac:dyDescent="0.25">
      <c r="B9" s="5" t="s">
        <v>27</v>
      </c>
      <c r="C9" s="21">
        <v>1</v>
      </c>
    </row>
    <row r="10" spans="2:3" x14ac:dyDescent="0.25">
      <c r="B10" s="5" t="s">
        <v>151</v>
      </c>
      <c r="C10" s="21">
        <v>1</v>
      </c>
    </row>
    <row r="11" spans="2:3" x14ac:dyDescent="0.25">
      <c r="B11" s="5" t="s">
        <v>155</v>
      </c>
      <c r="C11" s="21">
        <v>1</v>
      </c>
    </row>
    <row r="12" spans="2:3" x14ac:dyDescent="0.25">
      <c r="B12" s="5" t="s">
        <v>162</v>
      </c>
      <c r="C12" s="21">
        <v>1</v>
      </c>
    </row>
    <row r="13" spans="2:3" x14ac:dyDescent="0.25">
      <c r="B13" s="5" t="s">
        <v>176</v>
      </c>
      <c r="C13" s="21">
        <v>1</v>
      </c>
    </row>
    <row r="14" spans="2:3" x14ac:dyDescent="0.25">
      <c r="B14" s="5" t="s">
        <v>70</v>
      </c>
      <c r="C14" s="21">
        <v>1</v>
      </c>
    </row>
    <row r="15" spans="2:3" s="4" customFormat="1" ht="30" x14ac:dyDescent="0.25">
      <c r="B15" s="5" t="s">
        <v>92</v>
      </c>
      <c r="C15" s="21">
        <v>1</v>
      </c>
    </row>
    <row r="16" spans="2:3" x14ac:dyDescent="0.25">
      <c r="B16" s="5" t="s">
        <v>140</v>
      </c>
      <c r="C16" s="21">
        <v>1</v>
      </c>
    </row>
    <row r="17" spans="2:3" s="4" customFormat="1" ht="15.75" customHeight="1" x14ac:dyDescent="0.25">
      <c r="B17" s="5" t="s">
        <v>132</v>
      </c>
      <c r="C17" s="4">
        <v>1</v>
      </c>
    </row>
    <row r="18" spans="2:3" ht="30" x14ac:dyDescent="0.25">
      <c r="B18" s="5" t="s">
        <v>169</v>
      </c>
      <c r="C18" s="4">
        <v>1</v>
      </c>
    </row>
    <row r="19" spans="2:3" s="4" customFormat="1" ht="30" x14ac:dyDescent="0.25">
      <c r="B19" s="5" t="s">
        <v>97</v>
      </c>
      <c r="C19" s="4">
        <v>1</v>
      </c>
    </row>
    <row r="20" spans="2:3" ht="30" x14ac:dyDescent="0.25">
      <c r="B20" s="5" t="s">
        <v>122</v>
      </c>
      <c r="C20" s="4">
        <v>1</v>
      </c>
    </row>
    <row r="21" spans="2:3" s="4" customFormat="1" x14ac:dyDescent="0.25">
      <c r="B21" s="5" t="s">
        <v>111</v>
      </c>
      <c r="C21" s="4">
        <v>1</v>
      </c>
    </row>
    <row r="22" spans="2:3" s="4" customFormat="1" x14ac:dyDescent="0.25">
      <c r="B22" s="5" t="s">
        <v>64</v>
      </c>
      <c r="C22" s="4">
        <v>1</v>
      </c>
    </row>
    <row r="23" spans="2:3" x14ac:dyDescent="0.25">
      <c r="B23" s="5" t="s">
        <v>147</v>
      </c>
      <c r="C23" s="4">
        <v>1</v>
      </c>
    </row>
    <row r="24" spans="2:3" x14ac:dyDescent="0.25">
      <c r="B24" s="5" t="s">
        <v>139</v>
      </c>
      <c r="C24" s="4">
        <v>1</v>
      </c>
    </row>
    <row r="25" spans="2:3" s="4" customFormat="1" ht="16.5" customHeight="1" x14ac:dyDescent="0.25">
      <c r="B25" s="5" t="s">
        <v>40</v>
      </c>
      <c r="C25" s="4">
        <v>1</v>
      </c>
    </row>
    <row r="26" spans="2:3" x14ac:dyDescent="0.25">
      <c r="B26" s="5" t="s">
        <v>83</v>
      </c>
      <c r="C26" s="4">
        <v>1</v>
      </c>
    </row>
    <row r="27" spans="2:3" s="4" customFormat="1" x14ac:dyDescent="0.25">
      <c r="B27" s="5" t="s">
        <v>175</v>
      </c>
      <c r="C27" s="4">
        <v>1</v>
      </c>
    </row>
    <row r="28" spans="2:3" s="4" customFormat="1" x14ac:dyDescent="0.25">
      <c r="B28" s="5" t="s">
        <v>133</v>
      </c>
      <c r="C28" s="4">
        <v>1</v>
      </c>
    </row>
    <row r="29" spans="2:3" x14ac:dyDescent="0.25">
      <c r="B29" s="5" t="s">
        <v>79</v>
      </c>
      <c r="C29" s="4">
        <v>1</v>
      </c>
    </row>
    <row r="30" spans="2:3" x14ac:dyDescent="0.25">
      <c r="B30" s="5" t="s">
        <v>116</v>
      </c>
      <c r="C30" s="4">
        <v>1</v>
      </c>
    </row>
    <row r="31" spans="2:3" s="4" customFormat="1" x14ac:dyDescent="0.25">
      <c r="B31" s="5" t="s">
        <v>107</v>
      </c>
      <c r="C31" s="4">
        <v>1</v>
      </c>
    </row>
    <row r="32" spans="2:3" s="4" customFormat="1" x14ac:dyDescent="0.25">
      <c r="B32" s="5" t="s">
        <v>142</v>
      </c>
      <c r="C32" s="4">
        <v>1</v>
      </c>
    </row>
    <row r="33" spans="2:3" x14ac:dyDescent="0.25">
      <c r="B33" s="5" t="s">
        <v>52</v>
      </c>
      <c r="C33" s="4">
        <v>1</v>
      </c>
    </row>
    <row r="34" spans="2:3" s="4" customFormat="1" x14ac:dyDescent="0.25">
      <c r="B34" s="5" t="s">
        <v>171</v>
      </c>
      <c r="C34" s="4">
        <v>1</v>
      </c>
    </row>
    <row r="35" spans="2:3" s="4" customFormat="1" x14ac:dyDescent="0.25">
      <c r="B35" s="5" t="s">
        <v>159</v>
      </c>
      <c r="C35" s="4">
        <v>1</v>
      </c>
    </row>
    <row r="36" spans="2:3" ht="30" x14ac:dyDescent="0.25">
      <c r="B36" s="5" t="s">
        <v>166</v>
      </c>
      <c r="C36" s="4">
        <v>1</v>
      </c>
    </row>
    <row r="37" spans="2:3" x14ac:dyDescent="0.25">
      <c r="B37" s="5" t="s">
        <v>174</v>
      </c>
      <c r="C37" s="4">
        <v>1</v>
      </c>
    </row>
    <row r="38" spans="2:3" s="4" customFormat="1" x14ac:dyDescent="0.25">
      <c r="B38" s="5" t="s">
        <v>87</v>
      </c>
      <c r="C38" s="4">
        <v>1</v>
      </c>
    </row>
    <row r="39" spans="2:3" s="4" customFormat="1" x14ac:dyDescent="0.25">
      <c r="B39" s="5" t="s">
        <v>47</v>
      </c>
      <c r="C39" s="4">
        <v>1</v>
      </c>
    </row>
  </sheetData>
  <pageMargins left="0.511811024" right="0.511811024" top="0.78740157499999996" bottom="0.78740157499999996" header="0.31496062000000002" footer="0.31496062000000002"/>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6</vt:i4>
      </vt:variant>
    </vt:vector>
  </HeadingPairs>
  <TitlesOfParts>
    <vt:vector size="6" baseType="lpstr">
      <vt:lpstr>Planilha1</vt:lpstr>
      <vt:lpstr>Planilha6</vt:lpstr>
      <vt:lpstr>Planilha5</vt:lpstr>
      <vt:lpstr>Planilha4</vt:lpstr>
      <vt:lpstr>Planilha2</vt:lpstr>
      <vt:lpstr>Planilha3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Laryssa Amaral</dc:creator>
  <cp:lastModifiedBy>Laryssa Amaral</cp:lastModifiedBy>
  <dcterms:created xsi:type="dcterms:W3CDTF">2020-04-15T14:44:36Z</dcterms:created>
  <dcterms:modified xsi:type="dcterms:W3CDTF">2020-08-03T23:51:21Z</dcterms:modified>
</cp:coreProperties>
</file>