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Chao Liang\Desktop\wd40 manuscript\wd40_manuscript\Figures\Nature Communications\Supp\"/>
    </mc:Choice>
  </mc:AlternateContent>
  <xr:revisionPtr revIDLastSave="0" documentId="13_ncr:1_{BEB46903-FEC2-41CA-9237-FBEE4B9CD1B7}" xr6:coauthVersionLast="46" xr6:coauthVersionMax="46" xr10:uidLastSave="{00000000-0000-0000-0000-000000000000}"/>
  <bookViews>
    <workbookView xWindow="-50" yWindow="2030" windowWidth="20690" windowHeight="8960" xr2:uid="{00000000-000D-0000-FFFF-FFFF00000000}"/>
  </bookViews>
  <sheets>
    <sheet name="Supplementary Data 1" sheetId="1" r:id="rId1"/>
  </sheets>
  <definedNames>
    <definedName name="_xlnm._FilterDatabase" localSheetId="0" hidden="1">'Supplementary Data 1'!$A$2:$Q$2</definedName>
  </definedNames>
  <calcPr calcId="191029"/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3" i="1"/>
  <c r="Q112" i="1"/>
  <c r="P112" i="1"/>
  <c r="O112" i="1"/>
  <c r="Q113" i="1"/>
  <c r="P113" i="1"/>
  <c r="Q25" i="1" l="1"/>
  <c r="Q94" i="1"/>
  <c r="Q27" i="1"/>
  <c r="Q23" i="1"/>
  <c r="Q59" i="1"/>
  <c r="Q76" i="1"/>
  <c r="Q55" i="1"/>
  <c r="Q118" i="1"/>
  <c r="Q24" i="1"/>
  <c r="Q86" i="1"/>
  <c r="Q100" i="1"/>
  <c r="Q39" i="1"/>
  <c r="Q41" i="1"/>
  <c r="Q38" i="1"/>
  <c r="Q73" i="1"/>
  <c r="Q19" i="1"/>
  <c r="Q85" i="1"/>
  <c r="Q83" i="1"/>
  <c r="Q87" i="1"/>
  <c r="Q6" i="1"/>
  <c r="Q48" i="1"/>
  <c r="Q78" i="1"/>
  <c r="Q61" i="1"/>
  <c r="Q89" i="1"/>
  <c r="Q66" i="1"/>
  <c r="Q99" i="1"/>
  <c r="Q28" i="1"/>
  <c r="Q17" i="1"/>
  <c r="Q26" i="1"/>
  <c r="Q67" i="1"/>
  <c r="Q15" i="1"/>
  <c r="Q21" i="1"/>
  <c r="Q98" i="1"/>
  <c r="Q36" i="1"/>
  <c r="Q29" i="1"/>
  <c r="Q119" i="1"/>
  <c r="Q72" i="1"/>
  <c r="Q20" i="1"/>
  <c r="Q111" i="1"/>
  <c r="Q53" i="1"/>
  <c r="Q92" i="1"/>
  <c r="Q75" i="1"/>
  <c r="Q64" i="1"/>
  <c r="Q12" i="1"/>
  <c r="Q74" i="1"/>
  <c r="Q42" i="1"/>
  <c r="Q96" i="1"/>
  <c r="Q105" i="1"/>
  <c r="Q16" i="1"/>
  <c r="Q43" i="1"/>
  <c r="Q22" i="1"/>
  <c r="Q106" i="1"/>
  <c r="Q109" i="1"/>
  <c r="Q35" i="1"/>
  <c r="Q14" i="1"/>
  <c r="Q121" i="1"/>
  <c r="Q11" i="1"/>
  <c r="Q108" i="1"/>
  <c r="Q37" i="1"/>
  <c r="Q91" i="1"/>
  <c r="Q7" i="1"/>
  <c r="Q52" i="1"/>
  <c r="Q65" i="1"/>
  <c r="Q47" i="1"/>
  <c r="Q62" i="1"/>
  <c r="Q79" i="1"/>
  <c r="Q57" i="1"/>
  <c r="Q117" i="1"/>
  <c r="Q49" i="1"/>
  <c r="Q58" i="1"/>
  <c r="Q77" i="1"/>
  <c r="Q40" i="1"/>
  <c r="Q103" i="1"/>
  <c r="Q13" i="1"/>
  <c r="Q34" i="1"/>
  <c r="Q30" i="1"/>
  <c r="Q124" i="1"/>
  <c r="Q8" i="1"/>
  <c r="Q51" i="1"/>
  <c r="Q33" i="1"/>
  <c r="Q122" i="1"/>
  <c r="Q71" i="1"/>
  <c r="Q3" i="1"/>
  <c r="Q126" i="1"/>
  <c r="Q5" i="1"/>
  <c r="Q50" i="1"/>
  <c r="Q81" i="1"/>
  <c r="Q68" i="1"/>
  <c r="Q82" i="1"/>
  <c r="Q32" i="1"/>
  <c r="Q9" i="1"/>
  <c r="Q123" i="1"/>
  <c r="Q45" i="1"/>
  <c r="Q69" i="1"/>
  <c r="Q120" i="1"/>
  <c r="Q80" i="1"/>
  <c r="Q93" i="1"/>
  <c r="Q97" i="1"/>
  <c r="Q4" i="1"/>
  <c r="Q31" i="1"/>
  <c r="Q104" i="1"/>
  <c r="Q110" i="1"/>
  <c r="Q60" i="1"/>
  <c r="Q127" i="1"/>
  <c r="Q44" i="1"/>
  <c r="Q125" i="1"/>
  <c r="Q70" i="1"/>
  <c r="Q88" i="1"/>
  <c r="Q56" i="1"/>
  <c r="Q84" i="1"/>
  <c r="Q18" i="1"/>
  <c r="Q46" i="1"/>
  <c r="Q114" i="1"/>
  <c r="Q90" i="1"/>
  <c r="Q107" i="1"/>
  <c r="Q63" i="1"/>
  <c r="Q95" i="1"/>
  <c r="Q54" i="1"/>
  <c r="Q102" i="1"/>
  <c r="Q10" i="1"/>
  <c r="Q101" i="1"/>
  <c r="Q115" i="1"/>
  <c r="Q116" i="1"/>
  <c r="O24" i="1" l="1"/>
  <c r="P25" i="1"/>
  <c r="P94" i="1"/>
  <c r="O118" i="1"/>
  <c r="P27" i="1"/>
  <c r="O42" i="1"/>
  <c r="P23" i="1"/>
  <c r="P59" i="1"/>
  <c r="O12" i="1"/>
  <c r="O110" i="1"/>
  <c r="P76" i="1"/>
  <c r="O57" i="1"/>
  <c r="P55" i="1"/>
  <c r="O98" i="1"/>
  <c r="O99" i="1"/>
  <c r="P118" i="1"/>
  <c r="P24" i="1"/>
  <c r="P86" i="1"/>
  <c r="P100" i="1"/>
  <c r="O35" i="1"/>
  <c r="P39" i="1"/>
  <c r="P41" i="1"/>
  <c r="O107" i="1"/>
  <c r="P38" i="1"/>
  <c r="O79" i="1"/>
  <c r="P73" i="1"/>
  <c r="O18" i="1"/>
  <c r="O17" i="1"/>
  <c r="P19" i="1"/>
  <c r="P85" i="1"/>
  <c r="O92" i="1"/>
  <c r="P83" i="1"/>
  <c r="O38" i="1"/>
  <c r="P87" i="1"/>
  <c r="O10" i="1"/>
  <c r="P6" i="1"/>
  <c r="P48" i="1"/>
  <c r="O117" i="1"/>
  <c r="P78" i="1"/>
  <c r="O43" i="1"/>
  <c r="P61" i="1"/>
  <c r="O68" i="1"/>
  <c r="O89" i="1"/>
  <c r="O7" i="1"/>
  <c r="P89" i="1"/>
  <c r="P66" i="1"/>
  <c r="O59" i="1"/>
  <c r="P99" i="1"/>
  <c r="P28" i="1"/>
  <c r="O60" i="1"/>
  <c r="P17" i="1"/>
  <c r="O123" i="1"/>
  <c r="P26" i="1"/>
  <c r="O11" i="1"/>
  <c r="P67" i="1"/>
  <c r="O58" i="1"/>
  <c r="P15" i="1"/>
  <c r="O96" i="1"/>
  <c r="O109" i="1"/>
  <c r="P21" i="1"/>
  <c r="O108" i="1"/>
  <c r="P98" i="1"/>
  <c r="O84" i="1"/>
  <c r="P36" i="1"/>
  <c r="P29" i="1"/>
  <c r="P119" i="1"/>
  <c r="P72" i="1"/>
  <c r="O64" i="1"/>
  <c r="O61" i="1"/>
  <c r="P20" i="1"/>
  <c r="P111" i="1"/>
  <c r="O77" i="1"/>
  <c r="O97" i="1"/>
  <c r="P53" i="1"/>
  <c r="O93" i="1"/>
  <c r="P92" i="1"/>
  <c r="O81" i="1"/>
  <c r="P75" i="1"/>
  <c r="O3" i="1"/>
  <c r="P64" i="1"/>
  <c r="O105" i="1"/>
  <c r="P12" i="1"/>
  <c r="O44" i="1"/>
  <c r="P74" i="1"/>
  <c r="P42" i="1"/>
  <c r="O47" i="1"/>
  <c r="P96" i="1"/>
  <c r="O52" i="1"/>
  <c r="O14" i="1"/>
  <c r="P105" i="1"/>
  <c r="P16" i="1"/>
  <c r="P43" i="1"/>
  <c r="O51" i="1"/>
  <c r="O13" i="1"/>
  <c r="P22" i="1"/>
  <c r="O26" i="1"/>
  <c r="P106" i="1"/>
  <c r="P109" i="1"/>
  <c r="O72" i="1"/>
  <c r="P35" i="1"/>
  <c r="P14" i="1"/>
  <c r="O71" i="1"/>
  <c r="P121" i="1"/>
  <c r="O21" i="1"/>
  <c r="P11" i="1"/>
  <c r="P108" i="1"/>
  <c r="O9" i="1"/>
  <c r="P37" i="1"/>
  <c r="P91" i="1"/>
  <c r="O103" i="1"/>
  <c r="P7" i="1"/>
  <c r="P52" i="1"/>
  <c r="O39" i="1"/>
  <c r="P65" i="1"/>
  <c r="O8" i="1"/>
  <c r="P47" i="1"/>
  <c r="O33" i="1"/>
  <c r="P62" i="1"/>
  <c r="O46" i="1"/>
  <c r="O101" i="1"/>
  <c r="O86" i="1"/>
  <c r="O114" i="1"/>
  <c r="P79" i="1"/>
  <c r="P57" i="1"/>
  <c r="O124" i="1"/>
  <c r="P117" i="1"/>
  <c r="O41" i="1"/>
  <c r="O56" i="1"/>
  <c r="P49" i="1"/>
  <c r="O106" i="1"/>
  <c r="P58" i="1"/>
  <c r="O27" i="1"/>
  <c r="P77" i="1"/>
  <c r="O34" i="1"/>
  <c r="P40" i="1"/>
  <c r="O25" i="1"/>
  <c r="O75" i="1"/>
  <c r="O74" i="1"/>
  <c r="P103" i="1"/>
  <c r="O78" i="1"/>
  <c r="P13" i="1"/>
  <c r="O80" i="1"/>
  <c r="P34" i="1"/>
  <c r="O120" i="1"/>
  <c r="P30" i="1"/>
  <c r="O125" i="1"/>
  <c r="O122" i="1"/>
  <c r="P124" i="1"/>
  <c r="O63" i="1"/>
  <c r="P8" i="1"/>
  <c r="O94" i="1"/>
  <c r="P51" i="1"/>
  <c r="P33" i="1"/>
  <c r="O113" i="1"/>
  <c r="P122" i="1"/>
  <c r="O55" i="1"/>
  <c r="P71" i="1"/>
  <c r="O121" i="1"/>
  <c r="P3" i="1"/>
  <c r="O15" i="1"/>
  <c r="P126" i="1"/>
  <c r="O36" i="1"/>
  <c r="O115" i="1"/>
  <c r="P5" i="1"/>
  <c r="P50" i="1"/>
  <c r="O49" i="1"/>
  <c r="O104" i="1"/>
  <c r="O82" i="1"/>
  <c r="P81" i="1"/>
  <c r="O4" i="1"/>
  <c r="P68" i="1"/>
  <c r="O5" i="1"/>
  <c r="P82" i="1"/>
  <c r="O22" i="1"/>
  <c r="P32" i="1"/>
  <c r="P9" i="1"/>
  <c r="O102" i="1"/>
  <c r="O45" i="1"/>
  <c r="P123" i="1"/>
  <c r="P45" i="1"/>
  <c r="O19" i="1"/>
  <c r="P69" i="1"/>
  <c r="O28" i="1"/>
  <c r="P120" i="1"/>
  <c r="O29" i="1"/>
  <c r="P80" i="1"/>
  <c r="O6" i="1"/>
  <c r="P93" i="1"/>
  <c r="O65" i="1"/>
  <c r="P97" i="1"/>
  <c r="O66" i="1"/>
  <c r="O126" i="1"/>
  <c r="P4" i="1"/>
  <c r="O48" i="1"/>
  <c r="O20" i="1"/>
  <c r="P31" i="1"/>
  <c r="P104" i="1"/>
  <c r="O23" i="1"/>
  <c r="O85" i="1"/>
  <c r="P110" i="1"/>
  <c r="O62" i="1"/>
  <c r="P60" i="1"/>
  <c r="O50" i="1"/>
  <c r="P127" i="1"/>
  <c r="O30" i="1"/>
  <c r="P44" i="1"/>
  <c r="P125" i="1"/>
  <c r="O31" i="1"/>
  <c r="P70" i="1"/>
  <c r="O37" i="1"/>
  <c r="P88" i="1"/>
  <c r="P56" i="1"/>
  <c r="O16" i="1"/>
  <c r="O73" i="1"/>
  <c r="P84" i="1"/>
  <c r="O53" i="1"/>
  <c r="P18" i="1"/>
  <c r="P46" i="1"/>
  <c r="O54" i="1"/>
  <c r="O69" i="1"/>
  <c r="P114" i="1"/>
  <c r="O32" i="1"/>
  <c r="O40" i="1"/>
  <c r="O76" i="1"/>
  <c r="P90" i="1"/>
  <c r="P107" i="1"/>
  <c r="O67" i="1"/>
  <c r="O70" i="1"/>
  <c r="O90" i="1"/>
  <c r="P63" i="1"/>
  <c r="O95" i="1"/>
  <c r="P95" i="1"/>
  <c r="O83" i="1"/>
  <c r="P54" i="1"/>
  <c r="O88" i="1"/>
  <c r="P102" i="1"/>
  <c r="O100" i="1"/>
  <c r="P10" i="1"/>
  <c r="P101" i="1"/>
  <c r="O116" i="1"/>
  <c r="P115" i="1"/>
  <c r="O119" i="1"/>
  <c r="O87" i="1"/>
  <c r="P116" i="1"/>
  <c r="O127" i="1"/>
  <c r="O91" i="1"/>
  <c r="O111" i="1"/>
</calcChain>
</file>

<file path=xl/sharedStrings.xml><?xml version="1.0" encoding="utf-8"?>
<sst xmlns="http://schemas.openxmlformats.org/spreadsheetml/2006/main" count="148" uniqueCount="143">
  <si>
    <t>baseMean</t>
  </si>
  <si>
    <t>log2FoldChange</t>
  </si>
  <si>
    <t>lfcSE</t>
  </si>
  <si>
    <t>stat</t>
  </si>
  <si>
    <t>pvalue</t>
  </si>
  <si>
    <t>padj</t>
  </si>
  <si>
    <t>NA</t>
  </si>
  <si>
    <t>ath-miR838</t>
  </si>
  <si>
    <t>ath-miR394a</t>
  </si>
  <si>
    <t>ath-miR781a</t>
  </si>
  <si>
    <t>ath-miR781b</t>
  </si>
  <si>
    <t>ath-miR167d</t>
  </si>
  <si>
    <t>ath-miR400</t>
  </si>
  <si>
    <t>ath-miR773a</t>
  </si>
  <si>
    <t>ath-miR161.2</t>
  </si>
  <si>
    <t>ath-miR161.1</t>
  </si>
  <si>
    <t>ath-miR158b</t>
  </si>
  <si>
    <t>ath-miR399b</t>
  </si>
  <si>
    <t>ath-miR5652</t>
  </si>
  <si>
    <t>ath-miR395e</t>
  </si>
  <si>
    <t>ath-miR395f</t>
  </si>
  <si>
    <t>ath-miR858a</t>
  </si>
  <si>
    <t>ath-miR159a</t>
  </si>
  <si>
    <t>ath-miR775</t>
  </si>
  <si>
    <t>ath-miR5642b</t>
  </si>
  <si>
    <t>ath-miR5012</t>
  </si>
  <si>
    <t>ath-miR779.2</t>
  </si>
  <si>
    <t>ath-miR5995b</t>
  </si>
  <si>
    <t>ath-miR5595a</t>
  </si>
  <si>
    <t>ath-miR825</t>
  </si>
  <si>
    <t>ath-miR172a</t>
  </si>
  <si>
    <t>ath-miR1886.2</t>
  </si>
  <si>
    <t>ath-miR319c</t>
  </si>
  <si>
    <t>ath-miR159c</t>
  </si>
  <si>
    <t>ath-miR164a</t>
  </si>
  <si>
    <t>ath-miR823</t>
  </si>
  <si>
    <t>ath-miR8183</t>
  </si>
  <si>
    <t>ath-miR5651</t>
  </si>
  <si>
    <t>ath-miR843</t>
  </si>
  <si>
    <t>ath-miR827</t>
  </si>
  <si>
    <t>ath-miR167b</t>
  </si>
  <si>
    <t>ath-miR165b</t>
  </si>
  <si>
    <t>ath-miR5020b</t>
  </si>
  <si>
    <t>ath-miR8172</t>
  </si>
  <si>
    <t>ath-miR5026</t>
  </si>
  <si>
    <t>ath-miR857</t>
  </si>
  <si>
    <t>ath-miR397b</t>
  </si>
  <si>
    <t>ath-miR5996</t>
  </si>
  <si>
    <t>ath-miR852</t>
  </si>
  <si>
    <t>ath-miR160b</t>
  </si>
  <si>
    <t>ath-miR845b</t>
  </si>
  <si>
    <t>ath-miR845a</t>
  </si>
  <si>
    <t>ath-miR319a</t>
  </si>
  <si>
    <t>ath-miR5634</t>
  </si>
  <si>
    <t>ath-miR166c</t>
  </si>
  <si>
    <t>ath-miR166d</t>
  </si>
  <si>
    <t>ath-miR848</t>
  </si>
  <si>
    <t>ath-miR1888a</t>
  </si>
  <si>
    <t>ath-miR5643a</t>
  </si>
  <si>
    <t>ath-miR5645f</t>
  </si>
  <si>
    <t>ath-miR5659</t>
  </si>
  <si>
    <t>ath-miR319b</t>
  </si>
  <si>
    <t>ath-miR166f</t>
  </si>
  <si>
    <t>ath-miR166g</t>
  </si>
  <si>
    <t>ath-miR156a</t>
    <phoneticPr fontId="18" type="noConversion"/>
  </si>
  <si>
    <t>ath-miR156b</t>
    <phoneticPr fontId="18" type="noConversion"/>
  </si>
  <si>
    <t>ath-miR156c</t>
    <phoneticPr fontId="18" type="noConversion"/>
  </si>
  <si>
    <t>ath-miR156d</t>
    <phoneticPr fontId="18" type="noConversion"/>
  </si>
  <si>
    <t>ath-miR157a</t>
    <phoneticPr fontId="18" type="noConversion"/>
  </si>
  <si>
    <t>ath-miR157c</t>
    <phoneticPr fontId="18" type="noConversion"/>
  </si>
  <si>
    <t>ath-miR158a</t>
    <phoneticPr fontId="18" type="noConversion"/>
  </si>
  <si>
    <t>ath-miR159b</t>
    <phoneticPr fontId="18" type="noConversion"/>
  </si>
  <si>
    <t>ath-miR160a</t>
    <phoneticPr fontId="18" type="noConversion"/>
  </si>
  <si>
    <t>ath-miR160c</t>
    <phoneticPr fontId="18" type="noConversion"/>
  </si>
  <si>
    <t>ath-miR162a</t>
    <phoneticPr fontId="18" type="noConversion"/>
  </si>
  <si>
    <t>ath-miR162b</t>
    <phoneticPr fontId="18" type="noConversion"/>
  </si>
  <si>
    <t>ath-miR164b</t>
    <phoneticPr fontId="18" type="noConversion"/>
  </si>
  <si>
    <t>ath-miR164c</t>
    <phoneticPr fontId="18" type="noConversion"/>
  </si>
  <si>
    <t>ath-miR165a</t>
    <phoneticPr fontId="18" type="noConversion"/>
  </si>
  <si>
    <t>ath-miR166a</t>
    <phoneticPr fontId="18" type="noConversion"/>
  </si>
  <si>
    <t>ath-miR166b</t>
    <phoneticPr fontId="18" type="noConversion"/>
  </si>
  <si>
    <t>ath-miR166e</t>
    <phoneticPr fontId="18" type="noConversion"/>
  </si>
  <si>
    <t>ath-miR167a</t>
    <phoneticPr fontId="18" type="noConversion"/>
  </si>
  <si>
    <t>ath-miR168a</t>
    <phoneticPr fontId="18" type="noConversion"/>
  </si>
  <si>
    <t>ath-miR168b</t>
    <phoneticPr fontId="18" type="noConversion"/>
  </si>
  <si>
    <t>ath-miR169e</t>
    <phoneticPr fontId="18" type="noConversion"/>
  </si>
  <si>
    <t>ath-miR169f</t>
    <phoneticPr fontId="18" type="noConversion"/>
  </si>
  <si>
    <t>ath-miR170</t>
    <phoneticPr fontId="18" type="noConversion"/>
  </si>
  <si>
    <t>ath-miR171a</t>
    <phoneticPr fontId="18" type="noConversion"/>
  </si>
  <si>
    <t>ath-miR171b</t>
    <phoneticPr fontId="18" type="noConversion"/>
  </si>
  <si>
    <t>ath-miR171c</t>
    <phoneticPr fontId="18" type="noConversion"/>
  </si>
  <si>
    <t>ath-miR172b</t>
    <phoneticPr fontId="18" type="noConversion"/>
  </si>
  <si>
    <t>ath-miR173</t>
    <phoneticPr fontId="18" type="noConversion"/>
  </si>
  <si>
    <t>ath-miR390a</t>
    <phoneticPr fontId="18" type="noConversion"/>
  </si>
  <si>
    <t>ath-miR390b</t>
    <phoneticPr fontId="18" type="noConversion"/>
  </si>
  <si>
    <t>ath-miR391</t>
    <phoneticPr fontId="18" type="noConversion"/>
  </si>
  <si>
    <t>ath-miR3932b</t>
    <phoneticPr fontId="18" type="noConversion"/>
  </si>
  <si>
    <t>ath-miR393b</t>
    <phoneticPr fontId="18" type="noConversion"/>
  </si>
  <si>
    <t>ath-miR394b</t>
    <phoneticPr fontId="18" type="noConversion"/>
  </si>
  <si>
    <t>ath-miR396a</t>
    <phoneticPr fontId="18" type="noConversion"/>
  </si>
  <si>
    <t>ath-miR396b</t>
    <phoneticPr fontId="18" type="noConversion"/>
  </si>
  <si>
    <t>ath-miR398a</t>
    <phoneticPr fontId="18" type="noConversion"/>
  </si>
  <si>
    <t>ath-miR398b</t>
    <phoneticPr fontId="18" type="noConversion"/>
  </si>
  <si>
    <t>ath-miR398c</t>
    <phoneticPr fontId="18" type="noConversion"/>
  </si>
  <si>
    <t>ath-miR399a</t>
    <phoneticPr fontId="18" type="noConversion"/>
  </si>
  <si>
    <t>ath-miR399c</t>
    <phoneticPr fontId="18" type="noConversion"/>
  </si>
  <si>
    <t>ath-miR403</t>
    <phoneticPr fontId="18" type="noConversion"/>
  </si>
  <si>
    <t>ath-miR408</t>
    <phoneticPr fontId="18" type="noConversion"/>
  </si>
  <si>
    <t>ath-miR4245</t>
    <phoneticPr fontId="18" type="noConversion"/>
  </si>
  <si>
    <t>ath-miR447a.2</t>
    <phoneticPr fontId="18" type="noConversion"/>
  </si>
  <si>
    <t>ath-miR447a</t>
    <phoneticPr fontId="18" type="noConversion"/>
  </si>
  <si>
    <t>ath-miR472</t>
    <phoneticPr fontId="18" type="noConversion"/>
  </si>
  <si>
    <t>ath-miR5024</t>
    <phoneticPr fontId="18" type="noConversion"/>
  </si>
  <si>
    <t>ath-miR5637</t>
    <phoneticPr fontId="18" type="noConversion"/>
  </si>
  <si>
    <t>ath-miR5645a</t>
    <phoneticPr fontId="18" type="noConversion"/>
  </si>
  <si>
    <t>ath-miR5654</t>
    <phoneticPr fontId="18" type="noConversion"/>
  </si>
  <si>
    <t>ath-miR5663</t>
    <phoneticPr fontId="18" type="noConversion"/>
  </si>
  <si>
    <t>ath-miR822</t>
    <phoneticPr fontId="18" type="noConversion"/>
  </si>
  <si>
    <t>ath-miR824</t>
    <phoneticPr fontId="18" type="noConversion"/>
  </si>
  <si>
    <t>ath-miR829</t>
    <phoneticPr fontId="18" type="noConversion"/>
  </si>
  <si>
    <t>ath-miR833a</t>
    <phoneticPr fontId="18" type="noConversion"/>
  </si>
  <si>
    <t>ath-miR833b</t>
    <phoneticPr fontId="18" type="noConversion"/>
  </si>
  <si>
    <t>ath-miR837</t>
    <phoneticPr fontId="18" type="noConversion"/>
  </si>
  <si>
    <t>ath-miR840</t>
    <phoneticPr fontId="18" type="noConversion"/>
  </si>
  <si>
    <t>ath-miR841a</t>
    <phoneticPr fontId="18" type="noConversion"/>
  </si>
  <si>
    <t>ath-miR846</t>
    <phoneticPr fontId="18" type="noConversion"/>
  </si>
  <si>
    <t>ath-miR847</t>
    <phoneticPr fontId="18" type="noConversion"/>
  </si>
  <si>
    <t>ath-miR850</t>
    <phoneticPr fontId="18" type="noConversion"/>
  </si>
  <si>
    <t>ath-miR861</t>
    <phoneticPr fontId="18" type="noConversion"/>
  </si>
  <si>
    <t>ath-miR863</t>
    <phoneticPr fontId="18" type="noConversion"/>
  </si>
  <si>
    <t>ath-miR865</t>
    <phoneticPr fontId="18" type="noConversion"/>
  </si>
  <si>
    <t>ath-miR866</t>
    <phoneticPr fontId="18" type="noConversion"/>
  </si>
  <si>
    <t>amiR-SUL_Rep1</t>
    <phoneticPr fontId="18" type="noConversion"/>
  </si>
  <si>
    <t>amiR-SUL_Rep2</t>
  </si>
  <si>
    <t>amiR-SUL_Rep3</t>
  </si>
  <si>
    <t>log2 value</t>
    <phoneticPr fontId="18" type="noConversion"/>
  </si>
  <si>
    <r>
      <rPr>
        <b/>
        <i/>
        <sz val="11"/>
        <color theme="1"/>
        <rFont val="Arial"/>
        <family val="2"/>
      </rPr>
      <t>amiR-SUL rbv-1</t>
    </r>
    <r>
      <rPr>
        <b/>
        <sz val="11"/>
        <color theme="1"/>
        <rFont val="Arial"/>
        <family val="2"/>
      </rPr>
      <t>_Rep1</t>
    </r>
    <phoneticPr fontId="18" type="noConversion"/>
  </si>
  <si>
    <r>
      <rPr>
        <b/>
        <i/>
        <sz val="11"/>
        <color theme="1"/>
        <rFont val="Arial"/>
        <family val="2"/>
      </rPr>
      <t>amiR-SUL rbv-1</t>
    </r>
    <r>
      <rPr>
        <b/>
        <sz val="11"/>
        <color theme="1"/>
        <rFont val="Arial"/>
        <family val="2"/>
      </rPr>
      <t>_Rep2</t>
    </r>
    <phoneticPr fontId="18" type="noConversion"/>
  </si>
  <si>
    <r>
      <rPr>
        <b/>
        <i/>
        <sz val="11"/>
        <color theme="1"/>
        <rFont val="Arial"/>
        <family val="2"/>
      </rPr>
      <t>amiR-SUL rbv-1</t>
    </r>
    <r>
      <rPr>
        <b/>
        <sz val="11"/>
        <color theme="1"/>
        <rFont val="Arial"/>
        <family val="2"/>
      </rPr>
      <t>_Rep3</t>
    </r>
    <phoneticPr fontId="18" type="noConversion"/>
  </si>
  <si>
    <r>
      <rPr>
        <b/>
        <i/>
        <sz val="11"/>
        <color theme="1"/>
        <rFont val="Arial"/>
        <family val="2"/>
      </rPr>
      <t>amiR-SUL rbv-1</t>
    </r>
    <r>
      <rPr>
        <b/>
        <sz val="11"/>
        <color theme="1"/>
        <rFont val="Arial"/>
        <family val="2"/>
      </rPr>
      <t>_Rep1/</t>
    </r>
    <r>
      <rPr>
        <b/>
        <i/>
        <sz val="11"/>
        <color theme="1"/>
        <rFont val="Arial"/>
        <family val="2"/>
      </rPr>
      <t>amiR-SUL</t>
    </r>
    <r>
      <rPr>
        <b/>
        <sz val="11"/>
        <color theme="1"/>
        <rFont val="Arial"/>
        <family val="2"/>
      </rPr>
      <t>_Rep1</t>
    </r>
    <phoneticPr fontId="18" type="noConversion"/>
  </si>
  <si>
    <r>
      <rPr>
        <b/>
        <i/>
        <sz val="11"/>
        <color theme="1"/>
        <rFont val="Arial"/>
        <family val="2"/>
      </rPr>
      <t>amiR-SUL rbv-1</t>
    </r>
    <r>
      <rPr>
        <b/>
        <sz val="11"/>
        <color theme="1"/>
        <rFont val="Arial"/>
        <family val="2"/>
      </rPr>
      <t>_Rep2/</t>
    </r>
    <r>
      <rPr>
        <b/>
        <i/>
        <sz val="11"/>
        <color theme="1"/>
        <rFont val="Arial"/>
        <family val="2"/>
      </rPr>
      <t>amiR-SUL</t>
    </r>
    <r>
      <rPr>
        <b/>
        <sz val="11"/>
        <color theme="1"/>
        <rFont val="Arial"/>
        <family val="2"/>
      </rPr>
      <t>_Rep2</t>
    </r>
    <phoneticPr fontId="18" type="noConversion"/>
  </si>
  <si>
    <r>
      <rPr>
        <b/>
        <i/>
        <sz val="11"/>
        <color theme="1"/>
        <rFont val="Arial"/>
        <family val="2"/>
      </rPr>
      <t>amiR-SUL rbv-1</t>
    </r>
    <r>
      <rPr>
        <b/>
        <sz val="11"/>
        <color theme="1"/>
        <rFont val="Arial"/>
        <family val="2"/>
      </rPr>
      <t>_Rep3/</t>
    </r>
    <r>
      <rPr>
        <b/>
        <i/>
        <sz val="11"/>
        <color theme="1"/>
        <rFont val="Arial"/>
        <family val="2"/>
      </rPr>
      <t>amiR-SUL</t>
    </r>
    <r>
      <rPr>
        <b/>
        <sz val="11"/>
        <color theme="1"/>
        <rFont val="Arial"/>
        <family val="2"/>
      </rPr>
      <t>_Rep3</t>
    </r>
    <phoneticPr fontId="18" type="noConversion"/>
  </si>
  <si>
    <r>
      <t xml:space="preserve">Supplementary Data 1. miRNAs from small RNA sequencing of </t>
    </r>
    <r>
      <rPr>
        <b/>
        <i/>
        <sz val="11"/>
        <color rgb="FF000000"/>
        <rFont val="Arial"/>
        <family val="2"/>
      </rPr>
      <t>amiR-SUL</t>
    </r>
    <r>
      <rPr>
        <b/>
        <sz val="11"/>
        <color rgb="FF000000"/>
        <rFont val="Arial"/>
        <family val="2"/>
      </rPr>
      <t xml:space="preserve"> and </t>
    </r>
    <r>
      <rPr>
        <b/>
        <i/>
        <sz val="11"/>
        <color rgb="FF000000"/>
        <rFont val="Arial"/>
        <family val="2"/>
      </rPr>
      <t>amiR-SUL rbv-1</t>
    </r>
    <r>
      <rPr>
        <b/>
        <sz val="11"/>
        <color rgb="FF000000"/>
        <rFont val="Arial"/>
        <family val="2"/>
      </rPr>
      <t xml:space="preserve">. 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</si>
</sst>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i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20" fillId="33" borderId="0" xfId="0" applyFont="1" applyFill="1">
      <alignment vertical="center"/>
    </xf>
    <xf numFmtId="0" fontId="20" fillId="0" borderId="0" xfId="0" applyFont="1" applyFill="1">
      <alignment vertical="center"/>
    </xf>
    <xf numFmtId="11" fontId="20" fillId="33" borderId="0" xfId="0" applyNumberFormat="1" applyFont="1" applyFill="1">
      <alignment vertical="center"/>
    </xf>
    <xf numFmtId="0" fontId="21" fillId="0" borderId="0" xfId="0" applyFont="1">
      <alignment vertical="center"/>
    </xf>
    <xf numFmtId="0" fontId="19" fillId="0" borderId="10" xfId="0" applyFont="1" applyFill="1" applyBorder="1">
      <alignment vertical="center"/>
    </xf>
    <xf numFmtId="0" fontId="19" fillId="0" borderId="10" xfId="0" applyFont="1" applyFill="1" applyBorder="1" applyAlignment="1">
      <alignment vertical="center" wrapText="1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7"/>
  <sheetViews>
    <sheetView tabSelected="1" zoomScale="77" zoomScaleNormal="77" workbookViewId="0">
      <pane ySplit="2" topLeftCell="A3" activePane="bottomLeft" state="frozen"/>
      <selection pane="bottomLeft" activeCell="S13" sqref="S13"/>
    </sheetView>
  </sheetViews>
  <sheetFormatPr defaultColWidth="8.7265625" defaultRowHeight="14" x14ac:dyDescent="0.25"/>
  <cols>
    <col min="1" max="1" width="16.08984375" style="1" customWidth="1"/>
    <col min="2" max="2" width="8.7265625" style="1"/>
    <col min="3" max="8" width="8.7265625" style="1" customWidth="1"/>
    <col min="9" max="9" width="10.26953125" style="1" customWidth="1"/>
    <col min="10" max="10" width="12" style="1" customWidth="1"/>
    <col min="11" max="11" width="10.1796875" style="1" customWidth="1"/>
    <col min="12" max="12" width="11.6328125" style="1" customWidth="1"/>
    <col min="13" max="13" width="11.90625" style="1" customWidth="1"/>
    <col min="14" max="14" width="11" style="1" customWidth="1"/>
    <col min="15" max="15" width="15.7265625" style="2" customWidth="1"/>
    <col min="16" max="16" width="17" style="2" customWidth="1"/>
    <col min="17" max="17" width="18.1796875" style="2" customWidth="1"/>
    <col min="18" max="16384" width="8.7265625" style="1"/>
  </cols>
  <sheetData>
    <row r="1" spans="1:17" x14ac:dyDescent="0.25">
      <c r="A1" s="4" t="s">
        <v>142</v>
      </c>
    </row>
    <row r="2" spans="1:17" s="5" customFormat="1" ht="42" x14ac:dyDescent="0.25">
      <c r="B2" s="5" t="s">
        <v>0</v>
      </c>
      <c r="C2" s="5" t="s">
        <v>1</v>
      </c>
      <c r="D2" s="5" t="s">
        <v>135</v>
      </c>
      <c r="E2" s="5" t="s">
        <v>2</v>
      </c>
      <c r="F2" s="5" t="s">
        <v>3</v>
      </c>
      <c r="G2" s="5" t="s">
        <v>4</v>
      </c>
      <c r="H2" s="5" t="s">
        <v>5</v>
      </c>
      <c r="I2" s="6" t="s">
        <v>132</v>
      </c>
      <c r="J2" s="6" t="s">
        <v>133</v>
      </c>
      <c r="K2" s="6" t="s">
        <v>134</v>
      </c>
      <c r="L2" s="6" t="s">
        <v>136</v>
      </c>
      <c r="M2" s="6" t="s">
        <v>137</v>
      </c>
      <c r="N2" s="6" t="s">
        <v>138</v>
      </c>
      <c r="O2" s="6" t="s">
        <v>139</v>
      </c>
      <c r="P2" s="6" t="s">
        <v>140</v>
      </c>
      <c r="Q2" s="6" t="s">
        <v>141</v>
      </c>
    </row>
    <row r="3" spans="1:17" x14ac:dyDescent="0.25">
      <c r="A3" s="1" t="s">
        <v>64</v>
      </c>
      <c r="B3" s="1">
        <v>15.551294079417501</v>
      </c>
      <c r="C3" s="1">
        <v>-0.58939155358094897</v>
      </c>
      <c r="D3" s="1">
        <f>LOG((L3+M3+N3)/(I3+J3+K3),2)</f>
        <v>-0.43072376009424934</v>
      </c>
      <c r="E3" s="1">
        <v>0.52009042092665803</v>
      </c>
      <c r="F3" s="1">
        <v>-1.1332482388943399</v>
      </c>
      <c r="G3" s="1">
        <v>0.25711002174170799</v>
      </c>
      <c r="H3" s="1">
        <v>0.43778192891155698</v>
      </c>
      <c r="I3" s="1">
        <v>511.98148923587001</v>
      </c>
      <c r="J3" s="1">
        <v>976.02553175127002</v>
      </c>
      <c r="K3" s="1">
        <v>687.78180658717099</v>
      </c>
      <c r="L3" s="1">
        <v>524.15853326768695</v>
      </c>
      <c r="M3" s="1">
        <v>560.54944145110596</v>
      </c>
      <c r="N3" s="1">
        <v>529.48692492615805</v>
      </c>
      <c r="O3" s="2">
        <f t="shared" ref="O3:O34" si="0" xml:space="preserve"> LOG(L3/I3,2)</f>
        <v>3.3911574737931181E-2</v>
      </c>
      <c r="P3" s="2">
        <f t="shared" ref="P3:P34" si="1">LOG(M3/J3,2)</f>
        <v>-0.80007726069830198</v>
      </c>
      <c r="Q3" s="2">
        <f t="shared" ref="Q3:Q34" si="2">LOG(N3/K3,2)</f>
        <v>-0.37735589480892739</v>
      </c>
    </row>
    <row r="4" spans="1:17" ht="14.15" customHeight="1" x14ac:dyDescent="0.25">
      <c r="A4" s="1" t="s">
        <v>65</v>
      </c>
      <c r="B4" s="1">
        <v>184.16333631202201</v>
      </c>
      <c r="C4" s="1">
        <v>0.92447418784322</v>
      </c>
      <c r="D4" s="1">
        <f t="shared" ref="D4:D67" si="3">LOG((L4+M4+N4)/(I4+J4+K4),2)</f>
        <v>0.95888012219125429</v>
      </c>
      <c r="E4" s="1">
        <v>0.327822925590529</v>
      </c>
      <c r="F4" s="1">
        <v>2.8200412957022598</v>
      </c>
      <c r="G4" s="1">
        <v>4.8017469634110601E-3</v>
      </c>
      <c r="H4" s="1">
        <v>1.95167779803159E-2</v>
      </c>
      <c r="I4" s="1">
        <v>140.73015640041601</v>
      </c>
      <c r="J4" s="1">
        <v>141.629443543684</v>
      </c>
      <c r="K4" s="1">
        <v>92.998728676720106</v>
      </c>
      <c r="L4" s="1">
        <v>206.05507557805799</v>
      </c>
      <c r="M4" s="1">
        <v>211.14689208016901</v>
      </c>
      <c r="N4" s="1">
        <v>312.41972159308301</v>
      </c>
      <c r="O4" s="2">
        <f t="shared" si="0"/>
        <v>0.55009849071916883</v>
      </c>
      <c r="P4" s="2">
        <f t="shared" si="1"/>
        <v>0.57612579143748788</v>
      </c>
      <c r="Q4" s="2">
        <f t="shared" si="2"/>
        <v>1.748202627580884</v>
      </c>
    </row>
    <row r="5" spans="1:17" ht="14.15" customHeight="1" x14ac:dyDescent="0.25">
      <c r="A5" s="1" t="s">
        <v>66</v>
      </c>
      <c r="B5" s="1">
        <v>35.952139764833198</v>
      </c>
      <c r="C5" s="1">
        <v>-0.57170404584607704</v>
      </c>
      <c r="D5" s="1">
        <f t="shared" si="3"/>
        <v>-0.57179212782560962</v>
      </c>
      <c r="E5" s="1">
        <v>0.40929296784307201</v>
      </c>
      <c r="F5" s="1">
        <v>-1.39680886495288</v>
      </c>
      <c r="G5" s="1">
        <v>0.162471055765433</v>
      </c>
      <c r="H5" s="1">
        <v>0.31017201555218998</v>
      </c>
      <c r="I5" s="1">
        <v>449.81847536574702</v>
      </c>
      <c r="J5" s="1">
        <v>1142.0075492979399</v>
      </c>
      <c r="K5" s="1">
        <v>791.00017577781705</v>
      </c>
      <c r="L5" s="1">
        <v>497.09600030006197</v>
      </c>
      <c r="M5" s="1">
        <v>592.24128266388902</v>
      </c>
      <c r="N5" s="1">
        <v>513.78180427156803</v>
      </c>
      <c r="O5" s="2">
        <f t="shared" si="0"/>
        <v>0.14418157715806793</v>
      </c>
      <c r="P5" s="2">
        <f t="shared" si="1"/>
        <v>-0.94731522436670934</v>
      </c>
      <c r="Q5" s="2">
        <f t="shared" si="2"/>
        <v>-0.62252221760792081</v>
      </c>
    </row>
    <row r="6" spans="1:17" ht="14.15" customHeight="1" x14ac:dyDescent="0.25">
      <c r="A6" s="1" t="s">
        <v>67</v>
      </c>
      <c r="B6" s="1">
        <v>2697.1306253181501</v>
      </c>
      <c r="C6" s="1">
        <v>-1.48002325900079</v>
      </c>
      <c r="D6" s="1">
        <f t="shared" si="3"/>
        <v>-1.5125245080525558</v>
      </c>
      <c r="E6" s="1">
        <v>0.28061337061543301</v>
      </c>
      <c r="F6" s="1">
        <v>-5.27424354639568</v>
      </c>
      <c r="G6" s="3">
        <v>1.3330478311866201E-7</v>
      </c>
      <c r="H6" s="3">
        <v>2.2395203563935299E-6</v>
      </c>
      <c r="I6" s="1">
        <v>3179.8108344952898</v>
      </c>
      <c r="J6" s="1">
        <v>4751.9562166353699</v>
      </c>
      <c r="K6" s="1">
        <v>4051.0654997199799</v>
      </c>
      <c r="L6" s="1">
        <v>1313.24502085002</v>
      </c>
      <c r="M6" s="1">
        <v>1539.4311869109499</v>
      </c>
      <c r="N6" s="1">
        <v>1347.2749932972799</v>
      </c>
      <c r="O6" s="2">
        <f t="shared" si="0"/>
        <v>-1.2758048282434764</v>
      </c>
      <c r="P6" s="2">
        <f t="shared" si="1"/>
        <v>-1.6261241636869055</v>
      </c>
      <c r="Q6" s="2">
        <f t="shared" si="2"/>
        <v>-1.5882570610413054</v>
      </c>
    </row>
    <row r="7" spans="1:17" x14ac:dyDescent="0.25">
      <c r="A7" s="1" t="s">
        <v>68</v>
      </c>
      <c r="B7" s="1">
        <v>2716.2348801302101</v>
      </c>
      <c r="C7" s="1">
        <v>-7.6357978658305001E-2</v>
      </c>
      <c r="D7" s="1">
        <f t="shared" si="3"/>
        <v>-7.8371194861167059E-2</v>
      </c>
      <c r="E7" s="1">
        <v>0.33243736889671799</v>
      </c>
      <c r="F7" s="1">
        <v>-0.229691321741955</v>
      </c>
      <c r="G7" s="1">
        <v>0.81833163888078597</v>
      </c>
      <c r="H7" s="1">
        <v>0.89873983822861603</v>
      </c>
      <c r="I7" s="1">
        <v>2934.61227978536</v>
      </c>
      <c r="J7" s="1">
        <v>3590.7229510192801</v>
      </c>
      <c r="K7" s="1">
        <v>1844.64511276351</v>
      </c>
      <c r="L7" s="1">
        <v>2120.8479783575699</v>
      </c>
      <c r="M7" s="1">
        <v>2266.7589427443299</v>
      </c>
      <c r="N7" s="1">
        <v>3539.8220161112099</v>
      </c>
      <c r="O7" s="2">
        <f t="shared" si="0"/>
        <v>-0.46852869473264719</v>
      </c>
      <c r="P7" s="2">
        <f t="shared" si="1"/>
        <v>-0.66364336683726188</v>
      </c>
      <c r="Q7" s="2">
        <f t="shared" si="2"/>
        <v>0.94033353671794129</v>
      </c>
    </row>
    <row r="8" spans="1:17" ht="14.15" customHeight="1" x14ac:dyDescent="0.25">
      <c r="A8" s="1" t="s">
        <v>69</v>
      </c>
      <c r="B8" s="1">
        <v>1736.1785302272999</v>
      </c>
      <c r="C8" s="1">
        <v>-0.207919381511047</v>
      </c>
      <c r="D8" s="1">
        <f t="shared" si="3"/>
        <v>-0.21269978346273366</v>
      </c>
      <c r="E8" s="1">
        <v>0.29115103296571998</v>
      </c>
      <c r="F8" s="1">
        <v>-0.71412895016425204</v>
      </c>
      <c r="G8" s="1">
        <v>0.47514744589145103</v>
      </c>
      <c r="H8" s="1">
        <v>0.62039977391008105</v>
      </c>
      <c r="I8" s="1">
        <v>1569.18441262427</v>
      </c>
      <c r="J8" s="1">
        <v>2431.41225703501</v>
      </c>
      <c r="K8" s="1">
        <v>1591.1980280181699</v>
      </c>
      <c r="L8" s="1">
        <v>1505.5314393041999</v>
      </c>
      <c r="M8" s="1">
        <v>1586.5728007149701</v>
      </c>
      <c r="N8" s="1">
        <v>1733.1722436671901</v>
      </c>
      <c r="O8" s="2">
        <f t="shared" si="0"/>
        <v>-5.9742074197348054E-2</v>
      </c>
      <c r="P8" s="2">
        <f t="shared" si="1"/>
        <v>-0.61588080804565637</v>
      </c>
      <c r="Q8" s="2">
        <f t="shared" si="2"/>
        <v>0.12330164415224353</v>
      </c>
    </row>
    <row r="9" spans="1:17" x14ac:dyDescent="0.25">
      <c r="A9" s="1" t="s">
        <v>70</v>
      </c>
      <c r="B9" s="1">
        <v>5375.8602162153702</v>
      </c>
      <c r="C9" s="1">
        <v>-0.34284492713838299</v>
      </c>
      <c r="D9" s="1">
        <f t="shared" si="3"/>
        <v>-0.3520779248245518</v>
      </c>
      <c r="E9" s="1">
        <v>0.30800772378003199</v>
      </c>
      <c r="F9" s="1">
        <v>-1.1131049667547599</v>
      </c>
      <c r="G9" s="1">
        <v>0.26566335080883602</v>
      </c>
      <c r="H9" s="1">
        <v>0.44044187107780702</v>
      </c>
      <c r="I9" s="1">
        <v>3977.1378248988799</v>
      </c>
      <c r="J9" s="1">
        <v>7699.8993854179298</v>
      </c>
      <c r="K9" s="1">
        <v>6408.7365662825396</v>
      </c>
      <c r="L9" s="1">
        <v>4874.1046218533302</v>
      </c>
      <c r="M9" s="1">
        <v>5029.09905245356</v>
      </c>
      <c r="N9" s="1">
        <v>4266.1838463859704</v>
      </c>
      <c r="O9" s="2">
        <f t="shared" si="0"/>
        <v>0.29340666001930493</v>
      </c>
      <c r="P9" s="2">
        <f t="shared" si="1"/>
        <v>-0.61453962541261531</v>
      </c>
      <c r="Q9" s="2">
        <f t="shared" si="2"/>
        <v>-0.58709383017519023</v>
      </c>
    </row>
    <row r="10" spans="1:17" ht="14.15" customHeight="1" x14ac:dyDescent="0.25">
      <c r="A10" s="1" t="s">
        <v>16</v>
      </c>
      <c r="B10" s="1">
        <v>395.33663041415502</v>
      </c>
      <c r="C10" s="1">
        <v>2.1887032747903499</v>
      </c>
      <c r="D10" s="1">
        <f t="shared" si="3"/>
        <v>2.2449472751077479</v>
      </c>
      <c r="E10" s="1">
        <v>0.313857616980522</v>
      </c>
      <c r="F10" s="1">
        <v>6.97355474704373</v>
      </c>
      <c r="G10" s="3">
        <v>3.0903109639806001E-12</v>
      </c>
      <c r="H10" s="3">
        <v>1.2979306048718501E-10</v>
      </c>
      <c r="I10" s="1">
        <v>93.676208401503999</v>
      </c>
      <c r="J10" s="1">
        <v>172.390589652719</v>
      </c>
      <c r="K10" s="1">
        <v>147.16282340052399</v>
      </c>
      <c r="L10" s="1">
        <v>610.09394497189999</v>
      </c>
      <c r="M10" s="1">
        <v>715.443315378585</v>
      </c>
      <c r="N10" s="1">
        <v>633.25290067969502</v>
      </c>
      <c r="O10" s="2">
        <f t="shared" si="0"/>
        <v>2.7032768241425273</v>
      </c>
      <c r="P10" s="2">
        <f t="shared" si="1"/>
        <v>2.0531564429939837</v>
      </c>
      <c r="Q10" s="2">
        <f t="shared" si="2"/>
        <v>2.1053685197702361</v>
      </c>
    </row>
    <row r="11" spans="1:17" x14ac:dyDescent="0.25">
      <c r="A11" s="1" t="s">
        <v>22</v>
      </c>
      <c r="B11" s="1">
        <v>86302.056245901797</v>
      </c>
      <c r="C11" s="1">
        <v>-0.87200633826252505</v>
      </c>
      <c r="D11" s="1">
        <f t="shared" si="3"/>
        <v>-0.89355561603613587</v>
      </c>
      <c r="E11" s="1">
        <v>0.29754825603209401</v>
      </c>
      <c r="F11" s="1">
        <v>-2.93063837742161</v>
      </c>
      <c r="G11" s="1">
        <v>3.3826630049262102E-3</v>
      </c>
      <c r="H11" s="1">
        <v>1.5221983522168E-2</v>
      </c>
      <c r="I11" s="1">
        <v>77147.753713592596</v>
      </c>
      <c r="J11" s="1">
        <v>133145.775789696</v>
      </c>
      <c r="K11" s="1">
        <v>126322.932464528</v>
      </c>
      <c r="L11" s="1">
        <v>54911.3037351518</v>
      </c>
      <c r="M11" s="1">
        <v>64214.008665341702</v>
      </c>
      <c r="N11" s="1">
        <v>62070.563107101101</v>
      </c>
      <c r="O11" s="2">
        <f t="shared" si="0"/>
        <v>-0.49052098595025928</v>
      </c>
      <c r="P11" s="2">
        <f t="shared" si="1"/>
        <v>-1.0520466887929647</v>
      </c>
      <c r="Q11" s="2">
        <f t="shared" si="2"/>
        <v>-1.0251354281784613</v>
      </c>
    </row>
    <row r="12" spans="1:17" ht="14.15" customHeight="1" x14ac:dyDescent="0.25">
      <c r="A12" s="1" t="s">
        <v>71</v>
      </c>
      <c r="B12" s="1">
        <v>79194.958819260195</v>
      </c>
      <c r="C12" s="1">
        <v>-1.0678538941746101</v>
      </c>
      <c r="D12" s="1">
        <f t="shared" si="3"/>
        <v>-1.0921025477620907</v>
      </c>
      <c r="E12" s="1">
        <v>0.28577652437252798</v>
      </c>
      <c r="F12" s="1">
        <v>-3.7366746499533701</v>
      </c>
      <c r="G12" s="1">
        <v>1.86469945895656E-4</v>
      </c>
      <c r="H12" s="1">
        <v>1.3820713636972101E-3</v>
      </c>
      <c r="I12" s="1">
        <v>78959.978242945101</v>
      </c>
      <c r="J12" s="1">
        <v>118514.36481437599</v>
      </c>
      <c r="K12" s="1">
        <v>125973.420758951</v>
      </c>
      <c r="L12" s="1">
        <v>49893.340385417898</v>
      </c>
      <c r="M12" s="1">
        <v>53107.999060336901</v>
      </c>
      <c r="N12" s="1">
        <v>48720.649653533801</v>
      </c>
      <c r="O12" s="2">
        <f t="shared" si="0"/>
        <v>-0.66227433049376028</v>
      </c>
      <c r="P12" s="2">
        <f t="shared" si="1"/>
        <v>-1.1580608555631169</v>
      </c>
      <c r="Q12" s="2">
        <f t="shared" si="2"/>
        <v>-1.3705140946102436</v>
      </c>
    </row>
    <row r="13" spans="1:17" ht="14.15" customHeight="1" x14ac:dyDescent="0.25">
      <c r="A13" s="1" t="s">
        <v>33</v>
      </c>
      <c r="B13" s="1">
        <v>363.68083876898601</v>
      </c>
      <c r="C13" s="1">
        <v>-1.25610742552743</v>
      </c>
      <c r="D13" s="1">
        <f t="shared" si="3"/>
        <v>-1.3043819301190152</v>
      </c>
      <c r="E13" s="1">
        <v>0.36175318476728902</v>
      </c>
      <c r="F13" s="1">
        <v>-3.4722774488784802</v>
      </c>
      <c r="G13" s="1">
        <v>5.1606269384353001E-4</v>
      </c>
      <c r="H13" s="1">
        <v>3.3345589448351099E-3</v>
      </c>
      <c r="I13" s="1">
        <v>295.27431588308201</v>
      </c>
      <c r="J13" s="1">
        <v>735.70407777443097</v>
      </c>
      <c r="K13" s="1">
        <v>522.223630261582</v>
      </c>
      <c r="L13" s="1">
        <v>266.82707943518102</v>
      </c>
      <c r="M13" s="1">
        <v>201.63933971633401</v>
      </c>
      <c r="N13" s="1">
        <v>160.416589543306</v>
      </c>
      <c r="O13" s="2">
        <f t="shared" si="0"/>
        <v>-0.14615078215920782</v>
      </c>
      <c r="P13" s="2">
        <f t="shared" si="1"/>
        <v>-1.8673484525302491</v>
      </c>
      <c r="Q13" s="2">
        <f t="shared" si="2"/>
        <v>-1.7028443937196878</v>
      </c>
    </row>
    <row r="14" spans="1:17" x14ac:dyDescent="0.25">
      <c r="A14" s="1" t="s">
        <v>72</v>
      </c>
      <c r="B14" s="1">
        <v>135.518161827363</v>
      </c>
      <c r="C14" s="1">
        <v>-0.30280610027333499</v>
      </c>
      <c r="D14" s="1">
        <f t="shared" si="3"/>
        <v>-0.31001932521972431</v>
      </c>
      <c r="E14" s="1">
        <v>0.37453436094061798</v>
      </c>
      <c r="F14" s="1">
        <v>-0.80848683552787504</v>
      </c>
      <c r="G14" s="1">
        <v>0.41881038140247201</v>
      </c>
      <c r="H14" s="1">
        <v>0.56679669072693595</v>
      </c>
      <c r="I14" s="1">
        <v>138.140030822494</v>
      </c>
      <c r="J14" s="1">
        <v>223.01830929050701</v>
      </c>
      <c r="K14" s="1">
        <v>88.91087247115</v>
      </c>
      <c r="L14" s="1">
        <v>97.804943707557499</v>
      </c>
      <c r="M14" s="1">
        <v>112.10988829022099</v>
      </c>
      <c r="N14" s="1">
        <v>153.124926382247</v>
      </c>
      <c r="O14" s="2">
        <f t="shared" si="0"/>
        <v>-0.49815215519837419</v>
      </c>
      <c r="P14" s="2">
        <f t="shared" si="1"/>
        <v>-0.99224862494710375</v>
      </c>
      <c r="Q14" s="2">
        <f t="shared" si="2"/>
        <v>0.7842773955106711</v>
      </c>
    </row>
    <row r="15" spans="1:17" ht="14.15" customHeight="1" x14ac:dyDescent="0.25">
      <c r="A15" s="1" t="s">
        <v>49</v>
      </c>
      <c r="B15" s="1">
        <v>76.248422548397997</v>
      </c>
      <c r="C15" s="1">
        <v>-1.79840614311691</v>
      </c>
      <c r="D15" s="1">
        <f t="shared" si="3"/>
        <v>-1.8899729069409501</v>
      </c>
      <c r="E15" s="1">
        <v>0.40714970390101202</v>
      </c>
      <c r="F15" s="1">
        <v>-4.4170636153874003</v>
      </c>
      <c r="G15" s="3">
        <v>1.00050791250257E-5</v>
      </c>
      <c r="H15" s="1">
        <v>1.1460363361393E-4</v>
      </c>
      <c r="I15" s="1">
        <v>69.933390603887801</v>
      </c>
      <c r="J15" s="1">
        <v>187.13030549663199</v>
      </c>
      <c r="K15" s="1">
        <v>103.21836919064501</v>
      </c>
      <c r="L15" s="1">
        <v>36.083377290166901</v>
      </c>
      <c r="M15" s="1">
        <v>36.445617394700903</v>
      </c>
      <c r="N15" s="1">
        <v>24.6794753143548</v>
      </c>
      <c r="O15" s="2">
        <f t="shared" si="0"/>
        <v>-0.95464707693527162</v>
      </c>
      <c r="P15" s="2">
        <f t="shared" si="1"/>
        <v>-2.3602259747532566</v>
      </c>
      <c r="Q15" s="2">
        <f t="shared" si="2"/>
        <v>-2.0643161136749466</v>
      </c>
    </row>
    <row r="16" spans="1:17" ht="14.15" customHeight="1" x14ac:dyDescent="0.25">
      <c r="A16" s="1" t="s">
        <v>73</v>
      </c>
      <c r="B16" s="1">
        <v>347.42158306715498</v>
      </c>
      <c r="C16" s="1">
        <v>-0.65792986826225297</v>
      </c>
      <c r="D16" s="1">
        <f t="shared" si="3"/>
        <v>-0.67668954146745841</v>
      </c>
      <c r="E16" s="1">
        <v>0.31364676851963602</v>
      </c>
      <c r="F16" s="1">
        <v>-2.0976778156127001</v>
      </c>
      <c r="G16" s="1">
        <v>3.5933615876733299E-2</v>
      </c>
      <c r="H16" s="1">
        <v>0.102900809101554</v>
      </c>
      <c r="I16" s="1">
        <v>320.74388406597899</v>
      </c>
      <c r="J16" s="1">
        <v>508.84062522029501</v>
      </c>
      <c r="K16" s="1">
        <v>452.73007476689003</v>
      </c>
      <c r="L16" s="1">
        <v>215.07591990060001</v>
      </c>
      <c r="M16" s="1">
        <v>257.89235786902498</v>
      </c>
      <c r="N16" s="1">
        <v>329.24663658014299</v>
      </c>
      <c r="O16" s="2">
        <f t="shared" si="0"/>
        <v>-0.57657574798659272</v>
      </c>
      <c r="P16" s="2">
        <f t="shared" si="1"/>
        <v>-0.98044483590757692</v>
      </c>
      <c r="Q16" s="2">
        <f t="shared" si="2"/>
        <v>-0.45948244500541774</v>
      </c>
    </row>
    <row r="17" spans="1:17" ht="14.15" customHeight="1" x14ac:dyDescent="0.25">
      <c r="A17" s="1" t="s">
        <v>15</v>
      </c>
      <c r="B17" s="1">
        <v>37578.938846096702</v>
      </c>
      <c r="C17" s="1">
        <v>-0.53363943062225705</v>
      </c>
      <c r="D17" s="1">
        <f t="shared" si="3"/>
        <v>-0.54590501224622989</v>
      </c>
      <c r="E17" s="1">
        <v>0.28759066393573202</v>
      </c>
      <c r="F17" s="1">
        <v>-1.85555199643584</v>
      </c>
      <c r="G17" s="1">
        <v>6.3517441330643701E-2</v>
      </c>
      <c r="H17" s="1">
        <v>0.160106736604472</v>
      </c>
      <c r="I17" s="1">
        <v>46525.562381016098</v>
      </c>
      <c r="J17" s="1">
        <v>44576.745855255998</v>
      </c>
      <c r="K17" s="1">
        <v>42712.987527950703</v>
      </c>
      <c r="L17" s="1">
        <v>22512.229178823</v>
      </c>
      <c r="M17" s="1">
        <v>31624.892198221401</v>
      </c>
      <c r="N17" s="1">
        <v>37521.215935312903</v>
      </c>
      <c r="O17" s="2">
        <f t="shared" si="0"/>
        <v>-1.0473146683930208</v>
      </c>
      <c r="P17" s="2">
        <f t="shared" si="1"/>
        <v>-0.49523074032564046</v>
      </c>
      <c r="Q17" s="2">
        <f t="shared" si="2"/>
        <v>-0.18696822827166415</v>
      </c>
    </row>
    <row r="18" spans="1:17" x14ac:dyDescent="0.25">
      <c r="A18" s="1" t="s">
        <v>14</v>
      </c>
      <c r="B18" s="1">
        <v>149.438420123697</v>
      </c>
      <c r="C18" s="1">
        <v>-0.18004880514965901</v>
      </c>
      <c r="D18" s="1">
        <f t="shared" si="3"/>
        <v>-0.19350788982127839</v>
      </c>
      <c r="E18" s="1">
        <v>0.420068095738099</v>
      </c>
      <c r="F18" s="1">
        <v>-0.42861813828849898</v>
      </c>
      <c r="G18" s="1">
        <v>0.668201143372955</v>
      </c>
      <c r="H18" s="1">
        <v>0.79427683080181399</v>
      </c>
      <c r="I18" s="1">
        <v>66.0482022370051</v>
      </c>
      <c r="J18" s="1">
        <v>246.730026082888</v>
      </c>
      <c r="K18" s="1">
        <v>165.55817632559001</v>
      </c>
      <c r="L18" s="1">
        <v>144.80829044080099</v>
      </c>
      <c r="M18" s="1">
        <v>175.889718730948</v>
      </c>
      <c r="N18" s="1">
        <v>97.5961069249486</v>
      </c>
      <c r="O18" s="2">
        <f t="shared" si="0"/>
        <v>1.1325530022633619</v>
      </c>
      <c r="P18" s="2">
        <f t="shared" si="1"/>
        <v>-0.4882621411624079</v>
      </c>
      <c r="Q18" s="2">
        <f t="shared" si="2"/>
        <v>-0.76244275659635319</v>
      </c>
    </row>
    <row r="19" spans="1:17" ht="14.15" customHeight="1" x14ac:dyDescent="0.25">
      <c r="A19" s="1" t="s">
        <v>74</v>
      </c>
      <c r="B19" s="1">
        <v>1704.38818523534</v>
      </c>
      <c r="C19" s="1">
        <v>-1.2931541294536799</v>
      </c>
      <c r="D19" s="1">
        <f t="shared" si="3"/>
        <v>-1.3352502848216752</v>
      </c>
      <c r="E19" s="1">
        <v>0.33745678344055502</v>
      </c>
      <c r="F19" s="1">
        <v>-3.8320584824796802</v>
      </c>
      <c r="G19" s="1">
        <v>1.27075520469151E-4</v>
      </c>
      <c r="H19" s="1">
        <v>1.0330010051040699E-3</v>
      </c>
      <c r="I19" s="1">
        <v>1768.62408212425</v>
      </c>
      <c r="J19" s="1">
        <v>2303.2408149140301</v>
      </c>
      <c r="K19" s="1">
        <v>3251.8896115310199</v>
      </c>
      <c r="L19" s="1">
        <v>623.38782081564602</v>
      </c>
      <c r="M19" s="1">
        <v>1121.4950309173701</v>
      </c>
      <c r="N19" s="1">
        <v>1157.6917511097299</v>
      </c>
      <c r="O19" s="2">
        <f t="shared" si="0"/>
        <v>-1.5044255640816486</v>
      </c>
      <c r="P19" s="2">
        <f t="shared" si="1"/>
        <v>-1.0382420315344529</v>
      </c>
      <c r="Q19" s="2">
        <f t="shared" si="2"/>
        <v>-1.4900271144682509</v>
      </c>
    </row>
    <row r="20" spans="1:17" ht="14.15" customHeight="1" x14ac:dyDescent="0.25">
      <c r="A20" s="1" t="s">
        <v>75</v>
      </c>
      <c r="B20" s="1">
        <v>29243.1028281129</v>
      </c>
      <c r="C20" s="1">
        <v>-0.78250831447701297</v>
      </c>
      <c r="D20" s="1">
        <f t="shared" si="3"/>
        <v>-0.80341698481198276</v>
      </c>
      <c r="E20" s="1">
        <v>0.30871413871119102</v>
      </c>
      <c r="F20" s="1">
        <v>-2.5347342941395601</v>
      </c>
      <c r="G20" s="1">
        <v>1.12532645965591E-2</v>
      </c>
      <c r="H20" s="1">
        <v>3.9941164483561997E-2</v>
      </c>
      <c r="I20" s="1">
        <v>28411.519151820201</v>
      </c>
      <c r="J20" s="1">
        <v>37949.000583180103</v>
      </c>
      <c r="K20" s="1">
        <v>45184.096604217797</v>
      </c>
      <c r="L20" s="1">
        <v>15529.6208918956</v>
      </c>
      <c r="M20" s="1">
        <v>22344.7287950881</v>
      </c>
      <c r="N20" s="1">
        <v>26039.650942475499</v>
      </c>
      <c r="O20" s="2">
        <f t="shared" si="0"/>
        <v>-0.87145336270209806</v>
      </c>
      <c r="P20" s="2">
        <f t="shared" si="1"/>
        <v>-0.76412735722934955</v>
      </c>
      <c r="Q20" s="2">
        <f t="shared" si="2"/>
        <v>-0.79510496869924019</v>
      </c>
    </row>
    <row r="21" spans="1:17" ht="14.15" customHeight="1" x14ac:dyDescent="0.25">
      <c r="A21" s="1" t="s">
        <v>34</v>
      </c>
      <c r="B21" s="1">
        <v>232.06166647990099</v>
      </c>
      <c r="C21" s="1">
        <v>-1.4848720314519099</v>
      </c>
      <c r="D21" s="1">
        <f t="shared" si="3"/>
        <v>-1.537260214973446</v>
      </c>
      <c r="E21" s="1">
        <v>0.35087463911664801</v>
      </c>
      <c r="F21" s="1">
        <v>-4.2319160917135097</v>
      </c>
      <c r="G21" s="3">
        <v>2.3170885653376398E-5</v>
      </c>
      <c r="H21" s="1">
        <v>2.24579353255802E-4</v>
      </c>
      <c r="I21" s="1">
        <v>208.936796619023</v>
      </c>
      <c r="J21" s="1">
        <v>498.586909850616</v>
      </c>
      <c r="K21" s="1">
        <v>328.05046049700201</v>
      </c>
      <c r="L21" s="1">
        <v>109.674475710902</v>
      </c>
      <c r="M21" s="1">
        <v>112.506036305381</v>
      </c>
      <c r="N21" s="1">
        <v>134.615319896481</v>
      </c>
      <c r="O21" s="2">
        <f t="shared" si="0"/>
        <v>-0.92983878335277104</v>
      </c>
      <c r="P21" s="2">
        <f t="shared" si="1"/>
        <v>-2.1478425974117643</v>
      </c>
      <c r="Q21" s="2">
        <f t="shared" si="2"/>
        <v>-1.2850751410742376</v>
      </c>
    </row>
    <row r="22" spans="1:17" x14ac:dyDescent="0.25">
      <c r="A22" s="1" t="s">
        <v>76</v>
      </c>
      <c r="B22" s="1">
        <v>411.72079866167599</v>
      </c>
      <c r="C22" s="1">
        <v>-0.57062265343808705</v>
      </c>
      <c r="D22" s="1">
        <f t="shared" si="3"/>
        <v>-0.58469791048985154</v>
      </c>
      <c r="E22" s="1">
        <v>0.30668903571653999</v>
      </c>
      <c r="F22" s="1">
        <v>-1.8605903276095299</v>
      </c>
      <c r="G22" s="1">
        <v>6.2802051787720498E-2</v>
      </c>
      <c r="H22" s="1">
        <v>0.160106736604472</v>
      </c>
      <c r="I22" s="1">
        <v>428.23409554973301</v>
      </c>
      <c r="J22" s="1">
        <v>638.93463897309005</v>
      </c>
      <c r="K22" s="1">
        <v>414.917404865366</v>
      </c>
      <c r="L22" s="1">
        <v>297.21308136374302</v>
      </c>
      <c r="M22" s="1">
        <v>296.71486335468398</v>
      </c>
      <c r="N22" s="1">
        <v>394.31070786344202</v>
      </c>
      <c r="O22" s="2">
        <f t="shared" si="0"/>
        <v>-0.52690205094849085</v>
      </c>
      <c r="P22" s="2">
        <f t="shared" si="1"/>
        <v>-1.106591157869701</v>
      </c>
      <c r="Q22" s="2">
        <f t="shared" si="2"/>
        <v>-7.3491287673091252E-2</v>
      </c>
    </row>
    <row r="23" spans="1:17" ht="14.15" customHeight="1" x14ac:dyDescent="0.25">
      <c r="A23" s="1" t="s">
        <v>77</v>
      </c>
      <c r="B23" s="1">
        <v>441.62023092754202</v>
      </c>
      <c r="C23" s="1">
        <v>-1.21423986325247</v>
      </c>
      <c r="D23" s="1">
        <f t="shared" si="3"/>
        <v>-1.2565212781983508</v>
      </c>
      <c r="E23" s="1">
        <v>0.35563638572631401</v>
      </c>
      <c r="F23" s="1">
        <v>-3.4142734320410799</v>
      </c>
      <c r="G23" s="1">
        <v>6.39523588183987E-4</v>
      </c>
      <c r="H23" s="1">
        <v>3.9307303468869501E-3</v>
      </c>
      <c r="I23" s="1">
        <v>713.579596717448</v>
      </c>
      <c r="J23" s="1">
        <v>774.15551041072501</v>
      </c>
      <c r="K23" s="1">
        <v>380.17062711801998</v>
      </c>
      <c r="L23" s="1">
        <v>167.597791887222</v>
      </c>
      <c r="M23" s="1">
        <v>300.67634350628202</v>
      </c>
      <c r="N23" s="1">
        <v>313.54151592555297</v>
      </c>
      <c r="O23" s="2">
        <f t="shared" si="0"/>
        <v>-2.0900712235153711</v>
      </c>
      <c r="P23" s="2">
        <f t="shared" si="1"/>
        <v>-1.3644120358398684</v>
      </c>
      <c r="Q23" s="2">
        <f t="shared" si="2"/>
        <v>-0.27799058782529351</v>
      </c>
    </row>
    <row r="24" spans="1:17" x14ac:dyDescent="0.25">
      <c r="A24" s="1" t="s">
        <v>78</v>
      </c>
      <c r="B24" s="1">
        <v>5061.4554294433101</v>
      </c>
      <c r="C24" s="1">
        <v>-1.46475815163543</v>
      </c>
      <c r="D24" s="1">
        <f t="shared" si="3"/>
        <v>-1.5001097582777978</v>
      </c>
      <c r="E24" s="1">
        <v>0.29436954745531901</v>
      </c>
      <c r="F24" s="1">
        <v>-4.9759160358044996</v>
      </c>
      <c r="G24" s="3">
        <v>6.4939794067820205E-7</v>
      </c>
      <c r="H24" s="3">
        <v>9.6263694735827497E-6</v>
      </c>
      <c r="I24" s="1">
        <v>6537.0452710782301</v>
      </c>
      <c r="J24" s="1">
        <v>7760.7808204253997</v>
      </c>
      <c r="K24" s="1">
        <v>8138.9217052900904</v>
      </c>
      <c r="L24" s="1">
        <v>2063.8742247415198</v>
      </c>
      <c r="M24" s="1">
        <v>2437.10258926304</v>
      </c>
      <c r="N24" s="1">
        <v>3431.00796586155</v>
      </c>
      <c r="O24" s="2">
        <f t="shared" si="0"/>
        <v>-1.6632836346502047</v>
      </c>
      <c r="P24" s="2">
        <f t="shared" si="1"/>
        <v>-1.6710348285501204</v>
      </c>
      <c r="Q24" s="2">
        <f t="shared" si="2"/>
        <v>-1.2462051945432042</v>
      </c>
    </row>
    <row r="25" spans="1:17" ht="14.15" customHeight="1" x14ac:dyDescent="0.25">
      <c r="A25" s="1" t="s">
        <v>41</v>
      </c>
      <c r="B25" s="1">
        <v>2699.4625995608399</v>
      </c>
      <c r="C25" s="1">
        <v>-2.2721328204738902</v>
      </c>
      <c r="D25" s="1">
        <f t="shared" si="3"/>
        <v>-2.3458799641524632</v>
      </c>
      <c r="E25" s="1">
        <v>0.33942505645028898</v>
      </c>
      <c r="F25" s="1">
        <v>-6.6940633205923996</v>
      </c>
      <c r="G25" s="3">
        <v>2.1705742160476198E-11</v>
      </c>
      <c r="H25" s="3">
        <v>6.0776078049333397E-10</v>
      </c>
      <c r="I25" s="1">
        <v>5584.7424335956603</v>
      </c>
      <c r="J25" s="1">
        <v>4837.8310828564299</v>
      </c>
      <c r="K25" s="1">
        <v>3111.8805364902501</v>
      </c>
      <c r="L25" s="1">
        <v>610.56872625203403</v>
      </c>
      <c r="M25" s="1">
        <v>813.29187512305305</v>
      </c>
      <c r="N25" s="1">
        <v>1238.46094304762</v>
      </c>
      <c r="O25" s="2">
        <f t="shared" si="0"/>
        <v>-3.1932651449201725</v>
      </c>
      <c r="P25" s="2">
        <f t="shared" si="1"/>
        <v>-2.5725152908297964</v>
      </c>
      <c r="Q25" s="2">
        <f t="shared" si="2"/>
        <v>-1.3292383055759835</v>
      </c>
    </row>
    <row r="26" spans="1:17" x14ac:dyDescent="0.25">
      <c r="A26" s="1" t="s">
        <v>79</v>
      </c>
      <c r="B26" s="1">
        <v>40051.321926470497</v>
      </c>
      <c r="C26" s="1">
        <v>-0.870493702741027</v>
      </c>
      <c r="D26" s="1">
        <f t="shared" si="3"/>
        <v>-0.89044207793880137</v>
      </c>
      <c r="E26" s="1">
        <v>0.28710366807445298</v>
      </c>
      <c r="F26" s="1">
        <v>-3.0319839122197698</v>
      </c>
      <c r="G26" s="1">
        <v>2.4295215202576699E-3</v>
      </c>
      <c r="H26" s="1">
        <v>1.13377670945358E-2</v>
      </c>
      <c r="I26" s="1">
        <v>45441.163139059499</v>
      </c>
      <c r="J26" s="1">
        <v>60057.292634628102</v>
      </c>
      <c r="K26" s="1">
        <v>50601.528040649602</v>
      </c>
      <c r="L26" s="1">
        <v>22243.0281929872</v>
      </c>
      <c r="M26" s="1">
        <v>27733.926393321901</v>
      </c>
      <c r="N26" s="1">
        <v>34230.993158176403</v>
      </c>
      <c r="O26" s="2">
        <f t="shared" si="0"/>
        <v>-1.0306465517013477</v>
      </c>
      <c r="P26" s="2">
        <f t="shared" si="1"/>
        <v>-1.1146875616394671</v>
      </c>
      <c r="Q26" s="2">
        <f t="shared" si="2"/>
        <v>-0.56387780091766926</v>
      </c>
    </row>
    <row r="27" spans="1:17" ht="14.15" customHeight="1" x14ac:dyDescent="0.25">
      <c r="A27" s="1" t="s">
        <v>80</v>
      </c>
      <c r="B27" s="1">
        <v>43.497352122780399</v>
      </c>
      <c r="C27" s="1">
        <v>-0.43413709808658901</v>
      </c>
      <c r="D27" s="1">
        <f t="shared" si="3"/>
        <v>-0.45221735481794834</v>
      </c>
      <c r="E27" s="1">
        <v>0.49071795480623698</v>
      </c>
      <c r="F27" s="1">
        <v>-0.88469780621336902</v>
      </c>
      <c r="G27" s="1">
        <v>0.376319639209026</v>
      </c>
      <c r="H27" s="1">
        <v>0.52810485982996402</v>
      </c>
      <c r="I27" s="1">
        <v>72.9552037781298</v>
      </c>
      <c r="J27" s="1">
        <v>46.141719163553198</v>
      </c>
      <c r="K27" s="1">
        <v>31.680885593168401</v>
      </c>
      <c r="L27" s="1">
        <v>12.8190945636119</v>
      </c>
      <c r="M27" s="1">
        <v>39.614801515979202</v>
      </c>
      <c r="N27" s="1">
        <v>57.772408122239703</v>
      </c>
      <c r="O27" s="2">
        <f t="shared" si="0"/>
        <v>-2.5087165216129499</v>
      </c>
      <c r="P27" s="2">
        <f t="shared" si="1"/>
        <v>-0.22003218359784435</v>
      </c>
      <c r="Q27" s="2">
        <f t="shared" si="2"/>
        <v>0.86676796723588934</v>
      </c>
    </row>
    <row r="28" spans="1:17" ht="14.15" customHeight="1" x14ac:dyDescent="0.25">
      <c r="A28" s="1" t="s">
        <v>54</v>
      </c>
      <c r="B28" s="1">
        <v>412.26152581160301</v>
      </c>
      <c r="C28" s="1">
        <v>-0.66481735818092202</v>
      </c>
      <c r="D28" s="1">
        <f t="shared" si="3"/>
        <v>-0.68302383046717641</v>
      </c>
      <c r="E28" s="1">
        <v>0.31303268301717602</v>
      </c>
      <c r="F28" s="1">
        <v>-2.1237953550826001</v>
      </c>
      <c r="G28" s="1">
        <v>3.3687259584526598E-2</v>
      </c>
      <c r="H28" s="1">
        <v>9.8711504829078103E-2</v>
      </c>
      <c r="I28" s="1">
        <v>453.70366373262999</v>
      </c>
      <c r="J28" s="1">
        <v>574.84891791259997</v>
      </c>
      <c r="K28" s="1">
        <v>495.652564925376</v>
      </c>
      <c r="L28" s="1">
        <v>215.55070118073399</v>
      </c>
      <c r="M28" s="1">
        <v>346.23336524965799</v>
      </c>
      <c r="N28" s="1">
        <v>387.57994186861799</v>
      </c>
      <c r="O28" s="2">
        <f t="shared" si="0"/>
        <v>-1.0737230541654945</v>
      </c>
      <c r="P28" s="2">
        <f t="shared" si="1"/>
        <v>-0.73143807734891975</v>
      </c>
      <c r="Q28" s="2">
        <f t="shared" si="2"/>
        <v>-0.35483528624668287</v>
      </c>
    </row>
    <row r="29" spans="1:17" ht="14.15" customHeight="1" x14ac:dyDescent="0.25">
      <c r="A29" s="1" t="s">
        <v>55</v>
      </c>
      <c r="B29" s="1">
        <v>19.768848486779</v>
      </c>
      <c r="C29" s="1">
        <v>-1.00253667202802</v>
      </c>
      <c r="D29" s="1">
        <f t="shared" si="3"/>
        <v>-1.1238407931108423</v>
      </c>
      <c r="E29" s="1">
        <v>0.52925426952392196</v>
      </c>
      <c r="F29" s="1">
        <v>-1.8942439008188301</v>
      </c>
      <c r="G29" s="1">
        <v>5.8192643453955403E-2</v>
      </c>
      <c r="H29" s="1">
        <v>0.152755689066633</v>
      </c>
      <c r="I29" s="1">
        <v>16.835816256491501</v>
      </c>
      <c r="J29" s="1">
        <v>25.6342884241962</v>
      </c>
      <c r="K29" s="1">
        <v>38.8346339529161</v>
      </c>
      <c r="L29" s="1">
        <v>9.0208443225417092</v>
      </c>
      <c r="M29" s="1">
        <v>20.995844803469002</v>
      </c>
      <c r="N29" s="1">
        <v>7.2916631610593798</v>
      </c>
      <c r="O29" s="2">
        <f t="shared" si="0"/>
        <v>-0.90019929291289724</v>
      </c>
      <c r="P29" s="2">
        <f t="shared" si="1"/>
        <v>-0.28797101225441707</v>
      </c>
      <c r="Q29" s="2">
        <f t="shared" si="2"/>
        <v>-2.4130240448629472</v>
      </c>
    </row>
    <row r="30" spans="1:17" ht="14.15" customHeight="1" x14ac:dyDescent="0.25">
      <c r="A30" s="1" t="s">
        <v>81</v>
      </c>
      <c r="B30" s="1">
        <v>8249.0253866514195</v>
      </c>
      <c r="C30" s="1">
        <v>-0.126354000766393</v>
      </c>
      <c r="D30" s="1">
        <f t="shared" si="3"/>
        <v>-0.12944404887988969</v>
      </c>
      <c r="E30" s="1">
        <v>0.29316418388962201</v>
      </c>
      <c r="F30" s="1">
        <v>-0.431000810160241</v>
      </c>
      <c r="G30" s="1">
        <v>0.66646778140695995</v>
      </c>
      <c r="H30" s="1">
        <v>0.79427683080181399</v>
      </c>
      <c r="I30" s="1">
        <v>6985.5686836550103</v>
      </c>
      <c r="J30" s="1">
        <v>8768.8492127069203</v>
      </c>
      <c r="K30" s="1">
        <v>10102.1146480151</v>
      </c>
      <c r="L30" s="1">
        <v>6565.7503229699696</v>
      </c>
      <c r="M30" s="1">
        <v>7241.585717121</v>
      </c>
      <c r="N30" s="1">
        <v>9830.2837354405092</v>
      </c>
      <c r="O30" s="2">
        <f t="shared" si="0"/>
        <v>-8.94176785289401E-2</v>
      </c>
      <c r="P30" s="2">
        <f t="shared" si="1"/>
        <v>-0.27608187756373476</v>
      </c>
      <c r="Q30" s="2">
        <f t="shared" si="2"/>
        <v>-3.9352356626682822E-2</v>
      </c>
    </row>
    <row r="31" spans="1:17" ht="14.15" customHeight="1" x14ac:dyDescent="0.25">
      <c r="A31" s="1" t="s">
        <v>62</v>
      </c>
      <c r="B31" s="1">
        <v>374.028847068728</v>
      </c>
      <c r="C31" s="1">
        <v>1.1289156914368299</v>
      </c>
      <c r="D31" s="1">
        <f t="shared" si="3"/>
        <v>1.1750395814927761</v>
      </c>
      <c r="E31" s="1">
        <v>0.35794652370376601</v>
      </c>
      <c r="F31" s="1">
        <v>3.1538668954112099</v>
      </c>
      <c r="G31" s="1">
        <v>1.6112255501427499E-3</v>
      </c>
      <c r="H31" s="1">
        <v>8.45893413824946E-3</v>
      </c>
      <c r="I31" s="1">
        <v>312.11013213957301</v>
      </c>
      <c r="J31" s="1">
        <v>227.50430976474101</v>
      </c>
      <c r="K31" s="1">
        <v>149.20675150330899</v>
      </c>
      <c r="L31" s="1">
        <v>479.05431165497799</v>
      </c>
      <c r="M31" s="1">
        <v>358.91010173477201</v>
      </c>
      <c r="N31" s="1">
        <v>717.38747561499599</v>
      </c>
      <c r="O31" s="2">
        <f t="shared" si="0"/>
        <v>0.61813403466100569</v>
      </c>
      <c r="P31" s="2">
        <f t="shared" si="1"/>
        <v>0.65772865372393863</v>
      </c>
      <c r="Q31" s="2">
        <f t="shared" si="2"/>
        <v>2.2654397404411686</v>
      </c>
    </row>
    <row r="32" spans="1:17" ht="14.15" customHeight="1" x14ac:dyDescent="0.25">
      <c r="A32" s="1" t="s">
        <v>63</v>
      </c>
      <c r="B32" s="1">
        <v>79.581904715921894</v>
      </c>
      <c r="C32" s="1">
        <v>0.35274873830396303</v>
      </c>
      <c r="D32" s="1">
        <f t="shared" si="3"/>
        <v>0.36988061183474624</v>
      </c>
      <c r="E32" s="1">
        <v>0.388567023400609</v>
      </c>
      <c r="F32" s="1">
        <v>0.90781954479004501</v>
      </c>
      <c r="G32" s="1">
        <v>0.36397357040018902</v>
      </c>
      <c r="H32" s="1">
        <v>0.52106576279310401</v>
      </c>
      <c r="I32" s="1">
        <v>82.452330897176296</v>
      </c>
      <c r="J32" s="1">
        <v>46.141719163553198</v>
      </c>
      <c r="K32" s="1">
        <v>79.713196008617203</v>
      </c>
      <c r="L32" s="1">
        <v>100.65363138836</v>
      </c>
      <c r="M32" s="1">
        <v>54.668426092051298</v>
      </c>
      <c r="N32" s="1">
        <v>113.862124745773</v>
      </c>
      <c r="O32" s="2">
        <f t="shared" si="0"/>
        <v>0.2877670390332151</v>
      </c>
      <c r="P32" s="2">
        <f t="shared" si="1"/>
        <v>0.24463608340559992</v>
      </c>
      <c r="Q32" s="2">
        <f t="shared" si="2"/>
        <v>0.51439744876247029</v>
      </c>
    </row>
    <row r="33" spans="1:17" ht="14.15" customHeight="1" x14ac:dyDescent="0.25">
      <c r="A33" s="1" t="s">
        <v>82</v>
      </c>
      <c r="B33" s="1">
        <v>3435.2010275047401</v>
      </c>
      <c r="C33" s="1">
        <v>-0.95622982096711295</v>
      </c>
      <c r="D33" s="1">
        <f t="shared" si="3"/>
        <v>-0.98799632165678775</v>
      </c>
      <c r="E33" s="1">
        <v>0.341652255093363</v>
      </c>
      <c r="F33" s="1">
        <v>-2.7988394828706902</v>
      </c>
      <c r="G33" s="1">
        <v>5.1286625728608499E-3</v>
      </c>
      <c r="H33" s="1">
        <v>2.05146502914434E-2</v>
      </c>
      <c r="I33" s="1">
        <v>2723.9487327810598</v>
      </c>
      <c r="J33" s="1">
        <v>6685.4224210303701</v>
      </c>
      <c r="K33" s="1">
        <v>4293.2709799000104</v>
      </c>
      <c r="L33" s="1">
        <v>2662.0986377100699</v>
      </c>
      <c r="M33" s="1">
        <v>2332.1233652456999</v>
      </c>
      <c r="N33" s="1">
        <v>1914.3420283611999</v>
      </c>
      <c r="O33" s="2">
        <f t="shared" si="0"/>
        <v>-3.313552289783183E-2</v>
      </c>
      <c r="P33" s="2">
        <f t="shared" si="1"/>
        <v>-1.5193746138485824</v>
      </c>
      <c r="Q33" s="2">
        <f t="shared" si="2"/>
        <v>-1.165228620948108</v>
      </c>
    </row>
    <row r="34" spans="1:17" x14ac:dyDescent="0.25">
      <c r="A34" s="1" t="s">
        <v>40</v>
      </c>
      <c r="B34" s="1">
        <v>1054.49348770202</v>
      </c>
      <c r="C34" s="1">
        <v>-0.96225538412001499</v>
      </c>
      <c r="D34" s="1">
        <f t="shared" si="3"/>
        <v>-1.0045492920978971</v>
      </c>
      <c r="E34" s="1">
        <v>0.38726650750474201</v>
      </c>
      <c r="F34" s="1">
        <v>-2.4847369072013898</v>
      </c>
      <c r="G34" s="1">
        <v>1.2964721090784099E-2</v>
      </c>
      <c r="H34" s="1">
        <v>4.5376523817744499E-2</v>
      </c>
      <c r="I34" s="1">
        <v>602.204196866811</v>
      </c>
      <c r="J34" s="1">
        <v>2082.1450772553399</v>
      </c>
      <c r="K34" s="1">
        <v>1538.0558973457501</v>
      </c>
      <c r="L34" s="1">
        <v>552.64541007571302</v>
      </c>
      <c r="M34" s="1">
        <v>841.81453221455797</v>
      </c>
      <c r="N34" s="1">
        <v>710.09581245393599</v>
      </c>
      <c r="O34" s="2">
        <f t="shared" si="0"/>
        <v>-0.12389865130249973</v>
      </c>
      <c r="P34" s="2">
        <f t="shared" si="1"/>
        <v>-1.3064962743473152</v>
      </c>
      <c r="Q34" s="2">
        <f t="shared" si="2"/>
        <v>-1.1150223317791721</v>
      </c>
    </row>
    <row r="35" spans="1:17" ht="14.15" customHeight="1" x14ac:dyDescent="0.25">
      <c r="A35" s="1" t="s">
        <v>11</v>
      </c>
      <c r="B35" s="1">
        <v>109.126185753515</v>
      </c>
      <c r="C35" s="1">
        <v>-1.0616685050889401</v>
      </c>
      <c r="D35" s="1">
        <f t="shared" si="3"/>
        <v>-1.390830376858706</v>
      </c>
      <c r="E35" s="1">
        <v>0.36861511033805699</v>
      </c>
      <c r="F35" s="1">
        <v>-2.88015459842459</v>
      </c>
      <c r="G35" s="1">
        <v>3.9748021239183898E-3</v>
      </c>
      <c r="H35" s="1">
        <v>1.7269829917714401E-2</v>
      </c>
      <c r="I35" s="1">
        <v>200.30304469261699</v>
      </c>
      <c r="J35" s="1">
        <v>504.995481956665</v>
      </c>
      <c r="K35" s="1">
        <v>327.02849644560899</v>
      </c>
      <c r="L35" s="1">
        <v>141.48482147986499</v>
      </c>
      <c r="M35" s="1">
        <v>146.178617593963</v>
      </c>
      <c r="N35" s="1">
        <v>106.009564418479</v>
      </c>
      <c r="O35" s="2">
        <f t="shared" ref="O35:O66" si="4" xml:space="preserve"> LOG(L35/I35,2)</f>
        <v>-0.50153706215964311</v>
      </c>
      <c r="P35" s="2">
        <f t="shared" ref="P35:P66" si="5">LOG(M35/J35,2)</f>
        <v>-1.7885381853262377</v>
      </c>
      <c r="Q35" s="2">
        <f t="shared" ref="Q35:Q66" si="6">LOG(N35/K35,2)</f>
        <v>-1.6252219202267377</v>
      </c>
    </row>
    <row r="36" spans="1:17" ht="14.15" customHeight="1" x14ac:dyDescent="0.25">
      <c r="A36" s="1" t="s">
        <v>83</v>
      </c>
      <c r="B36" s="1">
        <v>1889.9999850536699</v>
      </c>
      <c r="C36" s="1">
        <v>-0.81281103016026901</v>
      </c>
      <c r="D36" s="1">
        <f t="shared" si="3"/>
        <v>-0.82811146217513465</v>
      </c>
      <c r="E36" s="1">
        <v>0.261172002431943</v>
      </c>
      <c r="F36" s="1">
        <v>-3.11216754702515</v>
      </c>
      <c r="G36" s="1">
        <v>1.8571906245544801E-3</v>
      </c>
      <c r="H36" s="1">
        <v>9.5512660691373097E-3</v>
      </c>
      <c r="I36" s="1">
        <v>2328.0912069553501</v>
      </c>
      <c r="J36" s="1">
        <v>2524.3365525727199</v>
      </c>
      <c r="K36" s="1">
        <v>2401.61552077244</v>
      </c>
      <c r="L36" s="1">
        <v>1233.0069845074099</v>
      </c>
      <c r="M36" s="1">
        <v>1414.24841412046</v>
      </c>
      <c r="N36" s="1">
        <v>1438.70123139364</v>
      </c>
      <c r="O36" s="2">
        <f t="shared" si="4"/>
        <v>-0.91696660732638846</v>
      </c>
      <c r="P36" s="2">
        <f t="shared" si="5"/>
        <v>-0.83586871462783363</v>
      </c>
      <c r="Q36" s="2">
        <f t="shared" si="6"/>
        <v>-0.73923818051839674</v>
      </c>
    </row>
    <row r="37" spans="1:17" ht="14.15" customHeight="1" x14ac:dyDescent="0.25">
      <c r="A37" s="1" t="s">
        <v>84</v>
      </c>
      <c r="B37" s="1">
        <v>740.52844162050906</v>
      </c>
      <c r="C37" s="1">
        <v>-0.53758515060898004</v>
      </c>
      <c r="D37" s="1">
        <f t="shared" si="3"/>
        <v>-0.55527487631721084</v>
      </c>
      <c r="E37" s="1">
        <v>0.328792155601346</v>
      </c>
      <c r="F37" s="1">
        <v>-1.6350303419671299</v>
      </c>
      <c r="G37" s="1">
        <v>0.102042687146899</v>
      </c>
      <c r="H37" s="1">
        <v>0.21609039631108001</v>
      </c>
      <c r="I37" s="1">
        <v>650.12152005836401</v>
      </c>
      <c r="J37" s="1">
        <v>751.08465082894895</v>
      </c>
      <c r="K37" s="1">
        <v>1242.70828649331</v>
      </c>
      <c r="L37" s="1">
        <v>466.70999837149998</v>
      </c>
      <c r="M37" s="1">
        <v>627.49845601311097</v>
      </c>
      <c r="N37" s="1">
        <v>705.04773795781796</v>
      </c>
      <c r="O37" s="2">
        <f t="shared" si="4"/>
        <v>-0.47818303582558175</v>
      </c>
      <c r="P37" s="2">
        <f t="shared" si="5"/>
        <v>-0.2593636062728934</v>
      </c>
      <c r="Q37" s="2">
        <f t="shared" si="6"/>
        <v>-0.81769482858352638</v>
      </c>
    </row>
    <row r="38" spans="1:17" ht="14.15" customHeight="1" x14ac:dyDescent="0.25">
      <c r="A38" s="1" t="s">
        <v>85</v>
      </c>
      <c r="B38" s="1">
        <v>160.53474239797899</v>
      </c>
      <c r="C38" s="1">
        <v>-2.5176046874239</v>
      </c>
      <c r="D38" s="1">
        <f t="shared" si="3"/>
        <v>-2.6160217425576215</v>
      </c>
      <c r="E38" s="1">
        <v>0.36312692821836301</v>
      </c>
      <c r="F38" s="1">
        <v>-6.93312583502472</v>
      </c>
      <c r="G38" s="3">
        <v>4.1164172839425696E-12</v>
      </c>
      <c r="H38" s="3">
        <v>1.4819102222193299E-10</v>
      </c>
      <c r="I38" s="1">
        <v>158.42934784954801</v>
      </c>
      <c r="J38" s="1">
        <v>324.27374856608202</v>
      </c>
      <c r="K38" s="1">
        <v>345.42384937067499</v>
      </c>
      <c r="L38" s="1">
        <v>54.125065935250298</v>
      </c>
      <c r="M38" s="1">
        <v>40.010949531138998</v>
      </c>
      <c r="N38" s="1">
        <v>40.945493135179603</v>
      </c>
      <c r="O38" s="2">
        <f t="shared" si="4"/>
        <v>-1.5494708261727024</v>
      </c>
      <c r="P38" s="2">
        <f t="shared" si="5"/>
        <v>-3.0187454638727713</v>
      </c>
      <c r="Q38" s="2">
        <f t="shared" si="6"/>
        <v>-3.0765911269626214</v>
      </c>
    </row>
    <row r="39" spans="1:17" ht="14.15" customHeight="1" x14ac:dyDescent="0.25">
      <c r="A39" s="1" t="s">
        <v>86</v>
      </c>
      <c r="B39" s="1">
        <v>171.404746460533</v>
      </c>
      <c r="C39" s="1">
        <v>-2.5647572396438298</v>
      </c>
      <c r="D39" s="1">
        <f t="shared" si="3"/>
        <v>-2.6749882063798243</v>
      </c>
      <c r="E39" s="1">
        <v>0.37750520566323398</v>
      </c>
      <c r="F39" s="1">
        <v>-6.7939652252949498</v>
      </c>
      <c r="G39" s="3">
        <v>1.0909269233898799E-11</v>
      </c>
      <c r="H39" s="3">
        <v>3.4364198086781301E-10</v>
      </c>
      <c r="I39" s="1">
        <v>154.11247188634499</v>
      </c>
      <c r="J39" s="1">
        <v>394.76804173262201</v>
      </c>
      <c r="K39" s="1">
        <v>340.31402911371202</v>
      </c>
      <c r="L39" s="1">
        <v>51.2763782544476</v>
      </c>
      <c r="M39" s="1">
        <v>51.499241970772999</v>
      </c>
      <c r="N39" s="1">
        <v>36.458315805296898</v>
      </c>
      <c r="O39" s="2">
        <f t="shared" si="4"/>
        <v>-1.5876173493598631</v>
      </c>
      <c r="P39" s="2">
        <f t="shared" si="5"/>
        <v>-2.9383820995967032</v>
      </c>
      <c r="Q39" s="2">
        <f t="shared" si="6"/>
        <v>-3.2225468036032612</v>
      </c>
    </row>
    <row r="40" spans="1:17" ht="14.15" customHeight="1" x14ac:dyDescent="0.25">
      <c r="A40" s="1" t="s">
        <v>87</v>
      </c>
      <c r="B40" s="1">
        <v>261.20307091274702</v>
      </c>
      <c r="C40" s="1">
        <v>-0.933607614713717</v>
      </c>
      <c r="D40" s="1">
        <f t="shared" si="3"/>
        <v>-0.96352158749981831</v>
      </c>
      <c r="E40" s="1">
        <v>0.32905652255011802</v>
      </c>
      <c r="F40" s="1">
        <v>-2.8372256762408399</v>
      </c>
      <c r="G40" s="1">
        <v>4.5507433758968903E-3</v>
      </c>
      <c r="H40" s="1">
        <v>1.91131221787669E-2</v>
      </c>
      <c r="I40" s="1">
        <v>221.88742450863199</v>
      </c>
      <c r="J40" s="1">
        <v>449.24090463403797</v>
      </c>
      <c r="K40" s="1">
        <v>364.84116634713303</v>
      </c>
      <c r="L40" s="1">
        <v>193.235981014446</v>
      </c>
      <c r="M40" s="1">
        <v>159.64765010939601</v>
      </c>
      <c r="N40" s="1">
        <v>178.36529886283699</v>
      </c>
      <c r="O40" s="2">
        <f t="shared" si="4"/>
        <v>-0.19946415242186882</v>
      </c>
      <c r="P40" s="2">
        <f t="shared" si="5"/>
        <v>-1.4925979774129117</v>
      </c>
      <c r="Q40" s="2">
        <f t="shared" si="6"/>
        <v>-1.0324335583052</v>
      </c>
    </row>
    <row r="41" spans="1:17" ht="14.15" customHeight="1" x14ac:dyDescent="0.25">
      <c r="A41" s="1" t="s">
        <v>88</v>
      </c>
      <c r="B41" s="1">
        <v>430.29419255571497</v>
      </c>
      <c r="C41" s="1">
        <v>-1.39569658151305</v>
      </c>
      <c r="D41" s="1">
        <f t="shared" si="3"/>
        <v>-1.4311383903118411</v>
      </c>
      <c r="E41" s="1">
        <v>0.29726765149006101</v>
      </c>
      <c r="F41" s="1">
        <v>-4.6950839572253802</v>
      </c>
      <c r="G41" s="3">
        <v>2.66497245229954E-6</v>
      </c>
      <c r="H41" s="3">
        <v>3.35786528989742E-5</v>
      </c>
      <c r="I41" s="1">
        <v>536.15599462980595</v>
      </c>
      <c r="J41" s="1">
        <v>611.37777891707901</v>
      </c>
      <c r="K41" s="1">
        <v>735.81411700262004</v>
      </c>
      <c r="L41" s="1">
        <v>182.31601157136899</v>
      </c>
      <c r="M41" s="1">
        <v>254.72317374774599</v>
      </c>
      <c r="N41" s="1">
        <v>261.37807946566699</v>
      </c>
      <c r="O41" s="2">
        <f t="shared" si="4"/>
        <v>-1.5562115449935612</v>
      </c>
      <c r="P41" s="2">
        <f t="shared" si="5"/>
        <v>-1.2631339006078206</v>
      </c>
      <c r="Q41" s="2">
        <f t="shared" si="6"/>
        <v>-1.4932032012358463</v>
      </c>
    </row>
    <row r="42" spans="1:17" ht="14.15" customHeight="1" x14ac:dyDescent="0.25">
      <c r="A42" s="1" t="s">
        <v>89</v>
      </c>
      <c r="B42" s="1">
        <v>145.73529022447599</v>
      </c>
      <c r="C42" s="1">
        <v>-0.98939438033780003</v>
      </c>
      <c r="D42" s="1">
        <f t="shared" si="3"/>
        <v>-1.0230768980373002</v>
      </c>
      <c r="E42" s="1">
        <v>0.32425374453514499</v>
      </c>
      <c r="F42" s="1">
        <v>-3.05129669899791</v>
      </c>
      <c r="G42" s="1">
        <v>2.27855294750189E-3</v>
      </c>
      <c r="H42" s="1">
        <v>1.0833874391895801E-2</v>
      </c>
      <c r="I42" s="1">
        <v>138.57171841881501</v>
      </c>
      <c r="J42" s="1">
        <v>223.659166501112</v>
      </c>
      <c r="K42" s="1">
        <v>223.81012725496399</v>
      </c>
      <c r="L42" s="1">
        <v>89.258880665149604</v>
      </c>
      <c r="M42" s="1">
        <v>106.563816077984</v>
      </c>
      <c r="N42" s="1">
        <v>92.548032428830595</v>
      </c>
      <c r="O42" s="2">
        <f t="shared" si="4"/>
        <v>-0.63456522293890272</v>
      </c>
      <c r="P42" s="2">
        <f t="shared" si="5"/>
        <v>-1.0695842355832854</v>
      </c>
      <c r="Q42" s="2">
        <f t="shared" si="6"/>
        <v>-1.274001094915812</v>
      </c>
    </row>
    <row r="43" spans="1:17" ht="14.15" customHeight="1" x14ac:dyDescent="0.25">
      <c r="A43" s="1" t="s">
        <v>90</v>
      </c>
      <c r="B43" s="1">
        <v>121.36502965321</v>
      </c>
      <c r="C43" s="1">
        <v>-1.01540939137194</v>
      </c>
      <c r="D43" s="1">
        <f t="shared" si="3"/>
        <v>-1.0561736825099954</v>
      </c>
      <c r="E43" s="1">
        <v>0.35644554244649101</v>
      </c>
      <c r="F43" s="1">
        <v>-2.8487083451867701</v>
      </c>
      <c r="G43" s="1">
        <v>4.3897101084125704E-3</v>
      </c>
      <c r="H43" s="1">
        <v>1.8749270293558801E-2</v>
      </c>
      <c r="I43" s="1">
        <v>101.87827273159</v>
      </c>
      <c r="J43" s="1">
        <v>219.17316602687799</v>
      </c>
      <c r="K43" s="1">
        <v>170.66799658255201</v>
      </c>
      <c r="L43" s="1">
        <v>68.843285619397307</v>
      </c>
      <c r="M43" s="1">
        <v>91.9063395170718</v>
      </c>
      <c r="N43" s="1">
        <v>75.721117441770502</v>
      </c>
      <c r="O43" s="2">
        <f t="shared" si="4"/>
        <v>-0.56545854684114583</v>
      </c>
      <c r="P43" s="2">
        <f t="shared" si="5"/>
        <v>-1.2538348916885838</v>
      </c>
      <c r="Q43" s="2">
        <f t="shared" si="6"/>
        <v>-1.1724249449836719</v>
      </c>
    </row>
    <row r="44" spans="1:17" ht="14.15" customHeight="1" x14ac:dyDescent="0.25">
      <c r="A44" s="1" t="s">
        <v>30</v>
      </c>
      <c r="B44" s="1">
        <v>30.32401391802</v>
      </c>
      <c r="C44" s="1">
        <v>0.41693009115204599</v>
      </c>
      <c r="D44" s="1">
        <f t="shared" si="3"/>
        <v>0.44273228513918933</v>
      </c>
      <c r="E44" s="1">
        <v>0.42649633697462702</v>
      </c>
      <c r="F44" s="1">
        <v>0.977570157130916</v>
      </c>
      <c r="G44" s="1">
        <v>0.32828696322151801</v>
      </c>
      <c r="H44" s="1">
        <v>0.49777948244957498</v>
      </c>
      <c r="I44" s="1">
        <v>25.037880586577099</v>
      </c>
      <c r="J44" s="1">
        <v>27.556860056010901</v>
      </c>
      <c r="K44" s="1">
        <v>24.527137233420699</v>
      </c>
      <c r="L44" s="1">
        <v>47.003346733243703</v>
      </c>
      <c r="M44" s="1">
        <v>24.1650289247473</v>
      </c>
      <c r="N44" s="1">
        <v>33.6538299741202</v>
      </c>
      <c r="O44" s="2">
        <f t="shared" si="4"/>
        <v>0.9086510374578054</v>
      </c>
      <c r="P44" s="2">
        <f t="shared" si="5"/>
        <v>-0.18949078906946726</v>
      </c>
      <c r="Q44" s="2">
        <f t="shared" si="6"/>
        <v>0.45639184532690774</v>
      </c>
    </row>
    <row r="45" spans="1:17" ht="14.15" customHeight="1" x14ac:dyDescent="0.25">
      <c r="A45" s="1" t="s">
        <v>91</v>
      </c>
      <c r="B45" s="1">
        <v>100.2596777544</v>
      </c>
      <c r="C45" s="1">
        <v>-1.0016638956172299</v>
      </c>
      <c r="D45" s="1">
        <f t="shared" si="3"/>
        <v>-1.0594420272161673</v>
      </c>
      <c r="E45" s="1">
        <v>0.431359487656996</v>
      </c>
      <c r="F45" s="1">
        <v>-2.3221093409998601</v>
      </c>
      <c r="G45" s="1">
        <v>2.0227048838051102E-2</v>
      </c>
      <c r="H45" s="1">
        <v>6.7068635620906203E-2</v>
      </c>
      <c r="I45" s="1">
        <v>65.184827044364496</v>
      </c>
      <c r="J45" s="1">
        <v>226.86345255413599</v>
      </c>
      <c r="K45" s="1">
        <v>114.45997375596301</v>
      </c>
      <c r="L45" s="1">
        <v>85.935411704213195</v>
      </c>
      <c r="M45" s="1">
        <v>65.364422501365695</v>
      </c>
      <c r="N45" s="1">
        <v>43.749978966356302</v>
      </c>
      <c r="O45" s="2">
        <f t="shared" si="4"/>
        <v>0.39871656026389418</v>
      </c>
      <c r="P45" s="2">
        <f t="shared" si="5"/>
        <v>-1.7952467077674346</v>
      </c>
      <c r="Q45" s="2">
        <f t="shared" si="6"/>
        <v>-1.3874889527558056</v>
      </c>
    </row>
    <row r="46" spans="1:17" ht="14.15" customHeight="1" x14ac:dyDescent="0.25">
      <c r="A46" s="1" t="s">
        <v>92</v>
      </c>
      <c r="B46" s="1">
        <v>21.9680886113029</v>
      </c>
      <c r="C46" s="1">
        <v>1.2103088340787599E-2</v>
      </c>
      <c r="D46" s="1">
        <f t="shared" si="3"/>
        <v>-0.20646279809461443</v>
      </c>
      <c r="E46" s="1">
        <v>0.46175419523100403</v>
      </c>
      <c r="F46" s="1">
        <v>2.62111063977074E-2</v>
      </c>
      <c r="G46" s="1">
        <v>0.97908895730252599</v>
      </c>
      <c r="H46" s="1">
        <v>0.98864244347048902</v>
      </c>
      <c r="I46" s="1">
        <v>248.65205548048999</v>
      </c>
      <c r="J46" s="1">
        <v>811.32522862581004</v>
      </c>
      <c r="K46" s="1">
        <v>472.14739174334801</v>
      </c>
      <c r="L46" s="1">
        <v>555.494097756516</v>
      </c>
      <c r="M46" s="1">
        <v>439.72429682736902</v>
      </c>
      <c r="N46" s="1">
        <v>332.61201957755497</v>
      </c>
      <c r="O46" s="2">
        <f t="shared" si="4"/>
        <v>1.1596432255342202</v>
      </c>
      <c r="P46" s="2">
        <f t="shared" si="5"/>
        <v>-0.88368110012112955</v>
      </c>
      <c r="Q46" s="2">
        <f t="shared" si="6"/>
        <v>-0.50539699643050551</v>
      </c>
    </row>
    <row r="47" spans="1:17" ht="14.15" customHeight="1" x14ac:dyDescent="0.25">
      <c r="A47" s="1" t="s">
        <v>31</v>
      </c>
      <c r="B47" s="1">
        <v>52.204628948981501</v>
      </c>
      <c r="C47" s="1">
        <v>-1.3428098075063</v>
      </c>
      <c r="D47" s="1">
        <f t="shared" si="3"/>
        <v>-1.4145312649575403</v>
      </c>
      <c r="E47" s="1">
        <v>0.40776999938597203</v>
      </c>
      <c r="F47" s="1">
        <v>-3.2930568936614502</v>
      </c>
      <c r="G47" s="1">
        <v>9.9104418286299792E-4</v>
      </c>
      <c r="H47" s="1">
        <v>5.5498474240327899E-3</v>
      </c>
      <c r="I47" s="1">
        <v>41.442009246748299</v>
      </c>
      <c r="J47" s="1">
        <v>102.537153696785</v>
      </c>
      <c r="K47" s="1">
        <v>83.801052214187294</v>
      </c>
      <c r="L47" s="1">
        <v>30.860783208695299</v>
      </c>
      <c r="M47" s="1">
        <v>26.541917015706101</v>
      </c>
      <c r="N47" s="1">
        <v>28.044858311766799</v>
      </c>
      <c r="O47" s="2">
        <f t="shared" si="4"/>
        <v>-0.42531927518693652</v>
      </c>
      <c r="P47" s="2">
        <f t="shared" si="5"/>
        <v>-1.9498022763598464</v>
      </c>
      <c r="Q47" s="2">
        <f t="shared" si="6"/>
        <v>-1.5792320644038134</v>
      </c>
    </row>
    <row r="48" spans="1:17" ht="14.15" customHeight="1" x14ac:dyDescent="0.25">
      <c r="A48" s="1" t="s">
        <v>57</v>
      </c>
      <c r="B48" s="1">
        <v>67.326526090881799</v>
      </c>
      <c r="C48" s="1">
        <v>-1.5515166784875101</v>
      </c>
      <c r="D48" s="1">
        <f t="shared" si="3"/>
        <v>-1.6090614177388978</v>
      </c>
      <c r="E48" s="1">
        <v>0.34711588243782598</v>
      </c>
      <c r="F48" s="1">
        <v>-4.4697369293247702</v>
      </c>
      <c r="G48" s="3">
        <v>7.8315862681777002E-6</v>
      </c>
      <c r="H48" s="3">
        <v>9.3979035218132395E-5</v>
      </c>
      <c r="I48" s="1">
        <v>82.452330897176296</v>
      </c>
      <c r="J48" s="1">
        <v>118.558583961907</v>
      </c>
      <c r="K48" s="1">
        <v>103.21836919064501</v>
      </c>
      <c r="L48" s="1">
        <v>34.184252169631797</v>
      </c>
      <c r="M48" s="1">
        <v>35.257173349221503</v>
      </c>
      <c r="N48" s="1">
        <v>30.288446976708201</v>
      </c>
      <c r="O48" s="2">
        <f t="shared" si="4"/>
        <v>-1.2702284140876678</v>
      </c>
      <c r="P48" s="2">
        <f t="shared" si="5"/>
        <v>-1.7496114014801643</v>
      </c>
      <c r="Q48" s="2">
        <f t="shared" si="6"/>
        <v>-1.7688602301487737</v>
      </c>
    </row>
    <row r="49" spans="1:17" ht="14.15" customHeight="1" x14ac:dyDescent="0.25">
      <c r="A49" s="1" t="s">
        <v>52</v>
      </c>
      <c r="B49" s="1">
        <v>3775.6112992783801</v>
      </c>
      <c r="C49" s="1">
        <v>-0.36975252941734199</v>
      </c>
      <c r="D49" s="1">
        <f t="shared" si="3"/>
        <v>-0.37949086540023041</v>
      </c>
      <c r="E49" s="1">
        <v>0.30457154601687603</v>
      </c>
      <c r="F49" s="1">
        <v>-1.21400877479492</v>
      </c>
      <c r="G49" s="1">
        <v>0.22474437339053899</v>
      </c>
      <c r="H49" s="1">
        <v>0.39884212742546399</v>
      </c>
      <c r="I49" s="1">
        <v>3064.9819338740899</v>
      </c>
      <c r="J49" s="1">
        <v>4965.3616677667997</v>
      </c>
      <c r="K49" s="1">
        <v>4777.6819402600704</v>
      </c>
      <c r="L49" s="1">
        <v>2591.8310082502699</v>
      </c>
      <c r="M49" s="1">
        <v>3422.3227029654399</v>
      </c>
      <c r="N49" s="1">
        <v>3831.4885425535899</v>
      </c>
      <c r="O49" s="2">
        <f t="shared" si="4"/>
        <v>-0.24190691502722353</v>
      </c>
      <c r="P49" s="2">
        <f t="shared" si="5"/>
        <v>-0.5369230017392328</v>
      </c>
      <c r="Q49" s="2">
        <f t="shared" si="6"/>
        <v>-0.31840582236503417</v>
      </c>
    </row>
    <row r="50" spans="1:17" x14ac:dyDescent="0.25">
      <c r="A50" s="1" t="s">
        <v>61</v>
      </c>
      <c r="B50" s="1">
        <v>294.34432832558002</v>
      </c>
      <c r="C50" s="1">
        <v>-0.204611718863004</v>
      </c>
      <c r="D50" s="1">
        <f t="shared" si="3"/>
        <v>-0.21319357231302161</v>
      </c>
      <c r="E50" s="1">
        <v>0.34442059941249198</v>
      </c>
      <c r="F50" s="1">
        <v>-0.59407514885006296</v>
      </c>
      <c r="G50" s="1">
        <v>0.55246185148613003</v>
      </c>
      <c r="H50" s="1">
        <v>0.69336486913677797</v>
      </c>
      <c r="I50" s="1">
        <v>191.66929276621099</v>
      </c>
      <c r="J50" s="1">
        <v>417.19804410379299</v>
      </c>
      <c r="K50" s="1">
        <v>339.29206506231901</v>
      </c>
      <c r="L50" s="1">
        <v>212.70201349993101</v>
      </c>
      <c r="M50" s="1">
        <v>289.98034709696799</v>
      </c>
      <c r="N50" s="1">
        <v>315.22420742425902</v>
      </c>
      <c r="O50" s="2">
        <f t="shared" si="4"/>
        <v>0.15021446821326465</v>
      </c>
      <c r="P50" s="2">
        <f t="shared" si="5"/>
        <v>-0.524777266811847</v>
      </c>
      <c r="Q50" s="2">
        <f t="shared" si="6"/>
        <v>-0.10614936068645113</v>
      </c>
    </row>
    <row r="51" spans="1:17" ht="14.15" customHeight="1" x14ac:dyDescent="0.25">
      <c r="A51" s="1" t="s">
        <v>32</v>
      </c>
      <c r="B51" s="1">
        <v>643.35156236342698</v>
      </c>
      <c r="C51" s="1">
        <v>-0.739865954168618</v>
      </c>
      <c r="D51" s="1">
        <f t="shared" si="3"/>
        <v>-0.44401093840793099</v>
      </c>
      <c r="E51" s="1">
        <v>0.34263465364219697</v>
      </c>
      <c r="F51" s="1">
        <v>-2.1593436224382598</v>
      </c>
      <c r="G51" s="1">
        <v>3.0823518225396501E-2</v>
      </c>
      <c r="H51" s="1">
        <v>9.4725934058535494E-2</v>
      </c>
      <c r="I51" s="1">
        <v>3826.47885378309</v>
      </c>
      <c r="J51" s="1">
        <v>6254.7663755038702</v>
      </c>
      <c r="K51" s="1">
        <v>6970.8167945484302</v>
      </c>
      <c r="L51" s="1">
        <v>3718.4869860077201</v>
      </c>
      <c r="M51" s="1">
        <v>4562.4366905953302</v>
      </c>
      <c r="N51" s="1">
        <v>4253.8441087287902</v>
      </c>
      <c r="O51" s="2">
        <f t="shared" si="4"/>
        <v>-4.1301703939725695E-2</v>
      </c>
      <c r="P51" s="2">
        <f t="shared" si="5"/>
        <v>-0.45515145881239633</v>
      </c>
      <c r="Q51" s="2">
        <f t="shared" si="6"/>
        <v>-0.71256054792883095</v>
      </c>
    </row>
    <row r="52" spans="1:17" ht="14.15" customHeight="1" x14ac:dyDescent="0.25">
      <c r="A52" s="1" t="s">
        <v>93</v>
      </c>
      <c r="B52" s="1">
        <v>243.16747450474699</v>
      </c>
      <c r="C52" s="1">
        <v>-0.34457777556606201</v>
      </c>
      <c r="D52" s="1">
        <f t="shared" si="3"/>
        <v>-0.35383331769088866</v>
      </c>
      <c r="E52" s="1">
        <v>0.29423944464586199</v>
      </c>
      <c r="F52" s="1">
        <v>-1.1710794790983401</v>
      </c>
      <c r="G52" s="1">
        <v>0.241566831512387</v>
      </c>
      <c r="H52" s="1">
        <v>0.41695096945973598</v>
      </c>
      <c r="I52" s="1">
        <v>253.400619040013</v>
      </c>
      <c r="J52" s="1">
        <v>259.54717029498698</v>
      </c>
      <c r="K52" s="1">
        <v>305.56725136636601</v>
      </c>
      <c r="L52" s="1">
        <v>183.74035541177099</v>
      </c>
      <c r="M52" s="1">
        <v>203.22393177697299</v>
      </c>
      <c r="N52" s="1">
        <v>253.525519138372</v>
      </c>
      <c r="O52" s="2">
        <f t="shared" si="4"/>
        <v>-0.46375152445987239</v>
      </c>
      <c r="P52" s="2">
        <f t="shared" si="5"/>
        <v>-0.35292645409519341</v>
      </c>
      <c r="Q52" s="2">
        <f t="shared" si="6"/>
        <v>-0.26935896134337178</v>
      </c>
    </row>
    <row r="53" spans="1:17" ht="14.15" customHeight="1" x14ac:dyDescent="0.25">
      <c r="A53" s="1" t="s">
        <v>94</v>
      </c>
      <c r="B53" s="1">
        <v>130.23394277180299</v>
      </c>
      <c r="C53" s="1">
        <v>-1.4849313374417501</v>
      </c>
      <c r="D53" s="1">
        <f t="shared" si="3"/>
        <v>-1.5402838996861512</v>
      </c>
      <c r="E53" s="1">
        <v>0.35298877118300198</v>
      </c>
      <c r="F53" s="1">
        <v>-4.20673817035361</v>
      </c>
      <c r="G53" s="3">
        <v>2.59083017591822E-5</v>
      </c>
      <c r="H53" s="1">
        <v>2.4181081641903401E-4</v>
      </c>
      <c r="I53" s="1">
        <v>117.41902619912</v>
      </c>
      <c r="J53" s="1">
        <v>257.62459866317198</v>
      </c>
      <c r="K53" s="1">
        <v>206.43673838129101</v>
      </c>
      <c r="L53" s="1">
        <v>69.792848179664801</v>
      </c>
      <c r="M53" s="1">
        <v>63.383682425566803</v>
      </c>
      <c r="N53" s="1">
        <v>66.746762782005106</v>
      </c>
      <c r="O53" s="2">
        <f t="shared" si="4"/>
        <v>-0.75051508390820676</v>
      </c>
      <c r="P53" s="2">
        <f t="shared" si="5"/>
        <v>-2.0230869682218211</v>
      </c>
      <c r="Q53" s="2">
        <f t="shared" si="6"/>
        <v>-1.6289299690043058</v>
      </c>
    </row>
    <row r="54" spans="1:17" x14ac:dyDescent="0.25">
      <c r="A54" s="1" t="s">
        <v>95</v>
      </c>
      <c r="B54" s="1">
        <v>269.29796827349298</v>
      </c>
      <c r="C54" s="1">
        <v>0.69488663619899604</v>
      </c>
      <c r="D54" s="1">
        <f t="shared" si="3"/>
        <v>0.72380273445753385</v>
      </c>
      <c r="E54" s="1">
        <v>0.38064235037178901</v>
      </c>
      <c r="F54" s="1">
        <v>1.82556311855544</v>
      </c>
      <c r="G54" s="1">
        <v>6.7916095510144006E-2</v>
      </c>
      <c r="H54" s="1">
        <v>0.16616365115103199</v>
      </c>
      <c r="I54" s="1">
        <v>117.850713795441</v>
      </c>
      <c r="J54" s="1">
        <v>335.16832114636497</v>
      </c>
      <c r="K54" s="1">
        <v>156.36049986305699</v>
      </c>
      <c r="L54" s="1">
        <v>407.36233835477799</v>
      </c>
      <c r="M54" s="1">
        <v>310.183895870117</v>
      </c>
      <c r="N54" s="1">
        <v>288.86204061119798</v>
      </c>
      <c r="O54" s="2">
        <f t="shared" si="4"/>
        <v>1.7893521090854523</v>
      </c>
      <c r="P54" s="2">
        <f t="shared" si="5"/>
        <v>-0.11176201088615544</v>
      </c>
      <c r="Q54" s="2">
        <f t="shared" si="6"/>
        <v>0.8855045298174723</v>
      </c>
    </row>
    <row r="55" spans="1:17" ht="14.15" customHeight="1" x14ac:dyDescent="0.25">
      <c r="A55" s="1" t="s">
        <v>96</v>
      </c>
      <c r="B55" s="1">
        <v>679.32253735732002</v>
      </c>
      <c r="C55" s="1">
        <v>-1.98255202690373</v>
      </c>
      <c r="D55" s="1">
        <f t="shared" si="3"/>
        <v>-2.0422481083967061</v>
      </c>
      <c r="E55" s="1">
        <v>0.322921840938037</v>
      </c>
      <c r="F55" s="1">
        <v>-6.1394175790176604</v>
      </c>
      <c r="G55" s="3">
        <v>8.2824583466584805E-10</v>
      </c>
      <c r="H55" s="3">
        <v>1.6055226948907201E-8</v>
      </c>
      <c r="I55" s="1">
        <v>785.23973770661701</v>
      </c>
      <c r="J55" s="1">
        <v>984.99753269973905</v>
      </c>
      <c r="K55" s="1">
        <v>1509.44090390676</v>
      </c>
      <c r="L55" s="1">
        <v>219.348951421804</v>
      </c>
      <c r="M55" s="1">
        <v>312.16463594591602</v>
      </c>
      <c r="N55" s="1">
        <v>264.74346246307903</v>
      </c>
      <c r="O55" s="2">
        <f t="shared" si="4"/>
        <v>-1.8399053737296622</v>
      </c>
      <c r="P55" s="2">
        <f t="shared" si="5"/>
        <v>-1.6578130021646513</v>
      </c>
      <c r="Q55" s="2">
        <f t="shared" si="6"/>
        <v>-2.5113473109633966</v>
      </c>
    </row>
    <row r="56" spans="1:17" ht="14.15" customHeight="1" x14ac:dyDescent="0.25">
      <c r="A56" s="1" t="s">
        <v>97</v>
      </c>
      <c r="B56" s="1">
        <v>8067.6167319117603</v>
      </c>
      <c r="C56" s="1">
        <v>0.79956508144064797</v>
      </c>
      <c r="D56" s="1">
        <f t="shared" si="3"/>
        <v>0.82083712644883566</v>
      </c>
      <c r="E56" s="1">
        <v>0.30883777538277402</v>
      </c>
      <c r="F56" s="1">
        <v>2.5889484550575701</v>
      </c>
      <c r="G56" s="1">
        <v>9.6269503480687704E-3</v>
      </c>
      <c r="H56" s="1">
        <v>3.5486364421622701E-2</v>
      </c>
      <c r="I56" s="1">
        <v>4111.8243549508097</v>
      </c>
      <c r="J56" s="1">
        <v>7155.8116136143699</v>
      </c>
      <c r="K56" s="1">
        <v>6229.8928572888499</v>
      </c>
      <c r="L56" s="1">
        <v>8092.1721386000499</v>
      </c>
      <c r="M56" s="1">
        <v>10705.1078136631</v>
      </c>
      <c r="N56" s="1">
        <v>12110.8916133534</v>
      </c>
      <c r="O56" s="2">
        <f t="shared" si="4"/>
        <v>0.97674837141593851</v>
      </c>
      <c r="P56" s="2">
        <f t="shared" si="5"/>
        <v>0.58111201340734675</v>
      </c>
      <c r="Q56" s="2">
        <f t="shared" si="6"/>
        <v>0.95902582441307826</v>
      </c>
    </row>
    <row r="57" spans="1:17" ht="14.15" customHeight="1" x14ac:dyDescent="0.25">
      <c r="A57" s="1" t="s">
        <v>8</v>
      </c>
      <c r="B57" s="1">
        <v>16.7216550599796</v>
      </c>
      <c r="C57" s="1">
        <v>-0.86787908812815395</v>
      </c>
      <c r="D57" s="1">
        <f t="shared" si="3"/>
        <v>-0.94379836130847239</v>
      </c>
      <c r="E57" s="1">
        <v>0.49476164844667098</v>
      </c>
      <c r="F57" s="1">
        <v>-1.7541357355666201</v>
      </c>
      <c r="G57" s="1">
        <v>7.9407251679136606E-2</v>
      </c>
      <c r="H57" s="1">
        <v>0.183583737826995</v>
      </c>
      <c r="I57" s="1">
        <v>15.9724410638509</v>
      </c>
      <c r="J57" s="1">
        <v>27.556860056010901</v>
      </c>
      <c r="K57" s="1">
        <v>22.483209130635601</v>
      </c>
      <c r="L57" s="1">
        <v>13.293875843745701</v>
      </c>
      <c r="M57" s="1">
        <v>11.488292439634</v>
      </c>
      <c r="N57" s="1">
        <v>9.5352518260007209</v>
      </c>
      <c r="O57" s="2">
        <f t="shared" si="4"/>
        <v>-0.26482303106557631</v>
      </c>
      <c r="P57" s="2">
        <f t="shared" si="5"/>
        <v>-1.2622471315047767</v>
      </c>
      <c r="Q57" s="2">
        <f t="shared" si="6"/>
        <v>-1.2375050269474102</v>
      </c>
    </row>
    <row r="58" spans="1:17" ht="14.15" customHeight="1" x14ac:dyDescent="0.25">
      <c r="A58" s="1" t="s">
        <v>98</v>
      </c>
      <c r="B58" s="1">
        <v>102.13489569975</v>
      </c>
      <c r="C58" s="1">
        <v>-1.3879128724445999</v>
      </c>
      <c r="D58" s="1">
        <f t="shared" si="3"/>
        <v>-1.4632520214056646</v>
      </c>
      <c r="E58" s="1">
        <v>0.41495132757734798</v>
      </c>
      <c r="F58" s="1">
        <v>-3.3447606507196599</v>
      </c>
      <c r="G58" s="1">
        <v>8.23536066590736E-4</v>
      </c>
      <c r="H58" s="1">
        <v>4.82630439025268E-3</v>
      </c>
      <c r="I58" s="1">
        <v>64.321451851723893</v>
      </c>
      <c r="J58" s="1">
        <v>224.94088092232201</v>
      </c>
      <c r="K58" s="1">
        <v>160.44835606862699</v>
      </c>
      <c r="L58" s="1">
        <v>55.0746284955178</v>
      </c>
      <c r="M58" s="1">
        <v>62.591386395247198</v>
      </c>
      <c r="N58" s="1">
        <v>45.432670465062301</v>
      </c>
      <c r="O58" s="2">
        <f t="shared" si="4"/>
        <v>-0.22391211282882284</v>
      </c>
      <c r="P58" s="2">
        <f t="shared" si="5"/>
        <v>-1.8455098440577142</v>
      </c>
      <c r="Q58" s="2">
        <f t="shared" si="6"/>
        <v>-1.8203069955674549</v>
      </c>
    </row>
    <row r="59" spans="1:17" x14ac:dyDescent="0.25">
      <c r="A59" s="1" t="s">
        <v>19</v>
      </c>
      <c r="B59" s="1">
        <v>304.572513445411</v>
      </c>
      <c r="C59" s="1">
        <v>-8.2891993968542202E-2</v>
      </c>
      <c r="D59" s="1">
        <f t="shared" si="3"/>
        <v>-0.10025691128858513</v>
      </c>
      <c r="E59" s="1">
        <v>0.72417873285341305</v>
      </c>
      <c r="F59" s="1">
        <v>-0.114463446947594</v>
      </c>
      <c r="G59" s="1">
        <v>0.90887042102042004</v>
      </c>
      <c r="H59" s="1">
        <v>0.94253228846562098</v>
      </c>
      <c r="I59" s="1">
        <v>241.313366343045</v>
      </c>
      <c r="J59" s="1">
        <v>194.17973481328599</v>
      </c>
      <c r="K59" s="1">
        <v>509.96006164487198</v>
      </c>
      <c r="L59" s="1">
        <v>57.923316176320498</v>
      </c>
      <c r="M59" s="1">
        <v>358.513953719612</v>
      </c>
      <c r="N59" s="1">
        <v>465.54464797532899</v>
      </c>
      <c r="O59" s="2">
        <f t="shared" si="4"/>
        <v>-2.058691722774538</v>
      </c>
      <c r="P59" s="2">
        <f t="shared" si="5"/>
        <v>0.88463662656736397</v>
      </c>
      <c r="Q59" s="2">
        <f t="shared" si="6"/>
        <v>-0.13146472866342912</v>
      </c>
    </row>
    <row r="60" spans="1:17" ht="14.15" customHeight="1" x14ac:dyDescent="0.25">
      <c r="A60" s="1" t="s">
        <v>20</v>
      </c>
      <c r="B60" s="1">
        <v>615.59420183551401</v>
      </c>
      <c r="C60" s="1">
        <v>0.87629191231697701</v>
      </c>
      <c r="D60" s="1">
        <f t="shared" si="3"/>
        <v>0.89723169779598411</v>
      </c>
      <c r="E60" s="1">
        <v>0.29021889090743003</v>
      </c>
      <c r="F60" s="1">
        <v>3.01941720463843</v>
      </c>
      <c r="G60" s="1">
        <v>2.5326150582523801E-3</v>
      </c>
      <c r="H60" s="1">
        <v>1.1603981721447301E-2</v>
      </c>
      <c r="I60" s="1">
        <v>410.53490410059999</v>
      </c>
      <c r="J60" s="1">
        <v>465.903192109766</v>
      </c>
      <c r="K60" s="1">
        <v>413.89544081397401</v>
      </c>
      <c r="L60" s="1">
        <v>691.28154387477502</v>
      </c>
      <c r="M60" s="1">
        <v>698.40895072671401</v>
      </c>
      <c r="N60" s="1">
        <v>1013.5411793872501</v>
      </c>
      <c r="O60" s="2">
        <f t="shared" si="4"/>
        <v>0.75176852184389986</v>
      </c>
      <c r="P60" s="2">
        <f t="shared" si="5"/>
        <v>0.584041833470333</v>
      </c>
      <c r="Q60" s="2">
        <f t="shared" si="6"/>
        <v>1.2920664435321545</v>
      </c>
    </row>
    <row r="61" spans="1:17" x14ac:dyDescent="0.25">
      <c r="A61" s="1" t="s">
        <v>99</v>
      </c>
      <c r="B61" s="1">
        <v>2859.4743029061101</v>
      </c>
      <c r="C61" s="1">
        <v>-0.58656284038329398</v>
      </c>
      <c r="D61" s="1">
        <f t="shared" si="3"/>
        <v>-0.60103126325248035</v>
      </c>
      <c r="E61" s="1">
        <v>0.29844272787162801</v>
      </c>
      <c r="F61" s="1">
        <v>-1.96541173767718</v>
      </c>
      <c r="G61" s="1">
        <v>4.9366602055811101E-2</v>
      </c>
      <c r="H61" s="1">
        <v>0.13234450763898301</v>
      </c>
      <c r="I61" s="1">
        <v>3945.1929427711798</v>
      </c>
      <c r="J61" s="1">
        <v>2780.03857960408</v>
      </c>
      <c r="K61" s="1">
        <v>3614.6868497753699</v>
      </c>
      <c r="L61" s="1">
        <v>1805.1184270686099</v>
      </c>
      <c r="M61" s="1">
        <v>2123.7495092716499</v>
      </c>
      <c r="N61" s="1">
        <v>2888.0595089457502</v>
      </c>
      <c r="O61" s="2">
        <f t="shared" si="4"/>
        <v>-1.128002368059311</v>
      </c>
      <c r="P61" s="2">
        <f t="shared" si="5"/>
        <v>-0.38849128983988052</v>
      </c>
      <c r="Q61" s="2">
        <f t="shared" si="6"/>
        <v>-0.32377019846391319</v>
      </c>
    </row>
    <row r="62" spans="1:17" ht="14.15" customHeight="1" x14ac:dyDescent="0.25">
      <c r="A62" s="1" t="s">
        <v>100</v>
      </c>
      <c r="B62" s="1">
        <v>23497.792039842501</v>
      </c>
      <c r="C62" s="1">
        <v>-0.49449795359745102</v>
      </c>
      <c r="D62" s="1">
        <f t="shared" si="3"/>
        <v>-0.50619267751919828</v>
      </c>
      <c r="E62" s="1">
        <v>0.29124579981124699</v>
      </c>
      <c r="F62" s="1">
        <v>-1.69787153640646</v>
      </c>
      <c r="G62" s="1">
        <v>8.9532010491865599E-2</v>
      </c>
      <c r="H62" s="1">
        <v>0.20035622884859</v>
      </c>
      <c r="I62" s="1">
        <v>21293.422376094899</v>
      </c>
      <c r="J62" s="1">
        <v>31441.736466697901</v>
      </c>
      <c r="K62" s="1">
        <v>29999.7547286277</v>
      </c>
      <c r="L62" s="1">
        <v>16026.7168921957</v>
      </c>
      <c r="M62" s="1">
        <v>19240.116800280801</v>
      </c>
      <c r="N62" s="1">
        <v>22985.004975157899</v>
      </c>
      <c r="O62" s="2">
        <f t="shared" si="4"/>
        <v>-0.40992892841924122</v>
      </c>
      <c r="P62" s="2">
        <f t="shared" si="5"/>
        <v>-0.70856333982103981</v>
      </c>
      <c r="Q62" s="2">
        <f t="shared" si="6"/>
        <v>-0.38425772718373497</v>
      </c>
    </row>
    <row r="63" spans="1:17" x14ac:dyDescent="0.25">
      <c r="A63" s="1" t="s">
        <v>46</v>
      </c>
      <c r="B63" s="1">
        <v>27.432322291041402</v>
      </c>
      <c r="C63" s="1">
        <v>2.9136859839264898E-3</v>
      </c>
      <c r="D63" s="1">
        <f t="shared" si="3"/>
        <v>-1.3727214262260373E-2</v>
      </c>
      <c r="E63" s="1">
        <v>0.48184580973742303</v>
      </c>
      <c r="F63" s="1">
        <v>6.0469260602562204E-3</v>
      </c>
      <c r="G63" s="1">
        <v>0.99517528045912096</v>
      </c>
      <c r="H63" s="1">
        <v>0.99517528045912096</v>
      </c>
      <c r="I63" s="1">
        <v>11.655565100647999</v>
      </c>
      <c r="J63" s="1">
        <v>40.374004268108997</v>
      </c>
      <c r="K63" s="1">
        <v>30.658921541775801</v>
      </c>
      <c r="L63" s="1">
        <v>30.386001928561601</v>
      </c>
      <c r="M63" s="1">
        <v>28.522657091505</v>
      </c>
      <c r="N63" s="1">
        <v>22.996783815648801</v>
      </c>
      <c r="O63" s="2">
        <f t="shared" si="4"/>
        <v>1.3823879103422954</v>
      </c>
      <c r="P63" s="2">
        <f t="shared" si="5"/>
        <v>-0.50131829398786054</v>
      </c>
      <c r="Q63" s="2">
        <f t="shared" si="6"/>
        <v>-0.41487484055088614</v>
      </c>
    </row>
    <row r="64" spans="1:17" ht="14.15" customHeight="1" x14ac:dyDescent="0.25">
      <c r="A64" s="1" t="s">
        <v>101</v>
      </c>
      <c r="B64" s="1">
        <v>505.399032845958</v>
      </c>
      <c r="C64" s="1">
        <v>-0.92203957541308701</v>
      </c>
      <c r="D64" s="1">
        <f t="shared" si="3"/>
        <v>-0.94525822180051777</v>
      </c>
      <c r="E64" s="1">
        <v>0.30206184437733202</v>
      </c>
      <c r="F64" s="1">
        <v>-3.0524860805037202</v>
      </c>
      <c r="G64" s="1">
        <v>2.26954256685426E-3</v>
      </c>
      <c r="H64" s="1">
        <v>1.0833874391895801E-2</v>
      </c>
      <c r="I64" s="1">
        <v>531.83911866660299</v>
      </c>
      <c r="J64" s="1">
        <v>865.15723431662195</v>
      </c>
      <c r="K64" s="1">
        <v>598.870934116022</v>
      </c>
      <c r="L64" s="1">
        <v>320.47736409029801</v>
      </c>
      <c r="M64" s="1">
        <v>322.86063235523102</v>
      </c>
      <c r="N64" s="1">
        <v>393.18891353097098</v>
      </c>
      <c r="O64" s="2">
        <f t="shared" si="4"/>
        <v>-0.73076743625093965</v>
      </c>
      <c r="P64" s="2">
        <f t="shared" si="5"/>
        <v>-1.4220508147500071</v>
      </c>
      <c r="Q64" s="2">
        <f t="shared" si="6"/>
        <v>-0.60702246997207909</v>
      </c>
    </row>
    <row r="65" spans="1:17" ht="14.15" customHeight="1" x14ac:dyDescent="0.25">
      <c r="A65" s="1" t="s">
        <v>102</v>
      </c>
      <c r="B65" s="1">
        <v>19281.388857027399</v>
      </c>
      <c r="C65" s="1">
        <v>-0.84655514894494399</v>
      </c>
      <c r="D65" s="1">
        <f t="shared" si="3"/>
        <v>-0.8690631219720546</v>
      </c>
      <c r="E65" s="1">
        <v>0.308032532792411</v>
      </c>
      <c r="F65" s="1">
        <v>-2.7482653902516598</v>
      </c>
      <c r="G65" s="1">
        <v>5.9911493820713696E-3</v>
      </c>
      <c r="H65" s="1">
        <v>2.3209697829088501E-2</v>
      </c>
      <c r="I65" s="1">
        <v>17156.991828153801</v>
      </c>
      <c r="J65" s="1">
        <v>33873.148723732898</v>
      </c>
      <c r="K65" s="1">
        <v>23727.961345231699</v>
      </c>
      <c r="L65" s="1">
        <v>12667.6393352492</v>
      </c>
      <c r="M65" s="1">
        <v>14290.6434988743</v>
      </c>
      <c r="N65" s="1">
        <v>13971.948410922199</v>
      </c>
      <c r="O65" s="2">
        <f t="shared" si="4"/>
        <v>-0.43764892662910782</v>
      </c>
      <c r="P65" s="2">
        <f t="shared" si="5"/>
        <v>-1.2450712191424314</v>
      </c>
      <c r="Q65" s="2">
        <f t="shared" si="6"/>
        <v>-0.76405493169457195</v>
      </c>
    </row>
    <row r="66" spans="1:17" ht="14.15" customHeight="1" x14ac:dyDescent="0.25">
      <c r="A66" s="1" t="s">
        <v>103</v>
      </c>
      <c r="B66" s="1">
        <v>12351.899361322799</v>
      </c>
      <c r="C66" s="1">
        <v>-1.05728838478902</v>
      </c>
      <c r="D66" s="1">
        <f t="shared" si="3"/>
        <v>-1.0858245432784928</v>
      </c>
      <c r="E66" s="1">
        <v>0.31040729017199697</v>
      </c>
      <c r="F66" s="1">
        <v>-3.4061325821412902</v>
      </c>
      <c r="G66" s="1">
        <v>6.5890172744172896E-4</v>
      </c>
      <c r="H66" s="1">
        <v>3.9534103646503803E-3</v>
      </c>
      <c r="I66" s="1">
        <v>13259.284520977901</v>
      </c>
      <c r="J66" s="1">
        <v>21612.9094276504</v>
      </c>
      <c r="K66" s="1">
        <v>15505.238587727399</v>
      </c>
      <c r="L66" s="1">
        <v>6176.4296732602697</v>
      </c>
      <c r="M66" s="1">
        <v>7466.99393774692</v>
      </c>
      <c r="N66" s="1">
        <v>10090.540020573701</v>
      </c>
      <c r="O66" s="2">
        <f t="shared" si="4"/>
        <v>-1.1021579042430045</v>
      </c>
      <c r="P66" s="2">
        <f t="shared" si="5"/>
        <v>-1.5332938291859854</v>
      </c>
      <c r="Q66" s="2">
        <f t="shared" si="6"/>
        <v>-0.61975233971584331</v>
      </c>
    </row>
    <row r="67" spans="1:17" ht="14.15" customHeight="1" x14ac:dyDescent="0.25">
      <c r="A67" s="1" t="s">
        <v>104</v>
      </c>
      <c r="B67" s="1">
        <v>4.2225882479641603</v>
      </c>
      <c r="C67" s="1">
        <v>0.13730480986546101</v>
      </c>
      <c r="D67" s="1">
        <f t="shared" si="3"/>
        <v>0.37818864446007733</v>
      </c>
      <c r="E67" s="1">
        <v>0.77181030057009203</v>
      </c>
      <c r="F67" s="1">
        <v>0.17789968566633799</v>
      </c>
      <c r="G67" s="1">
        <v>0.85880175771044998</v>
      </c>
      <c r="H67" s="1">
        <v>0.91702560569081903</v>
      </c>
      <c r="I67" s="1">
        <v>436.43615987981798</v>
      </c>
      <c r="J67" s="1">
        <v>128.81229933158599</v>
      </c>
      <c r="K67" s="1">
        <v>131.83336262963601</v>
      </c>
      <c r="L67" s="1">
        <v>221.722857822473</v>
      </c>
      <c r="M67" s="1">
        <v>389.80964691723602</v>
      </c>
      <c r="N67" s="1">
        <v>294.47101227355199</v>
      </c>
      <c r="O67" s="2">
        <f t="shared" ref="O67:O98" si="7" xml:space="preserve"> LOG(L67/I67,2)</f>
        <v>-0.97701312968758347</v>
      </c>
      <c r="P67" s="2">
        <f t="shared" ref="P67:P98" si="8">LOG(M67/J67,2)</f>
        <v>1.5974994422300572</v>
      </c>
      <c r="Q67" s="2">
        <f t="shared" ref="Q67:Q98" si="9">LOG(N67/K67,2)</f>
        <v>1.1594101075697805</v>
      </c>
    </row>
    <row r="68" spans="1:17" ht="14.15" customHeight="1" x14ac:dyDescent="0.25">
      <c r="A68" s="1" t="s">
        <v>17</v>
      </c>
      <c r="B68" s="1">
        <v>163.888891226428</v>
      </c>
      <c r="C68" s="1">
        <v>0.27074501436875398</v>
      </c>
      <c r="D68" s="1">
        <f t="shared" ref="D68:D127" si="10">LOG((L68+M68+N68)/(I68+J68+K68),2)</f>
        <v>0.27605741167821252</v>
      </c>
      <c r="E68" s="1">
        <v>0.31439380298127501</v>
      </c>
      <c r="F68" s="1">
        <v>0.86116523863187999</v>
      </c>
      <c r="G68" s="1">
        <v>0.38914704232006098</v>
      </c>
      <c r="H68" s="1">
        <v>0.53587461565385497</v>
      </c>
      <c r="I68" s="1">
        <v>122.167589758643</v>
      </c>
      <c r="J68" s="1">
        <v>167.26373196788001</v>
      </c>
      <c r="K68" s="1">
        <v>155.338535811664</v>
      </c>
      <c r="L68" s="1">
        <v>141.01004019973101</v>
      </c>
      <c r="M68" s="1">
        <v>194.508675443458</v>
      </c>
      <c r="N68" s="1">
        <v>203.04477417719201</v>
      </c>
      <c r="O68" s="2">
        <f t="shared" si="7"/>
        <v>0.20693629047465534</v>
      </c>
      <c r="P68" s="2">
        <f t="shared" si="8"/>
        <v>0.2177098458145556</v>
      </c>
      <c r="Q68" s="2">
        <f t="shared" si="9"/>
        <v>0.38638212407917027</v>
      </c>
    </row>
    <row r="69" spans="1:17" ht="14.15" customHeight="1" x14ac:dyDescent="0.25">
      <c r="A69" s="1" t="s">
        <v>105</v>
      </c>
      <c r="B69" s="1">
        <v>310.58785395634197</v>
      </c>
      <c r="C69" s="1">
        <v>0.50869721757219</v>
      </c>
      <c r="D69" s="1">
        <f t="shared" si="10"/>
        <v>0.52521143075941912</v>
      </c>
      <c r="E69" s="1">
        <v>0.33108261202094402</v>
      </c>
      <c r="F69" s="1">
        <v>1.53646612386884</v>
      </c>
      <c r="G69" s="1">
        <v>0.124424100062256</v>
      </c>
      <c r="H69" s="1">
        <v>0.24688876547786301</v>
      </c>
      <c r="I69" s="1">
        <v>279.73356241555098</v>
      </c>
      <c r="J69" s="1">
        <v>266.59659961163999</v>
      </c>
      <c r="K69" s="1">
        <v>217.67834294660801</v>
      </c>
      <c r="L69" s="1">
        <v>370.80417978447798</v>
      </c>
      <c r="M69" s="1">
        <v>492.015834828462</v>
      </c>
      <c r="N69" s="1">
        <v>236.698604151312</v>
      </c>
      <c r="O69" s="2">
        <f t="shared" si="7"/>
        <v>0.40660414776312243</v>
      </c>
      <c r="P69" s="2">
        <f t="shared" si="8"/>
        <v>0.88404636814913728</v>
      </c>
      <c r="Q69" s="2">
        <f t="shared" si="9"/>
        <v>0.12085331892089642</v>
      </c>
    </row>
    <row r="70" spans="1:17" ht="14.15" customHeight="1" x14ac:dyDescent="0.25">
      <c r="A70" s="1" t="s">
        <v>12</v>
      </c>
      <c r="B70" s="1">
        <v>15.7686990337626</v>
      </c>
      <c r="C70" s="1">
        <v>-0.59982526793773905</v>
      </c>
      <c r="D70" s="1">
        <f t="shared" si="10"/>
        <v>-0.67019724720685003</v>
      </c>
      <c r="E70" s="1">
        <v>0.56357374700236595</v>
      </c>
      <c r="F70" s="1">
        <v>-1.0643243606150801</v>
      </c>
      <c r="G70" s="1">
        <v>0.28718178604323802</v>
      </c>
      <c r="H70" s="1">
        <v>0.46020430680903901</v>
      </c>
      <c r="I70" s="1">
        <v>9.0654395227261908</v>
      </c>
      <c r="J70" s="1">
        <v>32.683717740850199</v>
      </c>
      <c r="K70" s="1">
        <v>16.3514248222804</v>
      </c>
      <c r="L70" s="1">
        <v>17.566907364949699</v>
      </c>
      <c r="M70" s="1">
        <v>11.092144424474199</v>
      </c>
      <c r="N70" s="1">
        <v>7.85256032729471</v>
      </c>
      <c r="O70" s="2">
        <f t="shared" si="7"/>
        <v>0.95441135535596011</v>
      </c>
      <c r="P70" s="2">
        <f t="shared" si="8"/>
        <v>-1.5590337918441461</v>
      </c>
      <c r="Q70" s="2">
        <f t="shared" si="9"/>
        <v>-1.0581813275028453</v>
      </c>
    </row>
    <row r="71" spans="1:17" ht="14.15" customHeight="1" x14ac:dyDescent="0.25">
      <c r="A71" s="1" t="s">
        <v>106</v>
      </c>
      <c r="B71" s="1">
        <v>8807.6580494439095</v>
      </c>
      <c r="C71" s="1">
        <v>-0.56665653340908995</v>
      </c>
      <c r="D71" s="1">
        <f t="shared" si="10"/>
        <v>-0.58238835392853783</v>
      </c>
      <c r="E71" s="1">
        <v>0.31371780648356801</v>
      </c>
      <c r="F71" s="1">
        <v>-1.8062619389083701</v>
      </c>
      <c r="G71" s="1">
        <v>7.0877434030817199E-2</v>
      </c>
      <c r="H71" s="1">
        <v>0.17010584167396101</v>
      </c>
      <c r="I71" s="1">
        <v>6558.6296508942396</v>
      </c>
      <c r="J71" s="1">
        <v>13082.4590972885</v>
      </c>
      <c r="K71" s="1">
        <v>12043.846345660901</v>
      </c>
      <c r="L71" s="1">
        <v>6556.7294786474204</v>
      </c>
      <c r="M71" s="1">
        <v>7358.0532335779799</v>
      </c>
      <c r="N71" s="1">
        <v>7246.2304905943201</v>
      </c>
      <c r="O71" s="2">
        <f t="shared" si="7"/>
        <v>-4.180395015379346E-4</v>
      </c>
      <c r="P71" s="2">
        <f t="shared" si="8"/>
        <v>-0.83023772934909579</v>
      </c>
      <c r="Q71" s="2">
        <f t="shared" si="9"/>
        <v>-0.73299360614111819</v>
      </c>
    </row>
    <row r="72" spans="1:17" ht="14.15" customHeight="1" x14ac:dyDescent="0.25">
      <c r="A72" s="1" t="s">
        <v>107</v>
      </c>
      <c r="B72" s="1">
        <v>12922.3793236077</v>
      </c>
      <c r="C72" s="1">
        <v>-0.71319696305944202</v>
      </c>
      <c r="D72" s="1">
        <f t="shared" si="10"/>
        <v>-0.73577556272019418</v>
      </c>
      <c r="E72" s="1">
        <v>0.334573122287531</v>
      </c>
      <c r="F72" s="1">
        <v>-2.1316624544828899</v>
      </c>
      <c r="G72" s="1">
        <v>3.30346054671267E-2</v>
      </c>
      <c r="H72" s="1">
        <v>9.7937889149599097E-2</v>
      </c>
      <c r="I72" s="1">
        <v>11921.052972384899</v>
      </c>
      <c r="J72" s="1">
        <v>20390.153869816299</v>
      </c>
      <c r="K72" s="1">
        <v>16132.7245152824</v>
      </c>
      <c r="L72" s="1">
        <v>6406.6985941251496</v>
      </c>
      <c r="M72" s="1">
        <v>9375.2389267716408</v>
      </c>
      <c r="N72" s="1">
        <v>13308.4070632658</v>
      </c>
      <c r="O72" s="2">
        <f t="shared" si="7"/>
        <v>-0.89585864795368053</v>
      </c>
      <c r="P72" s="2">
        <f t="shared" si="8"/>
        <v>-1.1209452994000908</v>
      </c>
      <c r="Q72" s="2">
        <f t="shared" si="9"/>
        <v>-0.2776522036497463</v>
      </c>
    </row>
    <row r="73" spans="1:17" ht="14.15" customHeight="1" x14ac:dyDescent="0.25">
      <c r="A73" s="1" t="s">
        <v>108</v>
      </c>
      <c r="B73" s="1">
        <v>61.223846443828798</v>
      </c>
      <c r="C73" s="1">
        <v>-1.59830256174747</v>
      </c>
      <c r="D73" s="1">
        <f t="shared" si="10"/>
        <v>-1.6671003553929089</v>
      </c>
      <c r="E73" s="1">
        <v>0.37432570944053101</v>
      </c>
      <c r="F73" s="1">
        <v>-4.2698177588077098</v>
      </c>
      <c r="G73" s="3">
        <v>1.9563275086122801E-5</v>
      </c>
      <c r="H73" s="1">
        <v>1.9719781286811801E-4</v>
      </c>
      <c r="I73" s="1">
        <v>66.0482022370051</v>
      </c>
      <c r="J73" s="1">
        <v>112.150011855858</v>
      </c>
      <c r="K73" s="1">
        <v>101.17444108786</v>
      </c>
      <c r="L73" s="1">
        <v>22.789501446421198</v>
      </c>
      <c r="M73" s="1">
        <v>32.087989227943197</v>
      </c>
      <c r="N73" s="1">
        <v>33.0929328078849</v>
      </c>
      <c r="O73" s="2">
        <f t="shared" si="7"/>
        <v>-1.5351499294657269</v>
      </c>
      <c r="P73" s="2">
        <f t="shared" si="8"/>
        <v>-1.8053244808779529</v>
      </c>
      <c r="Q73" s="2">
        <f t="shared" si="9"/>
        <v>-1.6122498202782161</v>
      </c>
    </row>
    <row r="74" spans="1:17" ht="14.15" customHeight="1" x14ac:dyDescent="0.25">
      <c r="A74" s="1" t="s">
        <v>110</v>
      </c>
      <c r="B74" s="1">
        <v>78.072236225910402</v>
      </c>
      <c r="C74" s="1">
        <v>-1.4367220499450599</v>
      </c>
      <c r="D74" s="1">
        <f t="shared" si="10"/>
        <v>-1.3404799195072377</v>
      </c>
      <c r="E74" s="1">
        <v>0.39056608127801301</v>
      </c>
      <c r="F74" s="1">
        <v>-3.6785632926541201</v>
      </c>
      <c r="G74" s="1">
        <v>2.345514881717E-4</v>
      </c>
      <c r="H74" s="1">
        <v>1.6887707148362399E-3</v>
      </c>
      <c r="I74" s="1">
        <v>231.38455162767801</v>
      </c>
      <c r="J74" s="1">
        <v>351.18975141148798</v>
      </c>
      <c r="K74" s="1">
        <v>398.56598004308597</v>
      </c>
      <c r="L74" s="1">
        <v>146.23263428120299</v>
      </c>
      <c r="M74" s="1">
        <v>160.439946139716</v>
      </c>
      <c r="N74" s="1">
        <v>80.769191937888493</v>
      </c>
      <c r="O74" s="2">
        <f t="shared" si="7"/>
        <v>-0.66202723725709967</v>
      </c>
      <c r="P74" s="2">
        <f t="shared" si="8"/>
        <v>-1.1302173571187932</v>
      </c>
      <c r="Q74" s="2">
        <f t="shared" si="9"/>
        <v>-2.3029415618677516</v>
      </c>
    </row>
    <row r="75" spans="1:17" ht="14.15" customHeight="1" x14ac:dyDescent="0.25">
      <c r="A75" s="1" t="s">
        <v>109</v>
      </c>
      <c r="B75" s="1">
        <v>653.52497746295501</v>
      </c>
      <c r="C75" s="1">
        <v>-1.4122586953296199</v>
      </c>
      <c r="D75" s="1">
        <f t="shared" si="10"/>
        <v>-1.4715516441087257</v>
      </c>
      <c r="E75" s="1">
        <v>0.37712524182845297</v>
      </c>
      <c r="F75" s="1">
        <v>-3.7448002379326999</v>
      </c>
      <c r="G75" s="1">
        <v>1.8053736437448399E-4</v>
      </c>
      <c r="H75" s="1">
        <v>1.3786489643142399E-3</v>
      </c>
      <c r="I75" s="1">
        <v>662.20877275533201</v>
      </c>
      <c r="J75" s="1">
        <v>1122.1409757691899</v>
      </c>
      <c r="K75" s="1">
        <v>1097.58939119558</v>
      </c>
      <c r="L75" s="1">
        <v>396.91715019183499</v>
      </c>
      <c r="M75" s="1">
        <v>474.58532216143101</v>
      </c>
      <c r="N75" s="1">
        <v>167.708252704366</v>
      </c>
      <c r="O75" s="2">
        <f t="shared" si="7"/>
        <v>-0.73844822291628476</v>
      </c>
      <c r="P75" s="2">
        <f t="shared" si="8"/>
        <v>-1.2415145475750289</v>
      </c>
      <c r="Q75" s="2">
        <f t="shared" si="9"/>
        <v>-2.7103128533477641</v>
      </c>
    </row>
    <row r="76" spans="1:17" ht="14.15" customHeight="1" x14ac:dyDescent="0.25">
      <c r="A76" s="1" t="s">
        <v>111</v>
      </c>
      <c r="B76" s="1">
        <v>6.4857246548038301</v>
      </c>
      <c r="C76" s="1">
        <v>-0.87242038250121101</v>
      </c>
      <c r="D76" s="1">
        <f t="shared" si="10"/>
        <v>-1.7053384718154967</v>
      </c>
      <c r="E76" s="1">
        <v>0.65710924290361195</v>
      </c>
      <c r="F76" s="1">
        <v>-1.3276641470544399</v>
      </c>
      <c r="G76" s="1">
        <v>0.184289082813067</v>
      </c>
      <c r="H76" s="1">
        <v>0.34400628791772397</v>
      </c>
      <c r="I76" s="1">
        <v>100.583209942629</v>
      </c>
      <c r="J76" s="1">
        <v>79.466294115008196</v>
      </c>
      <c r="K76" s="1">
        <v>68.471591443299403</v>
      </c>
      <c r="L76" s="1">
        <v>26.112970407357601</v>
      </c>
      <c r="M76" s="1">
        <v>19.807400757989601</v>
      </c>
      <c r="N76" s="1">
        <v>30.288446976708201</v>
      </c>
      <c r="O76" s="2">
        <f t="shared" si="7"/>
        <v>-1.9455510186238576</v>
      </c>
      <c r="P76" s="2">
        <f t="shared" si="8"/>
        <v>-2.0043034925424057</v>
      </c>
      <c r="Q76" s="2">
        <f t="shared" si="9"/>
        <v>-1.1767379378547564</v>
      </c>
    </row>
    <row r="77" spans="1:17" ht="14.15" customHeight="1" x14ac:dyDescent="0.25">
      <c r="A77" s="1" t="s">
        <v>25</v>
      </c>
      <c r="B77" s="1">
        <v>37.266020943830597</v>
      </c>
      <c r="C77" s="1">
        <v>-0.91891990545247904</v>
      </c>
      <c r="D77" s="1">
        <f t="shared" si="10"/>
        <v>-0.98010533164653602</v>
      </c>
      <c r="E77" s="1">
        <v>0.43415582864725899</v>
      </c>
      <c r="F77" s="1">
        <v>-2.1165670130829501</v>
      </c>
      <c r="G77" s="1">
        <v>3.4296612193181801E-2</v>
      </c>
      <c r="H77" s="1">
        <v>9.9341911180250805E-2</v>
      </c>
      <c r="I77" s="1">
        <v>25.901255779217699</v>
      </c>
      <c r="J77" s="1">
        <v>67.290007113515003</v>
      </c>
      <c r="K77" s="1">
        <v>55.1860587751965</v>
      </c>
      <c r="L77" s="1">
        <v>22.314720166287401</v>
      </c>
      <c r="M77" s="1">
        <v>26.541917015706101</v>
      </c>
      <c r="N77" s="1">
        <v>26.362166813060799</v>
      </c>
      <c r="O77" s="2">
        <f t="shared" si="7"/>
        <v>-0.21502633142511476</v>
      </c>
      <c r="P77" s="2">
        <f t="shared" si="8"/>
        <v>-1.3421196991386033</v>
      </c>
      <c r="Q77" s="2">
        <f t="shared" si="9"/>
        <v>-1.065834900046285</v>
      </c>
    </row>
    <row r="78" spans="1:17" x14ac:dyDescent="0.25">
      <c r="A78" s="1" t="s">
        <v>42</v>
      </c>
      <c r="B78" s="1">
        <v>20.492143256110701</v>
      </c>
      <c r="C78" s="1">
        <v>-1.32134294043705</v>
      </c>
      <c r="D78" s="1">
        <f t="shared" si="10"/>
        <v>-1.4087971449842029</v>
      </c>
      <c r="E78" s="1">
        <v>0.45796855713381102</v>
      </c>
      <c r="F78" s="1">
        <v>-2.88522633236364</v>
      </c>
      <c r="G78" s="1">
        <v>3.9113235544556198E-3</v>
      </c>
      <c r="H78" s="1">
        <v>1.7269829917714401E-2</v>
      </c>
      <c r="I78" s="1">
        <v>25.469568182897401</v>
      </c>
      <c r="J78" s="1">
        <v>30.120288898430498</v>
      </c>
      <c r="K78" s="1">
        <v>33.724813695953401</v>
      </c>
      <c r="L78" s="1">
        <v>11.394750723210599</v>
      </c>
      <c r="M78" s="1">
        <v>9.9037003789948095</v>
      </c>
      <c r="N78" s="1">
        <v>12.3397376571774</v>
      </c>
      <c r="O78" s="2">
        <f t="shared" si="7"/>
        <v>-1.160405136134917</v>
      </c>
      <c r="P78" s="2">
        <f t="shared" si="8"/>
        <v>-1.6046960338331651</v>
      </c>
      <c r="Q78" s="2">
        <f t="shared" si="9"/>
        <v>-1.4504987502816089</v>
      </c>
    </row>
    <row r="79" spans="1:17" x14ac:dyDescent="0.25">
      <c r="A79" s="1" t="s">
        <v>112</v>
      </c>
      <c r="B79" s="1">
        <v>17.087819348989999</v>
      </c>
      <c r="C79" s="1">
        <v>0.16525750396816999</v>
      </c>
      <c r="D79" s="1">
        <f t="shared" si="10"/>
        <v>0.19206349010565527</v>
      </c>
      <c r="E79" s="1">
        <v>0.485799841200311</v>
      </c>
      <c r="F79" s="1">
        <v>0.34017611771929201</v>
      </c>
      <c r="G79" s="1">
        <v>0.733723902167145</v>
      </c>
      <c r="H79" s="1">
        <v>0.83287578083838099</v>
      </c>
      <c r="I79" s="1">
        <v>17.267503852811799</v>
      </c>
      <c r="J79" s="1">
        <v>17.303144686332399</v>
      </c>
      <c r="K79" s="1">
        <v>13.285532668102899</v>
      </c>
      <c r="L79" s="1">
        <v>14.243438404013199</v>
      </c>
      <c r="M79" s="1">
        <v>17.4305126670309</v>
      </c>
      <c r="N79" s="1">
        <v>22.996783815648801</v>
      </c>
      <c r="O79" s="2">
        <f t="shared" si="7"/>
        <v>-0.2777620867730809</v>
      </c>
      <c r="P79" s="2">
        <f t="shared" si="8"/>
        <v>1.0580744543580425E-2</v>
      </c>
      <c r="Q79" s="2">
        <f t="shared" si="9"/>
        <v>0.79157603691653478</v>
      </c>
    </row>
    <row r="80" spans="1:17" ht="14.15" customHeight="1" x14ac:dyDescent="0.25">
      <c r="A80" s="1" t="s">
        <v>44</v>
      </c>
      <c r="B80" s="1">
        <v>15075.9541649453</v>
      </c>
      <c r="C80" s="1">
        <v>0.47130358379674198</v>
      </c>
      <c r="D80" s="1">
        <f t="shared" si="10"/>
        <v>0.48050642683122058</v>
      </c>
      <c r="E80" s="1">
        <v>0.266349782316813</v>
      </c>
      <c r="F80" s="1">
        <v>1.7694911544404599</v>
      </c>
      <c r="G80" s="1">
        <v>7.6811945642136101E-2</v>
      </c>
      <c r="H80" s="1">
        <v>0.18153408015341099</v>
      </c>
      <c r="I80" s="1">
        <v>11189.7741842184</v>
      </c>
      <c r="J80" s="1">
        <v>13174.101678405001</v>
      </c>
      <c r="K80" s="1">
        <v>13401.014605910201</v>
      </c>
      <c r="L80" s="1">
        <v>15318.8180035162</v>
      </c>
      <c r="M80" s="1">
        <v>18602.714643888699</v>
      </c>
      <c r="N80" s="1">
        <v>18769.3018737331</v>
      </c>
      <c r="O80" s="2">
        <f t="shared" si="7"/>
        <v>0.45312406130810429</v>
      </c>
      <c r="P80" s="2">
        <f t="shared" si="8"/>
        <v>0.4978085752099411</v>
      </c>
      <c r="Q80" s="2">
        <f t="shared" si="9"/>
        <v>0.48603275707983223</v>
      </c>
    </row>
    <row r="81" spans="1:17" x14ac:dyDescent="0.25">
      <c r="A81" s="1" t="s">
        <v>28</v>
      </c>
      <c r="B81" s="1">
        <v>22.2507986031836</v>
      </c>
      <c r="C81" s="1">
        <v>-0.64596133458021299</v>
      </c>
      <c r="D81" s="1">
        <f t="shared" si="10"/>
        <v>-0.7141439338206147</v>
      </c>
      <c r="E81" s="1">
        <v>0.490468642934972</v>
      </c>
      <c r="F81" s="1">
        <v>-1.3170288129222101</v>
      </c>
      <c r="G81" s="1">
        <v>0.187828966731409</v>
      </c>
      <c r="H81" s="1">
        <v>0.348036026590551</v>
      </c>
      <c r="I81" s="1">
        <v>12.9506278896088</v>
      </c>
      <c r="J81" s="1">
        <v>35.247146583269803</v>
      </c>
      <c r="K81" s="1">
        <v>34.746777747346002</v>
      </c>
      <c r="L81" s="1">
        <v>14.718219684147</v>
      </c>
      <c r="M81" s="1">
        <v>19.01510472767</v>
      </c>
      <c r="N81" s="1">
        <v>16.8269149870601</v>
      </c>
      <c r="O81" s="2">
        <f t="shared" si="7"/>
        <v>0.18458112728412776</v>
      </c>
      <c r="P81" s="2">
        <f t="shared" si="8"/>
        <v>-0.89036058473376134</v>
      </c>
      <c r="Q81" s="2">
        <f t="shared" si="9"/>
        <v>-1.0461084952022759</v>
      </c>
    </row>
    <row r="82" spans="1:17" ht="14.15" customHeight="1" x14ac:dyDescent="0.25">
      <c r="A82" s="1" t="s">
        <v>53</v>
      </c>
      <c r="B82" s="1">
        <v>18.3632808936093</v>
      </c>
      <c r="C82" s="1">
        <v>-1.15064717770749E-2</v>
      </c>
      <c r="D82" s="1">
        <f t="shared" si="10"/>
        <v>-3.3640348604540592E-2</v>
      </c>
      <c r="E82" s="1">
        <v>0.478024654979049</v>
      </c>
      <c r="F82" s="1">
        <v>-2.4070875125843098E-2</v>
      </c>
      <c r="G82" s="1">
        <v>0.98079607487151699</v>
      </c>
      <c r="H82" s="1">
        <v>0.98864244347048902</v>
      </c>
      <c r="I82" s="1">
        <v>13.3823154859291</v>
      </c>
      <c r="J82" s="1">
        <v>19.866573528752099</v>
      </c>
      <c r="K82" s="1">
        <v>22.483209130635601</v>
      </c>
      <c r="L82" s="1">
        <v>15.6677822444146</v>
      </c>
      <c r="M82" s="1">
        <v>21.3919928186288</v>
      </c>
      <c r="N82" s="1">
        <v>17.3878121532954</v>
      </c>
      <c r="O82" s="2">
        <f t="shared" si="7"/>
        <v>0.22747322147735319</v>
      </c>
      <c r="P82" s="2">
        <f t="shared" si="8"/>
        <v>0.10672781984633677</v>
      </c>
      <c r="Q82" s="2">
        <f t="shared" si="9"/>
        <v>-0.37077155781087701</v>
      </c>
    </row>
    <row r="83" spans="1:17" ht="14.15" customHeight="1" x14ac:dyDescent="0.25">
      <c r="A83" s="1" t="s">
        <v>113</v>
      </c>
      <c r="B83" s="1">
        <v>5.9812165197539899</v>
      </c>
      <c r="C83" s="1">
        <v>-0.21003618042045399</v>
      </c>
      <c r="D83" s="1">
        <f t="shared" si="10"/>
        <v>-1.6878152826594948</v>
      </c>
      <c r="E83" s="1">
        <v>0.68736106591201296</v>
      </c>
      <c r="F83" s="1">
        <v>-0.30556892270552399</v>
      </c>
      <c r="G83" s="1">
        <v>0.759932885427966</v>
      </c>
      <c r="H83" s="1">
        <v>0.85121986524869098</v>
      </c>
      <c r="I83" s="1">
        <v>20.289317027053901</v>
      </c>
      <c r="J83" s="1">
        <v>41.014861478713897</v>
      </c>
      <c r="K83" s="1">
        <v>37.812669901523499</v>
      </c>
      <c r="L83" s="1">
        <v>7.5965004821403896</v>
      </c>
      <c r="M83" s="1">
        <v>13.0728845002731</v>
      </c>
      <c r="N83" s="1">
        <v>10.096148992236101</v>
      </c>
      <c r="O83" s="2">
        <f t="shared" si="7"/>
        <v>-1.417313439171874</v>
      </c>
      <c r="P83" s="2">
        <f t="shared" si="8"/>
        <v>-1.6495692525718055</v>
      </c>
      <c r="Q83" s="2">
        <f t="shared" si="9"/>
        <v>-1.9050646137470832</v>
      </c>
    </row>
    <row r="84" spans="1:17" x14ac:dyDescent="0.25">
      <c r="A84" s="1" t="s">
        <v>24</v>
      </c>
      <c r="B84" s="1">
        <v>48.245351272331803</v>
      </c>
      <c r="C84" s="1">
        <v>0.16828420556463899</v>
      </c>
      <c r="D84" s="1">
        <f t="shared" si="10"/>
        <v>0.1648112311976172</v>
      </c>
      <c r="E84" s="1">
        <v>0.40813897769319901</v>
      </c>
      <c r="F84" s="1">
        <v>0.41232083864124103</v>
      </c>
      <c r="G84" s="1">
        <v>0.68010427669806295</v>
      </c>
      <c r="H84" s="1">
        <v>0.79809323797740594</v>
      </c>
      <c r="I84" s="1">
        <v>25.901255779217699</v>
      </c>
      <c r="J84" s="1">
        <v>61.522292218070902</v>
      </c>
      <c r="K84" s="1">
        <v>49.054274466841299</v>
      </c>
      <c r="L84" s="1">
        <v>53.650284655116501</v>
      </c>
      <c r="M84" s="1">
        <v>57.837610213329697</v>
      </c>
      <c r="N84" s="1">
        <v>41.506390301414903</v>
      </c>
      <c r="O84" s="2">
        <f t="shared" si="7"/>
        <v>1.0505637793124354</v>
      </c>
      <c r="P84" s="2">
        <f t="shared" si="8"/>
        <v>-8.9101313771393478E-2</v>
      </c>
      <c r="Q84" s="2">
        <f t="shared" si="9"/>
        <v>-0.24104538465265829</v>
      </c>
    </row>
    <row r="85" spans="1:17" ht="14.15" customHeight="1" x14ac:dyDescent="0.25">
      <c r="A85" s="1" t="s">
        <v>58</v>
      </c>
      <c r="B85" s="1">
        <v>59.233380834046898</v>
      </c>
      <c r="C85" s="1">
        <v>-0.72725510195336096</v>
      </c>
      <c r="D85" s="1">
        <f t="shared" si="10"/>
        <v>-0.75268162476414346</v>
      </c>
      <c r="E85" s="1">
        <v>0.39195977640389201</v>
      </c>
      <c r="F85" s="1">
        <v>-1.8554329952570601</v>
      </c>
      <c r="G85" s="1">
        <v>6.3534419287489E-2</v>
      </c>
      <c r="H85" s="1">
        <v>0.160106736604472</v>
      </c>
      <c r="I85" s="1">
        <v>75.977016952371898</v>
      </c>
      <c r="J85" s="1">
        <v>82.670580168032799</v>
      </c>
      <c r="K85" s="1">
        <v>64.383735237729297</v>
      </c>
      <c r="L85" s="1">
        <v>27.062532967625099</v>
      </c>
      <c r="M85" s="1">
        <v>40.803245561458603</v>
      </c>
      <c r="N85" s="1">
        <v>64.503174117063693</v>
      </c>
      <c r="O85" s="2">
        <f t="shared" si="7"/>
        <v>-1.4892661919667916</v>
      </c>
      <c r="P85" s="2">
        <f t="shared" si="8"/>
        <v>-1.0186901001702913</v>
      </c>
      <c r="Q85" s="2">
        <f t="shared" si="9"/>
        <v>2.673877884004726E-3</v>
      </c>
    </row>
    <row r="86" spans="1:17" ht="14.15" customHeight="1" x14ac:dyDescent="0.25">
      <c r="A86" s="1" t="s">
        <v>114</v>
      </c>
      <c r="B86" s="1">
        <v>21.421737406148399</v>
      </c>
      <c r="C86" s="1">
        <v>-0.81788553562322697</v>
      </c>
      <c r="D86" s="1">
        <f t="shared" si="10"/>
        <v>-0.86747281340387528</v>
      </c>
      <c r="E86" s="1">
        <v>0.49088329294064698</v>
      </c>
      <c r="F86" s="1">
        <v>-1.6661506867012399</v>
      </c>
      <c r="G86" s="1">
        <v>9.5683405115543907E-2</v>
      </c>
      <c r="H86" s="1">
        <v>0.208431940818913</v>
      </c>
      <c r="I86" s="1">
        <v>26.332943375538001</v>
      </c>
      <c r="J86" s="1">
        <v>30.120288898430498</v>
      </c>
      <c r="K86" s="1">
        <v>26.571065336205699</v>
      </c>
      <c r="L86" s="1">
        <v>8.5460630424079405</v>
      </c>
      <c r="M86" s="1">
        <v>12.280588469953599</v>
      </c>
      <c r="N86" s="1">
        <v>24.6794753143548</v>
      </c>
      <c r="O86" s="2">
        <f t="shared" si="7"/>
        <v>-1.6235369236148078</v>
      </c>
      <c r="P86" s="2">
        <f t="shared" si="8"/>
        <v>-1.2943559132210105</v>
      </c>
      <c r="Q86" s="2">
        <f t="shared" si="9"/>
        <v>-0.10654434906424695</v>
      </c>
    </row>
    <row r="87" spans="1:17" x14ac:dyDescent="0.25">
      <c r="A87" s="1" t="s">
        <v>59</v>
      </c>
      <c r="B87" s="1">
        <v>5.8996967474383402</v>
      </c>
      <c r="C87" s="1">
        <v>-0.95229079765647795</v>
      </c>
      <c r="D87" s="1">
        <f t="shared" si="10"/>
        <v>-0.70625139178638008</v>
      </c>
      <c r="E87" s="1">
        <v>0.71243367908704502</v>
      </c>
      <c r="F87" s="1">
        <v>-1.3366729081039499</v>
      </c>
      <c r="G87" s="1">
        <v>0.181329428936811</v>
      </c>
      <c r="H87" s="1">
        <v>0.34100758277669002</v>
      </c>
      <c r="I87" s="1">
        <v>16.4041286601712</v>
      </c>
      <c r="J87" s="1">
        <v>17.303144686332399</v>
      </c>
      <c r="K87" s="1">
        <v>28.614993438990801</v>
      </c>
      <c r="L87" s="1">
        <v>6.6469379218728397</v>
      </c>
      <c r="M87" s="1">
        <v>15.845920606391701</v>
      </c>
      <c r="N87" s="1">
        <v>15.7051206545894</v>
      </c>
      <c r="O87" s="2">
        <f t="shared" si="7"/>
        <v>-1.3032971788802148</v>
      </c>
      <c r="P87" s="2">
        <f t="shared" si="8"/>
        <v>-0.12692277920635681</v>
      </c>
      <c r="Q87" s="2">
        <f t="shared" si="9"/>
        <v>-0.86553624956045616</v>
      </c>
    </row>
    <row r="88" spans="1:17" ht="14.15" customHeight="1" x14ac:dyDescent="0.25">
      <c r="A88" s="1" t="s">
        <v>37</v>
      </c>
      <c r="B88" s="1">
        <v>17.2151451990152</v>
      </c>
      <c r="C88" s="1">
        <v>1.5323220015531099E-2</v>
      </c>
      <c r="D88" s="1">
        <f t="shared" si="10"/>
        <v>-1.8036530900390573E-2</v>
      </c>
      <c r="E88" s="1">
        <v>0.50697093102352797</v>
      </c>
      <c r="F88" s="1">
        <v>3.0225046600985499E-2</v>
      </c>
      <c r="G88" s="1">
        <v>0.97588757335513898</v>
      </c>
      <c r="H88" s="1">
        <v>0.98864244347048902</v>
      </c>
      <c r="I88" s="1">
        <v>9.4971271190464908</v>
      </c>
      <c r="J88" s="1">
        <v>17.944001896937301</v>
      </c>
      <c r="K88" s="1">
        <v>24.527137233420699</v>
      </c>
      <c r="L88" s="1">
        <v>18.516469925217201</v>
      </c>
      <c r="M88" s="1">
        <v>18.222808697350398</v>
      </c>
      <c r="N88" s="1">
        <v>14.583326322118801</v>
      </c>
      <c r="O88" s="2">
        <f t="shared" si="7"/>
        <v>0.96324601273071719</v>
      </c>
      <c r="P88" s="2">
        <f t="shared" si="8"/>
        <v>2.2243662069153548E-2</v>
      </c>
      <c r="Q88" s="2">
        <f t="shared" si="9"/>
        <v>-0.75005903214051384</v>
      </c>
    </row>
    <row r="89" spans="1:17" ht="14.15" customHeight="1" x14ac:dyDescent="0.25">
      <c r="A89" s="1" t="s">
        <v>18</v>
      </c>
      <c r="B89" s="1">
        <v>12.3151907741196</v>
      </c>
      <c r="C89" s="1">
        <v>-0.73993543250793103</v>
      </c>
      <c r="D89" s="1">
        <f t="shared" si="10"/>
        <v>-0.81889339909991665</v>
      </c>
      <c r="E89" s="1">
        <v>0.53978377964268998</v>
      </c>
      <c r="F89" s="1">
        <v>-1.3707996801936699</v>
      </c>
      <c r="G89" s="1">
        <v>0.170437410679532</v>
      </c>
      <c r="H89" s="1">
        <v>0.322934041287534</v>
      </c>
      <c r="I89" s="1">
        <v>13.3823154859291</v>
      </c>
      <c r="J89" s="1">
        <v>15.380573054517701</v>
      </c>
      <c r="K89" s="1">
        <v>18.395352925065499</v>
      </c>
      <c r="L89" s="1">
        <v>6.1721566417390701</v>
      </c>
      <c r="M89" s="1">
        <v>9.9037003789948095</v>
      </c>
      <c r="N89" s="1">
        <v>10.657046158471401</v>
      </c>
      <c r="O89" s="2">
        <f t="shared" si="7"/>
        <v>-1.1164811797400114</v>
      </c>
      <c r="P89" s="2">
        <f t="shared" si="8"/>
        <v>-0.63506968287668386</v>
      </c>
      <c r="Q89" s="2">
        <f t="shared" si="9"/>
        <v>-0.78753373755917866</v>
      </c>
    </row>
    <row r="90" spans="1:17" ht="14.15" customHeight="1" x14ac:dyDescent="0.25">
      <c r="A90" s="1" t="s">
        <v>115</v>
      </c>
      <c r="B90" s="1">
        <v>15.6954082724783</v>
      </c>
      <c r="C90" s="1">
        <v>-0.226946954288613</v>
      </c>
      <c r="D90" s="1">
        <f t="shared" si="10"/>
        <v>-0.2729318007531864</v>
      </c>
      <c r="E90" s="1">
        <v>0.55468903216185494</v>
      </c>
      <c r="F90" s="1">
        <v>-0.40914267477780503</v>
      </c>
      <c r="G90" s="1">
        <v>0.68243496035166495</v>
      </c>
      <c r="H90" s="1">
        <v>0.79809323797740594</v>
      </c>
      <c r="I90" s="1">
        <v>6.4753139448044204</v>
      </c>
      <c r="J90" s="1">
        <v>25.6342884241962</v>
      </c>
      <c r="K90" s="1">
        <v>19.417316976458</v>
      </c>
      <c r="L90" s="1">
        <v>16.142563524548301</v>
      </c>
      <c r="M90" s="1">
        <v>15.845920606391701</v>
      </c>
      <c r="N90" s="1">
        <v>10.657046158471401</v>
      </c>
      <c r="O90" s="2">
        <f t="shared" si="7"/>
        <v>1.3178476581475855</v>
      </c>
      <c r="P90" s="2">
        <f t="shared" si="8"/>
        <v>-0.6939633719302537</v>
      </c>
      <c r="Q90" s="2">
        <f t="shared" si="9"/>
        <v>-0.86553624956045017</v>
      </c>
    </row>
    <row r="91" spans="1:17" ht="14.15" customHeight="1" x14ac:dyDescent="0.25">
      <c r="A91" s="1" t="s">
        <v>60</v>
      </c>
      <c r="B91" s="1">
        <v>0</v>
      </c>
      <c r="C91" s="1" t="s">
        <v>6</v>
      </c>
      <c r="D91" s="1">
        <f t="shared" si="10"/>
        <v>-0.59207137561898404</v>
      </c>
      <c r="E91" s="1" t="s">
        <v>6</v>
      </c>
      <c r="F91" s="1" t="s">
        <v>6</v>
      </c>
      <c r="G91" s="1" t="s">
        <v>6</v>
      </c>
      <c r="H91" s="1" t="s">
        <v>6</v>
      </c>
      <c r="I91" s="1">
        <v>11.223877504327699</v>
      </c>
      <c r="J91" s="1">
        <v>16.662287475727499</v>
      </c>
      <c r="K91" s="1">
        <v>24.527137233420699</v>
      </c>
      <c r="L91" s="1">
        <v>8.0712817622741593</v>
      </c>
      <c r="M91" s="1">
        <v>12.6767364851134</v>
      </c>
      <c r="N91" s="1">
        <v>14.022429155883399</v>
      </c>
      <c r="O91" s="2">
        <f t="shared" si="7"/>
        <v>-0.47570146438499156</v>
      </c>
      <c r="P91" s="2">
        <f t="shared" si="8"/>
        <v>-0.39440309007133867</v>
      </c>
      <c r="Q91" s="2">
        <f t="shared" si="9"/>
        <v>-0.80664256050688765</v>
      </c>
    </row>
    <row r="92" spans="1:17" ht="14.15" customHeight="1" x14ac:dyDescent="0.25">
      <c r="A92" s="1" t="s">
        <v>116</v>
      </c>
      <c r="B92" s="1">
        <v>52.947566376516903</v>
      </c>
      <c r="C92" s="1">
        <v>-1.3758112809448499</v>
      </c>
      <c r="D92" s="1">
        <f t="shared" si="10"/>
        <v>-1.4446895063093941</v>
      </c>
      <c r="E92" s="1">
        <v>0.39132363263426201</v>
      </c>
      <c r="F92" s="1">
        <v>-3.5157888923889802</v>
      </c>
      <c r="G92" s="1">
        <v>4.3844946220230002E-4</v>
      </c>
      <c r="H92" s="1">
        <v>2.97676901908529E-3</v>
      </c>
      <c r="I92" s="1">
        <v>47.917323191552697</v>
      </c>
      <c r="J92" s="1">
        <v>100.61458206496999</v>
      </c>
      <c r="K92" s="1">
        <v>83.801052214187294</v>
      </c>
      <c r="L92" s="1">
        <v>28.486876808026501</v>
      </c>
      <c r="M92" s="1">
        <v>30.503397167304001</v>
      </c>
      <c r="N92" s="1">
        <v>26.362166813060799</v>
      </c>
      <c r="O92" s="2">
        <f t="shared" si="7"/>
        <v>-0.75024985823581791</v>
      </c>
      <c r="P92" s="2">
        <f t="shared" si="8"/>
        <v>-1.7217975801269789</v>
      </c>
      <c r="Q92" s="2">
        <f t="shared" si="9"/>
        <v>-1.6684994025009006</v>
      </c>
    </row>
    <row r="93" spans="1:17" ht="14.15" customHeight="1" x14ac:dyDescent="0.25">
      <c r="A93" s="1" t="s">
        <v>27</v>
      </c>
      <c r="B93" s="1">
        <v>21.304739824470399</v>
      </c>
      <c r="C93" s="1">
        <v>-0.52470750619960305</v>
      </c>
      <c r="D93" s="1">
        <f t="shared" si="10"/>
        <v>-0.57819180305287798</v>
      </c>
      <c r="E93" s="1">
        <v>0.48609216523432502</v>
      </c>
      <c r="F93" s="1">
        <v>-1.0794403689815999</v>
      </c>
      <c r="G93" s="1">
        <v>0.28039146309893997</v>
      </c>
      <c r="H93" s="1">
        <v>0.453081488351604</v>
      </c>
      <c r="I93" s="1">
        <v>12.9506278896088</v>
      </c>
      <c r="J93" s="1">
        <v>33.965432162059997</v>
      </c>
      <c r="K93" s="1">
        <v>29.636957490383299</v>
      </c>
      <c r="L93" s="1">
        <v>18.041688645083401</v>
      </c>
      <c r="M93" s="1">
        <v>15.845920606391701</v>
      </c>
      <c r="N93" s="1">
        <v>17.3878121532954</v>
      </c>
      <c r="O93" s="2">
        <f t="shared" si="7"/>
        <v>0.47831233034083648</v>
      </c>
      <c r="P93" s="2">
        <f t="shared" si="8"/>
        <v>-1.0999557316060919</v>
      </c>
      <c r="Q93" s="2">
        <f t="shared" si="9"/>
        <v>-0.76932093430115234</v>
      </c>
    </row>
    <row r="94" spans="1:17" ht="14.15" customHeight="1" x14ac:dyDescent="0.25">
      <c r="A94" s="1" t="s">
        <v>47</v>
      </c>
      <c r="B94" s="1">
        <v>24.193469410070101</v>
      </c>
      <c r="C94" s="1">
        <v>-3.34883747290408</v>
      </c>
      <c r="D94" s="1">
        <f t="shared" si="10"/>
        <v>-3.1659476954726453</v>
      </c>
      <c r="E94" s="1">
        <v>0.51294257204332905</v>
      </c>
      <c r="F94" s="1">
        <v>-6.5286791454330704</v>
      </c>
      <c r="G94" s="3">
        <v>6.6352217515468794E-11</v>
      </c>
      <c r="H94" s="3">
        <v>1.67207588138981E-9</v>
      </c>
      <c r="I94" s="1">
        <v>212.39029738958499</v>
      </c>
      <c r="J94" s="1">
        <v>235.194596292</v>
      </c>
      <c r="K94" s="1">
        <v>286.14993438990803</v>
      </c>
      <c r="L94" s="1">
        <v>27.062532967625099</v>
      </c>
      <c r="M94" s="1">
        <v>31.691841212783402</v>
      </c>
      <c r="N94" s="1">
        <v>22.996783815648801</v>
      </c>
      <c r="O94" s="2">
        <f t="shared" si="7"/>
        <v>-2.9723490786687332</v>
      </c>
      <c r="P94" s="2">
        <f t="shared" si="8"/>
        <v>-2.8916715298861035</v>
      </c>
      <c r="Q94" s="2">
        <f t="shared" si="9"/>
        <v>-3.6372672618873367</v>
      </c>
    </row>
    <row r="95" spans="1:17" x14ac:dyDescent="0.25">
      <c r="A95" s="1" t="s">
        <v>13</v>
      </c>
      <c r="B95" s="1">
        <v>6.1089375192624802</v>
      </c>
      <c r="C95" s="1">
        <v>0.77656760055123997</v>
      </c>
      <c r="D95" s="1">
        <f t="shared" si="10"/>
        <v>0.92498408286343392</v>
      </c>
      <c r="E95" s="1">
        <v>0.71954782816280904</v>
      </c>
      <c r="F95" s="1">
        <v>1.0792438947859999</v>
      </c>
      <c r="G95" s="1">
        <v>0.28047901659861202</v>
      </c>
      <c r="H95" s="1">
        <v>0.453081488351604</v>
      </c>
      <c r="I95" s="1">
        <v>122.167589758643</v>
      </c>
      <c r="J95" s="1">
        <v>223.659166501112</v>
      </c>
      <c r="K95" s="1">
        <v>151.250679606094</v>
      </c>
      <c r="L95" s="1">
        <v>327.59908329230399</v>
      </c>
      <c r="M95" s="1">
        <v>275.71901855121502</v>
      </c>
      <c r="N95" s="1">
        <v>340.46457990484902</v>
      </c>
      <c r="O95" s="2">
        <f t="shared" si="7"/>
        <v>1.4230697213394194</v>
      </c>
      <c r="P95" s="2">
        <f t="shared" si="8"/>
        <v>0.30189689770881833</v>
      </c>
      <c r="Q95" s="2">
        <f t="shared" si="9"/>
        <v>1.1705630910662794</v>
      </c>
    </row>
    <row r="96" spans="1:17" ht="14.15" customHeight="1" x14ac:dyDescent="0.25">
      <c r="A96" s="1" t="s">
        <v>23</v>
      </c>
      <c r="B96" s="1">
        <v>86.428490533645103</v>
      </c>
      <c r="C96" s="1">
        <v>-0.54422890186869499</v>
      </c>
      <c r="D96" s="1">
        <f t="shared" si="10"/>
        <v>-1.0199167240653222</v>
      </c>
      <c r="E96" s="1">
        <v>0.36089590568246599</v>
      </c>
      <c r="F96" s="1">
        <v>-1.50799411492225</v>
      </c>
      <c r="G96" s="1">
        <v>0.13155603323321399</v>
      </c>
      <c r="H96" s="1">
        <v>0.25900094042789101</v>
      </c>
      <c r="I96" s="1">
        <v>94.539583594144602</v>
      </c>
      <c r="J96" s="1">
        <v>128.171442120981</v>
      </c>
      <c r="K96" s="1">
        <v>146.140859349132</v>
      </c>
      <c r="L96" s="1">
        <v>62.196347697524402</v>
      </c>
      <c r="M96" s="1">
        <v>57.441462198169901</v>
      </c>
      <c r="N96" s="1">
        <v>62.259585452122401</v>
      </c>
      <c r="O96" s="2">
        <f t="shared" si="7"/>
        <v>-0.60408864555795805</v>
      </c>
      <c r="P96" s="2">
        <f t="shared" si="8"/>
        <v>-1.1579104716900441</v>
      </c>
      <c r="Q96" s="2">
        <f t="shared" si="9"/>
        <v>-1.2309917199887406</v>
      </c>
    </row>
    <row r="97" spans="1:17" x14ac:dyDescent="0.25">
      <c r="A97" s="1" t="s">
        <v>26</v>
      </c>
      <c r="B97" s="1">
        <v>52.361022524204003</v>
      </c>
      <c r="C97" s="1">
        <v>-0.49163228658201702</v>
      </c>
      <c r="D97" s="1">
        <f t="shared" si="10"/>
        <v>-0.53909014030316615</v>
      </c>
      <c r="E97" s="1">
        <v>0.44071346322934302</v>
      </c>
      <c r="F97" s="1">
        <v>-1.1155372540234301</v>
      </c>
      <c r="G97" s="1">
        <v>0.2646202633602</v>
      </c>
      <c r="H97" s="1">
        <v>0.44044187107780702</v>
      </c>
      <c r="I97" s="1">
        <v>28.923068953459801</v>
      </c>
      <c r="J97" s="1">
        <v>51.909434058997299</v>
      </c>
      <c r="K97" s="1">
        <v>105.26229729343</v>
      </c>
      <c r="L97" s="1">
        <v>41.3059713716384</v>
      </c>
      <c r="M97" s="1">
        <v>43.576281667577099</v>
      </c>
      <c r="N97" s="1">
        <v>43.189081800120903</v>
      </c>
      <c r="O97" s="2">
        <f t="shared" si="7"/>
        <v>0.51412971789672102</v>
      </c>
      <c r="P97" s="2">
        <f t="shared" si="8"/>
        <v>-0.25245366129022118</v>
      </c>
      <c r="Q97" s="2">
        <f t="shared" si="9"/>
        <v>-1.2852502360487652</v>
      </c>
    </row>
    <row r="98" spans="1:17" ht="14.15" customHeight="1" x14ac:dyDescent="0.25">
      <c r="A98" s="1" t="s">
        <v>9</v>
      </c>
      <c r="B98" s="1">
        <v>77.704722370351007</v>
      </c>
      <c r="C98" s="1">
        <v>-1.05059284879752</v>
      </c>
      <c r="D98" s="1">
        <f t="shared" si="10"/>
        <v>-1.091022194348356</v>
      </c>
      <c r="E98" s="1">
        <v>0.342029401708765</v>
      </c>
      <c r="F98" s="1">
        <v>-3.0716448455858001</v>
      </c>
      <c r="G98" s="1">
        <v>2.1288285058473399E-3</v>
      </c>
      <c r="H98" s="1">
        <v>1.07292956694706E-2</v>
      </c>
      <c r="I98" s="1">
        <v>83.747393686137201</v>
      </c>
      <c r="J98" s="1">
        <v>121.122012804327</v>
      </c>
      <c r="K98" s="1">
        <v>112.416045653178</v>
      </c>
      <c r="L98" s="1">
        <v>44.154659052440998</v>
      </c>
      <c r="M98" s="1">
        <v>58.233758228489499</v>
      </c>
      <c r="N98" s="1">
        <v>46.554464797533001</v>
      </c>
      <c r="O98" s="2">
        <f t="shared" si="7"/>
        <v>-0.92347861857333036</v>
      </c>
      <c r="P98" s="2">
        <f t="shared" si="8"/>
        <v>-1.0565334513149616</v>
      </c>
      <c r="Q98" s="2">
        <f t="shared" si="9"/>
        <v>-1.2718565317381849</v>
      </c>
    </row>
    <row r="99" spans="1:17" ht="14.15" customHeight="1" x14ac:dyDescent="0.25">
      <c r="A99" s="1" t="s">
        <v>10</v>
      </c>
      <c r="B99" s="1">
        <v>83.542588178337795</v>
      </c>
      <c r="C99" s="1">
        <v>-1.08548703804241</v>
      </c>
      <c r="D99" s="1">
        <f t="shared" si="10"/>
        <v>-1.1225399877378857</v>
      </c>
      <c r="E99" s="1">
        <v>0.32790456050182898</v>
      </c>
      <c r="F99" s="1">
        <v>-3.3103749346491802</v>
      </c>
      <c r="G99" s="1">
        <v>9.3171077880745698E-4</v>
      </c>
      <c r="H99" s="1">
        <v>5.3361617331699803E-3</v>
      </c>
      <c r="I99" s="1">
        <v>100.151522346308</v>
      </c>
      <c r="J99" s="1">
        <v>111.50915464525301</v>
      </c>
      <c r="K99" s="1">
        <v>131.83336262963601</v>
      </c>
      <c r="L99" s="1">
        <v>47.003346733243703</v>
      </c>
      <c r="M99" s="1">
        <v>54.668426092051298</v>
      </c>
      <c r="N99" s="1">
        <v>56.089716623533697</v>
      </c>
      <c r="O99" s="2">
        <f t="shared" ref="O99:O127" si="11" xml:space="preserve"> LOG(L99/I99,2)</f>
        <v>-1.0913489625421888</v>
      </c>
      <c r="P99" s="2">
        <f t="shared" ref="P99:P127" si="12">LOG(M99/J99,2)</f>
        <v>-1.0283824110008088</v>
      </c>
      <c r="Q99" s="2">
        <f t="shared" ref="Q99:Q127" si="13">LOG(N99/K99,2)</f>
        <v>-1.2329073152089807</v>
      </c>
    </row>
    <row r="100" spans="1:17" ht="14.15" customHeight="1" x14ac:dyDescent="0.25">
      <c r="A100" s="1" t="s">
        <v>43</v>
      </c>
      <c r="B100" s="1">
        <v>2.0405144949998499</v>
      </c>
      <c r="C100" s="1">
        <v>-1.3866859431313101</v>
      </c>
      <c r="D100" s="1">
        <f t="shared" si="10"/>
        <v>-1.183275148554527</v>
      </c>
      <c r="E100" s="1">
        <v>0.91344656289458304</v>
      </c>
      <c r="F100" s="1">
        <v>-1.5180810782593599</v>
      </c>
      <c r="G100" s="1">
        <v>0.12899396058222401</v>
      </c>
      <c r="H100" s="1" t="s">
        <v>6</v>
      </c>
      <c r="I100" s="1">
        <v>25.901255779217699</v>
      </c>
      <c r="J100" s="1">
        <v>32.042860530245299</v>
      </c>
      <c r="K100" s="1">
        <v>28.614993438990801</v>
      </c>
      <c r="L100" s="1">
        <v>8.5460630424079405</v>
      </c>
      <c r="M100" s="1">
        <v>13.865180530592699</v>
      </c>
      <c r="N100" s="1">
        <v>15.7051206545894</v>
      </c>
      <c r="O100" s="2">
        <f t="shared" si="11"/>
        <v>-1.5996901816604399</v>
      </c>
      <c r="P100" s="2">
        <f t="shared" si="12"/>
        <v>-1.2085365447600183</v>
      </c>
      <c r="Q100" s="2">
        <f t="shared" si="13"/>
        <v>-0.86553624956045616</v>
      </c>
    </row>
    <row r="101" spans="1:17" x14ac:dyDescent="0.25">
      <c r="A101" s="1" t="s">
        <v>36</v>
      </c>
      <c r="B101" s="1">
        <v>64.015449869184394</v>
      </c>
      <c r="C101" s="1">
        <v>3.0715954306517701</v>
      </c>
      <c r="D101" s="1">
        <f t="shared" si="10"/>
        <v>3.1943058562234952</v>
      </c>
      <c r="E101" s="1">
        <v>0.410728119546173</v>
      </c>
      <c r="F101" s="1">
        <v>7.4784152447260697</v>
      </c>
      <c r="G101" s="3">
        <v>7.5224190090810294E-14</v>
      </c>
      <c r="H101" s="3">
        <v>3.7912991805768397E-12</v>
      </c>
      <c r="I101" s="1">
        <v>11.223877504327699</v>
      </c>
      <c r="J101" s="1">
        <v>10.253715369678501</v>
      </c>
      <c r="K101" s="1">
        <v>16.3514248222804</v>
      </c>
      <c r="L101" s="1">
        <v>79.288473782340304</v>
      </c>
      <c r="M101" s="1">
        <v>156.47846598811799</v>
      </c>
      <c r="N101" s="1">
        <v>110.496741748361</v>
      </c>
      <c r="O101" s="2">
        <f t="shared" si="11"/>
        <v>2.8205399868387224</v>
      </c>
      <c r="P101" s="2">
        <f t="shared" si="12"/>
        <v>3.9317454711342079</v>
      </c>
      <c r="Q101" s="2">
        <f t="shared" si="13"/>
        <v>2.7565155698959236</v>
      </c>
    </row>
    <row r="102" spans="1:17" x14ac:dyDescent="0.25">
      <c r="A102" s="1" t="s">
        <v>117</v>
      </c>
      <c r="B102" s="1">
        <v>130.984661560413</v>
      </c>
      <c r="C102" s="1">
        <v>0.42238756783992498</v>
      </c>
      <c r="D102" s="1">
        <f t="shared" si="10"/>
        <v>0.43682565893125924</v>
      </c>
      <c r="E102" s="1">
        <v>0.40251018438684499</v>
      </c>
      <c r="F102" s="1">
        <v>1.04938355406673</v>
      </c>
      <c r="G102" s="1">
        <v>0.29400162429945897</v>
      </c>
      <c r="H102" s="1">
        <v>0.46596483851235099</v>
      </c>
      <c r="I102" s="1">
        <v>49.644073576833897</v>
      </c>
      <c r="J102" s="1">
        <v>164.70030312546101</v>
      </c>
      <c r="K102" s="1">
        <v>119.569794012926</v>
      </c>
      <c r="L102" s="1">
        <v>172.34560468856</v>
      </c>
      <c r="M102" s="1">
        <v>162.42068621551499</v>
      </c>
      <c r="N102" s="1">
        <v>117.227507743185</v>
      </c>
      <c r="O102" s="2">
        <f t="shared" si="11"/>
        <v>1.7956110995571415</v>
      </c>
      <c r="P102" s="2">
        <f t="shared" si="12"/>
        <v>-2.0107821618688883E-2</v>
      </c>
      <c r="Q102" s="2">
        <f t="shared" si="13"/>
        <v>-2.8541837062981752E-2</v>
      </c>
    </row>
    <row r="103" spans="1:17" x14ac:dyDescent="0.25">
      <c r="A103" s="1" t="s">
        <v>35</v>
      </c>
      <c r="B103" s="1">
        <v>60.104310039010301</v>
      </c>
      <c r="C103" s="1">
        <v>-0.29817575644290401</v>
      </c>
      <c r="D103" s="1">
        <f t="shared" si="10"/>
        <v>-0.30843896246601082</v>
      </c>
      <c r="E103" s="1">
        <v>0.37022886533517702</v>
      </c>
      <c r="F103" s="1">
        <v>-0.80538224963350202</v>
      </c>
      <c r="G103" s="1">
        <v>0.42059913161086099</v>
      </c>
      <c r="H103" s="1">
        <v>0.56679669072693595</v>
      </c>
      <c r="I103" s="1">
        <v>51.802511558435398</v>
      </c>
      <c r="J103" s="1">
        <v>88.4382950634769</v>
      </c>
      <c r="K103" s="1">
        <v>59.273914980766598</v>
      </c>
      <c r="L103" s="1">
        <v>46.528565453109898</v>
      </c>
      <c r="M103" s="1">
        <v>49.518501894974001</v>
      </c>
      <c r="N103" s="1">
        <v>65.0640712832991</v>
      </c>
      <c r="O103" s="2">
        <f t="shared" si="11"/>
        <v>-0.15490533898754388</v>
      </c>
      <c r="P103" s="2">
        <f t="shared" si="12"/>
        <v>-0.83670354404633784</v>
      </c>
      <c r="Q103" s="2">
        <f t="shared" si="13"/>
        <v>0.13446375043954881</v>
      </c>
    </row>
    <row r="104" spans="1:17" x14ac:dyDescent="0.25">
      <c r="A104" s="1" t="s">
        <v>118</v>
      </c>
      <c r="B104" s="1">
        <v>211.93598484920301</v>
      </c>
      <c r="C104" s="1">
        <v>-0.37418760066114998</v>
      </c>
      <c r="D104" s="1">
        <f t="shared" si="10"/>
        <v>-0.3901356340248498</v>
      </c>
      <c r="E104" s="1">
        <v>0.370550730571089</v>
      </c>
      <c r="F104" s="1">
        <v>-1.0098147697198101</v>
      </c>
      <c r="G104" s="1">
        <v>0.31258404257767503</v>
      </c>
      <c r="H104" s="1">
        <v>0.48325876521211197</v>
      </c>
      <c r="I104" s="1">
        <v>134.68653005193201</v>
      </c>
      <c r="J104" s="1">
        <v>372.97889657205502</v>
      </c>
      <c r="K104" s="1">
        <v>213.59048674103801</v>
      </c>
      <c r="L104" s="1">
        <v>208.90376325886101</v>
      </c>
      <c r="M104" s="1">
        <v>181.03964292802499</v>
      </c>
      <c r="N104" s="1">
        <v>160.416589543306</v>
      </c>
      <c r="O104" s="2">
        <f t="shared" si="11"/>
        <v>0.63323290716817959</v>
      </c>
      <c r="P104" s="2">
        <f t="shared" si="12"/>
        <v>-1.0427883597804706</v>
      </c>
      <c r="Q104" s="2">
        <f t="shared" si="13"/>
        <v>-0.41302404486294642</v>
      </c>
    </row>
    <row r="105" spans="1:17" ht="14.15" customHeight="1" x14ac:dyDescent="0.25">
      <c r="A105" s="1" t="s">
        <v>29</v>
      </c>
      <c r="B105" s="1">
        <v>376.07753327874298</v>
      </c>
      <c r="C105" s="1">
        <v>-0.89328875936323404</v>
      </c>
      <c r="D105" s="1">
        <f t="shared" si="10"/>
        <v>-0.92066462299419571</v>
      </c>
      <c r="E105" s="1">
        <v>0.31552134486085798</v>
      </c>
      <c r="F105" s="1">
        <v>-2.8311515969138799</v>
      </c>
      <c r="G105" s="1">
        <v>4.6380732452224703E-3</v>
      </c>
      <c r="H105" s="1">
        <v>1.9160564881902702E-2</v>
      </c>
      <c r="I105" s="1">
        <v>349.23526542311902</v>
      </c>
      <c r="J105" s="1">
        <v>469.10747816279098</v>
      </c>
      <c r="K105" s="1">
        <v>658.14484909678799</v>
      </c>
      <c r="L105" s="1">
        <v>233.117608545683</v>
      </c>
      <c r="M105" s="1">
        <v>269.77679832381898</v>
      </c>
      <c r="N105" s="1">
        <v>277.08320012025598</v>
      </c>
      <c r="O105" s="2">
        <f t="shared" si="11"/>
        <v>-0.5831412656095214</v>
      </c>
      <c r="P105" s="2">
        <f t="shared" si="12"/>
        <v>-0.79815222220222526</v>
      </c>
      <c r="Q105" s="2">
        <f t="shared" si="13"/>
        <v>-1.248085896090394</v>
      </c>
    </row>
    <row r="106" spans="1:17" ht="14.15" customHeight="1" x14ac:dyDescent="0.25">
      <c r="A106" s="1" t="s">
        <v>39</v>
      </c>
      <c r="B106" s="1">
        <v>110.02684009484599</v>
      </c>
      <c r="C106" s="1">
        <v>-1.7953591644897999</v>
      </c>
      <c r="D106" s="1">
        <f t="shared" si="10"/>
        <v>-1.8913763513880093</v>
      </c>
      <c r="E106" s="1">
        <v>0.418648198658639</v>
      </c>
      <c r="F106" s="1">
        <v>-4.2884674297947099</v>
      </c>
      <c r="G106" s="3">
        <v>1.79910173795088E-5</v>
      </c>
      <c r="H106" s="1">
        <v>1.8890568248484301E-4</v>
      </c>
      <c r="I106" s="1">
        <v>92.812833208863395</v>
      </c>
      <c r="J106" s="1">
        <v>269.80088566466497</v>
      </c>
      <c r="K106" s="1">
        <v>157.382463914449</v>
      </c>
      <c r="L106" s="1">
        <v>65.0450353783271</v>
      </c>
      <c r="M106" s="1">
        <v>45.9531697585359</v>
      </c>
      <c r="N106" s="1">
        <v>29.166652644237502</v>
      </c>
      <c r="O106" s="2">
        <f t="shared" si="11"/>
        <v>-0.51288535412316694</v>
      </c>
      <c r="P106" s="2">
        <f t="shared" si="12"/>
        <v>-2.5536587998690785</v>
      </c>
      <c r="Q106" s="2">
        <f t="shared" si="13"/>
        <v>-2.4318830721142595</v>
      </c>
    </row>
    <row r="107" spans="1:17" ht="14.15" customHeight="1" x14ac:dyDescent="0.25">
      <c r="A107" s="1" t="s">
        <v>119</v>
      </c>
      <c r="B107" s="1">
        <v>26.397631441717401</v>
      </c>
      <c r="C107" s="1">
        <v>0.78235046092415905</v>
      </c>
      <c r="D107" s="1">
        <f t="shared" si="10"/>
        <v>0.80950741504174317</v>
      </c>
      <c r="E107" s="1">
        <v>0.461187323828467</v>
      </c>
      <c r="F107" s="1">
        <v>1.6963832709659299</v>
      </c>
      <c r="G107" s="1">
        <v>8.9813319769335501E-2</v>
      </c>
      <c r="H107" s="1">
        <v>0.20035622884859</v>
      </c>
      <c r="I107" s="1">
        <v>11.223877504327699</v>
      </c>
      <c r="J107" s="1">
        <v>21.7891451605668</v>
      </c>
      <c r="K107" s="1">
        <v>24.527137233420699</v>
      </c>
      <c r="L107" s="1">
        <v>28.012095527892701</v>
      </c>
      <c r="M107" s="1">
        <v>28.522657091505</v>
      </c>
      <c r="N107" s="1">
        <v>44.310876132591602</v>
      </c>
      <c r="O107" s="2">
        <f t="shared" si="11"/>
        <v>1.3194787437265121</v>
      </c>
      <c r="P107" s="2">
        <f t="shared" si="12"/>
        <v>0.38849878826171402</v>
      </c>
      <c r="Q107" s="2">
        <f t="shared" si="13"/>
        <v>0.85328199789549253</v>
      </c>
    </row>
    <row r="108" spans="1:17" ht="14.15" customHeight="1" x14ac:dyDescent="0.25">
      <c r="A108" s="1" t="s">
        <v>120</v>
      </c>
      <c r="B108" s="1">
        <v>18.2823833932413</v>
      </c>
      <c r="C108" s="1">
        <v>-0.59954343089418505</v>
      </c>
      <c r="D108" s="1">
        <f t="shared" si="10"/>
        <v>-0.85925200068794094</v>
      </c>
      <c r="E108" s="1">
        <v>0.48450425554445098</v>
      </c>
      <c r="F108" s="1">
        <v>-1.2374368729134499</v>
      </c>
      <c r="G108" s="1">
        <v>0.21592493677432001</v>
      </c>
      <c r="H108" s="1">
        <v>0.38590839763920998</v>
      </c>
      <c r="I108" s="1">
        <v>83.747393686137201</v>
      </c>
      <c r="J108" s="1">
        <v>119.840298383117</v>
      </c>
      <c r="K108" s="1">
        <v>107.306225396215</v>
      </c>
      <c r="L108" s="1">
        <v>59.822441296855601</v>
      </c>
      <c r="M108" s="1">
        <v>62.195238380087403</v>
      </c>
      <c r="N108" s="1">
        <v>49.3589506287096</v>
      </c>
      <c r="O108" s="2">
        <f t="shared" si="11"/>
        <v>-0.48535750618144385</v>
      </c>
      <c r="P108" s="2">
        <f t="shared" si="12"/>
        <v>-0.94623708292626107</v>
      </c>
      <c r="Q108" s="2">
        <f t="shared" si="13"/>
        <v>-1.1203501485892731</v>
      </c>
    </row>
    <row r="109" spans="1:17" x14ac:dyDescent="0.25">
      <c r="A109" s="1" t="s">
        <v>121</v>
      </c>
      <c r="B109" s="1">
        <v>14.526995622929601</v>
      </c>
      <c r="C109" s="1">
        <v>-0.93374084239184796</v>
      </c>
      <c r="D109" s="1">
        <f t="shared" si="10"/>
        <v>-0.87724065557303199</v>
      </c>
      <c r="E109" s="1">
        <v>0.52816798633120099</v>
      </c>
      <c r="F109" s="1">
        <v>-1.76788610168872</v>
      </c>
      <c r="G109" s="1">
        <v>7.7079946731805293E-2</v>
      </c>
      <c r="H109" s="1">
        <v>0.18153408015341099</v>
      </c>
      <c r="I109" s="1">
        <v>82.020643300855994</v>
      </c>
      <c r="J109" s="1">
        <v>119.199441172512</v>
      </c>
      <c r="K109" s="1">
        <v>108.328189447608</v>
      </c>
      <c r="L109" s="1">
        <v>57.923316176320498</v>
      </c>
      <c r="M109" s="1">
        <v>61.799090364927601</v>
      </c>
      <c r="N109" s="1">
        <v>48.7980534624743</v>
      </c>
      <c r="O109" s="2">
        <f t="shared" si="11"/>
        <v>-0.50184285826229402</v>
      </c>
      <c r="P109" s="2">
        <f t="shared" si="12"/>
        <v>-0.94771996417603366</v>
      </c>
      <c r="Q109" s="2">
        <f t="shared" si="13"/>
        <v>-1.1505132082749239</v>
      </c>
    </row>
    <row r="110" spans="1:17" x14ac:dyDescent="0.25">
      <c r="A110" s="1" t="s">
        <v>122</v>
      </c>
      <c r="B110" s="1">
        <v>24.925224789735498</v>
      </c>
      <c r="C110" s="1">
        <v>0.56067587011269004</v>
      </c>
      <c r="D110" s="1">
        <f t="shared" si="10"/>
        <v>0.5886435357528107</v>
      </c>
      <c r="E110" s="1">
        <v>0.44647067722014</v>
      </c>
      <c r="F110" s="1">
        <v>1.2557955062214301</v>
      </c>
      <c r="G110" s="1">
        <v>0.209190121312365</v>
      </c>
      <c r="H110" s="1">
        <v>0.37654221836225699</v>
      </c>
      <c r="I110" s="1">
        <v>14.67737827489</v>
      </c>
      <c r="J110" s="1">
        <v>25.6342884241962</v>
      </c>
      <c r="K110" s="1">
        <v>19.417316976458</v>
      </c>
      <c r="L110" s="1">
        <v>24.213845286822501</v>
      </c>
      <c r="M110" s="1">
        <v>29.7111011369844</v>
      </c>
      <c r="N110" s="1">
        <v>35.897418639061499</v>
      </c>
      <c r="O110" s="2">
        <f t="shared" si="11"/>
        <v>0.72223791322692565</v>
      </c>
      <c r="P110" s="2">
        <f t="shared" si="12"/>
        <v>0.21292722367826297</v>
      </c>
      <c r="Q110" s="2">
        <f t="shared" si="13"/>
        <v>0.88653623699596207</v>
      </c>
    </row>
    <row r="111" spans="1:17" ht="14.15" customHeight="1" x14ac:dyDescent="0.25">
      <c r="A111" s="1" t="s">
        <v>7</v>
      </c>
      <c r="B111" s="1">
        <v>22.7998056886223</v>
      </c>
      <c r="C111" s="1">
        <v>-0.71023349458471896</v>
      </c>
      <c r="D111" s="1">
        <f t="shared" si="10"/>
        <v>-0.73896272076631586</v>
      </c>
      <c r="E111" s="1">
        <v>0.45325617786634897</v>
      </c>
      <c r="F111" s="1">
        <v>-1.5669582220104801</v>
      </c>
      <c r="G111" s="1">
        <v>0.117124457219691</v>
      </c>
      <c r="H111" s="1">
        <v>0.23685604120114101</v>
      </c>
      <c r="I111" s="1">
        <v>29.354756549780099</v>
      </c>
      <c r="J111" s="1">
        <v>32.683717740850199</v>
      </c>
      <c r="K111" s="1">
        <v>23.505173182028098</v>
      </c>
      <c r="L111" s="1">
        <v>16.142563524548301</v>
      </c>
      <c r="M111" s="1">
        <v>12.6767364851134</v>
      </c>
      <c r="N111" s="1">
        <v>22.435886649413501</v>
      </c>
      <c r="O111" s="2">
        <f t="shared" si="11"/>
        <v>-0.86272458749423819</v>
      </c>
      <c r="P111" s="2">
        <f t="shared" si="12"/>
        <v>-1.3663887139017468</v>
      </c>
      <c r="Q111" s="2">
        <f t="shared" si="13"/>
        <v>-6.717011073009832E-2</v>
      </c>
    </row>
    <row r="112" spans="1:17" ht="14.15" customHeight="1" x14ac:dyDescent="0.25">
      <c r="A112" s="1" t="s">
        <v>123</v>
      </c>
      <c r="B112" s="1">
        <v>35.594995808111797</v>
      </c>
      <c r="C112" s="1">
        <v>-4.8897611242257798E-2</v>
      </c>
      <c r="D112" s="1">
        <f t="shared" si="10"/>
        <v>0.58691939847295327</v>
      </c>
      <c r="E112" s="1">
        <v>0.39710989509335598</v>
      </c>
      <c r="F112" s="1">
        <v>-0.12313370139206101</v>
      </c>
      <c r="G112" s="1">
        <v>0.90200122448486997</v>
      </c>
      <c r="H112" s="1">
        <v>0.94253228846562098</v>
      </c>
      <c r="I112" s="1">
        <v>90.654395227261901</v>
      </c>
      <c r="J112" s="1">
        <v>118.558583961907</v>
      </c>
      <c r="K112" s="1">
        <v>127.74550642406599</v>
      </c>
      <c r="L112" s="1">
        <v>176.61863620976399</v>
      </c>
      <c r="M112" s="1">
        <v>167.96675842775201</v>
      </c>
      <c r="N112" s="1">
        <v>161.53838387577699</v>
      </c>
      <c r="O112" s="2">
        <f t="shared" si="11"/>
        <v>0.96218870594767492</v>
      </c>
      <c r="P112" s="2">
        <f t="shared" si="12"/>
        <v>0.50257562211663831</v>
      </c>
      <c r="Q112" s="2">
        <f t="shared" si="13"/>
        <v>0.33860446721977272</v>
      </c>
    </row>
    <row r="113" spans="1:17" ht="14.15" customHeight="1" x14ac:dyDescent="0.25">
      <c r="A113" s="1" t="s">
        <v>124</v>
      </c>
      <c r="B113" s="1">
        <v>27.2672708952039</v>
      </c>
      <c r="C113" s="1">
        <v>-1.8431806460359199</v>
      </c>
      <c r="D113" s="1">
        <f t="shared" si="10"/>
        <v>-1.97274369360666</v>
      </c>
      <c r="E113" s="1">
        <v>0.448207913258169</v>
      </c>
      <c r="F113" s="1">
        <v>-4.1123340117697698</v>
      </c>
      <c r="G113" s="3">
        <v>3.9167906836673197E-5</v>
      </c>
      <c r="H113" s="1">
        <v>3.2901041742805498E-4</v>
      </c>
      <c r="I113" s="1">
        <v>30.218131742420599</v>
      </c>
      <c r="J113" s="1">
        <v>42.937433110528602</v>
      </c>
      <c r="K113" s="1">
        <v>57.229986877981602</v>
      </c>
      <c r="L113" s="1">
        <v>10.445188162942999</v>
      </c>
      <c r="M113" s="1">
        <v>12.6767364851134</v>
      </c>
      <c r="N113" s="1">
        <v>10.096148992236101</v>
      </c>
      <c r="O113" s="2">
        <f t="shared" si="11"/>
        <v>-1.5325759858019059</v>
      </c>
      <c r="P113" s="2">
        <f t="shared" si="12"/>
        <v>-1.7600525623880208</v>
      </c>
      <c r="Q113" s="2">
        <f t="shared" si="13"/>
        <v>-2.50296617017574</v>
      </c>
    </row>
    <row r="114" spans="1:17" x14ac:dyDescent="0.25">
      <c r="A114" s="1" t="s">
        <v>38</v>
      </c>
      <c r="B114" s="1">
        <v>1217.43850944633</v>
      </c>
      <c r="C114" s="1">
        <v>1.3772446622594801</v>
      </c>
      <c r="D114" s="1">
        <f t="shared" si="10"/>
        <v>1.4110588543543059</v>
      </c>
      <c r="E114" s="1">
        <v>0.29083660925478699</v>
      </c>
      <c r="F114" s="1">
        <v>4.7354583929045502</v>
      </c>
      <c r="G114" s="3">
        <v>2.1856054164287999E-6</v>
      </c>
      <c r="H114" s="3">
        <v>2.89880297336872E-5</v>
      </c>
      <c r="I114" s="1">
        <v>747.68291682675101</v>
      </c>
      <c r="J114" s="1">
        <v>739.54922103806098</v>
      </c>
      <c r="K114" s="1">
        <v>508.93809759347897</v>
      </c>
      <c r="L114" s="1">
        <v>1778.0558941009799</v>
      </c>
      <c r="M114" s="1">
        <v>1515.6623060013701</v>
      </c>
      <c r="N114" s="1">
        <v>2014.7426211173299</v>
      </c>
      <c r="O114" s="2">
        <f t="shared" si="11"/>
        <v>1.2498022011251502</v>
      </c>
      <c r="P114" s="2">
        <f t="shared" si="12"/>
        <v>1.0352302777703788</v>
      </c>
      <c r="Q114" s="2">
        <f t="shared" si="13"/>
        <v>1.9850334531126137</v>
      </c>
    </row>
    <row r="115" spans="1:17" x14ac:dyDescent="0.25">
      <c r="A115" s="1" t="s">
        <v>51</v>
      </c>
      <c r="B115" s="1">
        <v>46948.868092538003</v>
      </c>
      <c r="C115" s="1">
        <v>4.1450258116259704</v>
      </c>
      <c r="D115" s="1">
        <f t="shared" si="10"/>
        <v>4.2321575460599146</v>
      </c>
      <c r="E115" s="1">
        <v>0.27534421113650498</v>
      </c>
      <c r="F115" s="1">
        <v>15.053978416749899</v>
      </c>
      <c r="G115" s="3">
        <v>3.2508224401157801E-51</v>
      </c>
      <c r="H115" s="3">
        <v>8.1920725490917703E-49</v>
      </c>
      <c r="I115" s="1">
        <v>4433.8633018057499</v>
      </c>
      <c r="J115" s="1">
        <v>5598.5285918444497</v>
      </c>
      <c r="K115" s="1">
        <v>4199.2502871718998</v>
      </c>
      <c r="L115" s="1">
        <v>76530.944107323405</v>
      </c>
      <c r="M115" s="1">
        <v>97652.862624979694</v>
      </c>
      <c r="N115" s="1">
        <v>93277.759642102697</v>
      </c>
      <c r="O115" s="2">
        <f t="shared" si="11"/>
        <v>4.1094070002612293</v>
      </c>
      <c r="P115" s="2">
        <f t="shared" si="12"/>
        <v>4.12454272407183</v>
      </c>
      <c r="Q115" s="2">
        <f t="shared" si="13"/>
        <v>4.4733294535636086</v>
      </c>
    </row>
    <row r="116" spans="1:17" ht="14.15" customHeight="1" x14ac:dyDescent="0.25">
      <c r="A116" s="1" t="s">
        <v>50</v>
      </c>
      <c r="B116" s="1">
        <v>5.4828848010912496</v>
      </c>
      <c r="C116" s="1">
        <v>3.6472290100762601</v>
      </c>
      <c r="D116" s="1">
        <f t="shared" si="10"/>
        <v>5.7911924250054421</v>
      </c>
      <c r="E116" s="1">
        <v>0.84950210668341797</v>
      </c>
      <c r="F116" s="1">
        <v>4.2933725312531399</v>
      </c>
      <c r="G116" s="3">
        <v>1.7597936536292E-5</v>
      </c>
      <c r="H116" s="1">
        <v>1.8890568248484301E-4</v>
      </c>
      <c r="I116" s="1">
        <v>41.442009246748299</v>
      </c>
      <c r="J116" s="1">
        <v>37.8105754256894</v>
      </c>
      <c r="K116" s="1">
        <v>85.844980316972396</v>
      </c>
      <c r="L116" s="1">
        <v>2611.7718220158899</v>
      </c>
      <c r="M116" s="1">
        <v>3736.8642270023201</v>
      </c>
      <c r="N116" s="1">
        <v>2793.8287850182101</v>
      </c>
      <c r="O116" s="2">
        <f t="shared" si="11"/>
        <v>5.9777910994299361</v>
      </c>
      <c r="P116" s="2">
        <f t="shared" si="12"/>
        <v>6.6268945310692979</v>
      </c>
      <c r="Q116" s="2">
        <f t="shared" si="13"/>
        <v>5.0243660233333722</v>
      </c>
    </row>
    <row r="117" spans="1:17" ht="14.15" customHeight="1" x14ac:dyDescent="0.25">
      <c r="A117" s="1" t="s">
        <v>125</v>
      </c>
      <c r="B117" s="1">
        <v>609.36541230534601</v>
      </c>
      <c r="C117" s="1">
        <v>-0.48045132543003599</v>
      </c>
      <c r="D117" s="1">
        <f t="shared" si="10"/>
        <v>-0.49373677802651789</v>
      </c>
      <c r="E117" s="1">
        <v>0.30489063598885802</v>
      </c>
      <c r="F117" s="1">
        <v>-1.57581528823205</v>
      </c>
      <c r="G117" s="1">
        <v>0.115068378023755</v>
      </c>
      <c r="H117" s="1">
        <v>0.23574984765842399</v>
      </c>
      <c r="I117" s="1">
        <v>511.98148923587001</v>
      </c>
      <c r="J117" s="1">
        <v>874.77009247569504</v>
      </c>
      <c r="K117" s="1">
        <v>751.14357777350801</v>
      </c>
      <c r="L117" s="1">
        <v>428.72749596079802</v>
      </c>
      <c r="M117" s="1">
        <v>552.23033313275005</v>
      </c>
      <c r="N117" s="1">
        <v>537.33948525345295</v>
      </c>
      <c r="O117" s="2">
        <f t="shared" si="11"/>
        <v>-0.25603070455938065</v>
      </c>
      <c r="P117" s="2">
        <f t="shared" si="12"/>
        <v>-0.66363376186904688</v>
      </c>
      <c r="Q117" s="2">
        <f t="shared" si="13"/>
        <v>-0.48325484354799819</v>
      </c>
    </row>
    <row r="118" spans="1:17" ht="14.15" customHeight="1" x14ac:dyDescent="0.25">
      <c r="A118" s="1" t="s">
        <v>126</v>
      </c>
      <c r="B118" s="1">
        <v>12.589464624094299</v>
      </c>
      <c r="C118" s="1">
        <v>-1.6127897815197301</v>
      </c>
      <c r="D118" s="1">
        <f t="shared" si="10"/>
        <v>-1.796229266040309</v>
      </c>
      <c r="E118" s="1">
        <v>0.58052580377441099</v>
      </c>
      <c r="F118" s="1">
        <v>-2.7781534791973699</v>
      </c>
      <c r="G118" s="1">
        <v>5.4668789085467904E-3</v>
      </c>
      <c r="H118" s="1">
        <v>2.1525835702403E-2</v>
      </c>
      <c r="I118" s="1">
        <v>10.7921899080074</v>
      </c>
      <c r="J118" s="1">
        <v>24.352574002986401</v>
      </c>
      <c r="K118" s="1">
        <v>23.505173182028098</v>
      </c>
      <c r="L118" s="1">
        <v>3.3234689609364199</v>
      </c>
      <c r="M118" s="1">
        <v>5.1499241970772998</v>
      </c>
      <c r="N118" s="1">
        <v>8.4134574935300499</v>
      </c>
      <c r="O118" s="2">
        <f t="shared" si="11"/>
        <v>-1.6992258552113584</v>
      </c>
      <c r="P118" s="2">
        <f t="shared" si="12"/>
        <v>-2.2414511672327486</v>
      </c>
      <c r="Q118" s="2">
        <f t="shared" si="13"/>
        <v>-1.4822076100089445</v>
      </c>
    </row>
    <row r="119" spans="1:17" ht="14.15" customHeight="1" x14ac:dyDescent="0.25">
      <c r="A119" s="1" t="s">
        <v>56</v>
      </c>
      <c r="B119" s="1">
        <v>5.5687111936716196</v>
      </c>
      <c r="C119" s="1">
        <v>-1.3782161992228801</v>
      </c>
      <c r="D119" s="1">
        <f t="shared" si="10"/>
        <v>-1.6612366925984725</v>
      </c>
      <c r="E119" s="1">
        <v>0.72555345494347201</v>
      </c>
      <c r="F119" s="1">
        <v>-1.8995377802042901</v>
      </c>
      <c r="G119" s="1">
        <v>5.74938041300408E-2</v>
      </c>
      <c r="H119" s="1">
        <v>0.152509880429161</v>
      </c>
      <c r="I119" s="1">
        <v>16.835816256491501</v>
      </c>
      <c r="J119" s="1">
        <v>30.761146109035401</v>
      </c>
      <c r="K119" s="1">
        <v>27.5930293875983</v>
      </c>
      <c r="L119" s="1">
        <v>9.0208443225417092</v>
      </c>
      <c r="M119" s="1">
        <v>6.3383682425566796</v>
      </c>
      <c r="N119" s="1">
        <v>8.4134574935300499</v>
      </c>
      <c r="O119" s="2">
        <f t="shared" si="11"/>
        <v>-0.90019929291289724</v>
      </c>
      <c r="P119" s="2">
        <f t="shared" si="12"/>
        <v>-2.2789258726514086</v>
      </c>
      <c r="Q119" s="2">
        <f t="shared" si="13"/>
        <v>-1.7135331561154055</v>
      </c>
    </row>
    <row r="120" spans="1:17" ht="14.15" customHeight="1" x14ac:dyDescent="0.25">
      <c r="A120" s="1" t="s">
        <v>127</v>
      </c>
      <c r="B120" s="1">
        <v>177.80579423649601</v>
      </c>
      <c r="C120" s="1">
        <v>-0.22347574456776101</v>
      </c>
      <c r="D120" s="1">
        <f t="shared" si="10"/>
        <v>-0.23545742403647543</v>
      </c>
      <c r="E120" s="1">
        <v>0.32780272090374701</v>
      </c>
      <c r="F120" s="1">
        <v>-0.68173852844064697</v>
      </c>
      <c r="G120" s="1">
        <v>0.49540430034585797</v>
      </c>
      <c r="H120" s="1">
        <v>0.64351486436678496</v>
      </c>
      <c r="I120" s="1">
        <v>136.84496803353301</v>
      </c>
      <c r="J120" s="1">
        <v>206.996879025384</v>
      </c>
      <c r="K120" s="1">
        <v>233.00780371749599</v>
      </c>
      <c r="L120" s="1">
        <v>182.31601157136899</v>
      </c>
      <c r="M120" s="1">
        <v>178.66275483706599</v>
      </c>
      <c r="N120" s="1">
        <v>129.00634823412699</v>
      </c>
      <c r="O120" s="2">
        <f t="shared" si="11"/>
        <v>0.41389888308751727</v>
      </c>
      <c r="P120" s="2">
        <f t="shared" si="12"/>
        <v>-0.21237010336879905</v>
      </c>
      <c r="Q120" s="2">
        <f t="shared" si="13"/>
        <v>-0.85293621278082199</v>
      </c>
    </row>
    <row r="121" spans="1:17" ht="14.15" customHeight="1" x14ac:dyDescent="0.25">
      <c r="A121" s="1" t="s">
        <v>48</v>
      </c>
      <c r="B121" s="1">
        <v>56.016776820318398</v>
      </c>
      <c r="C121" s="1">
        <v>-1.2002406612518</v>
      </c>
      <c r="D121" s="1">
        <f t="shared" si="10"/>
        <v>-1.2607321469435455</v>
      </c>
      <c r="E121" s="1">
        <v>0.39291299794303902</v>
      </c>
      <c r="F121" s="1">
        <v>-3.0547237366420701</v>
      </c>
      <c r="G121" s="1">
        <v>2.2526792081274099E-3</v>
      </c>
      <c r="H121" s="1">
        <v>1.0833874391895801E-2</v>
      </c>
      <c r="I121" s="1">
        <v>46.190572806271597</v>
      </c>
      <c r="J121" s="1">
        <v>105.100582539204</v>
      </c>
      <c r="K121" s="1">
        <v>85.844980316972396</v>
      </c>
      <c r="L121" s="1">
        <v>32.759908329230399</v>
      </c>
      <c r="M121" s="1">
        <v>33.6725812885823</v>
      </c>
      <c r="N121" s="1">
        <v>32.5320356416495</v>
      </c>
      <c r="O121" s="2">
        <f t="shared" si="11"/>
        <v>-0.49566711711721417</v>
      </c>
      <c r="P121" s="2">
        <f t="shared" si="12"/>
        <v>-1.6421244404106328</v>
      </c>
      <c r="Q121" s="2">
        <f t="shared" si="13"/>
        <v>-1.399872677211643</v>
      </c>
    </row>
    <row r="122" spans="1:17" ht="14.15" customHeight="1" x14ac:dyDescent="0.25">
      <c r="A122" s="1" t="s">
        <v>45</v>
      </c>
      <c r="B122" s="1">
        <v>40.694501021610499</v>
      </c>
      <c r="C122" s="1">
        <v>9.7452704311250998E-2</v>
      </c>
      <c r="D122" s="1">
        <f t="shared" si="10"/>
        <v>0.10444977259254469</v>
      </c>
      <c r="E122" s="1">
        <v>0.37803391825933902</v>
      </c>
      <c r="F122" s="1">
        <v>0.25778825550885198</v>
      </c>
      <c r="G122" s="1">
        <v>0.796570328972946</v>
      </c>
      <c r="H122" s="1">
        <v>0.88041983728588802</v>
      </c>
      <c r="I122" s="1">
        <v>37.556820879865697</v>
      </c>
      <c r="J122" s="1">
        <v>42.296575899923702</v>
      </c>
      <c r="K122" s="1">
        <v>37.812669901523499</v>
      </c>
      <c r="L122" s="1">
        <v>37.032939850434403</v>
      </c>
      <c r="M122" s="1">
        <v>38.426357470499802</v>
      </c>
      <c r="N122" s="1">
        <v>51.041642127415599</v>
      </c>
      <c r="O122" s="2">
        <f t="shared" si="11"/>
        <v>-2.0265864480715035E-2</v>
      </c>
      <c r="P122" s="2">
        <f t="shared" si="12"/>
        <v>-0.13844464910158136</v>
      </c>
      <c r="Q122" s="2">
        <f t="shared" si="13"/>
        <v>0.43280502500929402</v>
      </c>
    </row>
    <row r="123" spans="1:17" ht="14.15" customHeight="1" x14ac:dyDescent="0.25">
      <c r="A123" s="1" t="s">
        <v>21</v>
      </c>
      <c r="B123" s="1">
        <v>393.79688575699998</v>
      </c>
      <c r="C123" s="1">
        <v>-0.63871266413831096</v>
      </c>
      <c r="D123" s="1">
        <f t="shared" si="10"/>
        <v>-0.66357011153922785</v>
      </c>
      <c r="E123" s="1">
        <v>0.36313022417049701</v>
      </c>
      <c r="F123" s="1">
        <v>-1.75890802148824</v>
      </c>
      <c r="G123" s="1">
        <v>7.8593132498109494E-2</v>
      </c>
      <c r="H123" s="1">
        <v>0.18338397582892199</v>
      </c>
      <c r="I123" s="1">
        <v>255.99074461793501</v>
      </c>
      <c r="J123" s="1">
        <v>737.62664940624597</v>
      </c>
      <c r="K123" s="1">
        <v>454.77400286967497</v>
      </c>
      <c r="L123" s="1">
        <v>332.34689609364199</v>
      </c>
      <c r="M123" s="1">
        <v>290.376495112128</v>
      </c>
      <c r="N123" s="1">
        <v>291.66652644237502</v>
      </c>
      <c r="O123" s="2">
        <f t="shared" si="11"/>
        <v>0.37659822979209051</v>
      </c>
      <c r="P123" s="2">
        <f t="shared" si="12"/>
        <v>-1.3449661019286725</v>
      </c>
      <c r="Q123" s="2">
        <f t="shared" si="13"/>
        <v>-0.64082996238575873</v>
      </c>
    </row>
    <row r="124" spans="1:17" ht="14.15" customHeight="1" x14ac:dyDescent="0.25">
      <c r="A124" s="1" t="s">
        <v>128</v>
      </c>
      <c r="B124" s="1">
        <v>26.4976326073993</v>
      </c>
      <c r="C124" s="1">
        <v>-0.34173386843655301</v>
      </c>
      <c r="D124" s="1">
        <f t="shared" si="10"/>
        <v>-0.37366288549660731</v>
      </c>
      <c r="E124" s="1">
        <v>0.44129281668707598</v>
      </c>
      <c r="F124" s="1">
        <v>-0.77439254733865004</v>
      </c>
      <c r="G124" s="1">
        <v>0.43869868950813001</v>
      </c>
      <c r="H124" s="1">
        <v>0.58493158601083906</v>
      </c>
      <c r="I124" s="1">
        <v>19.857629430733599</v>
      </c>
      <c r="J124" s="1">
        <v>37.169718215084501</v>
      </c>
      <c r="K124" s="1">
        <v>32.702849644560899</v>
      </c>
      <c r="L124" s="1">
        <v>18.991251205350999</v>
      </c>
      <c r="M124" s="1">
        <v>26.145769000546299</v>
      </c>
      <c r="N124" s="1">
        <v>24.1185781481195</v>
      </c>
      <c r="O124" s="2">
        <f t="shared" si="11"/>
        <v>-6.4358448663884876E-2</v>
      </c>
      <c r="P124" s="2">
        <f t="shared" si="12"/>
        <v>-0.50755024769937329</v>
      </c>
      <c r="Q124" s="2">
        <f t="shared" si="13"/>
        <v>-0.43927149485835376</v>
      </c>
    </row>
    <row r="125" spans="1:17" ht="14.15" customHeight="1" x14ac:dyDescent="0.25">
      <c r="A125" s="1" t="s">
        <v>129</v>
      </c>
      <c r="B125" s="1">
        <v>228.83400267310401</v>
      </c>
      <c r="C125" s="1">
        <v>0.49599194421669501</v>
      </c>
      <c r="D125" s="1">
        <f t="shared" si="10"/>
        <v>0.50381239225191765</v>
      </c>
      <c r="E125" s="1">
        <v>0.30966667744665899</v>
      </c>
      <c r="F125" s="1">
        <v>1.60169621189587</v>
      </c>
      <c r="G125" s="1">
        <v>0.109222803253718</v>
      </c>
      <c r="H125" s="1">
        <v>0.225607757540467</v>
      </c>
      <c r="I125" s="1">
        <v>139.003406015135</v>
      </c>
      <c r="J125" s="1">
        <v>189.69373433905201</v>
      </c>
      <c r="K125" s="1">
        <v>239.13958802585199</v>
      </c>
      <c r="L125" s="1">
        <v>266.35229815504698</v>
      </c>
      <c r="M125" s="1">
        <v>279.680498702813</v>
      </c>
      <c r="N125" s="1">
        <v>259.13449080072598</v>
      </c>
      <c r="O125" s="2">
        <f t="shared" si="11"/>
        <v>0.9382154949999395</v>
      </c>
      <c r="P125" s="2">
        <f t="shared" si="12"/>
        <v>0.56010763571197297</v>
      </c>
      <c r="Q125" s="2">
        <f t="shared" si="13"/>
        <v>0.11584807227220012</v>
      </c>
    </row>
    <row r="126" spans="1:17" x14ac:dyDescent="0.25">
      <c r="A126" s="1" t="s">
        <v>130</v>
      </c>
      <c r="B126" s="1">
        <v>59.616184356376202</v>
      </c>
      <c r="C126" s="1">
        <v>-7.4125164537972799E-2</v>
      </c>
      <c r="D126" s="1">
        <f t="shared" si="10"/>
        <v>-8.7373869788505462E-2</v>
      </c>
      <c r="E126" s="1">
        <v>0.36928542306288997</v>
      </c>
      <c r="F126" s="1">
        <v>-0.20072594234338101</v>
      </c>
      <c r="G126" s="1">
        <v>0.84091287348570398</v>
      </c>
      <c r="H126" s="1">
        <v>0.90559847913845004</v>
      </c>
      <c r="I126" s="1">
        <v>44.032134824670102</v>
      </c>
      <c r="J126" s="1">
        <v>66.649149902910096</v>
      </c>
      <c r="K126" s="1">
        <v>73.581411700261995</v>
      </c>
      <c r="L126" s="1">
        <v>45.579002892842297</v>
      </c>
      <c r="M126" s="1">
        <v>66.1567185316853</v>
      </c>
      <c r="N126" s="1">
        <v>61.698688285887002</v>
      </c>
      <c r="O126" s="2">
        <f t="shared" si="11"/>
        <v>4.9812571255424966E-2</v>
      </c>
      <c r="P126" s="2">
        <f t="shared" si="12"/>
        <v>-1.0698797597294292E-2</v>
      </c>
      <c r="Q126" s="2">
        <f t="shared" si="13"/>
        <v>-0.25410153747810588</v>
      </c>
    </row>
    <row r="127" spans="1:17" x14ac:dyDescent="0.25">
      <c r="A127" s="1" t="s">
        <v>131</v>
      </c>
      <c r="B127" s="1">
        <v>14.1061133274008</v>
      </c>
      <c r="C127" s="1">
        <v>0.55012295399821698</v>
      </c>
      <c r="D127" s="1">
        <f t="shared" si="10"/>
        <v>0.57145786271240484</v>
      </c>
      <c r="E127" s="1">
        <v>0.51833445883424401</v>
      </c>
      <c r="F127" s="1">
        <v>1.0613281533229799</v>
      </c>
      <c r="G127" s="1">
        <v>0.28854079553899997</v>
      </c>
      <c r="H127" s="1">
        <v>0.46020430680903901</v>
      </c>
      <c r="I127" s="1">
        <v>8.2020643300855998</v>
      </c>
      <c r="J127" s="1">
        <v>11.535429790888299</v>
      </c>
      <c r="K127" s="1">
        <v>14.307496719495401</v>
      </c>
      <c r="L127" s="1">
        <v>14.718219684147</v>
      </c>
      <c r="M127" s="1">
        <v>16.2420686215515</v>
      </c>
      <c r="N127" s="1">
        <v>19.631400818236799</v>
      </c>
      <c r="O127" s="2">
        <f t="shared" si="11"/>
        <v>0.84354420944905595</v>
      </c>
      <c r="P127" s="2">
        <f t="shared" si="12"/>
        <v>0.4936636312455171</v>
      </c>
      <c r="Q127" s="2">
        <f t="shared" si="13"/>
        <v>0.45639184532690968</v>
      </c>
    </row>
  </sheetData>
  <autoFilter ref="A2:Q2" xr:uid="{00000000-0009-0000-0000-000000000000}">
    <sortState xmlns:xlrd2="http://schemas.microsoft.com/office/spreadsheetml/2017/richdata2" ref="A3:P127">
      <sortCondition ref="A2"/>
    </sortState>
  </autoFilter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Supplementary Data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 Liang</dc:creator>
  <cp:lastModifiedBy>Chao Liang</cp:lastModifiedBy>
  <dcterms:created xsi:type="dcterms:W3CDTF">2018-04-14T15:13:44Z</dcterms:created>
  <dcterms:modified xsi:type="dcterms:W3CDTF">2021-04-19T08:15:57Z</dcterms:modified>
</cp:coreProperties>
</file>