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D7E6DB3F-D425-4CD7-9AF0-F4B96EEA2969}" xr6:coauthVersionLast="46" xr6:coauthVersionMax="46" xr10:uidLastSave="{00000000-0000-0000-0000-000000000000}"/>
  <bookViews>
    <workbookView xWindow="-110" yWindow="-110" windowWidth="21820" windowHeight="14020" xr2:uid="{00000000-000D-0000-FFFF-FFFF00000000}"/>
  </bookViews>
  <sheets>
    <sheet name="Supplementary Data 3" sheetId="1" r:id="rId1"/>
  </sheets>
  <calcPr calcId="191029"/>
</workbook>
</file>

<file path=xl/calcChain.xml><?xml version="1.0" encoding="utf-8"?>
<calcChain xmlns="http://schemas.openxmlformats.org/spreadsheetml/2006/main">
  <c r="P84" i="1" l="1"/>
  <c r="Q84" i="1" s="1"/>
  <c r="O84" i="1"/>
  <c r="P83" i="1"/>
  <c r="O83" i="1"/>
  <c r="P82" i="1"/>
  <c r="Q82" i="1" s="1"/>
  <c r="O82" i="1"/>
  <c r="P81" i="1"/>
  <c r="O81" i="1"/>
  <c r="P80" i="1"/>
  <c r="Q80" i="1" s="1"/>
  <c r="O80" i="1"/>
  <c r="P79" i="1"/>
  <c r="O79" i="1"/>
  <c r="P78" i="1"/>
  <c r="Q78" i="1" s="1"/>
  <c r="O78" i="1"/>
  <c r="P77" i="1"/>
  <c r="O77" i="1"/>
  <c r="Q77" i="1" s="1"/>
  <c r="P76" i="1"/>
  <c r="Q76" i="1" s="1"/>
  <c r="O76" i="1"/>
  <c r="P75" i="1"/>
  <c r="O75" i="1"/>
  <c r="P74" i="1"/>
  <c r="Q74" i="1" s="1"/>
  <c r="O74" i="1"/>
  <c r="P73" i="1"/>
  <c r="O73" i="1"/>
  <c r="P72" i="1"/>
  <c r="Q72" i="1" s="1"/>
  <c r="O72" i="1"/>
  <c r="P71" i="1"/>
  <c r="O71" i="1"/>
  <c r="P70" i="1"/>
  <c r="Q70" i="1" s="1"/>
  <c r="O70" i="1"/>
  <c r="P69" i="1"/>
  <c r="O69" i="1"/>
  <c r="Q69" i="1" s="1"/>
  <c r="P68" i="1"/>
  <c r="Q68" i="1" s="1"/>
  <c r="O68" i="1"/>
  <c r="P67" i="1"/>
  <c r="O67" i="1"/>
  <c r="P66" i="1"/>
  <c r="Q66" i="1" s="1"/>
  <c r="O66" i="1"/>
  <c r="P65" i="1"/>
  <c r="O65" i="1"/>
  <c r="P64" i="1"/>
  <c r="Q64" i="1" s="1"/>
  <c r="O64" i="1"/>
  <c r="P63" i="1"/>
  <c r="O63" i="1"/>
  <c r="P62" i="1"/>
  <c r="Q62" i="1" s="1"/>
  <c r="O62" i="1"/>
  <c r="P61" i="1"/>
  <c r="O61" i="1"/>
  <c r="Q61" i="1" s="1"/>
  <c r="P60" i="1"/>
  <c r="Q60" i="1" s="1"/>
  <c r="O60" i="1"/>
  <c r="P59" i="1"/>
  <c r="O59" i="1"/>
  <c r="P58" i="1"/>
  <c r="Q58" i="1" s="1"/>
  <c r="O58" i="1"/>
  <c r="P57" i="1"/>
  <c r="O57" i="1"/>
  <c r="P56" i="1"/>
  <c r="Q56" i="1" s="1"/>
  <c r="O56" i="1"/>
  <c r="P55" i="1"/>
  <c r="O55" i="1"/>
  <c r="P54" i="1"/>
  <c r="Q54" i="1" s="1"/>
  <c r="O54" i="1"/>
  <c r="P53" i="1"/>
  <c r="O53" i="1"/>
  <c r="Q53" i="1" s="1"/>
  <c r="P52" i="1"/>
  <c r="Q52" i="1" s="1"/>
  <c r="O52" i="1"/>
  <c r="P51" i="1"/>
  <c r="O51" i="1"/>
  <c r="P50" i="1"/>
  <c r="Q50" i="1" s="1"/>
  <c r="O50" i="1"/>
  <c r="P49" i="1"/>
  <c r="O49" i="1"/>
  <c r="P48" i="1"/>
  <c r="Q48" i="1" s="1"/>
  <c r="O48" i="1"/>
  <c r="P47" i="1"/>
  <c r="O47" i="1"/>
  <c r="P46" i="1"/>
  <c r="Q46" i="1" s="1"/>
  <c r="O46" i="1"/>
  <c r="P45" i="1"/>
  <c r="O45" i="1"/>
  <c r="Q45" i="1" s="1"/>
  <c r="P44" i="1"/>
  <c r="Q44" i="1" s="1"/>
  <c r="O44" i="1"/>
  <c r="P43" i="1"/>
  <c r="O43" i="1"/>
  <c r="P42" i="1"/>
  <c r="Q42" i="1" s="1"/>
  <c r="O42" i="1"/>
  <c r="P41" i="1"/>
  <c r="O41" i="1"/>
  <c r="P40" i="1"/>
  <c r="Q40" i="1" s="1"/>
  <c r="O40" i="1"/>
  <c r="P39" i="1"/>
  <c r="O39" i="1"/>
  <c r="P38" i="1"/>
  <c r="Q38" i="1" s="1"/>
  <c r="O38" i="1"/>
  <c r="P37" i="1"/>
  <c r="O37" i="1"/>
  <c r="Q37" i="1" s="1"/>
  <c r="P36" i="1"/>
  <c r="Q36" i="1" s="1"/>
  <c r="O36" i="1"/>
  <c r="P35" i="1"/>
  <c r="O35" i="1"/>
  <c r="P34" i="1"/>
  <c r="Q34" i="1" s="1"/>
  <c r="O34" i="1"/>
  <c r="P33" i="1"/>
  <c r="O33" i="1"/>
  <c r="P32" i="1"/>
  <c r="Q32" i="1" s="1"/>
  <c r="O32" i="1"/>
  <c r="P31" i="1"/>
  <c r="O31" i="1"/>
  <c r="P30" i="1"/>
  <c r="Q30" i="1" s="1"/>
  <c r="O30" i="1"/>
  <c r="P29" i="1"/>
  <c r="O29" i="1"/>
  <c r="Q29" i="1" s="1"/>
  <c r="P28" i="1"/>
  <c r="Q28" i="1" s="1"/>
  <c r="O28" i="1"/>
  <c r="P27" i="1"/>
  <c r="O27" i="1"/>
  <c r="P26" i="1"/>
  <c r="Q26" i="1" s="1"/>
  <c r="O26" i="1"/>
  <c r="P25" i="1"/>
  <c r="O25" i="1"/>
  <c r="P24" i="1"/>
  <c r="Q24" i="1" s="1"/>
  <c r="O24" i="1"/>
  <c r="P23" i="1"/>
  <c r="O23" i="1"/>
  <c r="P22" i="1"/>
  <c r="Q22" i="1" s="1"/>
  <c r="O22" i="1"/>
  <c r="P21" i="1"/>
  <c r="O21" i="1"/>
  <c r="Q21" i="1" s="1"/>
  <c r="P20" i="1"/>
  <c r="Q20" i="1" s="1"/>
  <c r="O20" i="1"/>
  <c r="P19" i="1"/>
  <c r="O19" i="1"/>
  <c r="P18" i="1"/>
  <c r="Q18" i="1" s="1"/>
  <c r="O18" i="1"/>
  <c r="P17" i="1"/>
  <c r="O17" i="1"/>
  <c r="P16" i="1"/>
  <c r="Q16" i="1" s="1"/>
  <c r="O16" i="1"/>
  <c r="P15" i="1"/>
  <c r="O15" i="1"/>
  <c r="P14" i="1"/>
  <c r="Q14" i="1" s="1"/>
  <c r="O14" i="1"/>
  <c r="P13" i="1"/>
  <c r="O13" i="1"/>
  <c r="Q13" i="1" s="1"/>
  <c r="P12" i="1"/>
  <c r="Q12" i="1" s="1"/>
  <c r="O12" i="1"/>
  <c r="P11" i="1"/>
  <c r="O11" i="1"/>
  <c r="P10" i="1"/>
  <c r="Q10" i="1" s="1"/>
  <c r="O10" i="1"/>
  <c r="P9" i="1"/>
  <c r="O9" i="1"/>
  <c r="P8" i="1"/>
  <c r="Q8" i="1" s="1"/>
  <c r="O8" i="1"/>
  <c r="P7" i="1"/>
  <c r="O7" i="1"/>
  <c r="P6" i="1"/>
  <c r="Q6" i="1" s="1"/>
  <c r="O6" i="1"/>
  <c r="P5" i="1"/>
  <c r="O5" i="1"/>
  <c r="Q5" i="1" s="1"/>
  <c r="Q7" i="1" l="1"/>
  <c r="Q9" i="1"/>
  <c r="Q11" i="1"/>
  <c r="Q15" i="1"/>
  <c r="Q17" i="1"/>
  <c r="Q19" i="1"/>
  <c r="Q23" i="1"/>
  <c r="Q25" i="1"/>
  <c r="Q27" i="1"/>
  <c r="Q31" i="1"/>
  <c r="Q33" i="1"/>
  <c r="Q35" i="1"/>
  <c r="Q39" i="1"/>
  <c r="Q41" i="1"/>
  <c r="Q43" i="1"/>
  <c r="Q47" i="1"/>
  <c r="Q49" i="1"/>
  <c r="Q51" i="1"/>
  <c r="Q55" i="1"/>
  <c r="Q57" i="1"/>
  <c r="Q59" i="1"/>
  <c r="Q63" i="1"/>
  <c r="Q65" i="1"/>
  <c r="Q67" i="1"/>
  <c r="Q71" i="1"/>
  <c r="Q73" i="1"/>
  <c r="Q75" i="1"/>
  <c r="Q79" i="1"/>
  <c r="Q83" i="1"/>
  <c r="Q81" i="1"/>
</calcChain>
</file>

<file path=xl/sharedStrings.xml><?xml version="1.0" encoding="utf-8"?>
<sst xmlns="http://schemas.openxmlformats.org/spreadsheetml/2006/main" count="101" uniqueCount="95">
  <si>
    <t>ID</t>
    <phoneticPr fontId="1" type="noConversion"/>
  </si>
  <si>
    <t>Raw counts</t>
    <phoneticPr fontId="1" type="noConversion"/>
  </si>
  <si>
    <t>Name</t>
  </si>
  <si>
    <t>Length</t>
  </si>
  <si>
    <t>Col-1-input</t>
  </si>
  <si>
    <t>Col-2-input</t>
  </si>
  <si>
    <t>Col-3-input</t>
  </si>
  <si>
    <t>ava_Col_input</t>
    <phoneticPr fontId="1" type="noConversion"/>
  </si>
  <si>
    <t>ath-miR156a-5p</t>
  </si>
  <si>
    <t>ath-miR156b-5p</t>
  </si>
  <si>
    <t>ath-miR156c-5p</t>
  </si>
  <si>
    <t>ath-miR156d-5p</t>
  </si>
  <si>
    <t>ath-miR156e</t>
  </si>
  <si>
    <t>ath-miR156f-5p</t>
  </si>
  <si>
    <t>ath-miR157a-5p</t>
  </si>
  <si>
    <t>ath-miR157b-5p</t>
  </si>
  <si>
    <t>ath-miR157c-5p</t>
  </si>
  <si>
    <t>ath-miR158a-3p</t>
  </si>
  <si>
    <t>ath-miR158b</t>
  </si>
  <si>
    <t>ath-miR159a</t>
  </si>
  <si>
    <t>ath-miR159b-3p</t>
  </si>
  <si>
    <t>ath-miR159c</t>
  </si>
  <si>
    <t>ath-miR160a-5p</t>
  </si>
  <si>
    <t>ath-miR160b</t>
  </si>
  <si>
    <t>ath-miR160c-5p</t>
  </si>
  <si>
    <t>ath-miR161.1</t>
  </si>
  <si>
    <t>ath-miR161.2</t>
  </si>
  <si>
    <t>ath-miR162a-3p</t>
  </si>
  <si>
    <t>ath-miR162b-3p</t>
  </si>
  <si>
    <t>ath-miR163</t>
  </si>
  <si>
    <t>ath-miR164a</t>
  </si>
  <si>
    <t>ath-miR164b-5p</t>
  </si>
  <si>
    <t>ath-miR165a-3p</t>
  </si>
  <si>
    <t>ath-miR165b</t>
  </si>
  <si>
    <t>ath-miR166a-3p</t>
  </si>
  <si>
    <t>ath-miR166b-3p</t>
  </si>
  <si>
    <t>ath-miR166c</t>
  </si>
  <si>
    <t>ath-miR166d</t>
  </si>
  <si>
    <t>ath-miR166e-3p</t>
  </si>
  <si>
    <t>ath-miR166f</t>
  </si>
  <si>
    <t>ath-miR166g</t>
  </si>
  <si>
    <t>ath-miR167a-5p</t>
  </si>
  <si>
    <t>ath-miR167b</t>
  </si>
  <si>
    <t>ath-miR167d</t>
  </si>
  <si>
    <t>ath-miR168a-5p</t>
  </si>
  <si>
    <t>ath-miR168b-5p</t>
  </si>
  <si>
    <t>ath-miR170-5p</t>
  </si>
  <si>
    <t>ath-miR171a-3p</t>
  </si>
  <si>
    <t>ath-miR171b-3p</t>
  </si>
  <si>
    <t>ath-miR171c-3p</t>
  </si>
  <si>
    <t>ath-miR172a</t>
  </si>
  <si>
    <t>ath-miR172b-3p</t>
  </si>
  <si>
    <t>ath-miR173-5p</t>
  </si>
  <si>
    <t>ath-miR319a</t>
  </si>
  <si>
    <t>ath-miR319b</t>
  </si>
  <si>
    <t>ath-miR319c</t>
  </si>
  <si>
    <t>ath-miR390a-5p</t>
  </si>
  <si>
    <t>ath-miR390b-5p</t>
  </si>
  <si>
    <t>ath-miR394a</t>
  </si>
  <si>
    <t>ath-miR394b-5p</t>
  </si>
  <si>
    <t>ath-miR395a</t>
  </si>
  <si>
    <t>ath-miR395b</t>
  </si>
  <si>
    <t>ath-miR395c</t>
  </si>
  <si>
    <t>ath-miR395d</t>
  </si>
  <si>
    <t>ath-miR395e</t>
  </si>
  <si>
    <t>ath-miR395f</t>
  </si>
  <si>
    <t>ath-miR396a-5p</t>
  </si>
  <si>
    <t>ath-miR396b-5p</t>
  </si>
  <si>
    <t>ath-miR397b</t>
  </si>
  <si>
    <t>ath-miR398a-3p</t>
  </si>
  <si>
    <t>ath-miR398b-3p</t>
  </si>
  <si>
    <t>ath-miR398c-3p</t>
  </si>
  <si>
    <t>ath-miR399b</t>
  </si>
  <si>
    <t>ath-miR399c-3p</t>
  </si>
  <si>
    <t>ath-miR403-3p</t>
  </si>
  <si>
    <t>ath-miR408-3p</t>
  </si>
  <si>
    <t>ath-miR447a.2-3p</t>
  </si>
  <si>
    <t>ath-miR5026</t>
  </si>
  <si>
    <t>ath-miR775</t>
  </si>
  <si>
    <t>ath-miR822-5p</t>
  </si>
  <si>
    <t>ath-miR824-5p</t>
  </si>
  <si>
    <t>ath-miR827</t>
  </si>
  <si>
    <t>ath-miR843</t>
  </si>
  <si>
    <t>ath-miR845a</t>
  </si>
  <si>
    <t>ath-miR845b</t>
  </si>
  <si>
    <t>ath-miR846-3p</t>
  </si>
  <si>
    <t>ath-miR858a</t>
  </si>
  <si>
    <t>ath-miR858b</t>
  </si>
  <si>
    <t>Normailized counts (RPM)</t>
    <phoneticPr fontId="1" type="noConversion"/>
  </si>
  <si>
    <r>
      <rPr>
        <b/>
        <i/>
        <sz val="11"/>
        <color theme="1"/>
        <rFont val="Arial"/>
        <family val="2"/>
      </rPr>
      <t>rbv-1</t>
    </r>
    <r>
      <rPr>
        <b/>
        <sz val="11"/>
        <color theme="1"/>
        <rFont val="Arial"/>
        <family val="2"/>
      </rPr>
      <t>-1-input</t>
    </r>
    <phoneticPr fontId="1" type="noConversion"/>
  </si>
  <si>
    <r>
      <rPr>
        <b/>
        <i/>
        <sz val="11"/>
        <color theme="1"/>
        <rFont val="Arial"/>
        <family val="2"/>
      </rPr>
      <t>rbv-1</t>
    </r>
    <r>
      <rPr>
        <b/>
        <sz val="11"/>
        <color theme="1"/>
        <rFont val="Arial"/>
        <family val="2"/>
      </rPr>
      <t>-2-input</t>
    </r>
    <phoneticPr fontId="1" type="noConversion"/>
  </si>
  <si>
    <r>
      <rPr>
        <b/>
        <i/>
        <sz val="11"/>
        <color theme="1"/>
        <rFont val="Arial"/>
        <family val="2"/>
      </rPr>
      <t>rbv-1</t>
    </r>
    <r>
      <rPr>
        <b/>
        <sz val="11"/>
        <color theme="1"/>
        <rFont val="Arial"/>
        <family val="2"/>
      </rPr>
      <t>-3-input</t>
    </r>
    <phoneticPr fontId="1" type="noConversion"/>
  </si>
  <si>
    <r>
      <t>ava_</t>
    </r>
    <r>
      <rPr>
        <b/>
        <i/>
        <sz val="11"/>
        <color theme="1"/>
        <rFont val="Arial"/>
        <family val="2"/>
      </rPr>
      <t>rbv-1</t>
    </r>
    <r>
      <rPr>
        <b/>
        <sz val="11"/>
        <color theme="1"/>
        <rFont val="Arial"/>
        <family val="2"/>
      </rPr>
      <t>_input</t>
    </r>
    <phoneticPr fontId="1" type="noConversion"/>
  </si>
  <si>
    <r>
      <t>Log2(</t>
    </r>
    <r>
      <rPr>
        <b/>
        <i/>
        <sz val="11"/>
        <color theme="1"/>
        <rFont val="Arial"/>
        <family val="2"/>
      </rPr>
      <t>rbv-1</t>
    </r>
    <r>
      <rPr>
        <b/>
        <sz val="11"/>
        <color theme="1"/>
        <rFont val="Arial"/>
        <family val="2"/>
      </rPr>
      <t>/Col)</t>
    </r>
    <phoneticPr fontId="1" type="noConversion"/>
  </si>
  <si>
    <r>
      <t xml:space="preserve">Supplementary Data 3. Small RNA reads in </t>
    </r>
    <r>
      <rPr>
        <b/>
        <i/>
        <sz val="11"/>
        <color theme="1"/>
        <rFont val="Arial"/>
        <family val="2"/>
      </rPr>
      <t xml:space="preserve">rbv-1 </t>
    </r>
    <r>
      <rPr>
        <b/>
        <sz val="11"/>
        <color theme="1"/>
        <rFont val="Arial"/>
        <family val="2"/>
      </rPr>
      <t>and Col input samples.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</si>
</sst>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_ 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2" fillId="0" borderId="0" xfId="0" applyFont="1" applyFill="1"/>
    <xf numFmtId="0" fontId="3" fillId="0" borderId="0" xfId="0" applyFont="1"/>
    <xf numFmtId="177" fontId="2" fillId="0" borderId="0" xfId="0" applyNumberFormat="1" applyFont="1"/>
    <xf numFmtId="177" fontId="2" fillId="0" borderId="0" xfId="0" applyNumberFormat="1" applyFont="1" applyFill="1"/>
    <xf numFmtId="0" fontId="3" fillId="2" borderId="1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77" fontId="2" fillId="2" borderId="0" xfId="0" applyNumberFormat="1" applyFont="1" applyFill="1"/>
    <xf numFmtId="0" fontId="2" fillId="2" borderId="0" xfId="0" applyFont="1" applyFill="1"/>
    <xf numFmtId="177" fontId="3" fillId="2" borderId="4" xfId="0" applyNumberFormat="1" applyFont="1" applyFill="1" applyBorder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" dT="2020-11-02T01:08:31.87" personId="{00000000-0000-0000-0000-000000000000}" id="{B399F4B1-473D-6B4F-828A-DC5353CAE04F}">
    <text>I think you should change “total trimmed reads to RPM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4"/>
  <sheetViews>
    <sheetView tabSelected="1" zoomScale="98" zoomScaleNormal="140" workbookViewId="0">
      <selection activeCell="A2" sqref="A2:XFD4"/>
    </sheetView>
  </sheetViews>
  <sheetFormatPr defaultColWidth="8.81640625" defaultRowHeight="14" x14ac:dyDescent="0.3"/>
  <cols>
    <col min="1" max="1" width="17.81640625" style="1" bestFit="1" customWidth="1"/>
    <col min="2" max="2" width="6.36328125" style="1" customWidth="1"/>
    <col min="3" max="7" width="6.6328125" style="1" customWidth="1"/>
    <col min="8" max="8" width="8.36328125" style="1" customWidth="1"/>
    <col min="9" max="9" width="6.6328125" style="1" customWidth="1"/>
    <col min="10" max="14" width="8.81640625" style="1"/>
    <col min="15" max="16" width="9.1796875" style="5" bestFit="1" customWidth="1"/>
    <col min="17" max="17" width="8.90625" style="5" bestFit="1" customWidth="1"/>
    <col min="18" max="25" width="8.81640625" style="1" bestFit="1" customWidth="1"/>
    <col min="26" max="16384" width="8.81640625" style="1"/>
  </cols>
  <sheetData>
    <row r="1" spans="1:25" x14ac:dyDescent="0.3">
      <c r="A1" s="4" t="s">
        <v>94</v>
      </c>
    </row>
    <row r="2" spans="1:25" s="11" customFormat="1" x14ac:dyDescent="0.3">
      <c r="A2" s="7" t="s">
        <v>0</v>
      </c>
      <c r="B2" s="7"/>
      <c r="C2" s="8" t="s">
        <v>1</v>
      </c>
      <c r="D2" s="8"/>
      <c r="E2" s="8"/>
      <c r="F2" s="8"/>
      <c r="G2" s="8"/>
      <c r="H2" s="9"/>
      <c r="I2" s="8" t="s">
        <v>88</v>
      </c>
      <c r="J2" s="8"/>
      <c r="K2" s="8"/>
      <c r="L2" s="8"/>
      <c r="M2" s="8"/>
      <c r="N2" s="9"/>
      <c r="O2" s="10"/>
      <c r="P2" s="10"/>
      <c r="Q2" s="10"/>
    </row>
    <row r="3" spans="1:25" s="11" customForma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0"/>
      <c r="P3" s="10"/>
      <c r="Q3" s="10"/>
    </row>
    <row r="4" spans="1:25" s="11" customFormat="1" x14ac:dyDescent="0.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89</v>
      </c>
      <c r="G4" s="7" t="s">
        <v>90</v>
      </c>
      <c r="H4" s="7" t="s">
        <v>91</v>
      </c>
      <c r="I4" s="7" t="s">
        <v>4</v>
      </c>
      <c r="J4" s="7" t="s">
        <v>5</v>
      </c>
      <c r="K4" s="7" t="s">
        <v>6</v>
      </c>
      <c r="L4" s="7" t="s">
        <v>89</v>
      </c>
      <c r="M4" s="7" t="s">
        <v>90</v>
      </c>
      <c r="N4" s="7" t="s">
        <v>91</v>
      </c>
      <c r="O4" s="12" t="s">
        <v>7</v>
      </c>
      <c r="P4" s="12" t="s">
        <v>92</v>
      </c>
      <c r="Q4" s="12" t="s">
        <v>93</v>
      </c>
    </row>
    <row r="5" spans="1:25" x14ac:dyDescent="0.3">
      <c r="A5" s="1" t="s">
        <v>8</v>
      </c>
      <c r="B5" s="1">
        <v>20</v>
      </c>
      <c r="C5" s="1">
        <v>4726</v>
      </c>
      <c r="D5" s="1">
        <v>6774</v>
      </c>
      <c r="E5" s="1">
        <v>4396</v>
      </c>
      <c r="F5" s="1">
        <v>4116</v>
      </c>
      <c r="G5" s="1">
        <v>4751</v>
      </c>
      <c r="H5" s="1">
        <v>3695</v>
      </c>
      <c r="I5" s="1">
        <v>300.73</v>
      </c>
      <c r="J5" s="1">
        <v>327.96999999999997</v>
      </c>
      <c r="K5" s="1">
        <v>318.13</v>
      </c>
      <c r="L5" s="1">
        <v>249.9</v>
      </c>
      <c r="M5" s="1">
        <v>260.02</v>
      </c>
      <c r="N5" s="1">
        <v>250.19</v>
      </c>
      <c r="O5" s="5">
        <f t="shared" ref="O5:O68" si="0">AVERAGE(I5:K5)</f>
        <v>315.61</v>
      </c>
      <c r="P5" s="5">
        <f t="shared" ref="P5:P68" si="1">AVERAGE(L5:N5)</f>
        <v>253.36999999999998</v>
      </c>
      <c r="Q5" s="5">
        <f>LOG(P5/O5,2)</f>
        <v>-0.31689720354825796</v>
      </c>
      <c r="R5" s="2"/>
      <c r="S5" s="2"/>
      <c r="T5" s="2"/>
      <c r="U5" s="2"/>
      <c r="V5" s="2"/>
      <c r="W5" s="2"/>
      <c r="X5" s="2"/>
      <c r="Y5" s="2"/>
    </row>
    <row r="6" spans="1:25" x14ac:dyDescent="0.3">
      <c r="A6" s="1" t="s">
        <v>9</v>
      </c>
      <c r="B6" s="1">
        <v>20</v>
      </c>
      <c r="C6" s="1">
        <v>4726</v>
      </c>
      <c r="D6" s="1">
        <v>6774</v>
      </c>
      <c r="E6" s="1">
        <v>4396</v>
      </c>
      <c r="F6" s="1">
        <v>4116</v>
      </c>
      <c r="G6" s="1">
        <v>4751</v>
      </c>
      <c r="H6" s="1">
        <v>3695</v>
      </c>
      <c r="I6" s="1">
        <v>300.73</v>
      </c>
      <c r="J6" s="1">
        <v>327.96999999999997</v>
      </c>
      <c r="K6" s="1">
        <v>318.13</v>
      </c>
      <c r="L6" s="1">
        <v>249.9</v>
      </c>
      <c r="M6" s="1">
        <v>260.02</v>
      </c>
      <c r="N6" s="1">
        <v>250.19</v>
      </c>
      <c r="O6" s="5">
        <f t="shared" si="0"/>
        <v>315.61</v>
      </c>
      <c r="P6" s="5">
        <f t="shared" si="1"/>
        <v>253.36999999999998</v>
      </c>
      <c r="Q6" s="5">
        <f t="shared" ref="Q6:Q69" si="2">LOG(P6/O6,2)</f>
        <v>-0.31689720354825796</v>
      </c>
      <c r="R6" s="2"/>
      <c r="S6" s="2"/>
      <c r="T6" s="2"/>
      <c r="U6" s="2"/>
      <c r="V6" s="2"/>
      <c r="W6" s="2"/>
      <c r="X6" s="2"/>
      <c r="Y6" s="2"/>
    </row>
    <row r="7" spans="1:25" x14ac:dyDescent="0.3">
      <c r="A7" s="1" t="s">
        <v>10</v>
      </c>
      <c r="B7" s="1">
        <v>20</v>
      </c>
      <c r="C7" s="1">
        <v>4726</v>
      </c>
      <c r="D7" s="1">
        <v>6774</v>
      </c>
      <c r="E7" s="1">
        <v>4396</v>
      </c>
      <c r="F7" s="1">
        <v>4116</v>
      </c>
      <c r="G7" s="1">
        <v>4751</v>
      </c>
      <c r="H7" s="1">
        <v>3695</v>
      </c>
      <c r="I7" s="1">
        <v>300.73</v>
      </c>
      <c r="J7" s="1">
        <v>327.96999999999997</v>
      </c>
      <c r="K7" s="1">
        <v>318.13</v>
      </c>
      <c r="L7" s="1">
        <v>249.9</v>
      </c>
      <c r="M7" s="1">
        <v>260.02</v>
      </c>
      <c r="N7" s="1">
        <v>250.19</v>
      </c>
      <c r="O7" s="5">
        <f t="shared" si="0"/>
        <v>315.61</v>
      </c>
      <c r="P7" s="5">
        <f t="shared" si="1"/>
        <v>253.36999999999998</v>
      </c>
      <c r="Q7" s="5">
        <f t="shared" si="2"/>
        <v>-0.31689720354825796</v>
      </c>
      <c r="R7" s="2"/>
      <c r="S7" s="2"/>
      <c r="T7" s="2"/>
      <c r="U7" s="2"/>
      <c r="V7" s="2"/>
      <c r="W7" s="2"/>
      <c r="X7" s="2"/>
      <c r="Y7" s="2"/>
    </row>
    <row r="8" spans="1:25" x14ac:dyDescent="0.3">
      <c r="A8" s="1" t="s">
        <v>11</v>
      </c>
      <c r="B8" s="1">
        <v>20</v>
      </c>
      <c r="C8" s="1">
        <v>4726</v>
      </c>
      <c r="D8" s="1">
        <v>6774</v>
      </c>
      <c r="E8" s="1">
        <v>4396</v>
      </c>
      <c r="F8" s="1">
        <v>4116</v>
      </c>
      <c r="G8" s="1">
        <v>4751</v>
      </c>
      <c r="H8" s="1">
        <v>3695</v>
      </c>
      <c r="I8" s="1">
        <v>300.73</v>
      </c>
      <c r="J8" s="1">
        <v>327.96999999999997</v>
      </c>
      <c r="K8" s="1">
        <v>318.13</v>
      </c>
      <c r="L8" s="1">
        <v>249.9</v>
      </c>
      <c r="M8" s="1">
        <v>260.02</v>
      </c>
      <c r="N8" s="1">
        <v>250.19</v>
      </c>
      <c r="O8" s="5">
        <f t="shared" si="0"/>
        <v>315.61</v>
      </c>
      <c r="P8" s="5">
        <f t="shared" si="1"/>
        <v>253.36999999999998</v>
      </c>
      <c r="Q8" s="5">
        <f t="shared" si="2"/>
        <v>-0.31689720354825796</v>
      </c>
      <c r="R8" s="2"/>
      <c r="S8" s="2"/>
      <c r="T8" s="2"/>
      <c r="U8" s="2"/>
      <c r="V8" s="2"/>
      <c r="W8" s="2"/>
      <c r="X8" s="2"/>
      <c r="Y8" s="2"/>
    </row>
    <row r="9" spans="1:25" x14ac:dyDescent="0.3">
      <c r="A9" s="1" t="s">
        <v>12</v>
      </c>
      <c r="B9" s="1">
        <v>20</v>
      </c>
      <c r="C9" s="1">
        <v>4726</v>
      </c>
      <c r="D9" s="1">
        <v>6774</v>
      </c>
      <c r="E9" s="1">
        <v>4396</v>
      </c>
      <c r="F9" s="1">
        <v>4116</v>
      </c>
      <c r="G9" s="1">
        <v>4751</v>
      </c>
      <c r="H9" s="1">
        <v>3695</v>
      </c>
      <c r="I9" s="1">
        <v>300.73</v>
      </c>
      <c r="J9" s="1">
        <v>327.96999999999997</v>
      </c>
      <c r="K9" s="1">
        <v>318.13</v>
      </c>
      <c r="L9" s="1">
        <v>249.9</v>
      </c>
      <c r="M9" s="1">
        <v>260.02</v>
      </c>
      <c r="N9" s="1">
        <v>250.19</v>
      </c>
      <c r="O9" s="5">
        <f t="shared" si="0"/>
        <v>315.61</v>
      </c>
      <c r="P9" s="5">
        <f t="shared" si="1"/>
        <v>253.36999999999998</v>
      </c>
      <c r="Q9" s="5">
        <f t="shared" si="2"/>
        <v>-0.31689720354825796</v>
      </c>
      <c r="R9" s="2"/>
      <c r="S9" s="2"/>
      <c r="T9" s="2"/>
      <c r="U9" s="2"/>
      <c r="V9" s="2"/>
      <c r="W9" s="2"/>
      <c r="X9" s="2"/>
      <c r="Y9" s="2"/>
    </row>
    <row r="10" spans="1:25" x14ac:dyDescent="0.3">
      <c r="A10" s="3" t="s">
        <v>13</v>
      </c>
      <c r="B10" s="3">
        <v>20</v>
      </c>
      <c r="C10" s="3">
        <v>4726</v>
      </c>
      <c r="D10" s="3">
        <v>6774</v>
      </c>
      <c r="E10" s="3">
        <v>4396</v>
      </c>
      <c r="F10" s="3">
        <v>4116</v>
      </c>
      <c r="G10" s="3">
        <v>4751</v>
      </c>
      <c r="H10" s="3">
        <v>3695</v>
      </c>
      <c r="I10" s="1">
        <v>300.73</v>
      </c>
      <c r="J10" s="1">
        <v>327.96999999999997</v>
      </c>
      <c r="K10" s="1">
        <v>318.13</v>
      </c>
      <c r="L10" s="1">
        <v>249.9</v>
      </c>
      <c r="M10" s="1">
        <v>260.02</v>
      </c>
      <c r="N10" s="1">
        <v>250.19</v>
      </c>
      <c r="O10" s="5">
        <f t="shared" si="0"/>
        <v>315.61</v>
      </c>
      <c r="P10" s="5">
        <f t="shared" si="1"/>
        <v>253.36999999999998</v>
      </c>
      <c r="Q10" s="5">
        <f t="shared" si="2"/>
        <v>-0.31689720354825796</v>
      </c>
      <c r="R10" s="2"/>
      <c r="S10" s="2"/>
      <c r="T10" s="2"/>
      <c r="U10" s="2"/>
      <c r="V10" s="2"/>
      <c r="W10" s="2"/>
      <c r="X10" s="2"/>
      <c r="Y10" s="2"/>
    </row>
    <row r="11" spans="1:25" x14ac:dyDescent="0.3">
      <c r="A11" s="1" t="s">
        <v>14</v>
      </c>
      <c r="B11" s="1">
        <v>21</v>
      </c>
      <c r="C11" s="1">
        <v>722</v>
      </c>
      <c r="D11" s="1">
        <v>1232</v>
      </c>
      <c r="E11" s="1">
        <v>600</v>
      </c>
      <c r="F11" s="1">
        <v>1133</v>
      </c>
      <c r="G11" s="1">
        <v>1046</v>
      </c>
      <c r="H11" s="1">
        <v>766</v>
      </c>
      <c r="I11" s="1">
        <v>45.94</v>
      </c>
      <c r="J11" s="1">
        <v>59.65</v>
      </c>
      <c r="K11" s="1">
        <v>43.42</v>
      </c>
      <c r="L11" s="1">
        <v>68.789999999999992</v>
      </c>
      <c r="M11" s="1">
        <v>57.25</v>
      </c>
      <c r="N11" s="1">
        <v>51.870000000000005</v>
      </c>
      <c r="O11" s="5">
        <f t="shared" si="0"/>
        <v>49.669999999999995</v>
      </c>
      <c r="P11" s="5">
        <f t="shared" si="1"/>
        <v>59.303333333333335</v>
      </c>
      <c r="Q11" s="5">
        <f t="shared" si="2"/>
        <v>0.25573845155961805</v>
      </c>
      <c r="R11" s="2"/>
      <c r="S11" s="2"/>
      <c r="T11" s="2"/>
      <c r="U11" s="2"/>
      <c r="V11" s="2"/>
      <c r="W11" s="2"/>
      <c r="X11" s="2"/>
      <c r="Y11" s="2"/>
    </row>
    <row r="12" spans="1:25" x14ac:dyDescent="0.3">
      <c r="A12" s="1" t="s">
        <v>15</v>
      </c>
      <c r="B12" s="1">
        <v>21</v>
      </c>
      <c r="C12" s="1">
        <v>722</v>
      </c>
      <c r="D12" s="1">
        <v>1232</v>
      </c>
      <c r="E12" s="1">
        <v>600</v>
      </c>
      <c r="F12" s="1">
        <v>1133</v>
      </c>
      <c r="G12" s="1">
        <v>1046</v>
      </c>
      <c r="H12" s="1">
        <v>766</v>
      </c>
      <c r="I12" s="1">
        <v>45.94</v>
      </c>
      <c r="J12" s="1">
        <v>59.65</v>
      </c>
      <c r="K12" s="1">
        <v>43.42</v>
      </c>
      <c r="L12" s="1">
        <v>68.789999999999992</v>
      </c>
      <c r="M12" s="1">
        <v>57.25</v>
      </c>
      <c r="N12" s="1">
        <v>51.870000000000005</v>
      </c>
      <c r="O12" s="5">
        <f t="shared" si="0"/>
        <v>49.669999999999995</v>
      </c>
      <c r="P12" s="5">
        <f t="shared" si="1"/>
        <v>59.303333333333335</v>
      </c>
      <c r="Q12" s="5">
        <f t="shared" si="2"/>
        <v>0.25573845155961805</v>
      </c>
      <c r="R12" s="2"/>
      <c r="S12" s="2"/>
      <c r="T12" s="2"/>
      <c r="U12" s="2"/>
      <c r="V12" s="2"/>
      <c r="W12" s="2"/>
      <c r="X12" s="2"/>
      <c r="Y12" s="2"/>
    </row>
    <row r="13" spans="1:25" x14ac:dyDescent="0.3">
      <c r="A13" s="1" t="s">
        <v>16</v>
      </c>
      <c r="B13" s="1">
        <v>21</v>
      </c>
      <c r="C13" s="1">
        <v>722</v>
      </c>
      <c r="D13" s="1">
        <v>1232</v>
      </c>
      <c r="E13" s="1">
        <v>600</v>
      </c>
      <c r="F13" s="1">
        <v>1133</v>
      </c>
      <c r="G13" s="1">
        <v>1046</v>
      </c>
      <c r="H13" s="1">
        <v>766</v>
      </c>
      <c r="I13" s="1">
        <v>45.94</v>
      </c>
      <c r="J13" s="1">
        <v>59.65</v>
      </c>
      <c r="K13" s="1">
        <v>43.42</v>
      </c>
      <c r="L13" s="1">
        <v>68.789999999999992</v>
      </c>
      <c r="M13" s="1">
        <v>57.25</v>
      </c>
      <c r="N13" s="1">
        <v>51.870000000000005</v>
      </c>
      <c r="O13" s="5">
        <f t="shared" si="0"/>
        <v>49.669999999999995</v>
      </c>
      <c r="P13" s="5">
        <f t="shared" si="1"/>
        <v>59.303333333333335</v>
      </c>
      <c r="Q13" s="5">
        <f t="shared" si="2"/>
        <v>0.25573845155961805</v>
      </c>
      <c r="R13" s="2"/>
      <c r="S13" s="2"/>
      <c r="T13" s="2"/>
      <c r="U13" s="2"/>
      <c r="V13" s="2"/>
      <c r="W13" s="2"/>
      <c r="X13" s="2"/>
      <c r="Y13" s="2"/>
    </row>
    <row r="14" spans="1:25" x14ac:dyDescent="0.3">
      <c r="A14" s="1" t="s">
        <v>17</v>
      </c>
      <c r="B14" s="1">
        <v>20</v>
      </c>
      <c r="C14" s="1">
        <v>46546</v>
      </c>
      <c r="D14" s="1">
        <v>65271</v>
      </c>
      <c r="E14" s="1">
        <v>40085</v>
      </c>
      <c r="F14" s="1">
        <v>56057</v>
      </c>
      <c r="G14" s="1">
        <v>46131</v>
      </c>
      <c r="H14" s="1">
        <v>50637</v>
      </c>
      <c r="I14" s="1">
        <v>2961.84</v>
      </c>
      <c r="J14" s="1">
        <v>3160.16</v>
      </c>
      <c r="K14" s="1">
        <v>2900.8900000000003</v>
      </c>
      <c r="L14" s="1">
        <v>3403.4300000000003</v>
      </c>
      <c r="M14" s="1">
        <v>2524.7799999999997</v>
      </c>
      <c r="N14" s="1">
        <v>3428.7</v>
      </c>
      <c r="O14" s="5">
        <f t="shared" si="0"/>
        <v>3007.6299999999997</v>
      </c>
      <c r="P14" s="5">
        <f t="shared" si="1"/>
        <v>3118.97</v>
      </c>
      <c r="Q14" s="5">
        <f t="shared" si="2"/>
        <v>5.2442579193521605E-2</v>
      </c>
      <c r="R14" s="2"/>
      <c r="S14" s="2"/>
      <c r="T14" s="2"/>
      <c r="U14" s="2"/>
      <c r="V14" s="2"/>
      <c r="W14" s="2"/>
      <c r="X14" s="2"/>
      <c r="Y14" s="2"/>
    </row>
    <row r="15" spans="1:25" x14ac:dyDescent="0.3">
      <c r="A15" s="1" t="s">
        <v>18</v>
      </c>
      <c r="B15" s="1">
        <v>20</v>
      </c>
      <c r="C15" s="1">
        <v>331</v>
      </c>
      <c r="D15" s="1">
        <v>378</v>
      </c>
      <c r="E15" s="1">
        <v>253</v>
      </c>
      <c r="F15" s="1">
        <v>475</v>
      </c>
      <c r="G15" s="1">
        <v>421</v>
      </c>
      <c r="H15" s="1">
        <v>398</v>
      </c>
      <c r="I15" s="1">
        <v>21.06</v>
      </c>
      <c r="J15" s="1">
        <v>18.3</v>
      </c>
      <c r="K15" s="1">
        <v>18.309999999999999</v>
      </c>
      <c r="L15" s="1">
        <v>28.839999999999996</v>
      </c>
      <c r="M15" s="1">
        <v>23.04</v>
      </c>
      <c r="N15" s="1">
        <v>26.95</v>
      </c>
      <c r="O15" s="5">
        <f t="shared" si="0"/>
        <v>19.223333333333333</v>
      </c>
      <c r="P15" s="5">
        <f t="shared" si="1"/>
        <v>26.276666666666667</v>
      </c>
      <c r="Q15" s="5">
        <f t="shared" si="2"/>
        <v>0.4509237521416492</v>
      </c>
      <c r="R15" s="2"/>
      <c r="S15" s="2"/>
      <c r="T15" s="2"/>
      <c r="U15" s="2"/>
      <c r="V15" s="2"/>
      <c r="W15" s="2"/>
      <c r="X15" s="2"/>
      <c r="Y15" s="2"/>
    </row>
    <row r="16" spans="1:25" x14ac:dyDescent="0.3">
      <c r="A16" s="1" t="s">
        <v>19</v>
      </c>
      <c r="B16" s="1">
        <v>21</v>
      </c>
      <c r="C16" s="1">
        <v>25495</v>
      </c>
      <c r="D16" s="1">
        <v>33058</v>
      </c>
      <c r="E16" s="1">
        <v>21459</v>
      </c>
      <c r="F16" s="1">
        <v>23147</v>
      </c>
      <c r="G16" s="1">
        <v>24641</v>
      </c>
      <c r="H16" s="1">
        <v>19354</v>
      </c>
      <c r="I16" s="1">
        <v>1622.31</v>
      </c>
      <c r="J16" s="1">
        <v>1600.54</v>
      </c>
      <c r="K16" s="1">
        <v>1552.96</v>
      </c>
      <c r="L16" s="1">
        <v>1405.34</v>
      </c>
      <c r="M16" s="1">
        <v>1348.6200000000001</v>
      </c>
      <c r="N16" s="1">
        <v>1310.49</v>
      </c>
      <c r="O16" s="5">
        <f t="shared" si="0"/>
        <v>1591.9366666666665</v>
      </c>
      <c r="P16" s="5">
        <f t="shared" si="1"/>
        <v>1354.8166666666666</v>
      </c>
      <c r="Q16" s="5">
        <f t="shared" si="2"/>
        <v>-0.23268530131135018</v>
      </c>
      <c r="R16" s="2"/>
      <c r="S16" s="2"/>
      <c r="T16" s="2"/>
      <c r="U16" s="2"/>
      <c r="V16" s="2"/>
      <c r="W16" s="2"/>
      <c r="X16" s="2"/>
      <c r="Y16" s="2"/>
    </row>
    <row r="17" spans="1:25" x14ac:dyDescent="0.3">
      <c r="A17" s="1" t="s">
        <v>20</v>
      </c>
      <c r="B17" s="1">
        <v>21</v>
      </c>
      <c r="C17" s="1">
        <v>27328</v>
      </c>
      <c r="D17" s="1">
        <v>32297</v>
      </c>
      <c r="E17" s="1">
        <v>23430</v>
      </c>
      <c r="F17" s="1">
        <v>19317</v>
      </c>
      <c r="G17" s="1">
        <v>24530</v>
      </c>
      <c r="H17" s="1">
        <v>20627</v>
      </c>
      <c r="I17" s="1">
        <v>1738.95</v>
      </c>
      <c r="J17" s="1">
        <v>1563.69</v>
      </c>
      <c r="K17" s="1">
        <v>1695.5900000000001</v>
      </c>
      <c r="L17" s="1">
        <v>1172.81</v>
      </c>
      <c r="M17" s="1">
        <v>1342.54</v>
      </c>
      <c r="N17" s="1">
        <v>1396.6799999999998</v>
      </c>
      <c r="O17" s="5">
        <f t="shared" si="0"/>
        <v>1666.0766666666668</v>
      </c>
      <c r="P17" s="5">
        <f t="shared" si="1"/>
        <v>1304.01</v>
      </c>
      <c r="Q17" s="5">
        <f t="shared" si="2"/>
        <v>-0.35349985656516081</v>
      </c>
      <c r="R17" s="2"/>
      <c r="S17" s="2"/>
      <c r="T17" s="2"/>
      <c r="U17" s="2"/>
      <c r="V17" s="2"/>
      <c r="W17" s="2"/>
      <c r="X17" s="2"/>
      <c r="Y17" s="2"/>
    </row>
    <row r="18" spans="1:25" x14ac:dyDescent="0.3">
      <c r="A18" s="1" t="s">
        <v>21</v>
      </c>
      <c r="B18" s="1">
        <v>21</v>
      </c>
      <c r="C18" s="1">
        <v>415</v>
      </c>
      <c r="D18" s="1">
        <v>594</v>
      </c>
      <c r="E18" s="1">
        <v>340</v>
      </c>
      <c r="F18" s="1">
        <v>390</v>
      </c>
      <c r="G18" s="1">
        <v>328</v>
      </c>
      <c r="H18" s="1">
        <v>478</v>
      </c>
      <c r="I18" s="1">
        <v>26.410000000000004</v>
      </c>
      <c r="J18" s="1">
        <v>28.76</v>
      </c>
      <c r="K18" s="1">
        <v>24.61</v>
      </c>
      <c r="L18" s="1">
        <v>23.68</v>
      </c>
      <c r="M18" s="1">
        <v>17.95</v>
      </c>
      <c r="N18" s="1">
        <v>32.369999999999997</v>
      </c>
      <c r="O18" s="5">
        <f t="shared" si="0"/>
        <v>26.593333333333334</v>
      </c>
      <c r="P18" s="5">
        <f t="shared" si="1"/>
        <v>24.666666666666668</v>
      </c>
      <c r="Q18" s="5">
        <f t="shared" si="2"/>
        <v>-0.10850185268348887</v>
      </c>
      <c r="R18" s="2"/>
      <c r="S18" s="2"/>
      <c r="T18" s="2"/>
      <c r="U18" s="2"/>
      <c r="V18" s="2"/>
      <c r="W18" s="2"/>
      <c r="X18" s="2"/>
      <c r="Y18" s="2"/>
    </row>
    <row r="19" spans="1:25" x14ac:dyDescent="0.3">
      <c r="A19" s="1" t="s">
        <v>22</v>
      </c>
      <c r="B19" s="1">
        <v>21</v>
      </c>
      <c r="C19" s="1">
        <v>718</v>
      </c>
      <c r="D19" s="1">
        <v>828</v>
      </c>
      <c r="E19" s="1">
        <v>424</v>
      </c>
      <c r="F19" s="1">
        <v>468</v>
      </c>
      <c r="G19" s="1">
        <v>457</v>
      </c>
      <c r="H19" s="1">
        <v>309</v>
      </c>
      <c r="I19" s="1">
        <v>45.69</v>
      </c>
      <c r="J19" s="1">
        <v>40.089999999999996</v>
      </c>
      <c r="K19" s="1">
        <v>30.68</v>
      </c>
      <c r="L19" s="1">
        <v>28.410000000000004</v>
      </c>
      <c r="M19" s="1">
        <v>25.009999999999998</v>
      </c>
      <c r="N19" s="1">
        <v>20.919999999999998</v>
      </c>
      <c r="O19" s="5">
        <f t="shared" si="0"/>
        <v>38.82</v>
      </c>
      <c r="P19" s="5">
        <f t="shared" si="1"/>
        <v>24.78</v>
      </c>
      <c r="Q19" s="5">
        <f t="shared" si="2"/>
        <v>-0.64762393057306211</v>
      </c>
      <c r="R19" s="2"/>
      <c r="S19" s="2"/>
      <c r="T19" s="2"/>
      <c r="U19" s="2"/>
      <c r="V19" s="2"/>
      <c r="W19" s="2"/>
      <c r="X19" s="2"/>
      <c r="Y19" s="2"/>
    </row>
    <row r="20" spans="1:25" x14ac:dyDescent="0.3">
      <c r="A20" s="1" t="s">
        <v>23</v>
      </c>
      <c r="B20" s="1">
        <v>21</v>
      </c>
      <c r="C20" s="1">
        <v>718</v>
      </c>
      <c r="D20" s="1">
        <v>828</v>
      </c>
      <c r="E20" s="1">
        <v>424</v>
      </c>
      <c r="F20" s="1">
        <v>468</v>
      </c>
      <c r="G20" s="1">
        <v>457</v>
      </c>
      <c r="H20" s="1">
        <v>309</v>
      </c>
      <c r="I20" s="1">
        <v>45.69</v>
      </c>
      <c r="J20" s="1">
        <v>40.089999999999996</v>
      </c>
      <c r="K20" s="1">
        <v>30.68</v>
      </c>
      <c r="L20" s="1">
        <v>28.410000000000004</v>
      </c>
      <c r="M20" s="1">
        <v>25.009999999999998</v>
      </c>
      <c r="N20" s="1">
        <v>20.919999999999998</v>
      </c>
      <c r="O20" s="5">
        <f t="shared" si="0"/>
        <v>38.82</v>
      </c>
      <c r="P20" s="5">
        <f t="shared" si="1"/>
        <v>24.78</v>
      </c>
      <c r="Q20" s="5">
        <f t="shared" si="2"/>
        <v>-0.64762393057306211</v>
      </c>
      <c r="R20" s="2"/>
      <c r="S20" s="2"/>
      <c r="T20" s="2"/>
      <c r="U20" s="2"/>
      <c r="V20" s="2"/>
      <c r="W20" s="2"/>
      <c r="X20" s="2"/>
      <c r="Y20" s="2"/>
    </row>
    <row r="21" spans="1:25" x14ac:dyDescent="0.3">
      <c r="A21" s="1" t="s">
        <v>24</v>
      </c>
      <c r="B21" s="1">
        <v>21</v>
      </c>
      <c r="C21" s="1">
        <v>718</v>
      </c>
      <c r="D21" s="1">
        <v>828</v>
      </c>
      <c r="E21" s="1">
        <v>424</v>
      </c>
      <c r="F21" s="1">
        <v>468</v>
      </c>
      <c r="G21" s="1">
        <v>457</v>
      </c>
      <c r="H21" s="1">
        <v>309</v>
      </c>
      <c r="I21" s="1">
        <v>45.69</v>
      </c>
      <c r="J21" s="1">
        <v>40.089999999999996</v>
      </c>
      <c r="K21" s="1">
        <v>30.68</v>
      </c>
      <c r="L21" s="1">
        <v>28.410000000000004</v>
      </c>
      <c r="M21" s="1">
        <v>25.009999999999998</v>
      </c>
      <c r="N21" s="1">
        <v>20.919999999999998</v>
      </c>
      <c r="O21" s="5">
        <f t="shared" si="0"/>
        <v>38.82</v>
      </c>
      <c r="P21" s="5">
        <f t="shared" si="1"/>
        <v>24.78</v>
      </c>
      <c r="Q21" s="5">
        <f t="shared" si="2"/>
        <v>-0.64762393057306211</v>
      </c>
      <c r="R21" s="2"/>
      <c r="S21" s="2"/>
      <c r="T21" s="2"/>
      <c r="U21" s="2"/>
      <c r="V21" s="2"/>
      <c r="W21" s="2"/>
      <c r="X21" s="2"/>
      <c r="Y21" s="2"/>
    </row>
    <row r="22" spans="1:25" x14ac:dyDescent="0.3">
      <c r="A22" s="1" t="s">
        <v>25</v>
      </c>
      <c r="B22" s="1">
        <v>21</v>
      </c>
      <c r="C22" s="1">
        <v>15257</v>
      </c>
      <c r="D22" s="1">
        <v>20110</v>
      </c>
      <c r="E22" s="1">
        <v>12922</v>
      </c>
      <c r="F22" s="1">
        <v>18109</v>
      </c>
      <c r="G22" s="1">
        <v>19824</v>
      </c>
      <c r="H22" s="1">
        <v>16970</v>
      </c>
      <c r="I22" s="1">
        <v>970.83999999999992</v>
      </c>
      <c r="J22" s="1">
        <v>973.65</v>
      </c>
      <c r="K22" s="1">
        <v>935.15</v>
      </c>
      <c r="L22" s="1">
        <v>1099.47</v>
      </c>
      <c r="M22" s="1">
        <v>1084.98</v>
      </c>
      <c r="N22" s="1">
        <v>1149.06</v>
      </c>
      <c r="O22" s="5">
        <f t="shared" si="0"/>
        <v>959.88</v>
      </c>
      <c r="P22" s="5">
        <f t="shared" si="1"/>
        <v>1111.1699999999998</v>
      </c>
      <c r="Q22" s="5">
        <f t="shared" si="2"/>
        <v>0.21115359146169729</v>
      </c>
      <c r="R22" s="2"/>
      <c r="S22" s="2"/>
      <c r="T22" s="2"/>
      <c r="U22" s="2"/>
      <c r="V22" s="2"/>
      <c r="W22" s="2"/>
      <c r="X22" s="2"/>
      <c r="Y22" s="2"/>
    </row>
    <row r="23" spans="1:25" x14ac:dyDescent="0.3">
      <c r="A23" s="1" t="s">
        <v>26</v>
      </c>
      <c r="B23" s="1">
        <v>21</v>
      </c>
      <c r="C23" s="1">
        <v>180</v>
      </c>
      <c r="D23" s="1">
        <v>242</v>
      </c>
      <c r="E23" s="1">
        <v>127</v>
      </c>
      <c r="F23" s="1">
        <v>230</v>
      </c>
      <c r="G23" s="1">
        <v>208</v>
      </c>
      <c r="H23" s="1">
        <v>152</v>
      </c>
      <c r="I23" s="1">
        <v>11.45</v>
      </c>
      <c r="J23" s="1">
        <v>11.72</v>
      </c>
      <c r="K23" s="1">
        <v>9.1900000000000013</v>
      </c>
      <c r="L23" s="1">
        <v>13.959999999999999</v>
      </c>
      <c r="M23" s="1">
        <v>11.379999999999999</v>
      </c>
      <c r="N23" s="1">
        <v>10.290000000000001</v>
      </c>
      <c r="O23" s="5">
        <f t="shared" si="0"/>
        <v>10.786666666666667</v>
      </c>
      <c r="P23" s="5">
        <f t="shared" si="1"/>
        <v>11.876666666666665</v>
      </c>
      <c r="Q23" s="5">
        <f t="shared" si="2"/>
        <v>0.13888087570332167</v>
      </c>
      <c r="R23" s="2"/>
      <c r="S23" s="2"/>
      <c r="T23" s="2"/>
      <c r="U23" s="2"/>
      <c r="V23" s="2"/>
      <c r="W23" s="2"/>
      <c r="X23" s="2"/>
      <c r="Y23" s="2"/>
    </row>
    <row r="24" spans="1:25" x14ac:dyDescent="0.3">
      <c r="A24" s="1" t="s">
        <v>27</v>
      </c>
      <c r="B24" s="1">
        <v>21</v>
      </c>
      <c r="C24" s="1">
        <v>7364</v>
      </c>
      <c r="D24" s="1">
        <v>9721</v>
      </c>
      <c r="E24" s="1">
        <v>6597</v>
      </c>
      <c r="F24" s="1">
        <v>6031</v>
      </c>
      <c r="G24" s="1">
        <v>6558</v>
      </c>
      <c r="H24" s="1">
        <v>4994</v>
      </c>
      <c r="I24" s="1">
        <v>468.59</v>
      </c>
      <c r="J24" s="1">
        <v>470.65</v>
      </c>
      <c r="K24" s="1">
        <v>477.41999999999996</v>
      </c>
      <c r="L24" s="1">
        <v>366.15999999999997</v>
      </c>
      <c r="M24" s="1">
        <v>358.91999999999996</v>
      </c>
      <c r="N24" s="1">
        <v>338.15</v>
      </c>
      <c r="O24" s="5">
        <f t="shared" si="0"/>
        <v>472.21999999999997</v>
      </c>
      <c r="P24" s="5">
        <f t="shared" si="1"/>
        <v>354.41</v>
      </c>
      <c r="Q24" s="5">
        <f t="shared" si="2"/>
        <v>-0.41403983410831524</v>
      </c>
      <c r="R24" s="2"/>
      <c r="S24" s="2"/>
      <c r="T24" s="2"/>
      <c r="U24" s="2"/>
      <c r="V24" s="2"/>
      <c r="W24" s="2"/>
      <c r="X24" s="2"/>
      <c r="Y24" s="2"/>
    </row>
    <row r="25" spans="1:25" x14ac:dyDescent="0.3">
      <c r="A25" s="1" t="s">
        <v>28</v>
      </c>
      <c r="B25" s="1">
        <v>21</v>
      </c>
      <c r="C25" s="1">
        <v>7364</v>
      </c>
      <c r="D25" s="1">
        <v>9721</v>
      </c>
      <c r="E25" s="1">
        <v>6597</v>
      </c>
      <c r="F25" s="1">
        <v>6031</v>
      </c>
      <c r="G25" s="1">
        <v>6558</v>
      </c>
      <c r="H25" s="1">
        <v>4994</v>
      </c>
      <c r="I25" s="1">
        <v>468.59</v>
      </c>
      <c r="J25" s="1">
        <v>470.65</v>
      </c>
      <c r="K25" s="1">
        <v>477.41999999999996</v>
      </c>
      <c r="L25" s="1">
        <v>366.15999999999997</v>
      </c>
      <c r="M25" s="1">
        <v>358.91999999999996</v>
      </c>
      <c r="N25" s="1">
        <v>338.15</v>
      </c>
      <c r="O25" s="5">
        <f t="shared" si="0"/>
        <v>472.21999999999997</v>
      </c>
      <c r="P25" s="5">
        <f t="shared" si="1"/>
        <v>354.41</v>
      </c>
      <c r="Q25" s="5">
        <f t="shared" si="2"/>
        <v>-0.41403983410831524</v>
      </c>
      <c r="R25" s="2"/>
      <c r="S25" s="2"/>
      <c r="T25" s="2"/>
      <c r="U25" s="2"/>
      <c r="V25" s="2"/>
      <c r="W25" s="2"/>
      <c r="X25" s="2"/>
      <c r="Y25" s="2"/>
    </row>
    <row r="26" spans="1:25" x14ac:dyDescent="0.3">
      <c r="A26" s="1" t="s">
        <v>29</v>
      </c>
      <c r="B26" s="1">
        <v>24</v>
      </c>
      <c r="C26" s="1">
        <v>3278</v>
      </c>
      <c r="D26" s="1">
        <v>4804</v>
      </c>
      <c r="E26" s="1">
        <v>3363</v>
      </c>
      <c r="F26" s="1">
        <v>5588</v>
      </c>
      <c r="G26" s="1">
        <v>5369</v>
      </c>
      <c r="H26" s="1">
        <v>4921</v>
      </c>
      <c r="I26" s="1">
        <v>208.59</v>
      </c>
      <c r="J26" s="1">
        <v>232.59</v>
      </c>
      <c r="K26" s="1">
        <v>243.38000000000002</v>
      </c>
      <c r="L26" s="1">
        <v>339.27</v>
      </c>
      <c r="M26" s="1">
        <v>293.85000000000002</v>
      </c>
      <c r="N26" s="1">
        <v>333.21</v>
      </c>
      <c r="O26" s="5">
        <f t="shared" si="0"/>
        <v>228.1866666666667</v>
      </c>
      <c r="P26" s="5">
        <f t="shared" si="1"/>
        <v>322.10999999999996</v>
      </c>
      <c r="Q26" s="5">
        <f t="shared" si="2"/>
        <v>0.49733895533410571</v>
      </c>
      <c r="R26" s="2"/>
      <c r="S26" s="2"/>
      <c r="T26" s="2"/>
      <c r="U26" s="2"/>
      <c r="V26" s="2"/>
      <c r="W26" s="2"/>
      <c r="X26" s="2"/>
      <c r="Y26" s="2"/>
    </row>
    <row r="27" spans="1:25" x14ac:dyDescent="0.3">
      <c r="A27" s="1" t="s">
        <v>30</v>
      </c>
      <c r="B27" s="1">
        <v>21</v>
      </c>
      <c r="C27" s="1">
        <v>556</v>
      </c>
      <c r="D27" s="1">
        <v>835</v>
      </c>
      <c r="E27" s="1">
        <v>473</v>
      </c>
      <c r="F27" s="1">
        <v>634</v>
      </c>
      <c r="G27" s="1">
        <v>635</v>
      </c>
      <c r="H27" s="1">
        <v>433</v>
      </c>
      <c r="I27" s="1">
        <v>35.380000000000003</v>
      </c>
      <c r="J27" s="1">
        <v>40.43</v>
      </c>
      <c r="K27" s="1">
        <v>34.230000000000004</v>
      </c>
      <c r="L27" s="1">
        <v>38.489999999999995</v>
      </c>
      <c r="M27" s="1">
        <v>34.75</v>
      </c>
      <c r="N27" s="1">
        <v>29.32</v>
      </c>
      <c r="O27" s="5">
        <f t="shared" si="0"/>
        <v>36.68</v>
      </c>
      <c r="P27" s="5">
        <f t="shared" si="1"/>
        <v>34.186666666666667</v>
      </c>
      <c r="Q27" s="5">
        <f t="shared" si="2"/>
        <v>-0.10155987769746956</v>
      </c>
      <c r="R27" s="2"/>
      <c r="S27" s="2"/>
      <c r="T27" s="2"/>
      <c r="U27" s="2"/>
      <c r="V27" s="2"/>
      <c r="W27" s="2"/>
      <c r="X27" s="2"/>
      <c r="Y27" s="2"/>
    </row>
    <row r="28" spans="1:25" x14ac:dyDescent="0.3">
      <c r="A28" s="1" t="s">
        <v>31</v>
      </c>
      <c r="B28" s="1">
        <v>21</v>
      </c>
      <c r="C28" s="1">
        <v>556</v>
      </c>
      <c r="D28" s="1">
        <v>835</v>
      </c>
      <c r="E28" s="1">
        <v>473</v>
      </c>
      <c r="F28" s="1">
        <v>634</v>
      </c>
      <c r="G28" s="1">
        <v>635</v>
      </c>
      <c r="H28" s="1">
        <v>433</v>
      </c>
      <c r="I28" s="1">
        <v>35.380000000000003</v>
      </c>
      <c r="J28" s="1">
        <v>40.43</v>
      </c>
      <c r="K28" s="1">
        <v>34.230000000000004</v>
      </c>
      <c r="L28" s="1">
        <v>38.489999999999995</v>
      </c>
      <c r="M28" s="1">
        <v>34.75</v>
      </c>
      <c r="N28" s="1">
        <v>29.32</v>
      </c>
      <c r="O28" s="5">
        <f t="shared" si="0"/>
        <v>36.68</v>
      </c>
      <c r="P28" s="5">
        <f t="shared" si="1"/>
        <v>34.186666666666667</v>
      </c>
      <c r="Q28" s="5">
        <f t="shared" si="2"/>
        <v>-0.10155987769746956</v>
      </c>
      <c r="R28" s="2"/>
      <c r="S28" s="2"/>
      <c r="T28" s="2"/>
      <c r="U28" s="2"/>
      <c r="V28" s="2"/>
      <c r="W28" s="2"/>
      <c r="X28" s="2"/>
      <c r="Y28" s="2"/>
    </row>
    <row r="29" spans="1:25" x14ac:dyDescent="0.3">
      <c r="A29" s="1" t="s">
        <v>32</v>
      </c>
      <c r="B29" s="1">
        <v>21</v>
      </c>
      <c r="C29" s="1">
        <v>2881</v>
      </c>
      <c r="D29" s="1">
        <v>3872</v>
      </c>
      <c r="E29" s="1">
        <v>2354</v>
      </c>
      <c r="F29" s="1">
        <v>2217</v>
      </c>
      <c r="G29" s="1">
        <v>2354</v>
      </c>
      <c r="H29" s="1">
        <v>1503</v>
      </c>
      <c r="I29" s="1">
        <v>183.32999999999998</v>
      </c>
      <c r="J29" s="1">
        <v>187.47</v>
      </c>
      <c r="K29" s="1">
        <v>170.35999999999999</v>
      </c>
      <c r="L29" s="1">
        <v>134.6</v>
      </c>
      <c r="M29" s="1">
        <v>128.84</v>
      </c>
      <c r="N29" s="1">
        <v>101.77000000000001</v>
      </c>
      <c r="O29" s="5">
        <f t="shared" si="0"/>
        <v>180.38666666666666</v>
      </c>
      <c r="P29" s="5">
        <f t="shared" si="1"/>
        <v>121.73666666666668</v>
      </c>
      <c r="Q29" s="5">
        <f t="shared" si="2"/>
        <v>-0.56732893700189613</v>
      </c>
      <c r="R29" s="2"/>
      <c r="S29" s="2"/>
      <c r="T29" s="2"/>
      <c r="U29" s="2"/>
      <c r="V29" s="2"/>
      <c r="W29" s="2"/>
      <c r="X29" s="2"/>
      <c r="Y29" s="2"/>
    </row>
    <row r="30" spans="1:25" x14ac:dyDescent="0.3">
      <c r="A30" s="1" t="s">
        <v>33</v>
      </c>
      <c r="B30" s="1">
        <v>21</v>
      </c>
      <c r="C30" s="1">
        <v>2881</v>
      </c>
      <c r="D30" s="1">
        <v>3872</v>
      </c>
      <c r="E30" s="1">
        <v>2354</v>
      </c>
      <c r="F30" s="1">
        <v>2217</v>
      </c>
      <c r="G30" s="1">
        <v>2354</v>
      </c>
      <c r="H30" s="1">
        <v>1503</v>
      </c>
      <c r="I30" s="1">
        <v>183.32999999999998</v>
      </c>
      <c r="J30" s="1">
        <v>187.47</v>
      </c>
      <c r="K30" s="1">
        <v>170.35999999999999</v>
      </c>
      <c r="L30" s="1">
        <v>134.6</v>
      </c>
      <c r="M30" s="1">
        <v>128.84</v>
      </c>
      <c r="N30" s="1">
        <v>101.77000000000001</v>
      </c>
      <c r="O30" s="5">
        <f t="shared" si="0"/>
        <v>180.38666666666666</v>
      </c>
      <c r="P30" s="5">
        <f t="shared" si="1"/>
        <v>121.73666666666668</v>
      </c>
      <c r="Q30" s="5">
        <f t="shared" si="2"/>
        <v>-0.56732893700189613</v>
      </c>
      <c r="R30" s="2"/>
      <c r="S30" s="2"/>
      <c r="T30" s="2"/>
      <c r="U30" s="2"/>
      <c r="V30" s="2"/>
      <c r="W30" s="2"/>
      <c r="X30" s="2"/>
      <c r="Y30" s="2"/>
    </row>
    <row r="31" spans="1:25" x14ac:dyDescent="0.3">
      <c r="A31" s="1" t="s">
        <v>34</v>
      </c>
      <c r="B31" s="1">
        <v>21</v>
      </c>
      <c r="C31" s="1">
        <v>18931</v>
      </c>
      <c r="D31" s="1">
        <v>23532</v>
      </c>
      <c r="E31" s="1">
        <v>15520</v>
      </c>
      <c r="F31" s="1">
        <v>17435</v>
      </c>
      <c r="G31" s="1">
        <v>17642</v>
      </c>
      <c r="H31" s="1">
        <v>11876</v>
      </c>
      <c r="I31" s="1">
        <v>1204.6299999999999</v>
      </c>
      <c r="J31" s="1">
        <v>1139.3200000000002</v>
      </c>
      <c r="K31" s="1">
        <v>1123.1600000000001</v>
      </c>
      <c r="L31" s="1">
        <v>1058.54</v>
      </c>
      <c r="M31" s="1">
        <v>965.56000000000006</v>
      </c>
      <c r="N31" s="1">
        <v>804.14</v>
      </c>
      <c r="O31" s="5">
        <f t="shared" si="0"/>
        <v>1155.7033333333331</v>
      </c>
      <c r="P31" s="5">
        <f t="shared" si="1"/>
        <v>942.74666666666656</v>
      </c>
      <c r="Q31" s="5">
        <f t="shared" si="2"/>
        <v>-0.29382905906169987</v>
      </c>
      <c r="R31" s="2"/>
      <c r="S31" s="2"/>
      <c r="T31" s="2"/>
      <c r="U31" s="2"/>
      <c r="V31" s="2"/>
      <c r="W31" s="2"/>
      <c r="X31" s="2"/>
      <c r="Y31" s="2"/>
    </row>
    <row r="32" spans="1:25" x14ac:dyDescent="0.3">
      <c r="A32" s="1" t="s">
        <v>35</v>
      </c>
      <c r="B32" s="1">
        <v>21</v>
      </c>
      <c r="C32" s="1">
        <v>18931</v>
      </c>
      <c r="D32" s="1">
        <v>23532</v>
      </c>
      <c r="E32" s="1">
        <v>15520</v>
      </c>
      <c r="F32" s="1">
        <v>17435</v>
      </c>
      <c r="G32" s="1">
        <v>17642</v>
      </c>
      <c r="H32" s="1">
        <v>11876</v>
      </c>
      <c r="I32" s="1">
        <v>1204.6299999999999</v>
      </c>
      <c r="J32" s="1">
        <v>1139.3200000000002</v>
      </c>
      <c r="K32" s="1">
        <v>1123.1600000000001</v>
      </c>
      <c r="L32" s="1">
        <v>1058.54</v>
      </c>
      <c r="M32" s="1">
        <v>965.56000000000006</v>
      </c>
      <c r="N32" s="1">
        <v>804.14</v>
      </c>
      <c r="O32" s="5">
        <f t="shared" si="0"/>
        <v>1155.7033333333331</v>
      </c>
      <c r="P32" s="5">
        <f t="shared" si="1"/>
        <v>942.74666666666656</v>
      </c>
      <c r="Q32" s="5">
        <f t="shared" si="2"/>
        <v>-0.29382905906169987</v>
      </c>
      <c r="R32" s="2"/>
      <c r="S32" s="2"/>
      <c r="T32" s="2"/>
      <c r="U32" s="2"/>
      <c r="V32" s="2"/>
      <c r="W32" s="2"/>
      <c r="X32" s="2"/>
      <c r="Y32" s="2"/>
    </row>
    <row r="33" spans="1:25" x14ac:dyDescent="0.3">
      <c r="A33" s="1" t="s">
        <v>36</v>
      </c>
      <c r="B33" s="1">
        <v>21</v>
      </c>
      <c r="C33" s="1">
        <v>18931</v>
      </c>
      <c r="D33" s="1">
        <v>23532</v>
      </c>
      <c r="E33" s="1">
        <v>15520</v>
      </c>
      <c r="F33" s="1">
        <v>17435</v>
      </c>
      <c r="G33" s="1">
        <v>17642</v>
      </c>
      <c r="H33" s="1">
        <v>11876</v>
      </c>
      <c r="I33" s="1">
        <v>1204.6299999999999</v>
      </c>
      <c r="J33" s="1">
        <v>1139.3200000000002</v>
      </c>
      <c r="K33" s="1">
        <v>1123.1600000000001</v>
      </c>
      <c r="L33" s="1">
        <v>1058.54</v>
      </c>
      <c r="M33" s="1">
        <v>965.56000000000006</v>
      </c>
      <c r="N33" s="1">
        <v>804.14</v>
      </c>
      <c r="O33" s="5">
        <f t="shared" si="0"/>
        <v>1155.7033333333331</v>
      </c>
      <c r="P33" s="5">
        <f t="shared" si="1"/>
        <v>942.74666666666656</v>
      </c>
      <c r="Q33" s="5">
        <f t="shared" si="2"/>
        <v>-0.29382905906169987</v>
      </c>
      <c r="R33" s="2"/>
      <c r="S33" s="2"/>
      <c r="T33" s="2"/>
      <c r="U33" s="2"/>
      <c r="V33" s="2"/>
      <c r="W33" s="2"/>
      <c r="X33" s="2"/>
      <c r="Y33" s="2"/>
    </row>
    <row r="34" spans="1:25" x14ac:dyDescent="0.3">
      <c r="A34" s="1" t="s">
        <v>37</v>
      </c>
      <c r="B34" s="1">
        <v>21</v>
      </c>
      <c r="C34" s="1">
        <v>18931</v>
      </c>
      <c r="D34" s="1">
        <v>23532</v>
      </c>
      <c r="E34" s="1">
        <v>15520</v>
      </c>
      <c r="F34" s="1">
        <v>17435</v>
      </c>
      <c r="G34" s="1">
        <v>17642</v>
      </c>
      <c r="H34" s="1">
        <v>11876</v>
      </c>
      <c r="I34" s="1">
        <v>1204.6299999999999</v>
      </c>
      <c r="J34" s="1">
        <v>1139.3200000000002</v>
      </c>
      <c r="K34" s="1">
        <v>1123.1600000000001</v>
      </c>
      <c r="L34" s="1">
        <v>1058.54</v>
      </c>
      <c r="M34" s="1">
        <v>965.56000000000006</v>
      </c>
      <c r="N34" s="1">
        <v>804.14</v>
      </c>
      <c r="O34" s="5">
        <f t="shared" si="0"/>
        <v>1155.7033333333331</v>
      </c>
      <c r="P34" s="5">
        <f t="shared" si="1"/>
        <v>942.74666666666656</v>
      </c>
      <c r="Q34" s="5">
        <f t="shared" si="2"/>
        <v>-0.29382905906169987</v>
      </c>
      <c r="R34" s="2"/>
      <c r="S34" s="2"/>
      <c r="T34" s="2"/>
      <c r="U34" s="2"/>
      <c r="V34" s="2"/>
      <c r="W34" s="2"/>
      <c r="X34" s="2"/>
      <c r="Y34" s="2"/>
    </row>
    <row r="35" spans="1:25" x14ac:dyDescent="0.3">
      <c r="A35" s="1" t="s">
        <v>38</v>
      </c>
      <c r="B35" s="1">
        <v>21</v>
      </c>
      <c r="C35" s="1">
        <v>18931</v>
      </c>
      <c r="D35" s="1">
        <v>23532</v>
      </c>
      <c r="E35" s="1">
        <v>15520</v>
      </c>
      <c r="F35" s="1">
        <v>17435</v>
      </c>
      <c r="G35" s="1">
        <v>17642</v>
      </c>
      <c r="H35" s="1">
        <v>11876</v>
      </c>
      <c r="I35" s="1">
        <v>1204.6299999999999</v>
      </c>
      <c r="J35" s="1">
        <v>1139.3200000000002</v>
      </c>
      <c r="K35" s="1">
        <v>1123.1600000000001</v>
      </c>
      <c r="L35" s="1">
        <v>1058.54</v>
      </c>
      <c r="M35" s="1">
        <v>965.56000000000006</v>
      </c>
      <c r="N35" s="1">
        <v>804.14</v>
      </c>
      <c r="O35" s="5">
        <f t="shared" si="0"/>
        <v>1155.7033333333331</v>
      </c>
      <c r="P35" s="5">
        <f t="shared" si="1"/>
        <v>942.74666666666656</v>
      </c>
      <c r="Q35" s="5">
        <f t="shared" si="2"/>
        <v>-0.29382905906169987</v>
      </c>
      <c r="R35" s="2"/>
      <c r="S35" s="2"/>
      <c r="T35" s="2"/>
      <c r="U35" s="2"/>
      <c r="V35" s="2"/>
      <c r="W35" s="2"/>
      <c r="X35" s="2"/>
      <c r="Y35" s="2"/>
    </row>
    <row r="36" spans="1:25" x14ac:dyDescent="0.3">
      <c r="A36" s="1" t="s">
        <v>39</v>
      </c>
      <c r="B36" s="1">
        <v>21</v>
      </c>
      <c r="C36" s="1">
        <v>18931</v>
      </c>
      <c r="D36" s="1">
        <v>23532</v>
      </c>
      <c r="E36" s="1">
        <v>15520</v>
      </c>
      <c r="F36" s="1">
        <v>17435</v>
      </c>
      <c r="G36" s="1">
        <v>17642</v>
      </c>
      <c r="H36" s="1">
        <v>11876</v>
      </c>
      <c r="I36" s="1">
        <v>1204.6299999999999</v>
      </c>
      <c r="J36" s="1">
        <v>1139.3200000000002</v>
      </c>
      <c r="K36" s="1">
        <v>1123.1600000000001</v>
      </c>
      <c r="L36" s="1">
        <v>1058.54</v>
      </c>
      <c r="M36" s="1">
        <v>965.56000000000006</v>
      </c>
      <c r="N36" s="1">
        <v>804.14</v>
      </c>
      <c r="O36" s="5">
        <f t="shared" si="0"/>
        <v>1155.7033333333331</v>
      </c>
      <c r="P36" s="5">
        <f t="shared" si="1"/>
        <v>942.74666666666656</v>
      </c>
      <c r="Q36" s="5">
        <f t="shared" si="2"/>
        <v>-0.29382905906169987</v>
      </c>
      <c r="R36" s="2"/>
      <c r="S36" s="2"/>
      <c r="T36" s="2"/>
      <c r="U36" s="2"/>
      <c r="V36" s="2"/>
      <c r="W36" s="2"/>
      <c r="X36" s="2"/>
      <c r="Y36" s="2"/>
    </row>
    <row r="37" spans="1:25" x14ac:dyDescent="0.3">
      <c r="A37" s="1" t="s">
        <v>40</v>
      </c>
      <c r="B37" s="1">
        <v>21</v>
      </c>
      <c r="C37" s="1">
        <v>18931</v>
      </c>
      <c r="D37" s="1">
        <v>23532</v>
      </c>
      <c r="E37" s="1">
        <v>15520</v>
      </c>
      <c r="F37" s="1">
        <v>17435</v>
      </c>
      <c r="G37" s="1">
        <v>17642</v>
      </c>
      <c r="H37" s="1">
        <v>11876</v>
      </c>
      <c r="I37" s="1">
        <v>1204.6299999999999</v>
      </c>
      <c r="J37" s="1">
        <v>1139.3200000000002</v>
      </c>
      <c r="K37" s="1">
        <v>1123.1600000000001</v>
      </c>
      <c r="L37" s="1">
        <v>1058.54</v>
      </c>
      <c r="M37" s="1">
        <v>965.56000000000006</v>
      </c>
      <c r="N37" s="1">
        <v>804.14</v>
      </c>
      <c r="O37" s="5">
        <f t="shared" si="0"/>
        <v>1155.7033333333331</v>
      </c>
      <c r="P37" s="5">
        <f t="shared" si="1"/>
        <v>942.74666666666656</v>
      </c>
      <c r="Q37" s="5">
        <f t="shared" si="2"/>
        <v>-0.29382905906169987</v>
      </c>
      <c r="R37" s="2"/>
      <c r="S37" s="2"/>
      <c r="T37" s="2"/>
      <c r="U37" s="2"/>
      <c r="V37" s="2"/>
      <c r="W37" s="2"/>
      <c r="X37" s="2"/>
      <c r="Y37" s="2"/>
    </row>
    <row r="38" spans="1:25" x14ac:dyDescent="0.3">
      <c r="A38" s="1" t="s">
        <v>41</v>
      </c>
      <c r="B38" s="1">
        <v>21</v>
      </c>
      <c r="C38" s="1">
        <v>4270</v>
      </c>
      <c r="D38" s="1">
        <v>5801</v>
      </c>
      <c r="E38" s="1">
        <v>3532</v>
      </c>
      <c r="F38" s="1">
        <v>3118</v>
      </c>
      <c r="G38" s="1">
        <v>3201</v>
      </c>
      <c r="H38" s="1">
        <v>2394</v>
      </c>
      <c r="I38" s="1">
        <v>271.70999999999998</v>
      </c>
      <c r="J38" s="1">
        <v>280.86</v>
      </c>
      <c r="K38" s="1">
        <v>255.60999999999999</v>
      </c>
      <c r="L38" s="1">
        <v>189.31</v>
      </c>
      <c r="M38" s="1">
        <v>175.19</v>
      </c>
      <c r="N38" s="1">
        <v>162.1</v>
      </c>
      <c r="O38" s="5">
        <f t="shared" si="0"/>
        <v>269.39333333333332</v>
      </c>
      <c r="P38" s="5">
        <f t="shared" si="1"/>
        <v>175.53333333333333</v>
      </c>
      <c r="Q38" s="5">
        <f t="shared" si="2"/>
        <v>-0.6179691282593488</v>
      </c>
      <c r="R38" s="2"/>
      <c r="S38" s="2"/>
      <c r="T38" s="2"/>
      <c r="U38" s="2"/>
      <c r="V38" s="2"/>
      <c r="W38" s="2"/>
      <c r="X38" s="2"/>
      <c r="Y38" s="2"/>
    </row>
    <row r="39" spans="1:25" x14ac:dyDescent="0.3">
      <c r="A39" s="1" t="s">
        <v>42</v>
      </c>
      <c r="B39" s="1">
        <v>21</v>
      </c>
      <c r="C39" s="1">
        <v>4270</v>
      </c>
      <c r="D39" s="1">
        <v>5801</v>
      </c>
      <c r="E39" s="1">
        <v>3532</v>
      </c>
      <c r="F39" s="1">
        <v>3118</v>
      </c>
      <c r="G39" s="1">
        <v>3201</v>
      </c>
      <c r="H39" s="1">
        <v>2394</v>
      </c>
      <c r="I39" s="1">
        <v>271.70999999999998</v>
      </c>
      <c r="J39" s="1">
        <v>280.86</v>
      </c>
      <c r="K39" s="1">
        <v>255.60999999999999</v>
      </c>
      <c r="L39" s="1">
        <v>189.31</v>
      </c>
      <c r="M39" s="1">
        <v>175.19</v>
      </c>
      <c r="N39" s="1">
        <v>162.1</v>
      </c>
      <c r="O39" s="5">
        <f t="shared" si="0"/>
        <v>269.39333333333332</v>
      </c>
      <c r="P39" s="5">
        <f t="shared" si="1"/>
        <v>175.53333333333333</v>
      </c>
      <c r="Q39" s="5">
        <f t="shared" si="2"/>
        <v>-0.6179691282593488</v>
      </c>
      <c r="R39" s="2"/>
      <c r="S39" s="2"/>
      <c r="T39" s="2"/>
      <c r="U39" s="2"/>
      <c r="V39" s="2"/>
      <c r="W39" s="2"/>
      <c r="X39" s="2"/>
      <c r="Y39" s="2"/>
    </row>
    <row r="40" spans="1:25" x14ac:dyDescent="0.3">
      <c r="A40" s="1" t="s">
        <v>43</v>
      </c>
      <c r="B40" s="1">
        <v>22</v>
      </c>
      <c r="C40" s="1">
        <v>397</v>
      </c>
      <c r="D40" s="1">
        <v>468</v>
      </c>
      <c r="E40" s="1">
        <v>302</v>
      </c>
      <c r="F40" s="1">
        <v>163</v>
      </c>
      <c r="G40" s="1">
        <v>162</v>
      </c>
      <c r="H40" s="1">
        <v>124</v>
      </c>
      <c r="I40" s="1">
        <v>25.259999999999998</v>
      </c>
      <c r="J40" s="1">
        <v>22.66</v>
      </c>
      <c r="K40" s="1">
        <v>21.86</v>
      </c>
      <c r="L40" s="1">
        <v>9.9</v>
      </c>
      <c r="M40" s="1">
        <v>8.870000000000001</v>
      </c>
      <c r="N40" s="1">
        <v>8.4</v>
      </c>
      <c r="O40" s="5">
        <f t="shared" si="0"/>
        <v>23.26</v>
      </c>
      <c r="P40" s="6">
        <f t="shared" si="1"/>
        <v>9.0566666666666666</v>
      </c>
      <c r="Q40" s="5">
        <f t="shared" si="2"/>
        <v>-1.3607990319723997</v>
      </c>
      <c r="R40" s="2"/>
      <c r="S40" s="2"/>
      <c r="T40" s="2"/>
      <c r="U40" s="2"/>
      <c r="V40" s="2"/>
      <c r="W40" s="2"/>
      <c r="X40" s="2"/>
      <c r="Y40" s="2"/>
    </row>
    <row r="41" spans="1:25" x14ac:dyDescent="0.3">
      <c r="A41" s="1" t="s">
        <v>44</v>
      </c>
      <c r="B41" s="1">
        <v>21</v>
      </c>
      <c r="C41" s="1">
        <v>455</v>
      </c>
      <c r="D41" s="1">
        <v>739</v>
      </c>
      <c r="E41" s="1">
        <v>463</v>
      </c>
      <c r="F41" s="1">
        <v>581</v>
      </c>
      <c r="G41" s="1">
        <v>584</v>
      </c>
      <c r="H41" s="1">
        <v>441</v>
      </c>
      <c r="I41" s="1">
        <v>28.95</v>
      </c>
      <c r="J41" s="1">
        <v>35.78</v>
      </c>
      <c r="K41" s="1">
        <v>33.510000000000005</v>
      </c>
      <c r="L41" s="1">
        <v>35.269999999999996</v>
      </c>
      <c r="M41" s="1">
        <v>31.96</v>
      </c>
      <c r="N41" s="1">
        <v>29.860000000000003</v>
      </c>
      <c r="O41" s="5">
        <f t="shared" si="0"/>
        <v>32.74666666666667</v>
      </c>
      <c r="P41" s="6">
        <f t="shared" si="1"/>
        <v>32.36333333333333</v>
      </c>
      <c r="Q41" s="5">
        <f t="shared" si="2"/>
        <v>-1.6987850988972868E-2</v>
      </c>
      <c r="R41" s="2"/>
      <c r="S41" s="2"/>
      <c r="T41" s="2"/>
      <c r="U41" s="2"/>
      <c r="V41" s="2"/>
      <c r="W41" s="2"/>
      <c r="X41" s="2"/>
      <c r="Y41" s="2"/>
    </row>
    <row r="42" spans="1:25" x14ac:dyDescent="0.3">
      <c r="A42" s="1" t="s">
        <v>45</v>
      </c>
      <c r="B42" s="1">
        <v>21</v>
      </c>
      <c r="C42" s="1">
        <v>455</v>
      </c>
      <c r="D42" s="1">
        <v>739</v>
      </c>
      <c r="E42" s="1">
        <v>463</v>
      </c>
      <c r="F42" s="1">
        <v>581</v>
      </c>
      <c r="G42" s="1">
        <v>584</v>
      </c>
      <c r="H42" s="1">
        <v>441</v>
      </c>
      <c r="I42" s="1">
        <v>28.95</v>
      </c>
      <c r="J42" s="1">
        <v>35.78</v>
      </c>
      <c r="K42" s="1">
        <v>33.510000000000005</v>
      </c>
      <c r="L42" s="1">
        <v>35.269999999999996</v>
      </c>
      <c r="M42" s="1">
        <v>31.96</v>
      </c>
      <c r="N42" s="1">
        <v>29.860000000000003</v>
      </c>
      <c r="O42" s="5">
        <f t="shared" si="0"/>
        <v>32.74666666666667</v>
      </c>
      <c r="P42" s="6">
        <f t="shared" si="1"/>
        <v>32.36333333333333</v>
      </c>
      <c r="Q42" s="5">
        <f t="shared" si="2"/>
        <v>-1.6987850988972868E-2</v>
      </c>
      <c r="R42" s="2"/>
      <c r="S42" s="2"/>
      <c r="T42" s="2"/>
      <c r="U42" s="2"/>
      <c r="V42" s="2"/>
      <c r="W42" s="2"/>
      <c r="X42" s="2"/>
      <c r="Y42" s="2"/>
    </row>
    <row r="43" spans="1:25" x14ac:dyDescent="0.3">
      <c r="A43" s="1" t="s">
        <v>46</v>
      </c>
      <c r="B43" s="1">
        <v>21</v>
      </c>
      <c r="C43" s="1">
        <v>288</v>
      </c>
      <c r="D43" s="1">
        <v>359</v>
      </c>
      <c r="E43" s="1">
        <v>241</v>
      </c>
      <c r="F43" s="1">
        <v>193</v>
      </c>
      <c r="G43" s="1">
        <v>205</v>
      </c>
      <c r="H43" s="1">
        <v>145</v>
      </c>
      <c r="I43" s="1">
        <v>18.330000000000002</v>
      </c>
      <c r="J43" s="1">
        <v>17.380000000000003</v>
      </c>
      <c r="K43" s="1">
        <v>17.440000000000001</v>
      </c>
      <c r="L43" s="1">
        <v>11.72</v>
      </c>
      <c r="M43" s="1">
        <v>11.22</v>
      </c>
      <c r="N43" s="1">
        <v>9.82</v>
      </c>
      <c r="O43" s="5">
        <f t="shared" si="0"/>
        <v>17.716666666666669</v>
      </c>
      <c r="P43" s="6">
        <f t="shared" si="1"/>
        <v>10.920000000000002</v>
      </c>
      <c r="Q43" s="5">
        <f t="shared" si="2"/>
        <v>-0.69813433477745834</v>
      </c>
      <c r="R43" s="2"/>
      <c r="S43" s="2"/>
      <c r="T43" s="2"/>
      <c r="U43" s="2"/>
      <c r="V43" s="2"/>
      <c r="W43" s="2"/>
      <c r="X43" s="2"/>
      <c r="Y43" s="2"/>
    </row>
    <row r="44" spans="1:25" x14ac:dyDescent="0.3">
      <c r="A44" s="1" t="s">
        <v>47</v>
      </c>
      <c r="B44" s="1">
        <v>21</v>
      </c>
      <c r="C44" s="1">
        <v>344</v>
      </c>
      <c r="D44" s="1">
        <v>395</v>
      </c>
      <c r="E44" s="1">
        <v>221</v>
      </c>
      <c r="F44" s="1">
        <v>159</v>
      </c>
      <c r="G44" s="1">
        <v>198</v>
      </c>
      <c r="H44" s="1">
        <v>131</v>
      </c>
      <c r="I44" s="1">
        <v>21.89</v>
      </c>
      <c r="J44" s="1">
        <v>19.119999999999997</v>
      </c>
      <c r="K44" s="1">
        <v>15.99</v>
      </c>
      <c r="L44" s="1">
        <v>9.65</v>
      </c>
      <c r="M44" s="1">
        <v>10.84</v>
      </c>
      <c r="N44" s="1">
        <v>8.870000000000001</v>
      </c>
      <c r="O44" s="5">
        <f t="shared" si="0"/>
        <v>19</v>
      </c>
      <c r="P44" s="6">
        <f t="shared" si="1"/>
        <v>9.7866666666666671</v>
      </c>
      <c r="Q44" s="5">
        <f t="shared" si="2"/>
        <v>-0.95710995109625363</v>
      </c>
      <c r="R44" s="2"/>
      <c r="S44" s="2"/>
      <c r="T44" s="2"/>
      <c r="U44" s="2"/>
      <c r="V44" s="2"/>
      <c r="W44" s="2"/>
      <c r="X44" s="2"/>
      <c r="Y44" s="2"/>
    </row>
    <row r="45" spans="1:25" x14ac:dyDescent="0.3">
      <c r="A45" s="1" t="s">
        <v>48</v>
      </c>
      <c r="B45" s="1">
        <v>21</v>
      </c>
      <c r="C45" s="1">
        <v>182</v>
      </c>
      <c r="D45" s="1">
        <v>257</v>
      </c>
      <c r="E45" s="1">
        <v>123</v>
      </c>
      <c r="F45" s="1">
        <v>198</v>
      </c>
      <c r="G45" s="1">
        <v>163</v>
      </c>
      <c r="H45" s="1">
        <v>126</v>
      </c>
      <c r="I45" s="1">
        <v>11.58</v>
      </c>
      <c r="J45" s="1">
        <v>12.440000000000001</v>
      </c>
      <c r="K45" s="1">
        <v>8.9</v>
      </c>
      <c r="L45" s="1">
        <v>12.02</v>
      </c>
      <c r="M45" s="1">
        <v>8.92</v>
      </c>
      <c r="N45" s="1">
        <v>8.5299999999999994</v>
      </c>
      <c r="O45" s="5">
        <f t="shared" si="0"/>
        <v>10.973333333333334</v>
      </c>
      <c r="P45" s="6">
        <f t="shared" si="1"/>
        <v>9.8233333333333324</v>
      </c>
      <c r="Q45" s="5">
        <f t="shared" si="2"/>
        <v>-0.15971727529762578</v>
      </c>
      <c r="R45" s="2"/>
      <c r="S45" s="2"/>
      <c r="T45" s="2"/>
      <c r="U45" s="2"/>
      <c r="V45" s="2"/>
      <c r="W45" s="2"/>
      <c r="X45" s="2"/>
      <c r="Y45" s="2"/>
    </row>
    <row r="46" spans="1:25" x14ac:dyDescent="0.3">
      <c r="A46" s="1" t="s">
        <v>49</v>
      </c>
      <c r="B46" s="1">
        <v>21</v>
      </c>
      <c r="C46" s="1">
        <v>182</v>
      </c>
      <c r="D46" s="1">
        <v>257</v>
      </c>
      <c r="E46" s="1">
        <v>123</v>
      </c>
      <c r="F46" s="1">
        <v>198</v>
      </c>
      <c r="G46" s="1">
        <v>163</v>
      </c>
      <c r="H46" s="1">
        <v>126</v>
      </c>
      <c r="I46" s="1">
        <v>11.58</v>
      </c>
      <c r="J46" s="1">
        <v>12.440000000000001</v>
      </c>
      <c r="K46" s="1">
        <v>8.9</v>
      </c>
      <c r="L46" s="1">
        <v>12.02</v>
      </c>
      <c r="M46" s="1">
        <v>8.92</v>
      </c>
      <c r="N46" s="1">
        <v>8.5299999999999994</v>
      </c>
      <c r="O46" s="5">
        <f t="shared" si="0"/>
        <v>10.973333333333334</v>
      </c>
      <c r="P46" s="6">
        <f t="shared" si="1"/>
        <v>9.8233333333333324</v>
      </c>
      <c r="Q46" s="5">
        <f t="shared" si="2"/>
        <v>-0.15971727529762578</v>
      </c>
      <c r="R46" s="2"/>
      <c r="S46" s="2"/>
      <c r="T46" s="2"/>
      <c r="U46" s="2"/>
      <c r="V46" s="2"/>
      <c r="W46" s="2"/>
      <c r="X46" s="2"/>
      <c r="Y46" s="2"/>
    </row>
    <row r="47" spans="1:25" x14ac:dyDescent="0.3">
      <c r="A47" s="1" t="s">
        <v>50</v>
      </c>
      <c r="B47" s="1">
        <v>21</v>
      </c>
      <c r="C47" s="1">
        <v>464</v>
      </c>
      <c r="D47" s="1">
        <v>671</v>
      </c>
      <c r="E47" s="1">
        <v>431</v>
      </c>
      <c r="F47" s="1">
        <v>553</v>
      </c>
      <c r="G47" s="1">
        <v>430</v>
      </c>
      <c r="H47" s="1">
        <v>240</v>
      </c>
      <c r="I47" s="1">
        <v>29.53</v>
      </c>
      <c r="J47" s="1">
        <v>32.489999999999995</v>
      </c>
      <c r="K47" s="1">
        <v>31.189999999999998</v>
      </c>
      <c r="L47" s="1">
        <v>33.57</v>
      </c>
      <c r="M47" s="1">
        <v>23.53</v>
      </c>
      <c r="N47" s="1">
        <v>16.25</v>
      </c>
      <c r="O47" s="5">
        <f t="shared" si="0"/>
        <v>31.069999999999997</v>
      </c>
      <c r="P47" s="5">
        <f t="shared" si="1"/>
        <v>24.45</v>
      </c>
      <c r="Q47" s="5">
        <f t="shared" si="2"/>
        <v>-0.34568777628224451</v>
      </c>
      <c r="R47" s="2"/>
      <c r="S47" s="2"/>
      <c r="T47" s="2"/>
      <c r="U47" s="2"/>
      <c r="V47" s="2"/>
      <c r="W47" s="2"/>
      <c r="X47" s="2"/>
      <c r="Y47" s="2"/>
    </row>
    <row r="48" spans="1:25" x14ac:dyDescent="0.3">
      <c r="A48" s="1" t="s">
        <v>51</v>
      </c>
      <c r="B48" s="1">
        <v>21</v>
      </c>
      <c r="C48" s="1">
        <v>464</v>
      </c>
      <c r="D48" s="1">
        <v>671</v>
      </c>
      <c r="E48" s="1">
        <v>431</v>
      </c>
      <c r="F48" s="1">
        <v>553</v>
      </c>
      <c r="G48" s="1">
        <v>430</v>
      </c>
      <c r="H48" s="1">
        <v>240</v>
      </c>
      <c r="I48" s="1">
        <v>29.53</v>
      </c>
      <c r="J48" s="1">
        <v>32.489999999999995</v>
      </c>
      <c r="K48" s="1">
        <v>31.189999999999998</v>
      </c>
      <c r="L48" s="1">
        <v>33.57</v>
      </c>
      <c r="M48" s="1">
        <v>23.53</v>
      </c>
      <c r="N48" s="1">
        <v>16.25</v>
      </c>
      <c r="O48" s="5">
        <f t="shared" si="0"/>
        <v>31.069999999999997</v>
      </c>
      <c r="P48" s="5">
        <f t="shared" si="1"/>
        <v>24.45</v>
      </c>
      <c r="Q48" s="5">
        <f t="shared" si="2"/>
        <v>-0.34568777628224451</v>
      </c>
      <c r="R48" s="2"/>
      <c r="S48" s="2"/>
      <c r="T48" s="2"/>
      <c r="U48" s="2"/>
      <c r="V48" s="2"/>
      <c r="W48" s="2"/>
      <c r="X48" s="2"/>
      <c r="Y48" s="2"/>
    </row>
    <row r="49" spans="1:25" x14ac:dyDescent="0.3">
      <c r="A49" s="1" t="s">
        <v>52</v>
      </c>
      <c r="B49" s="1">
        <v>22</v>
      </c>
      <c r="C49" s="1">
        <v>857</v>
      </c>
      <c r="D49" s="1">
        <v>1126</v>
      </c>
      <c r="E49" s="1">
        <v>633</v>
      </c>
      <c r="F49" s="1">
        <v>1042</v>
      </c>
      <c r="G49" s="1">
        <v>1125</v>
      </c>
      <c r="H49" s="1">
        <v>682</v>
      </c>
      <c r="I49" s="1">
        <v>54.529999999999994</v>
      </c>
      <c r="J49" s="1">
        <v>54.52</v>
      </c>
      <c r="K49" s="1">
        <v>45.81</v>
      </c>
      <c r="L49" s="1">
        <v>63.260000000000005</v>
      </c>
      <c r="M49" s="1">
        <v>61.570000000000007</v>
      </c>
      <c r="N49" s="1">
        <v>46.18</v>
      </c>
      <c r="O49" s="5">
        <f t="shared" si="0"/>
        <v>51.620000000000005</v>
      </c>
      <c r="P49" s="5">
        <f t="shared" si="1"/>
        <v>57.003333333333337</v>
      </c>
      <c r="Q49" s="5">
        <f t="shared" si="2"/>
        <v>0.14311614350973445</v>
      </c>
      <c r="R49" s="2"/>
      <c r="S49" s="2"/>
      <c r="T49" s="2"/>
      <c r="U49" s="2"/>
      <c r="V49" s="2"/>
      <c r="W49" s="2"/>
      <c r="X49" s="2"/>
      <c r="Y49" s="2"/>
    </row>
    <row r="50" spans="1:25" x14ac:dyDescent="0.3">
      <c r="A50" s="1" t="s">
        <v>53</v>
      </c>
      <c r="B50" s="1">
        <v>21</v>
      </c>
      <c r="C50" s="1">
        <v>2908</v>
      </c>
      <c r="D50" s="1">
        <v>3421</v>
      </c>
      <c r="E50" s="1">
        <v>2073</v>
      </c>
      <c r="F50" s="1">
        <v>2750</v>
      </c>
      <c r="G50" s="1">
        <v>3136</v>
      </c>
      <c r="H50" s="1">
        <v>3343</v>
      </c>
      <c r="I50" s="1">
        <v>185.04000000000002</v>
      </c>
      <c r="J50" s="1">
        <v>165.63</v>
      </c>
      <c r="K50" s="1">
        <v>150.02000000000001</v>
      </c>
      <c r="L50" s="1">
        <v>166.95999999999998</v>
      </c>
      <c r="M50" s="1">
        <v>171.64000000000001</v>
      </c>
      <c r="N50" s="1">
        <v>226.35999999999999</v>
      </c>
      <c r="O50" s="5">
        <f t="shared" si="0"/>
        <v>166.89666666666668</v>
      </c>
      <c r="P50" s="5">
        <f t="shared" si="1"/>
        <v>188.32000000000002</v>
      </c>
      <c r="Q50" s="5">
        <f t="shared" si="2"/>
        <v>0.17423108463805098</v>
      </c>
      <c r="R50" s="2"/>
      <c r="S50" s="2"/>
      <c r="T50" s="2"/>
      <c r="U50" s="2"/>
      <c r="V50" s="2"/>
      <c r="W50" s="2"/>
      <c r="X50" s="2"/>
      <c r="Y50" s="2"/>
    </row>
    <row r="51" spans="1:25" x14ac:dyDescent="0.3">
      <c r="A51" s="1" t="s">
        <v>54</v>
      </c>
      <c r="B51" s="1">
        <v>21</v>
      </c>
      <c r="C51" s="1">
        <v>2908</v>
      </c>
      <c r="D51" s="1">
        <v>3421</v>
      </c>
      <c r="E51" s="1">
        <v>2073</v>
      </c>
      <c r="F51" s="1">
        <v>2750</v>
      </c>
      <c r="G51" s="1">
        <v>3136</v>
      </c>
      <c r="H51" s="1">
        <v>3343</v>
      </c>
      <c r="I51" s="1">
        <v>185.04000000000002</v>
      </c>
      <c r="J51" s="1">
        <v>165.63</v>
      </c>
      <c r="K51" s="1">
        <v>150.02000000000001</v>
      </c>
      <c r="L51" s="1">
        <v>166.95999999999998</v>
      </c>
      <c r="M51" s="1">
        <v>171.64000000000001</v>
      </c>
      <c r="N51" s="1">
        <v>226.35999999999999</v>
      </c>
      <c r="O51" s="5">
        <f t="shared" si="0"/>
        <v>166.89666666666668</v>
      </c>
      <c r="P51" s="5">
        <f t="shared" si="1"/>
        <v>188.32000000000002</v>
      </c>
      <c r="Q51" s="5">
        <f t="shared" si="2"/>
        <v>0.17423108463805098</v>
      </c>
      <c r="R51" s="2"/>
      <c r="S51" s="2"/>
      <c r="T51" s="2"/>
      <c r="U51" s="2"/>
      <c r="V51" s="2"/>
      <c r="W51" s="2"/>
      <c r="X51" s="2"/>
      <c r="Y51" s="2"/>
    </row>
    <row r="52" spans="1:25" x14ac:dyDescent="0.3">
      <c r="A52" s="1" t="s">
        <v>55</v>
      </c>
      <c r="B52" s="1">
        <v>21</v>
      </c>
      <c r="C52" s="1">
        <v>515</v>
      </c>
      <c r="D52" s="1">
        <v>534</v>
      </c>
      <c r="E52" s="1">
        <v>377</v>
      </c>
      <c r="F52" s="1">
        <v>254</v>
      </c>
      <c r="G52" s="1">
        <v>332</v>
      </c>
      <c r="H52" s="1">
        <v>374</v>
      </c>
      <c r="I52" s="1">
        <v>32.769999999999996</v>
      </c>
      <c r="J52" s="1">
        <v>25.85</v>
      </c>
      <c r="K52" s="1">
        <v>27.28</v>
      </c>
      <c r="L52" s="1">
        <v>15.419999999999998</v>
      </c>
      <c r="M52" s="1">
        <v>18.169999999999998</v>
      </c>
      <c r="N52" s="1">
        <v>25.32</v>
      </c>
      <c r="O52" s="5">
        <f t="shared" si="0"/>
        <v>28.633333333333336</v>
      </c>
      <c r="P52" s="5">
        <f t="shared" si="1"/>
        <v>19.636666666666667</v>
      </c>
      <c r="Q52" s="5">
        <f t="shared" si="2"/>
        <v>-0.54414557836320132</v>
      </c>
      <c r="R52" s="2"/>
      <c r="S52" s="2"/>
      <c r="T52" s="2"/>
      <c r="U52" s="2"/>
      <c r="V52" s="2"/>
      <c r="W52" s="2"/>
      <c r="X52" s="2"/>
      <c r="Y52" s="2"/>
    </row>
    <row r="53" spans="1:25" x14ac:dyDescent="0.3">
      <c r="A53" s="1" t="s">
        <v>56</v>
      </c>
      <c r="B53" s="1">
        <v>21</v>
      </c>
      <c r="C53" s="1">
        <v>555</v>
      </c>
      <c r="D53" s="1">
        <v>752</v>
      </c>
      <c r="E53" s="1">
        <v>387</v>
      </c>
      <c r="F53" s="1">
        <v>740</v>
      </c>
      <c r="G53" s="1">
        <v>832</v>
      </c>
      <c r="H53" s="1">
        <v>457</v>
      </c>
      <c r="I53" s="1">
        <v>35.32</v>
      </c>
      <c r="J53" s="1">
        <v>36.410000000000004</v>
      </c>
      <c r="K53" s="1">
        <v>28.01</v>
      </c>
      <c r="L53" s="1">
        <v>44.93</v>
      </c>
      <c r="M53" s="1">
        <v>45.54</v>
      </c>
      <c r="N53" s="1">
        <v>30.939999999999998</v>
      </c>
      <c r="O53" s="5">
        <f t="shared" si="0"/>
        <v>33.24666666666667</v>
      </c>
      <c r="P53" s="5">
        <f t="shared" si="1"/>
        <v>40.47</v>
      </c>
      <c r="Q53" s="5">
        <f t="shared" si="2"/>
        <v>0.28364314672546559</v>
      </c>
      <c r="R53" s="2"/>
      <c r="S53" s="2"/>
      <c r="T53" s="2"/>
      <c r="U53" s="2"/>
      <c r="V53" s="2"/>
      <c r="W53" s="2"/>
      <c r="X53" s="2"/>
      <c r="Y53" s="2"/>
    </row>
    <row r="54" spans="1:25" x14ac:dyDescent="0.3">
      <c r="A54" s="1" t="s">
        <v>57</v>
      </c>
      <c r="B54" s="1">
        <v>21</v>
      </c>
      <c r="C54" s="1">
        <v>555</v>
      </c>
      <c r="D54" s="1">
        <v>752</v>
      </c>
      <c r="E54" s="1">
        <v>387</v>
      </c>
      <c r="F54" s="1">
        <v>740</v>
      </c>
      <c r="G54" s="1">
        <v>832</v>
      </c>
      <c r="H54" s="1">
        <v>457</v>
      </c>
      <c r="I54" s="1">
        <v>35.32</v>
      </c>
      <c r="J54" s="1">
        <v>36.410000000000004</v>
      </c>
      <c r="K54" s="1">
        <v>28.01</v>
      </c>
      <c r="L54" s="1">
        <v>44.93</v>
      </c>
      <c r="M54" s="1">
        <v>45.54</v>
      </c>
      <c r="N54" s="1">
        <v>30.939999999999998</v>
      </c>
      <c r="O54" s="5">
        <f t="shared" si="0"/>
        <v>33.24666666666667</v>
      </c>
      <c r="P54" s="5">
        <f t="shared" si="1"/>
        <v>40.47</v>
      </c>
      <c r="Q54" s="5">
        <f t="shared" si="2"/>
        <v>0.28364314672546559</v>
      </c>
      <c r="R54" s="2"/>
      <c r="S54" s="2"/>
      <c r="T54" s="2"/>
      <c r="U54" s="2"/>
      <c r="V54" s="2"/>
      <c r="W54" s="2"/>
      <c r="X54" s="2"/>
      <c r="Y54" s="2"/>
    </row>
    <row r="55" spans="1:25" x14ac:dyDescent="0.3">
      <c r="A55" s="1" t="s">
        <v>58</v>
      </c>
      <c r="B55" s="1">
        <v>20</v>
      </c>
      <c r="C55" s="1">
        <v>685</v>
      </c>
      <c r="D55" s="1">
        <v>992</v>
      </c>
      <c r="E55" s="1">
        <v>497</v>
      </c>
      <c r="F55" s="1">
        <v>494</v>
      </c>
      <c r="G55" s="1">
        <v>569</v>
      </c>
      <c r="H55" s="1">
        <v>440</v>
      </c>
      <c r="I55" s="1">
        <v>43.589999999999996</v>
      </c>
      <c r="J55" s="1">
        <v>48.03</v>
      </c>
      <c r="K55" s="1">
        <v>35.97</v>
      </c>
      <c r="L55" s="1">
        <v>29.99</v>
      </c>
      <c r="M55" s="1">
        <v>31.139999999999997</v>
      </c>
      <c r="N55" s="1">
        <v>29.79</v>
      </c>
      <c r="O55" s="5">
        <f t="shared" si="0"/>
        <v>42.53</v>
      </c>
      <c r="P55" s="5">
        <f t="shared" si="1"/>
        <v>30.306666666666661</v>
      </c>
      <c r="Q55" s="5">
        <f t="shared" si="2"/>
        <v>-0.48884567152907232</v>
      </c>
      <c r="R55" s="2"/>
      <c r="S55" s="2"/>
      <c r="T55" s="2"/>
      <c r="U55" s="2"/>
      <c r="V55" s="2"/>
      <c r="W55" s="2"/>
      <c r="X55" s="2"/>
      <c r="Y55" s="2"/>
    </row>
    <row r="56" spans="1:25" x14ac:dyDescent="0.3">
      <c r="A56" s="1" t="s">
        <v>59</v>
      </c>
      <c r="B56" s="1">
        <v>20</v>
      </c>
      <c r="C56" s="1">
        <v>685</v>
      </c>
      <c r="D56" s="1">
        <v>992</v>
      </c>
      <c r="E56" s="1">
        <v>497</v>
      </c>
      <c r="F56" s="1">
        <v>494</v>
      </c>
      <c r="G56" s="1">
        <v>569</v>
      </c>
      <c r="H56" s="1">
        <v>440</v>
      </c>
      <c r="I56" s="1">
        <v>43.589999999999996</v>
      </c>
      <c r="J56" s="1">
        <v>48.03</v>
      </c>
      <c r="K56" s="1">
        <v>35.97</v>
      </c>
      <c r="L56" s="1">
        <v>29.99</v>
      </c>
      <c r="M56" s="1">
        <v>31.139999999999997</v>
      </c>
      <c r="N56" s="1">
        <v>29.79</v>
      </c>
      <c r="O56" s="5">
        <f t="shared" si="0"/>
        <v>42.53</v>
      </c>
      <c r="P56" s="5">
        <f t="shared" si="1"/>
        <v>30.306666666666661</v>
      </c>
      <c r="Q56" s="5">
        <f t="shared" si="2"/>
        <v>-0.48884567152907232</v>
      </c>
      <c r="R56" s="2"/>
      <c r="S56" s="2"/>
      <c r="T56" s="2"/>
      <c r="U56" s="2"/>
      <c r="V56" s="2"/>
      <c r="W56" s="2"/>
      <c r="X56" s="2"/>
      <c r="Y56" s="2"/>
    </row>
    <row r="57" spans="1:25" x14ac:dyDescent="0.3">
      <c r="A57" s="1" t="s">
        <v>60</v>
      </c>
      <c r="B57" s="1">
        <v>21</v>
      </c>
      <c r="C57" s="1">
        <v>249</v>
      </c>
      <c r="D57" s="1">
        <v>402</v>
      </c>
      <c r="E57" s="1">
        <v>305</v>
      </c>
      <c r="F57" s="1">
        <v>412</v>
      </c>
      <c r="G57" s="1">
        <v>467</v>
      </c>
      <c r="H57" s="1">
        <v>339</v>
      </c>
      <c r="I57" s="1">
        <v>15.84</v>
      </c>
      <c r="J57" s="1">
        <v>19.46</v>
      </c>
      <c r="K57" s="1">
        <v>22.07</v>
      </c>
      <c r="L57" s="1">
        <v>25.009999999999998</v>
      </c>
      <c r="M57" s="1">
        <v>25.56</v>
      </c>
      <c r="N57" s="1">
        <v>22.95</v>
      </c>
      <c r="O57" s="5">
        <f t="shared" si="0"/>
        <v>19.123333333333331</v>
      </c>
      <c r="P57" s="5">
        <f t="shared" si="1"/>
        <v>24.506666666666664</v>
      </c>
      <c r="Q57" s="5">
        <f t="shared" si="2"/>
        <v>0.35784024863706587</v>
      </c>
      <c r="R57" s="2"/>
      <c r="S57" s="2"/>
      <c r="T57" s="2"/>
      <c r="U57" s="2"/>
      <c r="V57" s="2"/>
      <c r="W57" s="2"/>
      <c r="X57" s="2"/>
      <c r="Y57" s="2"/>
    </row>
    <row r="58" spans="1:25" x14ac:dyDescent="0.3">
      <c r="A58" s="1" t="s">
        <v>61</v>
      </c>
      <c r="B58" s="1">
        <v>21</v>
      </c>
      <c r="C58" s="1">
        <v>337</v>
      </c>
      <c r="D58" s="1">
        <v>489</v>
      </c>
      <c r="E58" s="1">
        <v>294</v>
      </c>
      <c r="F58" s="1">
        <v>365</v>
      </c>
      <c r="G58" s="1">
        <v>325</v>
      </c>
      <c r="H58" s="1">
        <v>296</v>
      </c>
      <c r="I58" s="1">
        <v>21.44</v>
      </c>
      <c r="J58" s="1">
        <v>23.68</v>
      </c>
      <c r="K58" s="1">
        <v>21.28</v>
      </c>
      <c r="L58" s="1">
        <v>22.16</v>
      </c>
      <c r="M58" s="1">
        <v>17.79</v>
      </c>
      <c r="N58" s="1">
        <v>20.04</v>
      </c>
      <c r="O58" s="5">
        <f t="shared" si="0"/>
        <v>22.133333333333336</v>
      </c>
      <c r="P58" s="5">
        <f t="shared" si="1"/>
        <v>19.996666666666666</v>
      </c>
      <c r="Q58" s="5">
        <f t="shared" si="2"/>
        <v>-0.14646121006418339</v>
      </c>
      <c r="R58" s="2"/>
      <c r="S58" s="2"/>
      <c r="T58" s="2"/>
      <c r="U58" s="2"/>
      <c r="V58" s="2"/>
      <c r="W58" s="2"/>
      <c r="X58" s="2"/>
      <c r="Y58" s="2"/>
    </row>
    <row r="59" spans="1:25" x14ac:dyDescent="0.3">
      <c r="A59" s="1" t="s">
        <v>62</v>
      </c>
      <c r="B59" s="1">
        <v>21</v>
      </c>
      <c r="C59" s="1">
        <v>337</v>
      </c>
      <c r="D59" s="1">
        <v>489</v>
      </c>
      <c r="E59" s="1">
        <v>294</v>
      </c>
      <c r="F59" s="1">
        <v>365</v>
      </c>
      <c r="G59" s="1">
        <v>325</v>
      </c>
      <c r="H59" s="1">
        <v>296</v>
      </c>
      <c r="I59" s="1">
        <v>21.44</v>
      </c>
      <c r="J59" s="1">
        <v>23.68</v>
      </c>
      <c r="K59" s="1">
        <v>21.28</v>
      </c>
      <c r="L59" s="1">
        <v>22.16</v>
      </c>
      <c r="M59" s="1">
        <v>17.79</v>
      </c>
      <c r="N59" s="1">
        <v>20.04</v>
      </c>
      <c r="O59" s="5">
        <f t="shared" si="0"/>
        <v>22.133333333333336</v>
      </c>
      <c r="P59" s="5">
        <f t="shared" si="1"/>
        <v>19.996666666666666</v>
      </c>
      <c r="Q59" s="5">
        <f t="shared" si="2"/>
        <v>-0.14646121006418339</v>
      </c>
      <c r="R59" s="2"/>
      <c r="S59" s="2"/>
      <c r="T59" s="2"/>
      <c r="U59" s="2"/>
      <c r="V59" s="2"/>
      <c r="W59" s="2"/>
      <c r="X59" s="2"/>
      <c r="Y59" s="2"/>
    </row>
    <row r="60" spans="1:25" x14ac:dyDescent="0.3">
      <c r="A60" s="1" t="s">
        <v>63</v>
      </c>
      <c r="B60" s="1">
        <v>21</v>
      </c>
      <c r="C60" s="1">
        <v>249</v>
      </c>
      <c r="D60" s="1">
        <v>402</v>
      </c>
      <c r="E60" s="1">
        <v>305</v>
      </c>
      <c r="F60" s="1">
        <v>412</v>
      </c>
      <c r="G60" s="1">
        <v>467</v>
      </c>
      <c r="H60" s="1">
        <v>339</v>
      </c>
      <c r="I60" s="1">
        <v>15.84</v>
      </c>
      <c r="J60" s="1">
        <v>19.46</v>
      </c>
      <c r="K60" s="1">
        <v>22.07</v>
      </c>
      <c r="L60" s="1">
        <v>25.009999999999998</v>
      </c>
      <c r="M60" s="1">
        <v>25.56</v>
      </c>
      <c r="N60" s="1">
        <v>22.95</v>
      </c>
      <c r="O60" s="5">
        <f t="shared" si="0"/>
        <v>19.123333333333331</v>
      </c>
      <c r="P60" s="5">
        <f t="shared" si="1"/>
        <v>24.506666666666664</v>
      </c>
      <c r="Q60" s="5">
        <f t="shared" si="2"/>
        <v>0.35784024863706587</v>
      </c>
      <c r="R60" s="2"/>
      <c r="S60" s="2"/>
      <c r="T60" s="2"/>
      <c r="U60" s="2"/>
      <c r="V60" s="2"/>
      <c r="W60" s="2"/>
      <c r="X60" s="2"/>
      <c r="Y60" s="2"/>
    </row>
    <row r="61" spans="1:25" x14ac:dyDescent="0.3">
      <c r="A61" s="1" t="s">
        <v>64</v>
      </c>
      <c r="B61" s="1">
        <v>21</v>
      </c>
      <c r="C61" s="1">
        <v>249</v>
      </c>
      <c r="D61" s="1">
        <v>402</v>
      </c>
      <c r="E61" s="1">
        <v>305</v>
      </c>
      <c r="F61" s="1">
        <v>412</v>
      </c>
      <c r="G61" s="1">
        <v>467</v>
      </c>
      <c r="H61" s="1">
        <v>339</v>
      </c>
      <c r="I61" s="1">
        <v>15.84</v>
      </c>
      <c r="J61" s="1">
        <v>19.46</v>
      </c>
      <c r="K61" s="1">
        <v>22.07</v>
      </c>
      <c r="L61" s="1">
        <v>25.009999999999998</v>
      </c>
      <c r="M61" s="1">
        <v>25.56</v>
      </c>
      <c r="N61" s="1">
        <v>22.95</v>
      </c>
      <c r="O61" s="5">
        <f t="shared" si="0"/>
        <v>19.123333333333331</v>
      </c>
      <c r="P61" s="5">
        <f t="shared" si="1"/>
        <v>24.506666666666664</v>
      </c>
      <c r="Q61" s="5">
        <f t="shared" si="2"/>
        <v>0.35784024863706587</v>
      </c>
      <c r="R61" s="2"/>
      <c r="S61" s="2"/>
      <c r="T61" s="2"/>
      <c r="U61" s="2"/>
      <c r="V61" s="2"/>
      <c r="W61" s="2"/>
      <c r="X61" s="2"/>
      <c r="Y61" s="2"/>
    </row>
    <row r="62" spans="1:25" x14ac:dyDescent="0.3">
      <c r="A62" s="1" t="s">
        <v>65</v>
      </c>
      <c r="B62" s="1">
        <v>21</v>
      </c>
      <c r="C62" s="1">
        <v>337</v>
      </c>
      <c r="D62" s="1">
        <v>489</v>
      </c>
      <c r="E62" s="1">
        <v>294</v>
      </c>
      <c r="F62" s="1">
        <v>365</v>
      </c>
      <c r="G62" s="1">
        <v>325</v>
      </c>
      <c r="H62" s="1">
        <v>296</v>
      </c>
      <c r="I62" s="1">
        <v>21.44</v>
      </c>
      <c r="J62" s="1">
        <v>23.68</v>
      </c>
      <c r="K62" s="1">
        <v>21.28</v>
      </c>
      <c r="L62" s="1">
        <v>22.16</v>
      </c>
      <c r="M62" s="1">
        <v>17.79</v>
      </c>
      <c r="N62" s="1">
        <v>20.04</v>
      </c>
      <c r="O62" s="5">
        <f t="shared" si="0"/>
        <v>22.133333333333336</v>
      </c>
      <c r="P62" s="5">
        <f t="shared" si="1"/>
        <v>19.996666666666666</v>
      </c>
      <c r="Q62" s="5">
        <f t="shared" si="2"/>
        <v>-0.14646121006418339</v>
      </c>
      <c r="R62" s="2"/>
      <c r="S62" s="2"/>
      <c r="T62" s="2"/>
      <c r="U62" s="2"/>
      <c r="V62" s="2"/>
      <c r="W62" s="2"/>
      <c r="X62" s="2"/>
      <c r="Y62" s="2"/>
    </row>
    <row r="63" spans="1:25" x14ac:dyDescent="0.3">
      <c r="A63" s="1" t="s">
        <v>66</v>
      </c>
      <c r="B63" s="1">
        <v>21</v>
      </c>
      <c r="C63" s="1">
        <v>4092</v>
      </c>
      <c r="D63" s="1">
        <v>4986</v>
      </c>
      <c r="E63" s="1">
        <v>2525</v>
      </c>
      <c r="F63" s="1">
        <v>2663</v>
      </c>
      <c r="G63" s="1">
        <v>3284</v>
      </c>
      <c r="H63" s="1">
        <v>2089</v>
      </c>
      <c r="I63" s="1">
        <v>260.38</v>
      </c>
      <c r="J63" s="1">
        <v>241.4</v>
      </c>
      <c r="K63" s="1">
        <v>182.73</v>
      </c>
      <c r="L63" s="1">
        <v>161.68</v>
      </c>
      <c r="M63" s="1">
        <v>179.74</v>
      </c>
      <c r="N63" s="1">
        <v>141.44999999999999</v>
      </c>
      <c r="O63" s="5">
        <f t="shared" si="0"/>
        <v>228.17</v>
      </c>
      <c r="P63" s="5">
        <f t="shared" si="1"/>
        <v>160.95666666666668</v>
      </c>
      <c r="Q63" s="5">
        <f t="shared" si="2"/>
        <v>-0.50343678417259596</v>
      </c>
      <c r="R63" s="2"/>
      <c r="S63" s="2"/>
      <c r="T63" s="2"/>
      <c r="U63" s="2"/>
      <c r="V63" s="2"/>
      <c r="W63" s="2"/>
      <c r="X63" s="2"/>
      <c r="Y63" s="2"/>
    </row>
    <row r="64" spans="1:25" x14ac:dyDescent="0.3">
      <c r="A64" s="1" t="s">
        <v>67</v>
      </c>
      <c r="B64" s="1">
        <v>21</v>
      </c>
      <c r="C64" s="1">
        <v>7027</v>
      </c>
      <c r="D64" s="1">
        <v>9943</v>
      </c>
      <c r="E64" s="1">
        <v>6111</v>
      </c>
      <c r="F64" s="1">
        <v>7525</v>
      </c>
      <c r="G64" s="1">
        <v>7902</v>
      </c>
      <c r="H64" s="1">
        <v>7418</v>
      </c>
      <c r="I64" s="1">
        <v>447.15</v>
      </c>
      <c r="J64" s="1">
        <v>481.4</v>
      </c>
      <c r="K64" s="1">
        <v>442.23999999999995</v>
      </c>
      <c r="L64" s="1">
        <v>456.87</v>
      </c>
      <c r="M64" s="1">
        <v>432.48</v>
      </c>
      <c r="N64" s="1">
        <v>502.28000000000003</v>
      </c>
      <c r="O64" s="5">
        <f t="shared" si="0"/>
        <v>456.93</v>
      </c>
      <c r="P64" s="5">
        <f t="shared" si="1"/>
        <v>463.87666666666672</v>
      </c>
      <c r="Q64" s="5">
        <f t="shared" si="2"/>
        <v>2.1768112781674582E-2</v>
      </c>
      <c r="R64" s="2"/>
      <c r="S64" s="2"/>
      <c r="T64" s="2"/>
      <c r="U64" s="2"/>
      <c r="V64" s="2"/>
      <c r="W64" s="2"/>
      <c r="X64" s="2"/>
      <c r="Y64" s="2"/>
    </row>
    <row r="65" spans="1:25" x14ac:dyDescent="0.3">
      <c r="A65" s="1" t="s">
        <v>68</v>
      </c>
      <c r="B65" s="1">
        <v>21</v>
      </c>
      <c r="C65" s="1">
        <v>232</v>
      </c>
      <c r="D65" s="1">
        <v>255</v>
      </c>
      <c r="E65" s="1">
        <v>171</v>
      </c>
      <c r="F65" s="1">
        <v>354</v>
      </c>
      <c r="G65" s="1">
        <v>383</v>
      </c>
      <c r="H65" s="1">
        <v>220</v>
      </c>
      <c r="I65" s="1">
        <v>14.76</v>
      </c>
      <c r="J65" s="1">
        <v>12.35</v>
      </c>
      <c r="K65" s="1">
        <v>12.379999999999999</v>
      </c>
      <c r="L65" s="1">
        <v>21.490000000000002</v>
      </c>
      <c r="M65" s="1">
        <v>20.96</v>
      </c>
      <c r="N65" s="1">
        <v>14.9</v>
      </c>
      <c r="O65" s="5">
        <f t="shared" si="0"/>
        <v>13.163333333333332</v>
      </c>
      <c r="P65" s="5">
        <f t="shared" si="1"/>
        <v>19.116666666666667</v>
      </c>
      <c r="Q65" s="5">
        <f t="shared" si="2"/>
        <v>0.53830611844283882</v>
      </c>
      <c r="R65" s="2"/>
      <c r="S65" s="2"/>
      <c r="T65" s="2"/>
      <c r="U65" s="2"/>
      <c r="V65" s="2"/>
      <c r="W65" s="2"/>
      <c r="X65" s="2"/>
      <c r="Y65" s="2"/>
    </row>
    <row r="66" spans="1:25" x14ac:dyDescent="0.3">
      <c r="A66" s="1" t="s">
        <v>69</v>
      </c>
      <c r="B66" s="1">
        <v>21</v>
      </c>
      <c r="C66" s="1">
        <v>1610</v>
      </c>
      <c r="D66" s="1">
        <v>1611</v>
      </c>
      <c r="E66" s="1">
        <v>1018</v>
      </c>
      <c r="F66" s="1">
        <v>1625</v>
      </c>
      <c r="G66" s="1">
        <v>1756</v>
      </c>
      <c r="H66" s="1">
        <v>1943</v>
      </c>
      <c r="I66" s="1">
        <v>102.45</v>
      </c>
      <c r="J66" s="1">
        <v>78</v>
      </c>
      <c r="K66" s="1">
        <v>73.67</v>
      </c>
      <c r="L66" s="1">
        <v>98.66</v>
      </c>
      <c r="M66" s="1">
        <v>96.11</v>
      </c>
      <c r="N66" s="1">
        <v>131.56</v>
      </c>
      <c r="O66" s="5">
        <f t="shared" si="0"/>
        <v>84.706666666666663</v>
      </c>
      <c r="P66" s="5">
        <f t="shared" si="1"/>
        <v>108.77666666666666</v>
      </c>
      <c r="Q66" s="5">
        <f t="shared" si="2"/>
        <v>0.36082169836608546</v>
      </c>
      <c r="R66" s="2"/>
      <c r="S66" s="2"/>
      <c r="T66" s="2"/>
      <c r="U66" s="2"/>
      <c r="V66" s="2"/>
      <c r="W66" s="2"/>
      <c r="X66" s="2"/>
      <c r="Y66" s="2"/>
    </row>
    <row r="67" spans="1:25" x14ac:dyDescent="0.3">
      <c r="A67" s="1" t="s">
        <v>70</v>
      </c>
      <c r="B67" s="1">
        <v>21</v>
      </c>
      <c r="C67" s="1">
        <v>89507</v>
      </c>
      <c r="D67" s="1">
        <v>88975</v>
      </c>
      <c r="E67" s="1">
        <v>58945</v>
      </c>
      <c r="F67" s="1">
        <v>62695</v>
      </c>
      <c r="G67" s="1">
        <v>84132</v>
      </c>
      <c r="H67" s="1">
        <v>56793</v>
      </c>
      <c r="I67" s="1">
        <v>5695.55</v>
      </c>
      <c r="J67" s="1">
        <v>4307.8099999999995</v>
      </c>
      <c r="K67" s="1">
        <v>4265.76</v>
      </c>
      <c r="L67" s="1">
        <v>3806.45</v>
      </c>
      <c r="M67" s="1">
        <v>4604.59</v>
      </c>
      <c r="N67" s="1">
        <v>3845.53</v>
      </c>
      <c r="O67" s="5">
        <f t="shared" si="0"/>
        <v>4756.3733333333339</v>
      </c>
      <c r="P67" s="5">
        <f t="shared" si="1"/>
        <v>4085.523333333334</v>
      </c>
      <c r="Q67" s="5">
        <f t="shared" si="2"/>
        <v>-0.21934106675596793</v>
      </c>
      <c r="R67" s="2"/>
      <c r="S67" s="2"/>
      <c r="T67" s="2"/>
      <c r="U67" s="2"/>
      <c r="V67" s="2"/>
      <c r="W67" s="2"/>
      <c r="X67" s="2"/>
      <c r="Y67" s="2"/>
    </row>
    <row r="68" spans="1:25" x14ac:dyDescent="0.3">
      <c r="A68" s="1" t="s">
        <v>71</v>
      </c>
      <c r="B68" s="1">
        <v>21</v>
      </c>
      <c r="C68" s="1">
        <v>89507</v>
      </c>
      <c r="D68" s="1">
        <v>88975</v>
      </c>
      <c r="E68" s="1">
        <v>58945</v>
      </c>
      <c r="F68" s="1">
        <v>62695</v>
      </c>
      <c r="G68" s="1">
        <v>84132</v>
      </c>
      <c r="H68" s="1">
        <v>56793</v>
      </c>
      <c r="I68" s="1">
        <v>5695.55</v>
      </c>
      <c r="J68" s="1">
        <v>4307.8099999999995</v>
      </c>
      <c r="K68" s="1">
        <v>4265.76</v>
      </c>
      <c r="L68" s="1">
        <v>3806.45</v>
      </c>
      <c r="M68" s="1">
        <v>4604.59</v>
      </c>
      <c r="N68" s="1">
        <v>3845.53</v>
      </c>
      <c r="O68" s="5">
        <f t="shared" si="0"/>
        <v>4756.3733333333339</v>
      </c>
      <c r="P68" s="5">
        <f t="shared" si="1"/>
        <v>4085.523333333334</v>
      </c>
      <c r="Q68" s="5">
        <f t="shared" si="2"/>
        <v>-0.21934106675596793</v>
      </c>
      <c r="R68" s="2"/>
      <c r="S68" s="2"/>
      <c r="T68" s="2"/>
      <c r="U68" s="2"/>
      <c r="V68" s="2"/>
      <c r="W68" s="2"/>
      <c r="X68" s="2"/>
      <c r="Y68" s="2"/>
    </row>
    <row r="69" spans="1:25" x14ac:dyDescent="0.3">
      <c r="A69" s="1" t="s">
        <v>72</v>
      </c>
      <c r="B69" s="1">
        <v>21</v>
      </c>
      <c r="C69" s="1">
        <v>2660</v>
      </c>
      <c r="D69" s="1">
        <v>3367</v>
      </c>
      <c r="E69" s="1">
        <v>2386</v>
      </c>
      <c r="F69" s="1">
        <v>2406</v>
      </c>
      <c r="G69" s="1">
        <v>2859</v>
      </c>
      <c r="H69" s="1">
        <v>2091</v>
      </c>
      <c r="I69" s="1">
        <v>169.26</v>
      </c>
      <c r="J69" s="1">
        <v>163.02000000000001</v>
      </c>
      <c r="K69" s="1">
        <v>172.67000000000002</v>
      </c>
      <c r="L69" s="1">
        <v>146.07999999999998</v>
      </c>
      <c r="M69" s="1">
        <v>156.47</v>
      </c>
      <c r="N69" s="1">
        <v>141.57999999999998</v>
      </c>
      <c r="O69" s="5">
        <f t="shared" ref="O69:O84" si="3">AVERAGE(I69:K69)</f>
        <v>168.31666666666666</v>
      </c>
      <c r="P69" s="5">
        <f t="shared" ref="P69:P84" si="4">AVERAGE(L69:N69)</f>
        <v>148.04333333333332</v>
      </c>
      <c r="Q69" s="5">
        <f t="shared" si="2"/>
        <v>-0.18515851424125326</v>
      </c>
      <c r="R69" s="2"/>
      <c r="S69" s="2"/>
      <c r="T69" s="2"/>
      <c r="U69" s="2"/>
      <c r="V69" s="2"/>
      <c r="W69" s="2"/>
      <c r="X69" s="2"/>
      <c r="Y69" s="2"/>
    </row>
    <row r="70" spans="1:25" x14ac:dyDescent="0.3">
      <c r="A70" s="1" t="s">
        <v>73</v>
      </c>
      <c r="B70" s="1">
        <v>21</v>
      </c>
      <c r="C70" s="1">
        <v>2660</v>
      </c>
      <c r="D70" s="1">
        <v>3367</v>
      </c>
      <c r="E70" s="1">
        <v>2386</v>
      </c>
      <c r="F70" s="1">
        <v>2406</v>
      </c>
      <c r="G70" s="1">
        <v>2859</v>
      </c>
      <c r="H70" s="1">
        <v>2091</v>
      </c>
      <c r="I70" s="1">
        <v>169.26</v>
      </c>
      <c r="J70" s="1">
        <v>163.02000000000001</v>
      </c>
      <c r="K70" s="1">
        <v>172.67000000000002</v>
      </c>
      <c r="L70" s="1">
        <v>146.07999999999998</v>
      </c>
      <c r="M70" s="1">
        <v>156.47</v>
      </c>
      <c r="N70" s="1">
        <v>141.57999999999998</v>
      </c>
      <c r="O70" s="5">
        <f t="shared" si="3"/>
        <v>168.31666666666666</v>
      </c>
      <c r="P70" s="5">
        <f t="shared" si="4"/>
        <v>148.04333333333332</v>
      </c>
      <c r="Q70" s="5">
        <f t="shared" ref="Q70:Q84" si="5">LOG(P70/O70,2)</f>
        <v>-0.18515851424125326</v>
      </c>
      <c r="R70" s="2"/>
      <c r="S70" s="2"/>
      <c r="T70" s="2"/>
      <c r="U70" s="2"/>
      <c r="V70" s="2"/>
      <c r="W70" s="2"/>
      <c r="X70" s="2"/>
      <c r="Y70" s="2"/>
    </row>
    <row r="71" spans="1:25" x14ac:dyDescent="0.3">
      <c r="A71" s="1" t="s">
        <v>74</v>
      </c>
      <c r="B71" s="1">
        <v>21</v>
      </c>
      <c r="C71" s="1">
        <v>3563</v>
      </c>
      <c r="D71" s="1">
        <v>5081</v>
      </c>
      <c r="E71" s="1">
        <v>3031</v>
      </c>
      <c r="F71" s="1">
        <v>3764</v>
      </c>
      <c r="G71" s="1">
        <v>3808</v>
      </c>
      <c r="H71" s="1">
        <v>3022</v>
      </c>
      <c r="I71" s="1">
        <v>226.71999999999997</v>
      </c>
      <c r="J71" s="1">
        <v>246</v>
      </c>
      <c r="K71" s="1">
        <v>219.35</v>
      </c>
      <c r="L71" s="1">
        <v>228.53000000000003</v>
      </c>
      <c r="M71" s="1">
        <v>208.41</v>
      </c>
      <c r="N71" s="1">
        <v>204.62</v>
      </c>
      <c r="O71" s="5">
        <f t="shared" si="3"/>
        <v>230.68999999999997</v>
      </c>
      <c r="P71" s="5">
        <f t="shared" si="4"/>
        <v>213.85333333333335</v>
      </c>
      <c r="Q71" s="5">
        <f t="shared" si="5"/>
        <v>-0.10933377243301361</v>
      </c>
      <c r="R71" s="2"/>
      <c r="S71" s="2"/>
      <c r="T71" s="2"/>
      <c r="U71" s="2"/>
      <c r="V71" s="2"/>
      <c r="W71" s="2"/>
      <c r="X71" s="2"/>
      <c r="Y71" s="2"/>
    </row>
    <row r="72" spans="1:25" x14ac:dyDescent="0.3">
      <c r="A72" s="1" t="s">
        <v>75</v>
      </c>
      <c r="B72" s="1">
        <v>21</v>
      </c>
      <c r="C72" s="1">
        <v>9254</v>
      </c>
      <c r="D72" s="1">
        <v>12634</v>
      </c>
      <c r="E72" s="1">
        <v>7757</v>
      </c>
      <c r="F72" s="1">
        <v>14377</v>
      </c>
      <c r="G72" s="1">
        <v>15322</v>
      </c>
      <c r="H72" s="1">
        <v>8551</v>
      </c>
      <c r="I72" s="1">
        <v>588.86</v>
      </c>
      <c r="J72" s="1">
        <v>611.68999999999994</v>
      </c>
      <c r="K72" s="1">
        <v>561.36</v>
      </c>
      <c r="L72" s="1">
        <v>872.87999999999988</v>
      </c>
      <c r="M72" s="1">
        <v>838.57999999999993</v>
      </c>
      <c r="N72" s="1">
        <v>579</v>
      </c>
      <c r="O72" s="5">
        <f t="shared" si="3"/>
        <v>587.30333333333328</v>
      </c>
      <c r="P72" s="5">
        <f t="shared" si="4"/>
        <v>763.48666666666668</v>
      </c>
      <c r="Q72" s="5">
        <f t="shared" si="5"/>
        <v>0.37849713628633447</v>
      </c>
      <c r="R72" s="2"/>
      <c r="S72" s="2"/>
      <c r="T72" s="2"/>
      <c r="U72" s="2"/>
      <c r="V72" s="2"/>
      <c r="W72" s="2"/>
      <c r="X72" s="2"/>
      <c r="Y72" s="2"/>
    </row>
    <row r="73" spans="1:25" x14ac:dyDescent="0.3">
      <c r="A73" s="1" t="s">
        <v>76</v>
      </c>
      <c r="B73" s="1">
        <v>21</v>
      </c>
      <c r="C73" s="1">
        <v>275</v>
      </c>
      <c r="D73" s="1">
        <v>335</v>
      </c>
      <c r="E73" s="1">
        <v>296</v>
      </c>
      <c r="F73" s="1">
        <v>188</v>
      </c>
      <c r="G73" s="1">
        <v>175</v>
      </c>
      <c r="H73" s="1">
        <v>200</v>
      </c>
      <c r="I73" s="1">
        <v>17.5</v>
      </c>
      <c r="J73" s="1">
        <v>16.22</v>
      </c>
      <c r="K73" s="1">
        <v>21.419999999999998</v>
      </c>
      <c r="L73" s="1">
        <v>11.41</v>
      </c>
      <c r="M73" s="1">
        <v>9.58</v>
      </c>
      <c r="N73" s="1">
        <v>13.540000000000001</v>
      </c>
      <c r="O73" s="5">
        <f t="shared" si="3"/>
        <v>18.38</v>
      </c>
      <c r="P73" s="5">
        <f t="shared" si="4"/>
        <v>11.51</v>
      </c>
      <c r="Q73" s="5">
        <f t="shared" si="5"/>
        <v>-0.67524893315680423</v>
      </c>
      <c r="R73" s="2"/>
      <c r="S73" s="2"/>
      <c r="T73" s="2"/>
      <c r="U73" s="2"/>
      <c r="V73" s="2"/>
      <c r="W73" s="2"/>
      <c r="X73" s="2"/>
      <c r="Y73" s="2"/>
    </row>
    <row r="74" spans="1:25" x14ac:dyDescent="0.3">
      <c r="A74" s="1" t="s">
        <v>77</v>
      </c>
      <c r="B74" s="1">
        <v>21</v>
      </c>
      <c r="C74" s="1">
        <v>2362</v>
      </c>
      <c r="D74" s="1">
        <v>3235</v>
      </c>
      <c r="E74" s="1">
        <v>2105</v>
      </c>
      <c r="F74" s="1">
        <v>2645</v>
      </c>
      <c r="G74" s="1">
        <v>3062</v>
      </c>
      <c r="H74" s="1">
        <v>3205</v>
      </c>
      <c r="I74" s="1">
        <v>150.30000000000001</v>
      </c>
      <c r="J74" s="1">
        <v>156.63</v>
      </c>
      <c r="K74" s="1">
        <v>152.34</v>
      </c>
      <c r="L74" s="1">
        <v>160.59</v>
      </c>
      <c r="M74" s="1">
        <v>167.57999999999998</v>
      </c>
      <c r="N74" s="1">
        <v>217.01999999999998</v>
      </c>
      <c r="O74" s="5">
        <f t="shared" si="3"/>
        <v>153.09</v>
      </c>
      <c r="P74" s="5">
        <f t="shared" si="4"/>
        <v>181.73</v>
      </c>
      <c r="Q74" s="5">
        <f t="shared" si="5"/>
        <v>0.24741655186513259</v>
      </c>
      <c r="R74" s="2"/>
      <c r="S74" s="2"/>
      <c r="T74" s="2"/>
      <c r="U74" s="2"/>
      <c r="V74" s="2"/>
      <c r="W74" s="2"/>
      <c r="X74" s="2"/>
      <c r="Y74" s="2"/>
    </row>
    <row r="75" spans="1:25" x14ac:dyDescent="0.3">
      <c r="A75" s="1" t="s">
        <v>78</v>
      </c>
      <c r="B75" s="1">
        <v>20</v>
      </c>
      <c r="C75" s="1">
        <v>203</v>
      </c>
      <c r="D75" s="1">
        <v>264</v>
      </c>
      <c r="E75" s="1">
        <v>141</v>
      </c>
      <c r="F75" s="1">
        <v>163</v>
      </c>
      <c r="G75" s="1">
        <v>174</v>
      </c>
      <c r="H75" s="1">
        <v>89</v>
      </c>
      <c r="I75" s="1">
        <v>12.919999999999998</v>
      </c>
      <c r="J75" s="1">
        <v>12.78</v>
      </c>
      <c r="K75" s="1">
        <v>10.199999999999999</v>
      </c>
      <c r="L75" s="1">
        <v>9.9</v>
      </c>
      <c r="M75" s="1">
        <v>9.52</v>
      </c>
      <c r="N75" s="1">
        <v>6.0299999999999994</v>
      </c>
      <c r="O75" s="6">
        <f t="shared" si="3"/>
        <v>11.966666666666663</v>
      </c>
      <c r="P75" s="6">
        <f t="shared" si="4"/>
        <v>8.4833333333333343</v>
      </c>
      <c r="Q75" s="5">
        <f t="shared" si="5"/>
        <v>-0.49631818774735553</v>
      </c>
      <c r="R75" s="2"/>
      <c r="S75" s="2"/>
      <c r="T75" s="2"/>
      <c r="U75" s="2"/>
      <c r="V75" s="2"/>
      <c r="W75" s="2"/>
      <c r="X75" s="2"/>
      <c r="Y75" s="2"/>
    </row>
    <row r="76" spans="1:25" x14ac:dyDescent="0.3">
      <c r="A76" s="1" t="s">
        <v>79</v>
      </c>
      <c r="B76" s="1">
        <v>21</v>
      </c>
      <c r="C76" s="1">
        <v>668</v>
      </c>
      <c r="D76" s="1">
        <v>888</v>
      </c>
      <c r="E76" s="1">
        <v>461</v>
      </c>
      <c r="F76" s="1">
        <v>568</v>
      </c>
      <c r="G76" s="1">
        <v>654</v>
      </c>
      <c r="H76" s="1">
        <v>461</v>
      </c>
      <c r="I76" s="1">
        <v>42.510000000000005</v>
      </c>
      <c r="J76" s="1">
        <v>42.989999999999995</v>
      </c>
      <c r="K76" s="1">
        <v>33.36</v>
      </c>
      <c r="L76" s="1">
        <v>34.489999999999995</v>
      </c>
      <c r="M76" s="1">
        <v>35.79</v>
      </c>
      <c r="N76" s="1">
        <v>31.21</v>
      </c>
      <c r="O76" s="6">
        <f t="shared" si="3"/>
        <v>39.619999999999997</v>
      </c>
      <c r="P76" s="6">
        <f t="shared" si="4"/>
        <v>33.830000000000005</v>
      </c>
      <c r="Q76" s="5">
        <f t="shared" si="5"/>
        <v>-0.22792570309549778</v>
      </c>
      <c r="R76" s="2"/>
      <c r="S76" s="2"/>
      <c r="T76" s="2"/>
      <c r="U76" s="2"/>
      <c r="V76" s="2"/>
      <c r="W76" s="2"/>
      <c r="X76" s="2"/>
      <c r="Y76" s="2"/>
    </row>
    <row r="77" spans="1:25" x14ac:dyDescent="0.3">
      <c r="A77" s="1" t="s">
        <v>80</v>
      </c>
      <c r="B77" s="1">
        <v>21</v>
      </c>
      <c r="C77" s="1">
        <v>280</v>
      </c>
      <c r="D77" s="1">
        <v>389</v>
      </c>
      <c r="E77" s="1">
        <v>195</v>
      </c>
      <c r="F77" s="1">
        <v>277</v>
      </c>
      <c r="G77" s="1">
        <v>293</v>
      </c>
      <c r="H77" s="1">
        <v>175</v>
      </c>
      <c r="I77" s="1">
        <v>17.82</v>
      </c>
      <c r="J77" s="1">
        <v>18.830000000000002</v>
      </c>
      <c r="K77" s="1">
        <v>14.11</v>
      </c>
      <c r="L77" s="1">
        <v>16.82</v>
      </c>
      <c r="M77" s="1">
        <v>16.04</v>
      </c>
      <c r="N77" s="1">
        <v>11.85</v>
      </c>
      <c r="O77" s="6">
        <f t="shared" si="3"/>
        <v>16.920000000000002</v>
      </c>
      <c r="P77" s="6">
        <f t="shared" si="4"/>
        <v>14.903333333333334</v>
      </c>
      <c r="Q77" s="5">
        <f t="shared" si="5"/>
        <v>-0.18309452329846421</v>
      </c>
      <c r="R77" s="2"/>
      <c r="S77" s="2"/>
      <c r="T77" s="2"/>
      <c r="U77" s="2"/>
      <c r="V77" s="2"/>
      <c r="W77" s="2"/>
      <c r="X77" s="2"/>
      <c r="Y77" s="2"/>
    </row>
    <row r="78" spans="1:25" x14ac:dyDescent="0.3">
      <c r="A78" s="1" t="s">
        <v>81</v>
      </c>
      <c r="B78" s="1">
        <v>21</v>
      </c>
      <c r="C78" s="1">
        <v>4859</v>
      </c>
      <c r="D78" s="1">
        <v>5872</v>
      </c>
      <c r="E78" s="1">
        <v>3329</v>
      </c>
      <c r="F78" s="1">
        <v>2770</v>
      </c>
      <c r="G78" s="1">
        <v>3084</v>
      </c>
      <c r="H78" s="1">
        <v>3359</v>
      </c>
      <c r="I78" s="1">
        <v>309.19</v>
      </c>
      <c r="J78" s="1">
        <v>284.3</v>
      </c>
      <c r="K78" s="1">
        <v>240.91</v>
      </c>
      <c r="L78" s="1">
        <v>168.18</v>
      </c>
      <c r="M78" s="1">
        <v>168.79000000000002</v>
      </c>
      <c r="N78" s="1">
        <v>227.44</v>
      </c>
      <c r="O78" s="6">
        <f t="shared" si="3"/>
        <v>278.13333333333333</v>
      </c>
      <c r="P78" s="6">
        <f t="shared" si="4"/>
        <v>188.13666666666668</v>
      </c>
      <c r="Q78" s="5">
        <f t="shared" si="5"/>
        <v>-0.5639956085784148</v>
      </c>
      <c r="R78" s="2"/>
      <c r="S78" s="2"/>
      <c r="T78" s="2"/>
      <c r="U78" s="2"/>
      <c r="V78" s="2"/>
      <c r="W78" s="2"/>
      <c r="X78" s="2"/>
      <c r="Y78" s="2"/>
    </row>
    <row r="79" spans="1:25" x14ac:dyDescent="0.3">
      <c r="A79" s="1" t="s">
        <v>82</v>
      </c>
      <c r="B79" s="1">
        <v>21</v>
      </c>
      <c r="C79" s="1">
        <v>95</v>
      </c>
      <c r="D79" s="1">
        <v>102</v>
      </c>
      <c r="E79" s="1">
        <v>64</v>
      </c>
      <c r="F79" s="1">
        <v>324</v>
      </c>
      <c r="G79" s="1">
        <v>324</v>
      </c>
      <c r="H79" s="1">
        <v>330</v>
      </c>
      <c r="I79" s="1">
        <v>6.05</v>
      </c>
      <c r="J79" s="1">
        <v>4.9399999999999995</v>
      </c>
      <c r="K79" s="1">
        <v>4.63</v>
      </c>
      <c r="L79" s="1">
        <v>19.669999999999998</v>
      </c>
      <c r="M79" s="1">
        <v>17.73</v>
      </c>
      <c r="N79" s="1">
        <v>22.34</v>
      </c>
      <c r="O79" s="6">
        <f t="shared" si="3"/>
        <v>5.2066666666666661</v>
      </c>
      <c r="P79" s="6">
        <f t="shared" si="4"/>
        <v>19.91333333333333</v>
      </c>
      <c r="Q79" s="5">
        <f t="shared" si="5"/>
        <v>1.9353027841688113</v>
      </c>
      <c r="R79" s="2"/>
      <c r="S79" s="2"/>
      <c r="T79" s="2"/>
      <c r="U79" s="2"/>
      <c r="V79" s="2"/>
      <c r="W79" s="2"/>
      <c r="X79" s="2"/>
      <c r="Y79" s="2"/>
    </row>
    <row r="80" spans="1:25" x14ac:dyDescent="0.3">
      <c r="A80" s="1" t="s">
        <v>83</v>
      </c>
      <c r="B80" s="1">
        <v>21</v>
      </c>
      <c r="C80" s="1">
        <v>349</v>
      </c>
      <c r="D80" s="1">
        <v>366</v>
      </c>
      <c r="E80" s="1">
        <v>319</v>
      </c>
      <c r="F80" s="1">
        <v>8954</v>
      </c>
      <c r="G80" s="1">
        <v>15543</v>
      </c>
      <c r="H80" s="1">
        <v>13203</v>
      </c>
      <c r="I80" s="1">
        <v>22.21</v>
      </c>
      <c r="J80" s="1">
        <v>17.72</v>
      </c>
      <c r="K80" s="1">
        <v>23.09</v>
      </c>
      <c r="L80" s="1">
        <v>543.63</v>
      </c>
      <c r="M80" s="1">
        <v>850.68</v>
      </c>
      <c r="N80" s="1">
        <v>893.99</v>
      </c>
      <c r="O80" s="6">
        <f t="shared" si="3"/>
        <v>21.006666666666664</v>
      </c>
      <c r="P80" s="6">
        <f t="shared" si="4"/>
        <v>762.76666666666677</v>
      </c>
      <c r="Q80" s="5">
        <f t="shared" si="5"/>
        <v>5.1823226396946929</v>
      </c>
      <c r="R80" s="2"/>
      <c r="S80" s="2"/>
      <c r="T80" s="2"/>
      <c r="U80" s="2"/>
      <c r="V80" s="2"/>
      <c r="W80" s="2"/>
      <c r="X80" s="2"/>
      <c r="Y80" s="2"/>
    </row>
    <row r="81" spans="1:25" x14ac:dyDescent="0.3">
      <c r="A81" s="1" t="s">
        <v>84</v>
      </c>
      <c r="B81" s="1">
        <v>22</v>
      </c>
      <c r="C81" s="1">
        <v>9</v>
      </c>
      <c r="D81" s="1">
        <v>3</v>
      </c>
      <c r="E81" s="1">
        <v>14</v>
      </c>
      <c r="F81" s="1">
        <v>317</v>
      </c>
      <c r="G81" s="1">
        <v>512</v>
      </c>
      <c r="H81" s="1">
        <v>373</v>
      </c>
      <c r="I81" s="1">
        <v>0.57000000000000006</v>
      </c>
      <c r="J81" s="1">
        <v>0.15</v>
      </c>
      <c r="K81" s="1">
        <v>1.01</v>
      </c>
      <c r="L81" s="1">
        <v>19.25</v>
      </c>
      <c r="M81" s="1">
        <v>28.02</v>
      </c>
      <c r="N81" s="1">
        <v>25.259999999999998</v>
      </c>
      <c r="O81" s="6">
        <f t="shared" si="3"/>
        <v>0.57666666666666666</v>
      </c>
      <c r="P81" s="6">
        <f t="shared" si="4"/>
        <v>24.176666666666666</v>
      </c>
      <c r="Q81" s="5">
        <f t="shared" si="5"/>
        <v>5.3897339059327596</v>
      </c>
      <c r="R81" s="2"/>
      <c r="S81" s="2"/>
      <c r="T81" s="2"/>
      <c r="U81" s="2"/>
      <c r="V81" s="2"/>
      <c r="W81" s="2"/>
      <c r="X81" s="2"/>
      <c r="Y81" s="2"/>
    </row>
    <row r="82" spans="1:25" x14ac:dyDescent="0.3">
      <c r="A82" s="1" t="s">
        <v>85</v>
      </c>
      <c r="B82" s="1">
        <v>21</v>
      </c>
      <c r="C82" s="1">
        <v>1489</v>
      </c>
      <c r="D82" s="1">
        <v>1999</v>
      </c>
      <c r="E82" s="1">
        <v>1532</v>
      </c>
      <c r="F82" s="1">
        <v>2082</v>
      </c>
      <c r="G82" s="1">
        <v>2375</v>
      </c>
      <c r="H82" s="1">
        <v>2163</v>
      </c>
      <c r="I82" s="1">
        <v>94.75</v>
      </c>
      <c r="J82" s="1">
        <v>96.78</v>
      </c>
      <c r="K82" s="1">
        <v>110.87</v>
      </c>
      <c r="L82" s="1">
        <v>126.41</v>
      </c>
      <c r="M82" s="1">
        <v>129.99</v>
      </c>
      <c r="N82" s="1">
        <v>146.45999999999998</v>
      </c>
      <c r="O82" s="6">
        <f t="shared" si="3"/>
        <v>100.8</v>
      </c>
      <c r="P82" s="6">
        <f t="shared" si="4"/>
        <v>134.28666666666666</v>
      </c>
      <c r="Q82" s="5">
        <f t="shared" si="5"/>
        <v>0.41382042773828115</v>
      </c>
      <c r="R82" s="2"/>
      <c r="S82" s="2"/>
      <c r="T82" s="2"/>
      <c r="U82" s="2"/>
      <c r="V82" s="2"/>
      <c r="W82" s="2"/>
      <c r="X82" s="2"/>
      <c r="Y82" s="2"/>
    </row>
    <row r="83" spans="1:25" x14ac:dyDescent="0.3">
      <c r="A83" s="1" t="s">
        <v>86</v>
      </c>
      <c r="B83" s="1">
        <v>21</v>
      </c>
      <c r="C83" s="1">
        <v>536</v>
      </c>
      <c r="D83" s="1">
        <v>657</v>
      </c>
      <c r="E83" s="1">
        <v>479</v>
      </c>
      <c r="F83" s="1">
        <v>482</v>
      </c>
      <c r="G83" s="1">
        <v>654</v>
      </c>
      <c r="H83" s="1">
        <v>487</v>
      </c>
      <c r="I83" s="1">
        <v>34.11</v>
      </c>
      <c r="J83" s="1">
        <v>31.810000000000002</v>
      </c>
      <c r="K83" s="1">
        <v>34.660000000000004</v>
      </c>
      <c r="L83" s="1">
        <v>29.26</v>
      </c>
      <c r="M83" s="1">
        <v>35.79</v>
      </c>
      <c r="N83" s="1">
        <v>32.980000000000004</v>
      </c>
      <c r="O83" s="6">
        <f t="shared" si="3"/>
        <v>33.526666666666671</v>
      </c>
      <c r="P83" s="6">
        <f t="shared" si="4"/>
        <v>32.676666666666669</v>
      </c>
      <c r="Q83" s="5">
        <f t="shared" si="5"/>
        <v>-3.7048230434175627E-2</v>
      </c>
      <c r="R83" s="2"/>
      <c r="S83" s="2"/>
      <c r="T83" s="2"/>
      <c r="U83" s="2"/>
      <c r="V83" s="2"/>
      <c r="W83" s="2"/>
      <c r="X83" s="2"/>
      <c r="Y83" s="2"/>
    </row>
    <row r="84" spans="1:25" x14ac:dyDescent="0.3">
      <c r="A84" s="1" t="s">
        <v>87</v>
      </c>
      <c r="B84" s="1">
        <v>21</v>
      </c>
      <c r="C84" s="1">
        <v>725</v>
      </c>
      <c r="D84" s="1">
        <v>1040</v>
      </c>
      <c r="E84" s="1">
        <v>630</v>
      </c>
      <c r="F84" s="1">
        <v>703</v>
      </c>
      <c r="G84" s="1">
        <v>768</v>
      </c>
      <c r="H84" s="1">
        <v>649</v>
      </c>
      <c r="I84" s="1">
        <v>46.13</v>
      </c>
      <c r="J84" s="1">
        <v>50.35</v>
      </c>
      <c r="K84" s="1">
        <v>45.589999999999996</v>
      </c>
      <c r="L84" s="1">
        <v>42.68</v>
      </c>
      <c r="M84" s="1">
        <v>42.03</v>
      </c>
      <c r="N84" s="1">
        <v>43.94</v>
      </c>
      <c r="O84" s="5">
        <f t="shared" si="3"/>
        <v>47.356666666666662</v>
      </c>
      <c r="P84" s="5">
        <f t="shared" si="4"/>
        <v>42.883333333333333</v>
      </c>
      <c r="Q84" s="5">
        <f t="shared" si="5"/>
        <v>-0.14315048511930181</v>
      </c>
      <c r="R84" s="2"/>
      <c r="S84" s="2"/>
      <c r="T84" s="2"/>
      <c r="U84" s="2"/>
      <c r="V84" s="2"/>
      <c r="W84" s="2"/>
      <c r="X84" s="2"/>
      <c r="Y84" s="2"/>
    </row>
  </sheetData>
  <mergeCells count="2">
    <mergeCell ref="C2:H2"/>
    <mergeCell ref="I2:N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Supplementary 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2021-04-19T08:22:23Z</dcterms:modified>
</cp:coreProperties>
</file>