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showInkAnnotation="0"/>
  <mc:AlternateContent xmlns:mc="http://schemas.openxmlformats.org/markup-compatibility/2006">
    <mc:Choice Requires="x15">
      <x15ac:absPath xmlns:x15ac="http://schemas.microsoft.com/office/spreadsheetml/2010/11/ac" url="I:\在写\拆分后\supplementary materials\"/>
    </mc:Choice>
  </mc:AlternateContent>
  <xr:revisionPtr revIDLastSave="0" documentId="13_ncr:1_{2E19B66F-5C66-4587-B982-E40696EEFB30}" xr6:coauthVersionLast="47" xr6:coauthVersionMax="47" xr10:uidLastSave="{00000000-0000-0000-0000-000000000000}"/>
  <bookViews>
    <workbookView xWindow="19200" yWindow="0" windowWidth="19200" windowHeight="21000" activeTab="3" xr2:uid="{89205D28-4B95-441F-82C5-9AFFDAB3C047}"/>
  </bookViews>
  <sheets>
    <sheet name="1.1mmol-12h" sheetId="3" r:id="rId1"/>
    <sheet name="1.3mmol-12h" sheetId="4" r:id="rId2"/>
    <sheet name="1.5mmol-12h" sheetId="5" r:id="rId3"/>
    <sheet name="1.7mmol-12h" sheetId="7" r:id="rId4"/>
    <sheet name="1.9mmol-12h" sheetId="9" r:id="rId5"/>
    <sheet name="1.1mmol-24h" sheetId="10" r:id="rId6"/>
    <sheet name="1.3mmol-24h" sheetId="11" r:id="rId7"/>
    <sheet name="1.5mmol-24h" sheetId="6" r:id="rId8"/>
    <sheet name="1.7mmol-24h" sheetId="12" r:id="rId9"/>
    <sheet name="1.9mmol-24h" sheetId="8" r:id="rId10"/>
  </sheets>
  <calcPr calcId="181029"/>
</workbook>
</file>

<file path=xl/calcChain.xml><?xml version="1.0" encoding="utf-8"?>
<calcChain xmlns="http://schemas.openxmlformats.org/spreadsheetml/2006/main">
  <c r="M17" i="10" l="1"/>
  <c r="N17" i="12"/>
  <c r="N17" i="8"/>
  <c r="G17" i="8"/>
  <c r="G18" i="8"/>
  <c r="G19" i="8"/>
  <c r="G17" i="12"/>
  <c r="G18" i="12"/>
  <c r="G19" i="12"/>
  <c r="G17" i="6"/>
  <c r="G18" i="6"/>
  <c r="G19" i="6"/>
  <c r="G17" i="11"/>
  <c r="G18" i="11"/>
  <c r="G19" i="11"/>
  <c r="G17" i="10"/>
  <c r="G18" i="10"/>
  <c r="G19" i="10"/>
  <c r="G17" i="9"/>
  <c r="G18" i="9"/>
  <c r="G19" i="9"/>
  <c r="G17" i="7"/>
  <c r="G18" i="7"/>
  <c r="G19" i="7"/>
  <c r="G17" i="5"/>
  <c r="G18" i="5"/>
  <c r="G19" i="5"/>
  <c r="G17" i="4"/>
  <c r="G18" i="4"/>
  <c r="G19" i="4"/>
  <c r="G17" i="3"/>
  <c r="G18" i="3"/>
  <c r="G19" i="3"/>
  <c r="M19" i="3"/>
  <c r="M17" i="8"/>
  <c r="N19" i="8"/>
  <c r="M19" i="8"/>
  <c r="N18" i="8"/>
  <c r="M18" i="8"/>
  <c r="N19" i="12"/>
  <c r="M19" i="12"/>
  <c r="N18" i="12"/>
  <c r="M18" i="12"/>
  <c r="M17" i="12"/>
  <c r="M17" i="6"/>
  <c r="N19" i="6"/>
  <c r="M19" i="6"/>
  <c r="N18" i="6"/>
  <c r="N17" i="6"/>
  <c r="M18" i="6"/>
  <c r="N19" i="11"/>
  <c r="M19" i="11"/>
  <c r="N18" i="11"/>
  <c r="M18" i="11"/>
  <c r="N17" i="11"/>
  <c r="M17" i="11"/>
  <c r="M17" i="7"/>
  <c r="M17" i="9"/>
  <c r="M19" i="10"/>
  <c r="M18" i="10"/>
  <c r="N19" i="10"/>
  <c r="N18" i="10"/>
  <c r="N17" i="10"/>
  <c r="N19" i="9"/>
  <c r="M19" i="9"/>
  <c r="N18" i="9"/>
  <c r="M18" i="9"/>
  <c r="N17" i="9"/>
  <c r="M18" i="7"/>
  <c r="N19" i="7"/>
  <c r="M19" i="7"/>
  <c r="N18" i="7"/>
  <c r="N17" i="7"/>
  <c r="N19" i="4"/>
  <c r="M19" i="4"/>
  <c r="N18" i="4"/>
  <c r="M18" i="4"/>
  <c r="N17" i="4"/>
  <c r="M17" i="4"/>
  <c r="N17" i="5"/>
  <c r="N19" i="5"/>
  <c r="M19" i="5"/>
  <c r="N18" i="5"/>
  <c r="M18" i="5"/>
  <c r="M17" i="5"/>
  <c r="N19" i="3"/>
  <c r="N18" i="3"/>
  <c r="M18" i="3"/>
  <c r="N17" i="3"/>
  <c r="M17" i="3"/>
</calcChain>
</file>

<file path=xl/sharedStrings.xml><?xml version="1.0" encoding="utf-8"?>
<sst xmlns="http://schemas.openxmlformats.org/spreadsheetml/2006/main" count="320" uniqueCount="64">
  <si>
    <t>Name</t>
  </si>
  <si>
    <t>HeadArea</t>
  </si>
  <si>
    <t>TailArea</t>
  </si>
  <si>
    <t>HeadDNA</t>
  </si>
  <si>
    <t>TailDNA</t>
  </si>
  <si>
    <t>HeadDNA%</t>
  </si>
  <si>
    <t>TailDNA%</t>
  </si>
  <si>
    <t>HeadRadius</t>
  </si>
  <si>
    <t>TailLength</t>
  </si>
  <si>
    <t>Cometlength</t>
  </si>
  <si>
    <t>HeadMeanX</t>
  </si>
  <si>
    <t>TailMeanX</t>
  </si>
  <si>
    <t>TailMoment</t>
  </si>
  <si>
    <t>OliveTailMomer</t>
  </si>
  <si>
    <t>1 (1).tif</t>
  </si>
  <si>
    <t>1 (2).tif</t>
  </si>
  <si>
    <t>1 (3).tif</t>
  </si>
  <si>
    <t>2 (1).tif</t>
  </si>
  <si>
    <t>2 (2).tif</t>
  </si>
  <si>
    <t>2 (3).tif</t>
  </si>
  <si>
    <t>3 (1).tif</t>
  </si>
  <si>
    <t>3 (2).tif</t>
  </si>
  <si>
    <t>3 (3).tif</t>
  </si>
  <si>
    <t>4 (1).tif</t>
  </si>
  <si>
    <t>4 (2).tif</t>
  </si>
  <si>
    <t>4 (3).tif</t>
  </si>
  <si>
    <t>5 (1).tif</t>
  </si>
  <si>
    <t>5 (2).tif</t>
  </si>
  <si>
    <t>5 (3).tif</t>
  </si>
  <si>
    <t>6 (1).tif</t>
  </si>
  <si>
    <t>6 (2).tif</t>
  </si>
  <si>
    <t>6 (3).tif</t>
  </si>
  <si>
    <t>7 (1).tif</t>
  </si>
  <si>
    <t>7 (2).tif</t>
  </si>
  <si>
    <t>7 (3).tif</t>
  </si>
  <si>
    <t>8 (1).tif</t>
  </si>
  <si>
    <t>8 (2).tif</t>
  </si>
  <si>
    <t>8 (3).tif</t>
  </si>
  <si>
    <t>9 (1).tif</t>
  </si>
  <si>
    <t>9 (2).tif</t>
  </si>
  <si>
    <t>9 (3).tif</t>
  </si>
  <si>
    <t>10 (1).tif</t>
  </si>
  <si>
    <t>10 (2).tif</t>
  </si>
  <si>
    <t>10 (3).tif</t>
  </si>
  <si>
    <t>1 (1).tif</t>
    <phoneticPr fontId="1" type="noConversion"/>
  </si>
  <si>
    <r>
      <t>1 (</t>
    </r>
    <r>
      <rPr>
        <sz val="12"/>
        <rFont val="宋体"/>
        <charset val="134"/>
      </rPr>
      <t>1</t>
    </r>
    <r>
      <rPr>
        <sz val="12"/>
        <rFont val="宋体"/>
        <charset val="134"/>
      </rPr>
      <t>).tif</t>
    </r>
    <phoneticPr fontId="1" type="noConversion"/>
  </si>
  <si>
    <r>
      <t>1 (</t>
    </r>
    <r>
      <rPr>
        <sz val="12"/>
        <rFont val="宋体"/>
        <charset val="134"/>
      </rPr>
      <t>2</t>
    </r>
    <r>
      <rPr>
        <sz val="12"/>
        <rFont val="宋体"/>
        <charset val="134"/>
      </rPr>
      <t>).tif</t>
    </r>
    <phoneticPr fontId="1" type="noConversion"/>
  </si>
  <si>
    <r>
      <t>2 (</t>
    </r>
    <r>
      <rPr>
        <sz val="12"/>
        <rFont val="宋体"/>
        <charset val="134"/>
      </rPr>
      <t>2</t>
    </r>
    <r>
      <rPr>
        <sz val="12"/>
        <rFont val="宋体"/>
        <charset val="134"/>
      </rPr>
      <t>).tif</t>
    </r>
    <phoneticPr fontId="1" type="noConversion"/>
  </si>
  <si>
    <r>
      <t>3 (</t>
    </r>
    <r>
      <rPr>
        <sz val="12"/>
        <rFont val="宋体"/>
        <charset val="134"/>
      </rPr>
      <t>1</t>
    </r>
    <r>
      <rPr>
        <sz val="12"/>
        <rFont val="宋体"/>
        <charset val="134"/>
      </rPr>
      <t>).tif</t>
    </r>
    <phoneticPr fontId="1" type="noConversion"/>
  </si>
  <si>
    <r>
      <t>3 (</t>
    </r>
    <r>
      <rPr>
        <sz val="12"/>
        <rFont val="宋体"/>
        <charset val="134"/>
      </rPr>
      <t>2</t>
    </r>
    <r>
      <rPr>
        <sz val="12"/>
        <rFont val="宋体"/>
        <charset val="134"/>
      </rPr>
      <t>).tif</t>
    </r>
    <phoneticPr fontId="1" type="noConversion"/>
  </si>
  <si>
    <r>
      <t>4 (</t>
    </r>
    <r>
      <rPr>
        <sz val="12"/>
        <rFont val="宋体"/>
        <charset val="134"/>
      </rPr>
      <t>2</t>
    </r>
    <r>
      <rPr>
        <sz val="12"/>
        <rFont val="宋体"/>
        <charset val="134"/>
      </rPr>
      <t>).tif</t>
    </r>
    <phoneticPr fontId="1" type="noConversion"/>
  </si>
  <si>
    <r>
      <t>5 (</t>
    </r>
    <r>
      <rPr>
        <sz val="12"/>
        <rFont val="宋体"/>
        <charset val="134"/>
      </rPr>
      <t>2</t>
    </r>
    <r>
      <rPr>
        <sz val="12"/>
        <rFont val="宋体"/>
        <charset val="134"/>
      </rPr>
      <t>).tif</t>
    </r>
    <phoneticPr fontId="1" type="noConversion"/>
  </si>
  <si>
    <r>
      <t>6 (</t>
    </r>
    <r>
      <rPr>
        <sz val="12"/>
        <rFont val="宋体"/>
        <charset val="134"/>
      </rPr>
      <t>1</t>
    </r>
    <r>
      <rPr>
        <sz val="12"/>
        <rFont val="宋体"/>
        <charset val="134"/>
      </rPr>
      <t>).tif</t>
    </r>
    <phoneticPr fontId="1" type="noConversion"/>
  </si>
  <si>
    <r>
      <t>7 (</t>
    </r>
    <r>
      <rPr>
        <sz val="12"/>
        <rFont val="宋体"/>
        <charset val="134"/>
      </rPr>
      <t>1</t>
    </r>
    <r>
      <rPr>
        <sz val="12"/>
        <rFont val="宋体"/>
        <charset val="134"/>
      </rPr>
      <t>).tif</t>
    </r>
    <phoneticPr fontId="1" type="noConversion"/>
  </si>
  <si>
    <r>
      <t>7 (</t>
    </r>
    <r>
      <rPr>
        <sz val="12"/>
        <rFont val="宋体"/>
        <charset val="134"/>
      </rPr>
      <t>2</t>
    </r>
    <r>
      <rPr>
        <sz val="12"/>
        <rFont val="宋体"/>
        <charset val="134"/>
      </rPr>
      <t>).tif</t>
    </r>
    <phoneticPr fontId="1" type="noConversion"/>
  </si>
  <si>
    <r>
      <t>8 (</t>
    </r>
    <r>
      <rPr>
        <sz val="12"/>
        <rFont val="宋体"/>
        <charset val="134"/>
      </rPr>
      <t>1</t>
    </r>
    <r>
      <rPr>
        <sz val="12"/>
        <rFont val="宋体"/>
        <charset val="134"/>
      </rPr>
      <t>).tif</t>
    </r>
    <phoneticPr fontId="1" type="noConversion"/>
  </si>
  <si>
    <r>
      <t>8 (</t>
    </r>
    <r>
      <rPr>
        <sz val="12"/>
        <rFont val="宋体"/>
        <charset val="134"/>
      </rPr>
      <t>2</t>
    </r>
    <r>
      <rPr>
        <sz val="12"/>
        <rFont val="宋体"/>
        <charset val="134"/>
      </rPr>
      <t>).tif</t>
    </r>
    <phoneticPr fontId="1" type="noConversion"/>
  </si>
  <si>
    <r>
      <t>9 (</t>
    </r>
    <r>
      <rPr>
        <sz val="12"/>
        <rFont val="宋体"/>
        <charset val="134"/>
      </rPr>
      <t>1</t>
    </r>
    <r>
      <rPr>
        <sz val="12"/>
        <rFont val="宋体"/>
        <charset val="134"/>
      </rPr>
      <t>).tif</t>
    </r>
    <phoneticPr fontId="1" type="noConversion"/>
  </si>
  <si>
    <r>
      <t>9 (</t>
    </r>
    <r>
      <rPr>
        <sz val="12"/>
        <rFont val="宋体"/>
        <charset val="134"/>
      </rPr>
      <t>2</t>
    </r>
    <r>
      <rPr>
        <sz val="12"/>
        <rFont val="宋体"/>
        <charset val="134"/>
      </rPr>
      <t>).tif</t>
    </r>
    <phoneticPr fontId="1" type="noConversion"/>
  </si>
  <si>
    <r>
      <t>10 (</t>
    </r>
    <r>
      <rPr>
        <sz val="12"/>
        <rFont val="宋体"/>
        <charset val="134"/>
      </rPr>
      <t>1</t>
    </r>
    <r>
      <rPr>
        <sz val="12"/>
        <rFont val="宋体"/>
        <charset val="134"/>
      </rPr>
      <t>).tif</t>
    </r>
    <phoneticPr fontId="1" type="noConversion"/>
  </si>
  <si>
    <r>
      <t>10 (</t>
    </r>
    <r>
      <rPr>
        <sz val="12"/>
        <rFont val="宋体"/>
        <charset val="134"/>
      </rPr>
      <t>2</t>
    </r>
    <r>
      <rPr>
        <sz val="12"/>
        <rFont val="宋体"/>
        <charset val="134"/>
      </rPr>
      <t>).tif</t>
    </r>
    <phoneticPr fontId="1" type="noConversion"/>
  </si>
  <si>
    <t>mean</t>
    <phoneticPr fontId="1" type="noConversion"/>
  </si>
  <si>
    <t>var</t>
    <phoneticPr fontId="1" type="noConversion"/>
  </si>
  <si>
    <t>sd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</si>
</sst>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3" x14ac:knownFonts="1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theme="4"/>
        </stop>
      </gradient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2" borderId="1" xfId="0" applyFill="1" applyBorder="1">
      <alignment vertical="center"/>
    </xf>
    <xf numFmtId="11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463540-ECD2-43AB-8F8A-92996126757B}">
  <dimension ref="A1:P19"/>
  <sheetViews>
    <sheetView zoomScale="70" zoomScaleNormal="70" zoomScaleSheetLayoutView="100" workbookViewId="0">
      <selection activeCell="A17" sqref="A17:A19"/>
    </sheetView>
  </sheetViews>
  <sheetFormatPr defaultColWidth="8.58203125" defaultRowHeight="15" x14ac:dyDescent="0.25"/>
  <cols>
    <col min="13" max="13" width="11.58203125" customWidth="1"/>
    <col min="14" max="14" width="12.58203125" bestFit="1" customWidth="1"/>
  </cols>
  <sheetData>
    <row r="1" spans="1:1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6" x14ac:dyDescent="0.25">
      <c r="A2" t="s">
        <v>14</v>
      </c>
      <c r="B2">
        <v>38152</v>
      </c>
      <c r="C2">
        <v>14606</v>
      </c>
      <c r="D2">
        <v>3144.7</v>
      </c>
      <c r="E2">
        <v>434.815</v>
      </c>
      <c r="F2">
        <v>87.852699999999999</v>
      </c>
      <c r="G2">
        <v>12.1473</v>
      </c>
      <c r="H2">
        <v>111</v>
      </c>
      <c r="I2">
        <v>80</v>
      </c>
      <c r="J2">
        <v>303</v>
      </c>
      <c r="K2">
        <v>170.67099999999999</v>
      </c>
      <c r="L2">
        <v>295.41300000000001</v>
      </c>
      <c r="M2">
        <v>9.7178500000000003</v>
      </c>
      <c r="N2">
        <v>15.152900000000001</v>
      </c>
    </row>
    <row r="3" spans="1:16" x14ac:dyDescent="0.25">
      <c r="A3" t="s">
        <v>14</v>
      </c>
      <c r="B3">
        <v>36353</v>
      </c>
      <c r="C3">
        <v>10611</v>
      </c>
      <c r="D3">
        <v>2957.49</v>
      </c>
      <c r="E3">
        <v>300.31900000000002</v>
      </c>
      <c r="F3">
        <v>90.781599999999997</v>
      </c>
      <c r="G3">
        <v>9.2184500000000007</v>
      </c>
      <c r="H3">
        <v>108</v>
      </c>
      <c r="I3">
        <v>83</v>
      </c>
      <c r="J3">
        <v>300</v>
      </c>
      <c r="K3">
        <v>156.434</v>
      </c>
      <c r="L3">
        <v>271.13400000000001</v>
      </c>
      <c r="M3">
        <v>7.6513099999999996</v>
      </c>
      <c r="N3">
        <v>10.573600000000001</v>
      </c>
    </row>
    <row r="4" spans="1:16" x14ac:dyDescent="0.25">
      <c r="A4" t="s">
        <v>14</v>
      </c>
      <c r="B4">
        <v>34229</v>
      </c>
      <c r="C4">
        <v>2452</v>
      </c>
      <c r="D4">
        <v>4059.38</v>
      </c>
      <c r="E4">
        <v>56.043500000000002</v>
      </c>
      <c r="F4">
        <v>98.638199999999998</v>
      </c>
      <c r="G4">
        <v>1.3617900000000001</v>
      </c>
      <c r="H4">
        <v>104</v>
      </c>
      <c r="I4">
        <v>22</v>
      </c>
      <c r="J4">
        <v>231</v>
      </c>
      <c r="K4">
        <v>194.65100000000001</v>
      </c>
      <c r="L4">
        <v>287.017</v>
      </c>
      <c r="M4">
        <v>0.299595</v>
      </c>
      <c r="N4">
        <v>1.2578400000000001</v>
      </c>
    </row>
    <row r="5" spans="1:16" x14ac:dyDescent="0.25">
      <c r="A5" t="s">
        <v>44</v>
      </c>
      <c r="B5">
        <v>32058</v>
      </c>
      <c r="C5">
        <v>18569</v>
      </c>
      <c r="D5">
        <v>2743.03</v>
      </c>
      <c r="E5">
        <v>499.09</v>
      </c>
      <c r="F5">
        <v>84.606099999999998</v>
      </c>
      <c r="G5">
        <v>15.3939</v>
      </c>
      <c r="H5">
        <v>99</v>
      </c>
      <c r="I5">
        <v>132</v>
      </c>
      <c r="J5">
        <v>331</v>
      </c>
      <c r="K5">
        <v>161.88399999999999</v>
      </c>
      <c r="L5">
        <v>280.21699999999998</v>
      </c>
      <c r="M5">
        <v>20.32</v>
      </c>
      <c r="N5">
        <v>18.216100000000001</v>
      </c>
    </row>
    <row r="6" spans="1:16" x14ac:dyDescent="0.25">
      <c r="A6" s="4" t="s">
        <v>45</v>
      </c>
      <c r="B6">
        <v>32735</v>
      </c>
      <c r="C6">
        <v>20733</v>
      </c>
      <c r="D6">
        <v>3393.12</v>
      </c>
      <c r="E6">
        <v>640.62199999999996</v>
      </c>
      <c r="F6">
        <v>84.118399999999994</v>
      </c>
      <c r="G6">
        <v>15.881600000000001</v>
      </c>
      <c r="H6">
        <v>102</v>
      </c>
      <c r="I6">
        <v>125</v>
      </c>
      <c r="J6">
        <v>330</v>
      </c>
      <c r="K6">
        <v>159.584</v>
      </c>
      <c r="L6">
        <v>244.97499999999999</v>
      </c>
      <c r="M6">
        <v>19.852</v>
      </c>
      <c r="N6">
        <v>13.561400000000001</v>
      </c>
    </row>
    <row r="7" spans="1:16" x14ac:dyDescent="0.25">
      <c r="A7" t="s">
        <v>15</v>
      </c>
      <c r="B7">
        <v>42605</v>
      </c>
      <c r="C7">
        <v>23943</v>
      </c>
      <c r="D7">
        <v>3723.26</v>
      </c>
      <c r="E7">
        <v>707.80799999999999</v>
      </c>
      <c r="F7">
        <v>84.026300000000006</v>
      </c>
      <c r="G7">
        <v>15.973699999999999</v>
      </c>
      <c r="H7">
        <v>115</v>
      </c>
      <c r="I7">
        <v>90</v>
      </c>
      <c r="J7">
        <v>321</v>
      </c>
      <c r="K7">
        <v>187.43600000000001</v>
      </c>
      <c r="L7">
        <v>309.28699999999998</v>
      </c>
      <c r="M7">
        <v>14.3764</v>
      </c>
      <c r="N7">
        <v>19.464200000000002</v>
      </c>
    </row>
    <row r="8" spans="1:16" x14ac:dyDescent="0.25">
      <c r="A8" t="s">
        <v>15</v>
      </c>
      <c r="B8">
        <v>37233</v>
      </c>
      <c r="C8">
        <v>11714</v>
      </c>
      <c r="D8">
        <v>2815.77</v>
      </c>
      <c r="E8">
        <v>210.304</v>
      </c>
      <c r="F8">
        <v>93.050299999999993</v>
      </c>
      <c r="G8">
        <v>6.9497299999999997</v>
      </c>
      <c r="H8">
        <v>110</v>
      </c>
      <c r="I8">
        <v>65</v>
      </c>
      <c r="J8">
        <v>286</v>
      </c>
      <c r="K8">
        <v>212.012</v>
      </c>
      <c r="L8">
        <v>244.369</v>
      </c>
      <c r="M8">
        <v>4.5173300000000003</v>
      </c>
      <c r="N8">
        <v>2.2486799999999998</v>
      </c>
    </row>
    <row r="9" spans="1:16" x14ac:dyDescent="0.25">
      <c r="A9" t="s">
        <v>15</v>
      </c>
      <c r="B9">
        <v>34176</v>
      </c>
      <c r="C9">
        <v>9448</v>
      </c>
      <c r="D9">
        <v>3811.77</v>
      </c>
      <c r="E9">
        <v>285.34100000000001</v>
      </c>
      <c r="F9">
        <v>93.035600000000002</v>
      </c>
      <c r="G9">
        <v>6.9644399999999997</v>
      </c>
      <c r="H9">
        <v>105</v>
      </c>
      <c r="I9">
        <v>59</v>
      </c>
      <c r="J9">
        <v>270</v>
      </c>
      <c r="K9">
        <v>227.57300000000001</v>
      </c>
      <c r="L9">
        <v>326.20400000000001</v>
      </c>
      <c r="M9">
        <v>4.1090200000000001</v>
      </c>
      <c r="N9">
        <v>6.8690600000000002</v>
      </c>
      <c r="P9" s="3"/>
    </row>
    <row r="10" spans="1:16" x14ac:dyDescent="0.25">
      <c r="A10" t="s">
        <v>15</v>
      </c>
      <c r="B10">
        <v>36573</v>
      </c>
      <c r="C10">
        <v>5467</v>
      </c>
      <c r="D10">
        <v>3114.56</v>
      </c>
      <c r="E10">
        <v>103.267</v>
      </c>
      <c r="F10">
        <v>96.790800000000004</v>
      </c>
      <c r="G10">
        <v>3.2092100000000001</v>
      </c>
      <c r="H10">
        <v>107</v>
      </c>
      <c r="I10">
        <v>41</v>
      </c>
      <c r="J10">
        <v>256</v>
      </c>
      <c r="K10">
        <v>175.37100000000001</v>
      </c>
      <c r="L10">
        <v>267.88900000000001</v>
      </c>
      <c r="M10">
        <v>1.3157799999999999</v>
      </c>
      <c r="N10">
        <v>2.9691000000000001</v>
      </c>
    </row>
    <row r="11" spans="1:16" x14ac:dyDescent="0.25">
      <c r="A11" s="4" t="s">
        <v>46</v>
      </c>
      <c r="B11">
        <v>25891</v>
      </c>
      <c r="C11">
        <v>8758</v>
      </c>
      <c r="D11">
        <v>2561.5500000000002</v>
      </c>
      <c r="E11">
        <v>212.15199999999999</v>
      </c>
      <c r="F11">
        <v>92.351299999999995</v>
      </c>
      <c r="G11">
        <v>7.6487100000000003</v>
      </c>
      <c r="H11">
        <v>91</v>
      </c>
      <c r="I11">
        <v>100</v>
      </c>
      <c r="J11">
        <v>283</v>
      </c>
      <c r="K11">
        <v>128.20599999999999</v>
      </c>
      <c r="L11">
        <v>234.303</v>
      </c>
      <c r="M11">
        <v>7.6487100000000003</v>
      </c>
      <c r="N11">
        <v>8.1150800000000007</v>
      </c>
    </row>
    <row r="12" spans="1:16" x14ac:dyDescent="0.25">
      <c r="A12" t="s">
        <v>16</v>
      </c>
      <c r="B12">
        <v>35687</v>
      </c>
      <c r="C12">
        <v>15511</v>
      </c>
      <c r="D12">
        <v>2828.94</v>
      </c>
      <c r="E12">
        <v>332.911</v>
      </c>
      <c r="F12">
        <v>89.471000000000004</v>
      </c>
      <c r="G12">
        <v>10.529</v>
      </c>
      <c r="H12">
        <v>107</v>
      </c>
      <c r="I12">
        <v>71</v>
      </c>
      <c r="J12">
        <v>286</v>
      </c>
      <c r="K12">
        <v>148.17599999999999</v>
      </c>
      <c r="L12">
        <v>240.71100000000001</v>
      </c>
      <c r="M12">
        <v>7.4755799999999999</v>
      </c>
      <c r="N12">
        <v>9.7430099999999999</v>
      </c>
    </row>
    <row r="13" spans="1:16" x14ac:dyDescent="0.25">
      <c r="A13" t="s">
        <v>16</v>
      </c>
      <c r="B13">
        <v>36656</v>
      </c>
      <c r="C13">
        <v>9264</v>
      </c>
      <c r="D13">
        <v>3615.64</v>
      </c>
      <c r="E13">
        <v>225.261</v>
      </c>
      <c r="F13">
        <v>94.135199999999998</v>
      </c>
      <c r="G13">
        <v>5.8647900000000002</v>
      </c>
      <c r="H13">
        <v>109</v>
      </c>
      <c r="I13">
        <v>83</v>
      </c>
      <c r="J13">
        <v>302</v>
      </c>
      <c r="K13">
        <v>123.64100000000001</v>
      </c>
      <c r="L13">
        <v>235.625</v>
      </c>
      <c r="M13">
        <v>4.8677799999999998</v>
      </c>
      <c r="N13">
        <v>6.5676300000000003</v>
      </c>
    </row>
    <row r="14" spans="1:16" x14ac:dyDescent="0.25">
      <c r="A14" t="s">
        <v>16</v>
      </c>
      <c r="B14">
        <v>34146</v>
      </c>
      <c r="C14">
        <v>6770</v>
      </c>
      <c r="D14">
        <v>3059.78</v>
      </c>
      <c r="E14">
        <v>138.095</v>
      </c>
      <c r="F14">
        <v>95.681600000000003</v>
      </c>
      <c r="G14">
        <v>4.3183600000000002</v>
      </c>
      <c r="H14">
        <v>105</v>
      </c>
      <c r="I14">
        <v>58</v>
      </c>
      <c r="J14">
        <v>269</v>
      </c>
      <c r="K14">
        <v>150.011</v>
      </c>
      <c r="L14">
        <v>249.67500000000001</v>
      </c>
      <c r="M14">
        <v>2.5046499999999998</v>
      </c>
      <c r="N14">
        <v>4.3038299999999996</v>
      </c>
    </row>
    <row r="15" spans="1:16" x14ac:dyDescent="0.25">
      <c r="A15" t="s">
        <v>16</v>
      </c>
      <c r="B15">
        <v>32040</v>
      </c>
      <c r="C15">
        <v>5416</v>
      </c>
      <c r="D15">
        <v>3165.74</v>
      </c>
      <c r="E15">
        <v>134.13900000000001</v>
      </c>
      <c r="F15">
        <v>95.935000000000002</v>
      </c>
      <c r="G15">
        <v>4.0649699999999998</v>
      </c>
      <c r="H15">
        <v>107</v>
      </c>
      <c r="I15">
        <v>19</v>
      </c>
      <c r="J15">
        <v>234</v>
      </c>
      <c r="K15">
        <v>143.35900000000001</v>
      </c>
      <c r="L15">
        <v>154.62200000000001</v>
      </c>
      <c r="M15">
        <v>0.77234499999999995</v>
      </c>
      <c r="N15">
        <v>0.45780599999999999</v>
      </c>
    </row>
    <row r="16" spans="1:16" x14ac:dyDescent="0.25">
      <c r="A16" t="s">
        <v>16</v>
      </c>
      <c r="B16">
        <v>32244</v>
      </c>
      <c r="C16">
        <v>1563</v>
      </c>
      <c r="D16">
        <v>2962.59</v>
      </c>
      <c r="E16">
        <v>27.929600000000001</v>
      </c>
      <c r="F16">
        <v>99.066100000000006</v>
      </c>
      <c r="G16">
        <v>0.93393800000000005</v>
      </c>
      <c r="H16">
        <v>101</v>
      </c>
      <c r="I16">
        <v>15</v>
      </c>
      <c r="J16">
        <v>218</v>
      </c>
      <c r="K16">
        <v>130.61699999999999</v>
      </c>
      <c r="L16">
        <v>185.751</v>
      </c>
      <c r="M16">
        <v>0.14009099999999999</v>
      </c>
      <c r="N16">
        <v>0.51491799999999999</v>
      </c>
    </row>
    <row r="17" spans="1:14" x14ac:dyDescent="0.25">
      <c r="A17" t="s">
        <v>61</v>
      </c>
      <c r="G17">
        <f>AVERAGE(G2:G16)</f>
        <v>8.0306591999999988</v>
      </c>
      <c r="M17">
        <f>AVERAGE(M2:M16)</f>
        <v>7.0378960666666659</v>
      </c>
      <c r="N17">
        <f>AVERAGE(N2:N16)</f>
        <v>8.0010102666666665</v>
      </c>
    </row>
    <row r="18" spans="1:14" x14ac:dyDescent="0.25">
      <c r="A18" t="s">
        <v>62</v>
      </c>
      <c r="G18">
        <f>VAR(G2:G16)</f>
        <v>25.59138368254105</v>
      </c>
      <c r="M18">
        <f>VAR(M2:M16)</f>
        <v>43.411980394357087</v>
      </c>
      <c r="N18">
        <f>VAR(N2:N16)</f>
        <v>40.093738628905655</v>
      </c>
    </row>
    <row r="19" spans="1:14" x14ac:dyDescent="0.25">
      <c r="A19" t="s">
        <v>63</v>
      </c>
      <c r="G19">
        <f>STDEV(G2:G16)</f>
        <v>5.0587927099794321</v>
      </c>
      <c r="M19">
        <f>STDEV(M2:M16)</f>
        <v>6.5887768511581184</v>
      </c>
      <c r="N19">
        <f>STDEV(N2:N16)</f>
        <v>6.3319616730445913</v>
      </c>
    </row>
  </sheetData>
  <phoneticPr fontId="1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FFB8B1-5609-494C-8D05-234BBAB50C1A}">
  <dimension ref="A1:N24"/>
  <sheetViews>
    <sheetView zoomScale="70" zoomScaleNormal="70" zoomScaleSheetLayoutView="100" workbookViewId="0">
      <selection activeCell="A17" sqref="A17:A19"/>
    </sheetView>
  </sheetViews>
  <sheetFormatPr defaultColWidth="8.58203125" defaultRowHeight="15" x14ac:dyDescent="0.25"/>
  <cols>
    <col min="5" max="5" width="11.58203125" bestFit="1" customWidth="1"/>
    <col min="7" max="7" width="13.9140625" bestFit="1" customWidth="1"/>
    <col min="13" max="13" width="10.5" bestFit="1" customWidth="1"/>
    <col min="14" max="14" width="13.9140625" bestFit="1" customWidth="1"/>
  </cols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5">
      <c r="A2" t="s">
        <v>17</v>
      </c>
      <c r="B2">
        <v>20362</v>
      </c>
      <c r="C2">
        <v>12864</v>
      </c>
      <c r="D2">
        <v>2034.11</v>
      </c>
      <c r="E2">
        <v>454.76400000000001</v>
      </c>
      <c r="F2">
        <v>81.728099999999998</v>
      </c>
      <c r="G2">
        <v>18.271899999999999</v>
      </c>
      <c r="H2">
        <v>80</v>
      </c>
      <c r="I2">
        <v>90</v>
      </c>
      <c r="J2">
        <v>251</v>
      </c>
      <c r="K2">
        <v>154.41300000000001</v>
      </c>
      <c r="L2">
        <v>255.274</v>
      </c>
      <c r="M2">
        <v>16.444700000000001</v>
      </c>
      <c r="N2">
        <v>18.429300000000001</v>
      </c>
    </row>
    <row r="3" spans="1:14" x14ac:dyDescent="0.25">
      <c r="A3" t="s">
        <v>17</v>
      </c>
      <c r="B3">
        <v>17070</v>
      </c>
      <c r="C3">
        <v>9670</v>
      </c>
      <c r="D3">
        <v>1908.11</v>
      </c>
      <c r="E3">
        <v>366.32600000000002</v>
      </c>
      <c r="F3">
        <v>83.893699999999995</v>
      </c>
      <c r="G3">
        <v>16.106300000000001</v>
      </c>
      <c r="H3">
        <v>77</v>
      </c>
      <c r="I3">
        <v>71</v>
      </c>
      <c r="J3">
        <v>226</v>
      </c>
      <c r="K3">
        <v>174.86500000000001</v>
      </c>
      <c r="L3">
        <v>259.19200000000001</v>
      </c>
      <c r="M3">
        <v>11.4354</v>
      </c>
      <c r="N3">
        <v>13.581899999999999</v>
      </c>
    </row>
    <row r="4" spans="1:14" x14ac:dyDescent="0.25">
      <c r="A4" t="s">
        <v>17</v>
      </c>
      <c r="B4">
        <v>21522</v>
      </c>
      <c r="C4">
        <v>8168</v>
      </c>
      <c r="D4">
        <v>1446.53</v>
      </c>
      <c r="E4">
        <v>186.02</v>
      </c>
      <c r="F4">
        <v>88.605500000000006</v>
      </c>
      <c r="G4">
        <v>11.394500000000001</v>
      </c>
      <c r="H4">
        <v>82</v>
      </c>
      <c r="I4">
        <v>87</v>
      </c>
      <c r="J4">
        <v>252</v>
      </c>
      <c r="K4">
        <v>156.30000000000001</v>
      </c>
      <c r="L4">
        <v>240.512</v>
      </c>
      <c r="M4">
        <v>9.9131800000000005</v>
      </c>
      <c r="N4">
        <v>9.5953999999999997</v>
      </c>
    </row>
    <row r="5" spans="1:14" x14ac:dyDescent="0.25">
      <c r="A5" t="s">
        <v>17</v>
      </c>
      <c r="B5">
        <v>18457</v>
      </c>
      <c r="C5">
        <v>7392</v>
      </c>
      <c r="D5">
        <v>1909.89</v>
      </c>
      <c r="E5">
        <v>295.339</v>
      </c>
      <c r="F5">
        <v>86.607299999999995</v>
      </c>
      <c r="G5">
        <v>13.3927</v>
      </c>
      <c r="H5">
        <v>82</v>
      </c>
      <c r="I5">
        <v>67</v>
      </c>
      <c r="J5">
        <v>232</v>
      </c>
      <c r="K5">
        <v>174.91300000000001</v>
      </c>
      <c r="L5">
        <v>274.09100000000001</v>
      </c>
      <c r="M5">
        <v>8.9730899999999991</v>
      </c>
      <c r="N5">
        <v>13.282500000000001</v>
      </c>
    </row>
    <row r="6" spans="1:14" x14ac:dyDescent="0.25">
      <c r="A6" t="s">
        <v>17</v>
      </c>
      <c r="B6">
        <v>31202</v>
      </c>
      <c r="C6">
        <v>14701</v>
      </c>
      <c r="D6">
        <v>2770.12</v>
      </c>
      <c r="E6">
        <v>361.11599999999999</v>
      </c>
      <c r="F6">
        <v>88.467299999999994</v>
      </c>
      <c r="G6">
        <v>11.5327</v>
      </c>
      <c r="H6">
        <v>102</v>
      </c>
      <c r="I6">
        <v>55</v>
      </c>
      <c r="J6">
        <v>260</v>
      </c>
      <c r="K6">
        <v>168.21899999999999</v>
      </c>
      <c r="L6">
        <v>241.059</v>
      </c>
      <c r="M6">
        <v>6.3429700000000002</v>
      </c>
      <c r="N6">
        <v>8.4004499999999993</v>
      </c>
    </row>
    <row r="7" spans="1:14" x14ac:dyDescent="0.25">
      <c r="A7" s="4" t="s">
        <v>47</v>
      </c>
      <c r="B7">
        <v>30880</v>
      </c>
      <c r="C7">
        <v>1427</v>
      </c>
      <c r="D7">
        <v>2727.28</v>
      </c>
      <c r="E7">
        <v>26.040199999999999</v>
      </c>
      <c r="F7">
        <v>99.054199999999994</v>
      </c>
      <c r="G7">
        <v>0.94577500000000003</v>
      </c>
      <c r="H7">
        <v>104</v>
      </c>
      <c r="I7">
        <v>41</v>
      </c>
      <c r="J7">
        <v>250</v>
      </c>
      <c r="K7">
        <v>171.78800000000001</v>
      </c>
      <c r="L7">
        <v>280.55599999999998</v>
      </c>
      <c r="M7">
        <v>0.387768</v>
      </c>
      <c r="N7">
        <v>1.0286999999999999</v>
      </c>
    </row>
    <row r="8" spans="1:14" x14ac:dyDescent="0.25">
      <c r="A8" t="s">
        <v>18</v>
      </c>
      <c r="B8">
        <v>27850</v>
      </c>
      <c r="C8">
        <v>11042</v>
      </c>
      <c r="D8">
        <v>3379.74</v>
      </c>
      <c r="E8">
        <v>599.12900000000002</v>
      </c>
      <c r="F8">
        <v>84.9422</v>
      </c>
      <c r="G8">
        <v>15.0578</v>
      </c>
      <c r="H8">
        <v>94</v>
      </c>
      <c r="I8">
        <v>82</v>
      </c>
      <c r="J8">
        <v>271</v>
      </c>
      <c r="K8">
        <v>108.971</v>
      </c>
      <c r="L8">
        <v>211.31</v>
      </c>
      <c r="M8">
        <v>12.3474</v>
      </c>
      <c r="N8">
        <v>15.4101</v>
      </c>
    </row>
    <row r="9" spans="1:14" x14ac:dyDescent="0.25">
      <c r="A9" t="s">
        <v>18</v>
      </c>
      <c r="B9">
        <v>35203</v>
      </c>
      <c r="C9">
        <v>13319</v>
      </c>
      <c r="D9">
        <v>3300.19</v>
      </c>
      <c r="E9">
        <v>419.61200000000002</v>
      </c>
      <c r="F9">
        <v>88.719499999999996</v>
      </c>
      <c r="G9">
        <v>11.2805</v>
      </c>
      <c r="H9">
        <v>107</v>
      </c>
      <c r="I9">
        <v>93</v>
      </c>
      <c r="J9">
        <v>308</v>
      </c>
      <c r="K9">
        <v>123.288</v>
      </c>
      <c r="L9">
        <v>248.36199999999999</v>
      </c>
      <c r="M9">
        <v>10.4909</v>
      </c>
      <c r="N9">
        <v>14.109</v>
      </c>
    </row>
    <row r="10" spans="1:14" x14ac:dyDescent="0.25">
      <c r="A10" t="s">
        <v>18</v>
      </c>
      <c r="B10">
        <v>31127</v>
      </c>
      <c r="C10">
        <v>8994</v>
      </c>
      <c r="D10">
        <v>3730.21</v>
      </c>
      <c r="E10">
        <v>348.4</v>
      </c>
      <c r="F10">
        <v>91.457899999999995</v>
      </c>
      <c r="G10">
        <v>8.5421200000000006</v>
      </c>
      <c r="H10">
        <v>99</v>
      </c>
      <c r="I10">
        <v>76</v>
      </c>
      <c r="J10">
        <v>275</v>
      </c>
      <c r="K10">
        <v>148.75899999999999</v>
      </c>
      <c r="L10">
        <v>256.81400000000002</v>
      </c>
      <c r="M10">
        <v>6.4920099999999996</v>
      </c>
      <c r="N10">
        <v>9.2302499999999998</v>
      </c>
    </row>
    <row r="11" spans="1:14" x14ac:dyDescent="0.25">
      <c r="A11" t="s">
        <v>18</v>
      </c>
      <c r="B11">
        <v>47958</v>
      </c>
      <c r="C11">
        <v>12103</v>
      </c>
      <c r="D11">
        <v>2156.6</v>
      </c>
      <c r="E11">
        <v>190.51</v>
      </c>
      <c r="F11">
        <v>91.883200000000002</v>
      </c>
      <c r="G11">
        <v>8.1167899999999999</v>
      </c>
      <c r="H11">
        <v>124</v>
      </c>
      <c r="I11">
        <v>57</v>
      </c>
      <c r="J11">
        <v>306</v>
      </c>
      <c r="K11">
        <v>139.36500000000001</v>
      </c>
      <c r="L11">
        <v>272.88499999999999</v>
      </c>
      <c r="M11">
        <v>4.6265700000000001</v>
      </c>
      <c r="N11">
        <v>10.8375</v>
      </c>
    </row>
    <row r="12" spans="1:14" x14ac:dyDescent="0.25">
      <c r="A12" t="s">
        <v>19</v>
      </c>
      <c r="B12">
        <v>11109</v>
      </c>
      <c r="C12">
        <v>7611</v>
      </c>
      <c r="D12">
        <v>1425.39</v>
      </c>
      <c r="E12">
        <v>410.67200000000003</v>
      </c>
      <c r="F12">
        <v>77.632999999999996</v>
      </c>
      <c r="G12">
        <v>22.367000000000001</v>
      </c>
      <c r="H12">
        <v>64</v>
      </c>
      <c r="I12">
        <v>60</v>
      </c>
      <c r="J12">
        <v>189</v>
      </c>
      <c r="K12">
        <v>126.08799999999999</v>
      </c>
      <c r="L12">
        <v>188.25299999999999</v>
      </c>
      <c r="M12">
        <v>13.420199999999999</v>
      </c>
      <c r="N12">
        <v>13.904500000000001</v>
      </c>
    </row>
    <row r="13" spans="1:14" x14ac:dyDescent="0.25">
      <c r="A13" t="s">
        <v>19</v>
      </c>
      <c r="B13">
        <v>23989</v>
      </c>
      <c r="C13">
        <v>10570</v>
      </c>
      <c r="D13">
        <v>2145.4</v>
      </c>
      <c r="E13">
        <v>309.84800000000001</v>
      </c>
      <c r="F13">
        <v>87.380200000000002</v>
      </c>
      <c r="G13">
        <v>12.6198</v>
      </c>
      <c r="H13">
        <v>89</v>
      </c>
      <c r="I13">
        <v>61</v>
      </c>
      <c r="J13">
        <v>240</v>
      </c>
      <c r="K13">
        <v>147.41200000000001</v>
      </c>
      <c r="L13">
        <v>213.55600000000001</v>
      </c>
      <c r="M13">
        <v>7.6980899999999997</v>
      </c>
      <c r="N13">
        <v>8.3473100000000002</v>
      </c>
    </row>
    <row r="14" spans="1:14" x14ac:dyDescent="0.25">
      <c r="A14" t="s">
        <v>19</v>
      </c>
      <c r="B14">
        <v>33307</v>
      </c>
      <c r="C14">
        <v>13585</v>
      </c>
      <c r="D14">
        <v>2406.0500000000002</v>
      </c>
      <c r="E14">
        <v>572.49099999999999</v>
      </c>
      <c r="F14">
        <v>80.779499999999999</v>
      </c>
      <c r="G14">
        <v>19.220500000000001</v>
      </c>
      <c r="H14">
        <v>105</v>
      </c>
      <c r="I14">
        <v>31</v>
      </c>
      <c r="J14">
        <v>242</v>
      </c>
      <c r="K14">
        <v>188.065</v>
      </c>
      <c r="L14">
        <v>253.011</v>
      </c>
      <c r="M14">
        <v>5.9583599999999999</v>
      </c>
      <c r="N14">
        <v>12.482799999999999</v>
      </c>
    </row>
    <row r="15" spans="1:14" x14ac:dyDescent="0.25">
      <c r="A15" t="s">
        <v>19</v>
      </c>
      <c r="B15">
        <v>26498</v>
      </c>
      <c r="C15">
        <v>9993</v>
      </c>
      <c r="D15">
        <v>2993.3</v>
      </c>
      <c r="E15">
        <v>325.31799999999998</v>
      </c>
      <c r="F15">
        <v>90.197199999999995</v>
      </c>
      <c r="G15">
        <v>9.8028300000000002</v>
      </c>
      <c r="H15">
        <v>92</v>
      </c>
      <c r="I15">
        <v>54</v>
      </c>
      <c r="J15">
        <v>239</v>
      </c>
      <c r="K15">
        <v>155.68899999999999</v>
      </c>
      <c r="L15">
        <v>238.91200000000001</v>
      </c>
      <c r="M15">
        <v>5.2935299999999996</v>
      </c>
      <c r="N15">
        <v>8.1582000000000008</v>
      </c>
    </row>
    <row r="16" spans="1:14" x14ac:dyDescent="0.25">
      <c r="A16" t="s">
        <v>19</v>
      </c>
      <c r="B16">
        <v>29672</v>
      </c>
      <c r="C16">
        <v>7993</v>
      </c>
      <c r="D16">
        <v>2913.63</v>
      </c>
      <c r="E16">
        <v>224.423</v>
      </c>
      <c r="F16">
        <v>92.848299999999995</v>
      </c>
      <c r="G16">
        <v>7.1516599999999997</v>
      </c>
      <c r="H16">
        <v>98</v>
      </c>
      <c r="I16">
        <v>74</v>
      </c>
      <c r="J16">
        <v>271</v>
      </c>
      <c r="K16">
        <v>149.084</v>
      </c>
      <c r="L16">
        <v>260.47300000000001</v>
      </c>
      <c r="M16">
        <v>5.29223</v>
      </c>
      <c r="N16">
        <v>7.9661400000000002</v>
      </c>
    </row>
    <row r="17" spans="1:14" x14ac:dyDescent="0.25">
      <c r="A17" t="s">
        <v>61</v>
      </c>
      <c r="G17">
        <f>AVERAGE(G2:G16)</f>
        <v>12.386858333333333</v>
      </c>
      <c r="M17">
        <f>AVERAGE(M2:M16)</f>
        <v>8.3410931999999978</v>
      </c>
      <c r="N17">
        <f>AVERAGE(N2:N16)</f>
        <v>10.984269999999999</v>
      </c>
    </row>
    <row r="18" spans="1:14" x14ac:dyDescent="0.25">
      <c r="A18" t="s">
        <v>62</v>
      </c>
      <c r="G18">
        <f>VAR(G2:G16)</f>
        <v>28.8504667908988</v>
      </c>
      <c r="M18">
        <f>VAR(M2:M16)</f>
        <v>16.694449440959325</v>
      </c>
      <c r="N18">
        <f>VAR(N2:N16)</f>
        <v>17.317798878371509</v>
      </c>
    </row>
    <row r="19" spans="1:14" x14ac:dyDescent="0.25">
      <c r="A19" t="s">
        <v>63</v>
      </c>
      <c r="G19">
        <f>STDEV(G2:G16)</f>
        <v>5.3712630535935215</v>
      </c>
      <c r="M19">
        <f>STDEV(M2:M16)</f>
        <v>4.0858841688133216</v>
      </c>
      <c r="N19">
        <f>STDEV(N2:N16)</f>
        <v>4.161465953047256</v>
      </c>
    </row>
    <row r="24" spans="1:14" x14ac:dyDescent="0.25">
      <c r="M24" s="2"/>
    </row>
  </sheetData>
  <phoneticPr fontId="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139B2C-A198-4658-891C-FBDDD13DF47A}">
  <dimension ref="A1:N19"/>
  <sheetViews>
    <sheetView zoomScale="70" zoomScaleNormal="70" zoomScaleSheetLayoutView="100" workbookViewId="0">
      <selection activeCell="A17" sqref="A17:A19"/>
    </sheetView>
  </sheetViews>
  <sheetFormatPr defaultColWidth="8.58203125" defaultRowHeight="15" x14ac:dyDescent="0.25"/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5">
      <c r="A2" t="s">
        <v>20</v>
      </c>
      <c r="B2">
        <v>29327</v>
      </c>
      <c r="C2">
        <v>12496</v>
      </c>
      <c r="D2">
        <v>2887.78</v>
      </c>
      <c r="E2">
        <v>497.57</v>
      </c>
      <c r="F2">
        <v>85.302300000000002</v>
      </c>
      <c r="G2">
        <v>14.697699999999999</v>
      </c>
      <c r="H2">
        <v>96</v>
      </c>
      <c r="I2">
        <v>59</v>
      </c>
      <c r="J2">
        <v>252</v>
      </c>
      <c r="K2">
        <v>119.33</v>
      </c>
      <c r="L2">
        <v>222.202</v>
      </c>
      <c r="M2">
        <v>8.6716700000000007</v>
      </c>
      <c r="N2">
        <v>15.119899999999999</v>
      </c>
    </row>
    <row r="3" spans="1:14" x14ac:dyDescent="0.25">
      <c r="A3" t="s">
        <v>20</v>
      </c>
      <c r="B3">
        <v>30954</v>
      </c>
      <c r="C3">
        <v>7938</v>
      </c>
      <c r="D3">
        <v>1924.55</v>
      </c>
      <c r="E3">
        <v>247.386</v>
      </c>
      <c r="F3">
        <v>88.609899999999996</v>
      </c>
      <c r="G3">
        <v>11.3901</v>
      </c>
      <c r="H3">
        <v>101</v>
      </c>
      <c r="I3">
        <v>44</v>
      </c>
      <c r="J3">
        <v>247</v>
      </c>
      <c r="K3">
        <v>121.587</v>
      </c>
      <c r="L3">
        <v>239.083</v>
      </c>
      <c r="M3">
        <v>5.0116500000000004</v>
      </c>
      <c r="N3">
        <v>13.382899999999999</v>
      </c>
    </row>
    <row r="4" spans="1:14" x14ac:dyDescent="0.25">
      <c r="A4" s="4" t="s">
        <v>48</v>
      </c>
      <c r="B4">
        <v>27329</v>
      </c>
      <c r="C4">
        <v>16847</v>
      </c>
      <c r="D4">
        <v>3008.87</v>
      </c>
      <c r="E4">
        <v>665.43</v>
      </c>
      <c r="F4">
        <v>81.889600000000002</v>
      </c>
      <c r="G4">
        <v>18.110399999999998</v>
      </c>
      <c r="H4">
        <v>94</v>
      </c>
      <c r="I4">
        <v>78</v>
      </c>
      <c r="J4">
        <v>267</v>
      </c>
      <c r="K4">
        <v>101.03400000000001</v>
      </c>
      <c r="L4">
        <v>204.017</v>
      </c>
      <c r="M4">
        <v>14.126099999999999</v>
      </c>
      <c r="N4">
        <v>18.650600000000001</v>
      </c>
    </row>
    <row r="5" spans="1:14" x14ac:dyDescent="0.25">
      <c r="A5" s="4" t="s">
        <v>48</v>
      </c>
      <c r="B5">
        <v>24797</v>
      </c>
      <c r="C5">
        <v>11719</v>
      </c>
      <c r="D5">
        <v>1904.53</v>
      </c>
      <c r="E5">
        <v>364.49599999999998</v>
      </c>
      <c r="F5">
        <v>83.936000000000007</v>
      </c>
      <c r="G5">
        <v>16.064</v>
      </c>
      <c r="H5">
        <v>93</v>
      </c>
      <c r="I5">
        <v>76</v>
      </c>
      <c r="J5">
        <v>263</v>
      </c>
      <c r="K5">
        <v>93.899100000000004</v>
      </c>
      <c r="L5">
        <v>171.429</v>
      </c>
      <c r="M5">
        <v>12.208600000000001</v>
      </c>
      <c r="N5">
        <v>12.454499999999999</v>
      </c>
    </row>
    <row r="6" spans="1:14" x14ac:dyDescent="0.25">
      <c r="A6" s="4" t="s">
        <v>48</v>
      </c>
      <c r="B6">
        <v>22491</v>
      </c>
      <c r="C6">
        <v>11670</v>
      </c>
      <c r="D6">
        <v>2574.02</v>
      </c>
      <c r="E6">
        <v>477.43900000000002</v>
      </c>
      <c r="F6">
        <v>84.353800000000007</v>
      </c>
      <c r="G6">
        <v>15.6462</v>
      </c>
      <c r="H6">
        <v>86</v>
      </c>
      <c r="I6">
        <v>54</v>
      </c>
      <c r="J6">
        <v>227</v>
      </c>
      <c r="K6">
        <v>135.596</v>
      </c>
      <c r="L6">
        <v>215.99199999999999</v>
      </c>
      <c r="M6">
        <v>8.4489699999999992</v>
      </c>
      <c r="N6">
        <v>12.578900000000001</v>
      </c>
    </row>
    <row r="7" spans="1:14" x14ac:dyDescent="0.25">
      <c r="A7" t="s">
        <v>21</v>
      </c>
      <c r="B7">
        <v>29120</v>
      </c>
      <c r="C7">
        <v>14735</v>
      </c>
      <c r="D7">
        <v>2032.98</v>
      </c>
      <c r="E7">
        <v>334.15100000000001</v>
      </c>
      <c r="F7">
        <v>85.883700000000005</v>
      </c>
      <c r="G7">
        <v>14.116300000000001</v>
      </c>
      <c r="H7">
        <v>100</v>
      </c>
      <c r="I7">
        <v>58</v>
      </c>
      <c r="J7">
        <v>259</v>
      </c>
      <c r="K7">
        <v>115.777</v>
      </c>
      <c r="L7">
        <v>174.697</v>
      </c>
      <c r="M7">
        <v>8.1874300000000009</v>
      </c>
      <c r="N7">
        <v>8.3173999999999992</v>
      </c>
    </row>
    <row r="8" spans="1:14" x14ac:dyDescent="0.25">
      <c r="A8" t="s">
        <v>21</v>
      </c>
      <c r="B8">
        <v>18687</v>
      </c>
      <c r="C8">
        <v>7926</v>
      </c>
      <c r="D8">
        <v>1959.91</v>
      </c>
      <c r="E8">
        <v>272.39100000000002</v>
      </c>
      <c r="F8">
        <v>87.797799999999995</v>
      </c>
      <c r="G8">
        <v>12.202199999999999</v>
      </c>
      <c r="H8">
        <v>82</v>
      </c>
      <c r="I8">
        <v>40</v>
      </c>
      <c r="J8">
        <v>205</v>
      </c>
      <c r="K8">
        <v>114.706</v>
      </c>
      <c r="L8">
        <v>173.03899999999999</v>
      </c>
      <c r="M8">
        <v>4.88089</v>
      </c>
      <c r="N8">
        <v>7.1179399999999999</v>
      </c>
    </row>
    <row r="9" spans="1:14" x14ac:dyDescent="0.25">
      <c r="A9" t="s">
        <v>21</v>
      </c>
      <c r="B9">
        <v>27113</v>
      </c>
      <c r="C9">
        <v>7976</v>
      </c>
      <c r="D9">
        <v>2490.1</v>
      </c>
      <c r="E9">
        <v>235.499</v>
      </c>
      <c r="F9">
        <v>91.359700000000004</v>
      </c>
      <c r="G9">
        <v>8.6402599999999996</v>
      </c>
      <c r="H9">
        <v>93</v>
      </c>
      <c r="I9">
        <v>43</v>
      </c>
      <c r="J9">
        <v>230</v>
      </c>
      <c r="K9">
        <v>134.143</v>
      </c>
      <c r="L9">
        <v>231.72800000000001</v>
      </c>
      <c r="M9">
        <v>3.7153100000000001</v>
      </c>
      <c r="N9">
        <v>8.4315499999999997</v>
      </c>
    </row>
    <row r="10" spans="1:14" x14ac:dyDescent="0.25">
      <c r="A10" s="4" t="s">
        <v>49</v>
      </c>
      <c r="B10">
        <v>18708</v>
      </c>
      <c r="C10">
        <v>13663</v>
      </c>
      <c r="D10">
        <v>1413.11</v>
      </c>
      <c r="E10">
        <v>559.53599999999994</v>
      </c>
      <c r="F10">
        <v>71.635300000000001</v>
      </c>
      <c r="G10">
        <v>28.364699999999999</v>
      </c>
      <c r="H10">
        <v>76</v>
      </c>
      <c r="I10">
        <v>61</v>
      </c>
      <c r="J10">
        <v>214</v>
      </c>
      <c r="K10">
        <v>140.672</v>
      </c>
      <c r="L10">
        <v>220.34700000000001</v>
      </c>
      <c r="M10">
        <v>17.302499999999998</v>
      </c>
      <c r="N10">
        <v>22.599599999999999</v>
      </c>
    </row>
    <row r="11" spans="1:14" x14ac:dyDescent="0.25">
      <c r="A11" s="4" t="s">
        <v>49</v>
      </c>
      <c r="B11">
        <v>17999</v>
      </c>
      <c r="C11">
        <v>7071</v>
      </c>
      <c r="D11">
        <v>1385.47</v>
      </c>
      <c r="E11">
        <v>257.15499999999997</v>
      </c>
      <c r="F11">
        <v>84.344899999999996</v>
      </c>
      <c r="G11">
        <v>15.655099999999999</v>
      </c>
      <c r="H11">
        <v>75</v>
      </c>
      <c r="I11">
        <v>85</v>
      </c>
      <c r="J11">
        <v>236</v>
      </c>
      <c r="K11">
        <v>78.546099999999996</v>
      </c>
      <c r="L11">
        <v>159.86199999999999</v>
      </c>
      <c r="M11">
        <v>13.306800000000001</v>
      </c>
      <c r="N11">
        <v>12.7301</v>
      </c>
    </row>
    <row r="12" spans="1:14" x14ac:dyDescent="0.25">
      <c r="A12" t="s">
        <v>22</v>
      </c>
      <c r="B12">
        <v>17532</v>
      </c>
      <c r="C12">
        <v>9136</v>
      </c>
      <c r="D12">
        <v>1877.04</v>
      </c>
      <c r="E12">
        <v>385.72899999999998</v>
      </c>
      <c r="F12">
        <v>82.953199999999995</v>
      </c>
      <c r="G12">
        <v>17.046800000000001</v>
      </c>
      <c r="H12">
        <v>76</v>
      </c>
      <c r="I12">
        <v>78</v>
      </c>
      <c r="J12">
        <v>231</v>
      </c>
      <c r="K12">
        <v>115.374</v>
      </c>
      <c r="L12">
        <v>211.429</v>
      </c>
      <c r="M12">
        <v>13.2965</v>
      </c>
      <c r="N12">
        <v>16.374300000000002</v>
      </c>
    </row>
    <row r="13" spans="1:14" x14ac:dyDescent="0.25">
      <c r="A13" t="s">
        <v>22</v>
      </c>
      <c r="B13">
        <v>13862</v>
      </c>
      <c r="C13">
        <v>7164</v>
      </c>
      <c r="D13">
        <v>1352.27</v>
      </c>
      <c r="E13">
        <v>262.36099999999999</v>
      </c>
      <c r="F13">
        <v>83.751099999999994</v>
      </c>
      <c r="G13">
        <v>16.248899999999999</v>
      </c>
      <c r="H13">
        <v>70</v>
      </c>
      <c r="I13">
        <v>47</v>
      </c>
      <c r="J13">
        <v>188</v>
      </c>
      <c r="K13">
        <v>143.24299999999999</v>
      </c>
      <c r="L13">
        <v>198.31100000000001</v>
      </c>
      <c r="M13">
        <v>7.6369999999999996</v>
      </c>
      <c r="N13">
        <v>8.9479500000000005</v>
      </c>
    </row>
    <row r="14" spans="1:14" x14ac:dyDescent="0.25">
      <c r="A14" t="s">
        <v>22</v>
      </c>
      <c r="B14">
        <v>20729</v>
      </c>
      <c r="C14">
        <v>8517</v>
      </c>
      <c r="D14">
        <v>1794.97</v>
      </c>
      <c r="E14">
        <v>346.75599999999997</v>
      </c>
      <c r="F14">
        <v>83.8095</v>
      </c>
      <c r="G14">
        <v>16.1905</v>
      </c>
      <c r="H14">
        <v>80</v>
      </c>
      <c r="I14">
        <v>39</v>
      </c>
      <c r="J14">
        <v>200</v>
      </c>
      <c r="K14">
        <v>155.88499999999999</v>
      </c>
      <c r="L14">
        <v>234.273</v>
      </c>
      <c r="M14">
        <v>6.3142800000000001</v>
      </c>
      <c r="N14">
        <v>12.6914</v>
      </c>
    </row>
    <row r="15" spans="1:14" x14ac:dyDescent="0.25">
      <c r="A15" t="s">
        <v>22</v>
      </c>
      <c r="B15">
        <v>9476</v>
      </c>
      <c r="C15">
        <v>3257</v>
      </c>
      <c r="D15">
        <v>558.58799999999997</v>
      </c>
      <c r="E15">
        <v>80.702200000000005</v>
      </c>
      <c r="F15">
        <v>87.376300000000001</v>
      </c>
      <c r="G15">
        <v>12.623699999999999</v>
      </c>
      <c r="H15">
        <v>58</v>
      </c>
      <c r="I15">
        <v>47</v>
      </c>
      <c r="J15">
        <v>164</v>
      </c>
      <c r="K15">
        <v>142.73099999999999</v>
      </c>
      <c r="L15">
        <v>204.02699999999999</v>
      </c>
      <c r="M15">
        <v>5.9331500000000004</v>
      </c>
      <c r="N15">
        <v>7.7379199999999999</v>
      </c>
    </row>
    <row r="16" spans="1:14" x14ac:dyDescent="0.25">
      <c r="A16" t="s">
        <v>22</v>
      </c>
      <c r="B16">
        <v>21688</v>
      </c>
      <c r="C16">
        <v>6266</v>
      </c>
      <c r="D16">
        <v>1938.45</v>
      </c>
      <c r="E16">
        <v>201.82300000000001</v>
      </c>
      <c r="F16">
        <v>90.5702</v>
      </c>
      <c r="G16">
        <v>9.4297699999999995</v>
      </c>
      <c r="H16">
        <v>85</v>
      </c>
      <c r="I16">
        <v>51</v>
      </c>
      <c r="J16">
        <v>222</v>
      </c>
      <c r="K16">
        <v>87.495900000000006</v>
      </c>
      <c r="L16">
        <v>169.88499999999999</v>
      </c>
      <c r="M16">
        <v>4.8091799999999996</v>
      </c>
      <c r="N16">
        <v>7.7690799999999998</v>
      </c>
    </row>
    <row r="17" spans="1:14" x14ac:dyDescent="0.25">
      <c r="A17" t="s">
        <v>61</v>
      </c>
      <c r="G17">
        <f>AVERAGE(G2:G16)</f>
        <v>15.095108666666665</v>
      </c>
      <c r="M17">
        <f>AVERAGE(M2:M16)</f>
        <v>8.9233353333333341</v>
      </c>
      <c r="N17">
        <f>AVERAGE(N2:N16)</f>
        <v>12.326935999999998</v>
      </c>
    </row>
    <row r="18" spans="1:14" x14ac:dyDescent="0.25">
      <c r="A18" t="s">
        <v>62</v>
      </c>
      <c r="G18">
        <f>VAR(G2:G16)</f>
        <v>21.153664154526723</v>
      </c>
      <c r="M18">
        <f>VAR(M2:M16)</f>
        <v>17.166918280140958</v>
      </c>
      <c r="N18">
        <f>VAR(N2:N16)</f>
        <v>20.201647487140008</v>
      </c>
    </row>
    <row r="19" spans="1:14" x14ac:dyDescent="0.25">
      <c r="A19" t="s">
        <v>63</v>
      </c>
      <c r="G19">
        <f>STDEV(G2:G16)</f>
        <v>4.5993112695844713</v>
      </c>
      <c r="M19">
        <f>STDEV(M2:M16)</f>
        <v>4.1432979955756206</v>
      </c>
      <c r="N19">
        <f>STDEV(N2:N16)</f>
        <v>4.4946242876507494</v>
      </c>
    </row>
  </sheetData>
  <phoneticPr fontId="1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AAB7E-E26D-489E-B953-C8B5DEFC7357}">
  <dimension ref="A1:N24"/>
  <sheetViews>
    <sheetView tabSelected="1" zoomScale="70" zoomScaleNormal="70" zoomScaleSheetLayoutView="100" workbookViewId="0">
      <selection activeCell="A17" sqref="A17:A19"/>
    </sheetView>
  </sheetViews>
  <sheetFormatPr defaultColWidth="8.58203125" defaultRowHeight="15" x14ac:dyDescent="0.25"/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5">
      <c r="A2" t="s">
        <v>23</v>
      </c>
      <c r="B2">
        <v>13610</v>
      </c>
      <c r="C2">
        <v>9220</v>
      </c>
      <c r="D2">
        <v>861.25</v>
      </c>
      <c r="E2">
        <v>319.048</v>
      </c>
      <c r="F2">
        <v>72.968900000000005</v>
      </c>
      <c r="G2">
        <v>27.031099999999999</v>
      </c>
      <c r="H2">
        <v>67</v>
      </c>
      <c r="I2">
        <v>93</v>
      </c>
      <c r="J2">
        <v>228</v>
      </c>
      <c r="K2">
        <v>86.984200000000001</v>
      </c>
      <c r="L2">
        <v>172.488</v>
      </c>
      <c r="M2">
        <v>25.138999999999999</v>
      </c>
      <c r="N2">
        <v>23.1127</v>
      </c>
    </row>
    <row r="3" spans="1:14" x14ac:dyDescent="0.25">
      <c r="A3" t="s">
        <v>23</v>
      </c>
      <c r="B3">
        <v>11618</v>
      </c>
      <c r="C3">
        <v>9191</v>
      </c>
      <c r="D3">
        <v>884.68899999999996</v>
      </c>
      <c r="E3">
        <v>272.80799999999999</v>
      </c>
      <c r="F3">
        <v>76.431200000000004</v>
      </c>
      <c r="G3">
        <v>23.5688</v>
      </c>
      <c r="H3">
        <v>64</v>
      </c>
      <c r="I3">
        <v>98</v>
      </c>
      <c r="J3">
        <v>227</v>
      </c>
      <c r="K3">
        <v>105.974</v>
      </c>
      <c r="L3">
        <v>184.982</v>
      </c>
      <c r="M3">
        <v>23.0974</v>
      </c>
      <c r="N3">
        <v>18.621200000000002</v>
      </c>
    </row>
    <row r="4" spans="1:14" x14ac:dyDescent="0.25">
      <c r="A4" t="s">
        <v>23</v>
      </c>
      <c r="B4">
        <v>8144</v>
      </c>
      <c r="C4">
        <v>8357</v>
      </c>
      <c r="D4">
        <v>998.93</v>
      </c>
      <c r="E4">
        <v>532.40899999999999</v>
      </c>
      <c r="F4">
        <v>65.232500000000002</v>
      </c>
      <c r="G4">
        <v>34.767499999999998</v>
      </c>
      <c r="H4">
        <v>59</v>
      </c>
      <c r="I4">
        <v>58</v>
      </c>
      <c r="J4">
        <v>177</v>
      </c>
      <c r="K4">
        <v>71.099299999999999</v>
      </c>
      <c r="L4">
        <v>121.785</v>
      </c>
      <c r="M4">
        <v>20.165199999999999</v>
      </c>
      <c r="N4">
        <v>17.622</v>
      </c>
    </row>
    <row r="5" spans="1:14" x14ac:dyDescent="0.25">
      <c r="A5" t="s">
        <v>23</v>
      </c>
      <c r="B5">
        <v>26801</v>
      </c>
      <c r="C5">
        <v>20603</v>
      </c>
      <c r="D5">
        <v>2336.9899999999998</v>
      </c>
      <c r="E5">
        <v>673.024</v>
      </c>
      <c r="F5">
        <v>77.640500000000003</v>
      </c>
      <c r="G5">
        <v>22.359500000000001</v>
      </c>
      <c r="H5">
        <v>94</v>
      </c>
      <c r="I5">
        <v>82</v>
      </c>
      <c r="J5">
        <v>271</v>
      </c>
      <c r="K5">
        <v>101.447</v>
      </c>
      <c r="L5">
        <v>198.06200000000001</v>
      </c>
      <c r="M5">
        <v>18.334800000000001</v>
      </c>
      <c r="N5">
        <v>21.602699999999999</v>
      </c>
    </row>
    <row r="6" spans="1:14" x14ac:dyDescent="0.25">
      <c r="A6" t="s">
        <v>23</v>
      </c>
      <c r="B6">
        <v>13145</v>
      </c>
      <c r="C6">
        <v>8637</v>
      </c>
      <c r="D6">
        <v>1299.1300000000001</v>
      </c>
      <c r="E6">
        <v>416.887</v>
      </c>
      <c r="F6">
        <v>75.706100000000006</v>
      </c>
      <c r="G6">
        <v>24.293900000000001</v>
      </c>
      <c r="H6">
        <v>68</v>
      </c>
      <c r="I6">
        <v>73</v>
      </c>
      <c r="J6">
        <v>210</v>
      </c>
      <c r="K6">
        <v>107.047</v>
      </c>
      <c r="L6">
        <v>186.73500000000001</v>
      </c>
      <c r="M6">
        <v>17.734500000000001</v>
      </c>
      <c r="N6">
        <v>19.359400000000001</v>
      </c>
    </row>
    <row r="7" spans="1:14" x14ac:dyDescent="0.25">
      <c r="A7" s="4" t="s">
        <v>50</v>
      </c>
      <c r="B7">
        <v>9127</v>
      </c>
      <c r="C7">
        <v>7511</v>
      </c>
      <c r="D7">
        <v>1016.37</v>
      </c>
      <c r="E7">
        <v>331.87200000000001</v>
      </c>
      <c r="F7">
        <v>75.384799999999998</v>
      </c>
      <c r="G7">
        <v>24.615200000000002</v>
      </c>
      <c r="H7">
        <v>60</v>
      </c>
      <c r="I7">
        <v>64</v>
      </c>
      <c r="J7">
        <v>185</v>
      </c>
      <c r="K7">
        <v>113.79300000000001</v>
      </c>
      <c r="L7">
        <v>167.935</v>
      </c>
      <c r="M7">
        <v>15.7537</v>
      </c>
      <c r="N7">
        <v>13.327199999999999</v>
      </c>
    </row>
    <row r="8" spans="1:14" x14ac:dyDescent="0.25">
      <c r="A8" s="4" t="s">
        <v>50</v>
      </c>
      <c r="B8">
        <v>34463</v>
      </c>
      <c r="C8">
        <v>9179</v>
      </c>
      <c r="D8">
        <v>3771.77</v>
      </c>
      <c r="E8">
        <v>288.19200000000001</v>
      </c>
      <c r="F8">
        <v>92.901600000000002</v>
      </c>
      <c r="G8">
        <v>7.0983900000000002</v>
      </c>
      <c r="H8">
        <v>105</v>
      </c>
      <c r="I8">
        <v>61</v>
      </c>
      <c r="J8">
        <v>272</v>
      </c>
      <c r="K8">
        <v>104.352</v>
      </c>
      <c r="L8">
        <v>213.43199999999999</v>
      </c>
      <c r="M8">
        <v>4.3300200000000002</v>
      </c>
      <c r="N8">
        <v>7.7429199999999998</v>
      </c>
    </row>
    <row r="9" spans="1:14" x14ac:dyDescent="0.25">
      <c r="A9" t="s">
        <v>24</v>
      </c>
      <c r="B9">
        <v>23069</v>
      </c>
      <c r="C9">
        <v>14805</v>
      </c>
      <c r="D9">
        <v>2015.23</v>
      </c>
      <c r="E9">
        <v>510.69200000000001</v>
      </c>
      <c r="F9">
        <v>79.781999999999996</v>
      </c>
      <c r="G9">
        <v>20.218</v>
      </c>
      <c r="H9">
        <v>88</v>
      </c>
      <c r="I9">
        <v>85</v>
      </c>
      <c r="J9">
        <v>262</v>
      </c>
      <c r="K9">
        <v>97.460499999999996</v>
      </c>
      <c r="L9">
        <v>195.667</v>
      </c>
      <c r="M9">
        <v>17.185300000000002</v>
      </c>
      <c r="N9">
        <v>19.855499999999999</v>
      </c>
    </row>
    <row r="10" spans="1:14" x14ac:dyDescent="0.25">
      <c r="A10" t="s">
        <v>24</v>
      </c>
      <c r="B10">
        <v>6445</v>
      </c>
      <c r="C10">
        <v>3230</v>
      </c>
      <c r="D10">
        <v>365.935</v>
      </c>
      <c r="E10">
        <v>97.586699999999993</v>
      </c>
      <c r="F10">
        <v>78.946700000000007</v>
      </c>
      <c r="G10">
        <v>21.0533</v>
      </c>
      <c r="H10">
        <v>50</v>
      </c>
      <c r="I10">
        <v>65</v>
      </c>
      <c r="J10">
        <v>166</v>
      </c>
      <c r="K10">
        <v>89.409499999999994</v>
      </c>
      <c r="L10">
        <v>156.339</v>
      </c>
      <c r="M10">
        <v>13.684699999999999</v>
      </c>
      <c r="N10">
        <v>14.0908</v>
      </c>
    </row>
    <row r="11" spans="1:14" x14ac:dyDescent="0.25">
      <c r="A11" t="s">
        <v>24</v>
      </c>
      <c r="B11">
        <v>27312</v>
      </c>
      <c r="C11">
        <v>8140</v>
      </c>
      <c r="D11">
        <v>3115.94</v>
      </c>
      <c r="E11">
        <v>307.625</v>
      </c>
      <c r="F11">
        <v>91.014499999999998</v>
      </c>
      <c r="G11">
        <v>8.9855300000000007</v>
      </c>
      <c r="H11">
        <v>97</v>
      </c>
      <c r="I11">
        <v>45</v>
      </c>
      <c r="J11">
        <v>240</v>
      </c>
      <c r="K11">
        <v>125.92100000000001</v>
      </c>
      <c r="L11">
        <v>229.02600000000001</v>
      </c>
      <c r="M11">
        <v>4.0434900000000003</v>
      </c>
      <c r="N11">
        <v>9.2644900000000003</v>
      </c>
    </row>
    <row r="12" spans="1:14" x14ac:dyDescent="0.25">
      <c r="A12" t="s">
        <v>25</v>
      </c>
      <c r="B12">
        <v>18719</v>
      </c>
      <c r="C12">
        <v>13896</v>
      </c>
      <c r="D12">
        <v>2154.59</v>
      </c>
      <c r="E12">
        <v>598.13099999999997</v>
      </c>
      <c r="F12">
        <v>78.271299999999997</v>
      </c>
      <c r="G12">
        <v>21.7287</v>
      </c>
      <c r="H12">
        <v>78</v>
      </c>
      <c r="I12">
        <v>97</v>
      </c>
      <c r="J12">
        <v>254</v>
      </c>
      <c r="K12">
        <v>97.652000000000001</v>
      </c>
      <c r="L12">
        <v>190.42099999999999</v>
      </c>
      <c r="M12">
        <v>21.076799999999999</v>
      </c>
      <c r="N12">
        <v>20.157599999999999</v>
      </c>
    </row>
    <row r="13" spans="1:14" x14ac:dyDescent="0.25">
      <c r="A13" t="s">
        <v>25</v>
      </c>
      <c r="B13">
        <v>21590</v>
      </c>
      <c r="C13">
        <v>11221</v>
      </c>
      <c r="D13">
        <v>2064.04</v>
      </c>
      <c r="E13">
        <v>354.45299999999997</v>
      </c>
      <c r="F13">
        <v>85.344099999999997</v>
      </c>
      <c r="G13">
        <v>14.655900000000001</v>
      </c>
      <c r="H13">
        <v>86</v>
      </c>
      <c r="I13">
        <v>83</v>
      </c>
      <c r="J13">
        <v>256</v>
      </c>
      <c r="K13">
        <v>96.778800000000004</v>
      </c>
      <c r="L13">
        <v>205.596</v>
      </c>
      <c r="M13">
        <v>12.164400000000001</v>
      </c>
      <c r="N13">
        <v>15.9482</v>
      </c>
    </row>
    <row r="14" spans="1:14" x14ac:dyDescent="0.25">
      <c r="A14" t="s">
        <v>25</v>
      </c>
      <c r="B14">
        <v>29538</v>
      </c>
      <c r="C14">
        <v>13835</v>
      </c>
      <c r="D14">
        <v>2544.86</v>
      </c>
      <c r="E14">
        <v>449.483</v>
      </c>
      <c r="F14">
        <v>84.988900000000001</v>
      </c>
      <c r="G14">
        <v>15.011100000000001</v>
      </c>
      <c r="H14">
        <v>101</v>
      </c>
      <c r="I14">
        <v>46</v>
      </c>
      <c r="J14">
        <v>249</v>
      </c>
      <c r="K14">
        <v>126.919</v>
      </c>
      <c r="L14">
        <v>197.63800000000001</v>
      </c>
      <c r="M14">
        <v>6.9050900000000004</v>
      </c>
      <c r="N14">
        <v>10.615600000000001</v>
      </c>
    </row>
    <row r="15" spans="1:14" x14ac:dyDescent="0.25">
      <c r="A15" t="s">
        <v>25</v>
      </c>
      <c r="B15">
        <v>23617</v>
      </c>
      <c r="C15">
        <v>7265</v>
      </c>
      <c r="D15">
        <v>1540.86</v>
      </c>
      <c r="E15">
        <v>175.16499999999999</v>
      </c>
      <c r="F15">
        <v>89.792400000000001</v>
      </c>
      <c r="G15">
        <v>10.207599999999999</v>
      </c>
      <c r="H15">
        <v>90</v>
      </c>
      <c r="I15">
        <v>44</v>
      </c>
      <c r="J15">
        <v>225</v>
      </c>
      <c r="K15">
        <v>134.39099999999999</v>
      </c>
      <c r="L15">
        <v>226.07400000000001</v>
      </c>
      <c r="M15">
        <v>4.4913400000000001</v>
      </c>
      <c r="N15">
        <v>9.3586600000000004</v>
      </c>
    </row>
    <row r="16" spans="1:14" x14ac:dyDescent="0.25">
      <c r="A16" t="s">
        <v>25</v>
      </c>
      <c r="B16">
        <v>18025</v>
      </c>
      <c r="C16">
        <v>4855</v>
      </c>
      <c r="D16">
        <v>1633.89</v>
      </c>
      <c r="E16">
        <v>138.357</v>
      </c>
      <c r="F16">
        <v>92.193100000000001</v>
      </c>
      <c r="G16">
        <v>7.8068799999999996</v>
      </c>
      <c r="H16">
        <v>79</v>
      </c>
      <c r="I16">
        <v>50</v>
      </c>
      <c r="J16">
        <v>209</v>
      </c>
      <c r="K16">
        <v>112.38800000000001</v>
      </c>
      <c r="L16">
        <v>199.74</v>
      </c>
      <c r="M16">
        <v>3.9034399999999998</v>
      </c>
      <c r="N16">
        <v>6.8194900000000001</v>
      </c>
    </row>
    <row r="17" spans="1:14" x14ac:dyDescent="0.25">
      <c r="A17" t="s">
        <v>61</v>
      </c>
      <c r="G17">
        <f>AVERAGE(G2:G16)</f>
        <v>18.893426666666667</v>
      </c>
      <c r="M17">
        <f>AVERAGE(M2:M16)</f>
        <v>13.867278666666666</v>
      </c>
      <c r="N17">
        <f>AVERAGE(N2:N16)</f>
        <v>15.166564000000003</v>
      </c>
    </row>
    <row r="18" spans="1:14" x14ac:dyDescent="0.25">
      <c r="A18" t="s">
        <v>62</v>
      </c>
      <c r="G18">
        <f>VAR(G2:G16)</f>
        <v>64.079738352623806</v>
      </c>
      <c r="M18">
        <f>VAR(M2:M16)</f>
        <v>55.673391899498093</v>
      </c>
      <c r="N18">
        <f>VAR(N2:N16)</f>
        <v>29.015582280054137</v>
      </c>
    </row>
    <row r="19" spans="1:14" x14ac:dyDescent="0.25">
      <c r="A19" t="s">
        <v>63</v>
      </c>
      <c r="G19">
        <f>STDEV(G2:G16)</f>
        <v>8.0049820957091349</v>
      </c>
      <c r="M19">
        <f>STDEV(M2:M16)</f>
        <v>7.4614604401214972</v>
      </c>
      <c r="N19">
        <f>STDEV(N2:N16)</f>
        <v>5.3866113912230702</v>
      </c>
    </row>
    <row r="24" spans="1:14" x14ac:dyDescent="0.25">
      <c r="M24" s="2"/>
    </row>
  </sheetData>
  <phoneticPr fontId="1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74F02-C98D-4017-AFAD-CADCA13C9C57}">
  <dimension ref="A1:N19"/>
  <sheetViews>
    <sheetView zoomScale="85" zoomScaleNormal="85" zoomScaleSheetLayoutView="100" workbookViewId="0">
      <selection activeCell="A17" sqref="A17:A19"/>
    </sheetView>
  </sheetViews>
  <sheetFormatPr defaultColWidth="8.58203125" defaultRowHeight="15" x14ac:dyDescent="0.25"/>
  <cols>
    <col min="1" max="1" width="10.5" customWidth="1"/>
  </cols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5">
      <c r="A2" t="s">
        <v>26</v>
      </c>
      <c r="B2">
        <v>9097</v>
      </c>
      <c r="C2">
        <v>6724</v>
      </c>
      <c r="D2">
        <v>442.13799999999998</v>
      </c>
      <c r="E2">
        <v>203.161</v>
      </c>
      <c r="F2">
        <v>68.5167</v>
      </c>
      <c r="G2">
        <v>31.4833</v>
      </c>
      <c r="H2">
        <v>58</v>
      </c>
      <c r="I2">
        <v>113</v>
      </c>
      <c r="J2">
        <v>230</v>
      </c>
      <c r="K2">
        <v>88.191699999999997</v>
      </c>
      <c r="L2">
        <v>181.089</v>
      </c>
      <c r="M2">
        <v>35.576099999999997</v>
      </c>
      <c r="N2">
        <v>29.247</v>
      </c>
    </row>
    <row r="3" spans="1:14" x14ac:dyDescent="0.25">
      <c r="A3" t="s">
        <v>26</v>
      </c>
      <c r="B3">
        <v>22801</v>
      </c>
      <c r="C3">
        <v>11183</v>
      </c>
      <c r="D3">
        <v>2011.88</v>
      </c>
      <c r="E3">
        <v>394.803</v>
      </c>
      <c r="F3">
        <v>83.595500000000001</v>
      </c>
      <c r="G3">
        <v>16.404499999999999</v>
      </c>
      <c r="H3">
        <v>85</v>
      </c>
      <c r="I3">
        <v>88</v>
      </c>
      <c r="J3">
        <v>259</v>
      </c>
      <c r="K3">
        <v>97.281700000000001</v>
      </c>
      <c r="L3">
        <v>198.04499999999999</v>
      </c>
      <c r="M3">
        <v>14.4359</v>
      </c>
      <c r="N3">
        <v>16.529699999999998</v>
      </c>
    </row>
    <row r="4" spans="1:14" x14ac:dyDescent="0.25">
      <c r="A4" t="s">
        <v>26</v>
      </c>
      <c r="B4">
        <v>22551</v>
      </c>
      <c r="C4">
        <v>8798</v>
      </c>
      <c r="D4">
        <v>2331.4299999999998</v>
      </c>
      <c r="E4">
        <v>313.92399999999998</v>
      </c>
      <c r="F4">
        <v>88.132999999999996</v>
      </c>
      <c r="G4">
        <v>11.867000000000001</v>
      </c>
      <c r="H4">
        <v>86</v>
      </c>
      <c r="I4">
        <v>57</v>
      </c>
      <c r="J4">
        <v>230</v>
      </c>
      <c r="K4">
        <v>127.199</v>
      </c>
      <c r="L4">
        <v>220.21600000000001</v>
      </c>
      <c r="M4">
        <v>6.7641900000000001</v>
      </c>
      <c r="N4">
        <v>11.038399999999999</v>
      </c>
    </row>
    <row r="5" spans="1:14" x14ac:dyDescent="0.25">
      <c r="A5" t="s">
        <v>26</v>
      </c>
      <c r="B5">
        <v>16007</v>
      </c>
      <c r="C5">
        <v>6675</v>
      </c>
      <c r="D5">
        <v>1514.31</v>
      </c>
      <c r="E5">
        <v>194.43700000000001</v>
      </c>
      <c r="F5">
        <v>88.621099999999998</v>
      </c>
      <c r="G5">
        <v>11.3789</v>
      </c>
      <c r="H5">
        <v>74</v>
      </c>
      <c r="I5">
        <v>52</v>
      </c>
      <c r="J5">
        <v>201</v>
      </c>
      <c r="K5">
        <v>130.05099999999999</v>
      </c>
      <c r="L5">
        <v>187.489</v>
      </c>
      <c r="M5">
        <v>5.9170400000000001</v>
      </c>
      <c r="N5">
        <v>6.5358700000000001</v>
      </c>
    </row>
    <row r="6" spans="1:14" x14ac:dyDescent="0.25">
      <c r="A6" t="s">
        <v>26</v>
      </c>
      <c r="B6">
        <v>28799</v>
      </c>
      <c r="C6">
        <v>10418</v>
      </c>
      <c r="D6">
        <v>3055.04</v>
      </c>
      <c r="E6">
        <v>316.62700000000001</v>
      </c>
      <c r="F6">
        <v>90.609200000000001</v>
      </c>
      <c r="G6">
        <v>9.3908100000000001</v>
      </c>
      <c r="H6">
        <v>96</v>
      </c>
      <c r="I6">
        <v>54</v>
      </c>
      <c r="J6">
        <v>247</v>
      </c>
      <c r="K6">
        <v>120.32299999999999</v>
      </c>
      <c r="L6">
        <v>219.6</v>
      </c>
      <c r="M6">
        <v>5.07104</v>
      </c>
      <c r="N6">
        <v>9.32287</v>
      </c>
    </row>
    <row r="7" spans="1:14" x14ac:dyDescent="0.25">
      <c r="A7" t="s">
        <v>27</v>
      </c>
      <c r="B7">
        <v>15883</v>
      </c>
      <c r="C7">
        <v>16313</v>
      </c>
      <c r="D7">
        <v>1129.32</v>
      </c>
      <c r="E7">
        <v>434.279</v>
      </c>
      <c r="F7">
        <v>72.225700000000003</v>
      </c>
      <c r="G7">
        <v>27.7743</v>
      </c>
      <c r="H7">
        <v>80</v>
      </c>
      <c r="I7">
        <v>91</v>
      </c>
      <c r="J7">
        <v>252</v>
      </c>
      <c r="K7">
        <v>101.372</v>
      </c>
      <c r="L7">
        <v>158.17599999999999</v>
      </c>
      <c r="M7">
        <v>25.2746</v>
      </c>
      <c r="N7">
        <v>15.776899999999999</v>
      </c>
    </row>
    <row r="8" spans="1:14" x14ac:dyDescent="0.25">
      <c r="A8" t="s">
        <v>27</v>
      </c>
      <c r="B8">
        <v>12270</v>
      </c>
      <c r="C8">
        <v>5924</v>
      </c>
      <c r="D8">
        <v>1646.04</v>
      </c>
      <c r="E8">
        <v>274.57299999999998</v>
      </c>
      <c r="F8">
        <v>85.703900000000004</v>
      </c>
      <c r="G8">
        <v>14.296099999999999</v>
      </c>
      <c r="H8">
        <v>67</v>
      </c>
      <c r="I8">
        <v>61</v>
      </c>
      <c r="J8">
        <v>196</v>
      </c>
      <c r="K8">
        <v>74.053299999999993</v>
      </c>
      <c r="L8">
        <v>135.60900000000001</v>
      </c>
      <c r="M8">
        <v>8.7206100000000006</v>
      </c>
      <c r="N8">
        <v>8.8000100000000003</v>
      </c>
    </row>
    <row r="9" spans="1:14" x14ac:dyDescent="0.25">
      <c r="A9" t="s">
        <v>27</v>
      </c>
      <c r="B9">
        <v>26239</v>
      </c>
      <c r="C9">
        <v>9405</v>
      </c>
      <c r="D9">
        <v>2029.79</v>
      </c>
      <c r="E9">
        <v>330.52800000000002</v>
      </c>
      <c r="F9">
        <v>85.996399999999994</v>
      </c>
      <c r="G9">
        <v>14.0036</v>
      </c>
      <c r="H9">
        <v>90</v>
      </c>
      <c r="I9">
        <v>48</v>
      </c>
      <c r="J9">
        <v>229</v>
      </c>
      <c r="K9">
        <v>137.13200000000001</v>
      </c>
      <c r="L9">
        <v>229.08799999999999</v>
      </c>
      <c r="M9">
        <v>6.7217099999999999</v>
      </c>
      <c r="N9">
        <v>12.8772</v>
      </c>
    </row>
    <row r="10" spans="1:14" x14ac:dyDescent="0.25">
      <c r="A10" s="4" t="s">
        <v>51</v>
      </c>
      <c r="B10">
        <v>9858</v>
      </c>
      <c r="C10">
        <v>9637</v>
      </c>
      <c r="D10">
        <v>1156.01</v>
      </c>
      <c r="E10">
        <v>535.41</v>
      </c>
      <c r="F10">
        <v>68.345600000000005</v>
      </c>
      <c r="G10">
        <v>31.654399999999999</v>
      </c>
      <c r="H10">
        <v>59</v>
      </c>
      <c r="I10">
        <v>82</v>
      </c>
      <c r="J10">
        <v>201</v>
      </c>
      <c r="K10">
        <v>78.088300000000004</v>
      </c>
      <c r="L10">
        <v>152.67599999999999</v>
      </c>
      <c r="M10">
        <v>25.956600000000002</v>
      </c>
      <c r="N10">
        <v>23.610299999999999</v>
      </c>
    </row>
    <row r="11" spans="1:14" x14ac:dyDescent="0.25">
      <c r="A11" s="4" t="s">
        <v>51</v>
      </c>
      <c r="B11">
        <v>20214</v>
      </c>
      <c r="C11">
        <v>11028</v>
      </c>
      <c r="D11">
        <v>1916.22</v>
      </c>
      <c r="E11">
        <v>486.68700000000001</v>
      </c>
      <c r="F11">
        <v>79.745900000000006</v>
      </c>
      <c r="G11">
        <v>20.254100000000001</v>
      </c>
      <c r="H11">
        <v>80</v>
      </c>
      <c r="I11">
        <v>77</v>
      </c>
      <c r="J11">
        <v>238</v>
      </c>
      <c r="K11">
        <v>114.747</v>
      </c>
      <c r="L11">
        <v>212.03399999999999</v>
      </c>
      <c r="M11">
        <v>15.595700000000001</v>
      </c>
      <c r="N11">
        <v>19.704499999999999</v>
      </c>
    </row>
    <row r="12" spans="1:14" x14ac:dyDescent="0.25">
      <c r="A12" t="s">
        <v>28</v>
      </c>
      <c r="B12">
        <v>20368</v>
      </c>
      <c r="C12">
        <v>11467</v>
      </c>
      <c r="D12">
        <v>1515.03</v>
      </c>
      <c r="E12">
        <v>296.77699999999999</v>
      </c>
      <c r="F12">
        <v>83.619799999999998</v>
      </c>
      <c r="G12">
        <v>16.380199999999999</v>
      </c>
      <c r="H12">
        <v>81</v>
      </c>
      <c r="I12">
        <v>86</v>
      </c>
      <c r="J12">
        <v>249</v>
      </c>
      <c r="K12">
        <v>104.172</v>
      </c>
      <c r="L12">
        <v>199.886</v>
      </c>
      <c r="M12">
        <v>14.087</v>
      </c>
      <c r="N12">
        <v>15.678100000000001</v>
      </c>
    </row>
    <row r="13" spans="1:14" x14ac:dyDescent="0.25">
      <c r="A13" t="s">
        <v>28</v>
      </c>
      <c r="B13">
        <v>16314</v>
      </c>
      <c r="C13">
        <v>5928</v>
      </c>
      <c r="D13">
        <v>1573.83</v>
      </c>
      <c r="E13">
        <v>344.67500000000001</v>
      </c>
      <c r="F13">
        <v>82.034199999999998</v>
      </c>
      <c r="G13">
        <v>17.965800000000002</v>
      </c>
      <c r="H13">
        <v>72</v>
      </c>
      <c r="I13">
        <v>68</v>
      </c>
      <c r="J13">
        <v>213</v>
      </c>
      <c r="K13">
        <v>131.24100000000001</v>
      </c>
      <c r="L13">
        <v>214.042</v>
      </c>
      <c r="M13">
        <v>12.216699999999999</v>
      </c>
      <c r="N13">
        <v>14.8757</v>
      </c>
    </row>
    <row r="14" spans="1:14" x14ac:dyDescent="0.25">
      <c r="A14" t="s">
        <v>28</v>
      </c>
      <c r="B14">
        <v>17024</v>
      </c>
      <c r="C14">
        <v>7604</v>
      </c>
      <c r="D14">
        <v>1723.01</v>
      </c>
      <c r="E14">
        <v>294.89400000000001</v>
      </c>
      <c r="F14">
        <v>85.386099999999999</v>
      </c>
      <c r="G14">
        <v>14.613899999999999</v>
      </c>
      <c r="H14">
        <v>78</v>
      </c>
      <c r="I14">
        <v>72</v>
      </c>
      <c r="J14">
        <v>229</v>
      </c>
      <c r="K14">
        <v>103.157</v>
      </c>
      <c r="L14">
        <v>192.142</v>
      </c>
      <c r="M14">
        <v>10.522</v>
      </c>
      <c r="N14">
        <v>13.004300000000001</v>
      </c>
    </row>
    <row r="15" spans="1:14" x14ac:dyDescent="0.25">
      <c r="A15" t="s">
        <v>28</v>
      </c>
      <c r="B15">
        <v>20295</v>
      </c>
      <c r="C15">
        <v>7152</v>
      </c>
      <c r="D15">
        <v>1595.5</v>
      </c>
      <c r="E15">
        <v>195.62299999999999</v>
      </c>
      <c r="F15">
        <v>89.078199999999995</v>
      </c>
      <c r="G15">
        <v>10.921799999999999</v>
      </c>
      <c r="H15">
        <v>80</v>
      </c>
      <c r="I15">
        <v>62</v>
      </c>
      <c r="J15">
        <v>223</v>
      </c>
      <c r="K15">
        <v>128.45400000000001</v>
      </c>
      <c r="L15">
        <v>208.12</v>
      </c>
      <c r="M15">
        <v>6.7715199999999998</v>
      </c>
      <c r="N15">
        <v>8.70092</v>
      </c>
    </row>
    <row r="16" spans="1:14" x14ac:dyDescent="0.25">
      <c r="A16" t="s">
        <v>28</v>
      </c>
      <c r="B16">
        <v>32455</v>
      </c>
      <c r="C16">
        <v>9402</v>
      </c>
      <c r="D16">
        <v>2205.87</v>
      </c>
      <c r="E16">
        <v>194.35499999999999</v>
      </c>
      <c r="F16">
        <v>91.902600000000007</v>
      </c>
      <c r="G16">
        <v>8.0973699999999997</v>
      </c>
      <c r="H16">
        <v>103</v>
      </c>
      <c r="I16">
        <v>78</v>
      </c>
      <c r="J16">
        <v>285</v>
      </c>
      <c r="K16">
        <v>84.689400000000006</v>
      </c>
      <c r="L16">
        <v>215.161</v>
      </c>
      <c r="M16">
        <v>6.31595</v>
      </c>
      <c r="N16">
        <v>10.5648</v>
      </c>
    </row>
    <row r="17" spans="1:14" x14ac:dyDescent="0.25">
      <c r="A17" t="s">
        <v>61</v>
      </c>
      <c r="G17">
        <f>AVERAGE(G2:G16)</f>
        <v>17.099072</v>
      </c>
      <c r="M17">
        <f>AVERAGE(M2:M16)</f>
        <v>13.329777333333332</v>
      </c>
      <c r="N17">
        <f>AVERAGE(N2:N16)</f>
        <v>14.417771333333331</v>
      </c>
    </row>
    <row r="18" spans="1:14" x14ac:dyDescent="0.25">
      <c r="A18" t="s">
        <v>62</v>
      </c>
      <c r="G18">
        <f>VAR(G2:G16)</f>
        <v>57.624640197517174</v>
      </c>
      <c r="M18">
        <f>VAR(M2:M16)</f>
        <v>81.174714984621033</v>
      </c>
      <c r="N18">
        <f>VAR(N2:N16)</f>
        <v>37.38746616471245</v>
      </c>
    </row>
    <row r="19" spans="1:14" x14ac:dyDescent="0.25">
      <c r="A19" t="s">
        <v>63</v>
      </c>
      <c r="G19">
        <f>STDEV(G2:G16)</f>
        <v>7.5910895263800686</v>
      </c>
      <c r="M19">
        <f>STDEV(M2:M16)</f>
        <v>9.0097011595624537</v>
      </c>
      <c r="N19">
        <f>STDEV(N2:N16)</f>
        <v>6.114529104085813</v>
      </c>
    </row>
  </sheetData>
  <phoneticPr fontId="1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2150E3-670B-4B63-B73B-769EFEE3DEF5}">
  <dimension ref="A1:N19"/>
  <sheetViews>
    <sheetView zoomScale="85" zoomScaleNormal="85" zoomScaleSheetLayoutView="100" workbookViewId="0">
      <selection activeCell="A17" sqref="A17:A19"/>
    </sheetView>
  </sheetViews>
  <sheetFormatPr defaultColWidth="8.58203125" defaultRowHeight="15" x14ac:dyDescent="0.25"/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5">
      <c r="A2" t="s">
        <v>29</v>
      </c>
      <c r="B2">
        <v>22792</v>
      </c>
      <c r="C2">
        <v>10757</v>
      </c>
      <c r="D2">
        <v>1955.53</v>
      </c>
      <c r="E2">
        <v>379.12599999999998</v>
      </c>
      <c r="F2">
        <v>83.760900000000007</v>
      </c>
      <c r="G2">
        <v>16.239100000000001</v>
      </c>
      <c r="H2">
        <v>85</v>
      </c>
      <c r="I2">
        <v>74</v>
      </c>
      <c r="J2">
        <v>245</v>
      </c>
      <c r="K2">
        <v>113.489</v>
      </c>
      <c r="L2">
        <v>205.215</v>
      </c>
      <c r="M2">
        <v>12.0169</v>
      </c>
      <c r="N2">
        <v>14.8954</v>
      </c>
    </row>
    <row r="3" spans="1:14" x14ac:dyDescent="0.25">
      <c r="A3" t="s">
        <v>29</v>
      </c>
      <c r="B3">
        <v>15144</v>
      </c>
      <c r="C3">
        <v>6756</v>
      </c>
      <c r="D3">
        <v>980.31299999999999</v>
      </c>
      <c r="E3">
        <v>143.505</v>
      </c>
      <c r="F3">
        <v>87.230599999999995</v>
      </c>
      <c r="G3">
        <v>12.769399999999999</v>
      </c>
      <c r="H3">
        <v>73</v>
      </c>
      <c r="I3">
        <v>54</v>
      </c>
      <c r="J3">
        <v>201</v>
      </c>
      <c r="K3">
        <v>134.376</v>
      </c>
      <c r="L3">
        <v>187.14699999999999</v>
      </c>
      <c r="M3">
        <v>6.8954800000000001</v>
      </c>
      <c r="N3">
        <v>6.7385700000000002</v>
      </c>
    </row>
    <row r="4" spans="1:14" x14ac:dyDescent="0.25">
      <c r="A4" t="s">
        <v>29</v>
      </c>
      <c r="B4">
        <v>5456</v>
      </c>
      <c r="C4">
        <v>2804</v>
      </c>
      <c r="D4">
        <v>459.06700000000001</v>
      </c>
      <c r="E4">
        <v>89.411299999999997</v>
      </c>
      <c r="F4">
        <v>83.698300000000003</v>
      </c>
      <c r="G4">
        <v>16.3017</v>
      </c>
      <c r="H4">
        <v>48</v>
      </c>
      <c r="I4">
        <v>35</v>
      </c>
      <c r="J4">
        <v>132</v>
      </c>
      <c r="K4">
        <v>88.308999999999997</v>
      </c>
      <c r="L4">
        <v>132.76300000000001</v>
      </c>
      <c r="M4">
        <v>5.7055899999999999</v>
      </c>
      <c r="N4">
        <v>7.2468300000000001</v>
      </c>
    </row>
    <row r="5" spans="1:14" x14ac:dyDescent="0.25">
      <c r="A5" t="s">
        <v>29</v>
      </c>
      <c r="B5">
        <v>29891</v>
      </c>
      <c r="C5">
        <v>10997</v>
      </c>
      <c r="D5">
        <v>2652.66</v>
      </c>
      <c r="E5">
        <v>296.34199999999998</v>
      </c>
      <c r="F5">
        <v>89.951099999999997</v>
      </c>
      <c r="G5">
        <v>10.0489</v>
      </c>
      <c r="H5">
        <v>98</v>
      </c>
      <c r="I5">
        <v>43</v>
      </c>
      <c r="J5">
        <v>240</v>
      </c>
      <c r="K5">
        <v>130.90700000000001</v>
      </c>
      <c r="L5">
        <v>193.72300000000001</v>
      </c>
      <c r="M5">
        <v>4.3210199999999999</v>
      </c>
      <c r="N5">
        <v>6.3123199999999997</v>
      </c>
    </row>
    <row r="6" spans="1:14" x14ac:dyDescent="0.25">
      <c r="A6" s="4" t="s">
        <v>52</v>
      </c>
      <c r="B6">
        <v>20143</v>
      </c>
      <c r="C6">
        <v>13010</v>
      </c>
      <c r="D6">
        <v>1978.78</v>
      </c>
      <c r="E6">
        <v>859.89599999999996</v>
      </c>
      <c r="F6">
        <v>69.707800000000006</v>
      </c>
      <c r="G6">
        <v>30.292200000000001</v>
      </c>
      <c r="H6">
        <v>80</v>
      </c>
      <c r="I6">
        <v>84</v>
      </c>
      <c r="J6">
        <v>245</v>
      </c>
      <c r="K6">
        <v>108.355</v>
      </c>
      <c r="L6">
        <v>190.87799999999999</v>
      </c>
      <c r="M6">
        <v>25.445399999999999</v>
      </c>
      <c r="N6">
        <v>24.997900000000001</v>
      </c>
    </row>
    <row r="7" spans="1:14" x14ac:dyDescent="0.25">
      <c r="A7" t="s">
        <v>30</v>
      </c>
      <c r="B7">
        <v>23810</v>
      </c>
      <c r="C7">
        <v>9872</v>
      </c>
      <c r="D7">
        <v>2732.52</v>
      </c>
      <c r="E7">
        <v>369.28800000000001</v>
      </c>
      <c r="F7">
        <v>88.094399999999993</v>
      </c>
      <c r="G7">
        <v>11.9056</v>
      </c>
      <c r="H7">
        <v>88</v>
      </c>
      <c r="I7">
        <v>63</v>
      </c>
      <c r="J7">
        <v>240</v>
      </c>
      <c r="K7">
        <v>118.08799999999999</v>
      </c>
      <c r="L7">
        <v>213.797</v>
      </c>
      <c r="M7">
        <v>7.5005100000000002</v>
      </c>
      <c r="N7">
        <v>14.8954</v>
      </c>
    </row>
    <row r="8" spans="1:14" x14ac:dyDescent="0.25">
      <c r="A8" t="s">
        <v>30</v>
      </c>
      <c r="B8">
        <v>24613</v>
      </c>
      <c r="C8">
        <v>7246</v>
      </c>
      <c r="D8">
        <v>1974.32</v>
      </c>
      <c r="E8">
        <v>147.65199999999999</v>
      </c>
      <c r="F8">
        <v>93.041700000000006</v>
      </c>
      <c r="G8">
        <v>6.9582499999999996</v>
      </c>
      <c r="H8">
        <v>90</v>
      </c>
      <c r="I8">
        <v>51</v>
      </c>
      <c r="J8">
        <v>232</v>
      </c>
      <c r="K8">
        <v>123.496</v>
      </c>
      <c r="L8">
        <v>193.50399999999999</v>
      </c>
      <c r="M8">
        <v>3.5487099999999998</v>
      </c>
      <c r="N8">
        <v>6.7385700000000002</v>
      </c>
    </row>
    <row r="9" spans="1:14" x14ac:dyDescent="0.25">
      <c r="A9" t="s">
        <v>30</v>
      </c>
      <c r="B9">
        <v>14604</v>
      </c>
      <c r="C9">
        <v>3476</v>
      </c>
      <c r="D9">
        <v>1243.99</v>
      </c>
      <c r="E9">
        <v>111.438</v>
      </c>
      <c r="F9">
        <v>91.778400000000005</v>
      </c>
      <c r="G9">
        <v>8.2216100000000001</v>
      </c>
      <c r="H9">
        <v>72</v>
      </c>
      <c r="I9">
        <v>43</v>
      </c>
      <c r="J9">
        <v>188</v>
      </c>
      <c r="K9">
        <v>107.479</v>
      </c>
      <c r="L9">
        <v>187.61</v>
      </c>
      <c r="M9">
        <v>3.5352899999999998</v>
      </c>
      <c r="N9">
        <v>7.2468300000000001</v>
      </c>
    </row>
    <row r="10" spans="1:14" x14ac:dyDescent="0.25">
      <c r="A10" t="s">
        <v>30</v>
      </c>
      <c r="B10">
        <v>18845</v>
      </c>
      <c r="C10">
        <v>6494</v>
      </c>
      <c r="D10">
        <v>1449.34</v>
      </c>
      <c r="E10">
        <v>162.57499999999999</v>
      </c>
      <c r="F10">
        <v>89.914199999999994</v>
      </c>
      <c r="G10">
        <v>10.085800000000001</v>
      </c>
      <c r="H10">
        <v>82</v>
      </c>
      <c r="I10">
        <v>35</v>
      </c>
      <c r="J10">
        <v>200</v>
      </c>
      <c r="K10">
        <v>95.827200000000005</v>
      </c>
      <c r="L10">
        <v>128.70400000000001</v>
      </c>
      <c r="M10">
        <v>3.53003</v>
      </c>
      <c r="N10">
        <v>6.3123199999999997</v>
      </c>
    </row>
    <row r="11" spans="1:14" x14ac:dyDescent="0.25">
      <c r="A11" t="s">
        <v>30</v>
      </c>
      <c r="B11">
        <v>18177</v>
      </c>
      <c r="C11">
        <v>3554</v>
      </c>
      <c r="D11">
        <v>1176.8900000000001</v>
      </c>
      <c r="E11">
        <v>99.808300000000003</v>
      </c>
      <c r="F11">
        <v>92.182299999999998</v>
      </c>
      <c r="G11">
        <v>7.8177099999999999</v>
      </c>
      <c r="H11">
        <v>84</v>
      </c>
      <c r="I11">
        <v>44</v>
      </c>
      <c r="J11">
        <v>213</v>
      </c>
      <c r="K11">
        <v>127.76300000000001</v>
      </c>
      <c r="L11">
        <v>218.62200000000001</v>
      </c>
      <c r="M11">
        <v>3.4397899999999999</v>
      </c>
      <c r="N11">
        <v>24.997900000000001</v>
      </c>
    </row>
    <row r="12" spans="1:14" x14ac:dyDescent="0.25">
      <c r="A12" t="s">
        <v>31</v>
      </c>
      <c r="B12">
        <v>6638</v>
      </c>
      <c r="C12">
        <v>3506</v>
      </c>
      <c r="D12">
        <v>519.78800000000001</v>
      </c>
      <c r="E12">
        <v>103.14100000000001</v>
      </c>
      <c r="F12">
        <v>83.442499999999995</v>
      </c>
      <c r="G12">
        <v>16.557500000000001</v>
      </c>
      <c r="H12">
        <v>54</v>
      </c>
      <c r="I12">
        <v>59</v>
      </c>
      <c r="J12">
        <v>168</v>
      </c>
      <c r="K12">
        <v>149.99</v>
      </c>
      <c r="L12">
        <v>214.69800000000001</v>
      </c>
      <c r="M12">
        <v>9.76891</v>
      </c>
      <c r="N12">
        <v>10.714</v>
      </c>
    </row>
    <row r="13" spans="1:14" x14ac:dyDescent="0.25">
      <c r="A13" t="s">
        <v>31</v>
      </c>
      <c r="B13">
        <v>37756</v>
      </c>
      <c r="C13">
        <v>14399</v>
      </c>
      <c r="D13">
        <v>3409.94</v>
      </c>
      <c r="E13">
        <v>638.86599999999999</v>
      </c>
      <c r="F13">
        <v>84.2209</v>
      </c>
      <c r="G13">
        <v>15.7791</v>
      </c>
      <c r="H13">
        <v>112</v>
      </c>
      <c r="I13">
        <v>55</v>
      </c>
      <c r="J13">
        <v>280</v>
      </c>
      <c r="K13">
        <v>104.164</v>
      </c>
      <c r="L13">
        <v>227.46100000000001</v>
      </c>
      <c r="M13">
        <v>8.6785099999999993</v>
      </c>
      <c r="N13">
        <v>19.455200000000001</v>
      </c>
    </row>
    <row r="14" spans="1:14" x14ac:dyDescent="0.25">
      <c r="A14" t="s">
        <v>31</v>
      </c>
      <c r="B14">
        <v>14856</v>
      </c>
      <c r="C14">
        <v>6073</v>
      </c>
      <c r="D14">
        <v>1279.03</v>
      </c>
      <c r="E14">
        <v>206.30500000000001</v>
      </c>
      <c r="F14">
        <v>86.110600000000005</v>
      </c>
      <c r="G14">
        <v>13.8894</v>
      </c>
      <c r="H14">
        <v>72</v>
      </c>
      <c r="I14">
        <v>53</v>
      </c>
      <c r="J14">
        <v>198</v>
      </c>
      <c r="K14">
        <v>97.596400000000003</v>
      </c>
      <c r="L14">
        <v>175.22900000000001</v>
      </c>
      <c r="M14">
        <v>7.3613900000000001</v>
      </c>
      <c r="N14">
        <v>10.7827</v>
      </c>
    </row>
    <row r="15" spans="1:14" x14ac:dyDescent="0.25">
      <c r="A15" t="s">
        <v>31</v>
      </c>
      <c r="B15">
        <v>9856</v>
      </c>
      <c r="C15">
        <v>4984</v>
      </c>
      <c r="D15">
        <v>723.06700000000001</v>
      </c>
      <c r="E15">
        <v>129.22800000000001</v>
      </c>
      <c r="F15">
        <v>84.837599999999995</v>
      </c>
      <c r="G15">
        <v>15.1624</v>
      </c>
      <c r="H15">
        <v>62</v>
      </c>
      <c r="I15">
        <v>46</v>
      </c>
      <c r="J15">
        <v>171</v>
      </c>
      <c r="K15">
        <v>121.78</v>
      </c>
      <c r="L15">
        <v>156.185</v>
      </c>
      <c r="M15">
        <v>6.9746899999999998</v>
      </c>
      <c r="N15">
        <v>5.2165999999999997</v>
      </c>
    </row>
    <row r="16" spans="1:14" x14ac:dyDescent="0.25">
      <c r="A16" t="s">
        <v>31</v>
      </c>
      <c r="B16">
        <v>27458</v>
      </c>
      <c r="C16">
        <v>7355</v>
      </c>
      <c r="D16">
        <v>2311.13</v>
      </c>
      <c r="E16">
        <v>254.77099999999999</v>
      </c>
      <c r="F16">
        <v>90.070899999999995</v>
      </c>
      <c r="G16">
        <v>9.9291</v>
      </c>
      <c r="H16">
        <v>99</v>
      </c>
      <c r="I16">
        <v>55</v>
      </c>
      <c r="J16">
        <v>254</v>
      </c>
      <c r="K16">
        <v>113.89100000000001</v>
      </c>
      <c r="L16">
        <v>226.85400000000001</v>
      </c>
      <c r="M16">
        <v>5.4610000000000003</v>
      </c>
      <c r="N16">
        <v>11.216200000000001</v>
      </c>
    </row>
    <row r="17" spans="1:14" x14ac:dyDescent="0.25">
      <c r="A17" t="s">
        <v>61</v>
      </c>
      <c r="G17">
        <f>AVERAGE(G2:G16)</f>
        <v>13.463851333333333</v>
      </c>
      <c r="M17">
        <f>AVERAGE(M2:M16)</f>
        <v>7.6122146666666657</v>
      </c>
      <c r="N17">
        <f>AVERAGE(N2:N16)</f>
        <v>11.851116000000001</v>
      </c>
    </row>
    <row r="18" spans="1:14" x14ac:dyDescent="0.25">
      <c r="A18" t="s">
        <v>62</v>
      </c>
      <c r="G18">
        <f>VAR(G2:G16)</f>
        <v>32.650482993369579</v>
      </c>
      <c r="M18">
        <f>VAR(M2:M16)</f>
        <v>30.75066131481238</v>
      </c>
      <c r="N18">
        <f>VAR(N2:N16)</f>
        <v>44.637101695754318</v>
      </c>
    </row>
    <row r="19" spans="1:14" x14ac:dyDescent="0.25">
      <c r="A19" t="s">
        <v>63</v>
      </c>
      <c r="G19">
        <f>STDEV(G2:G16)</f>
        <v>5.7140601146093637</v>
      </c>
      <c r="M19">
        <f>STDEV(M2:M16)</f>
        <v>5.5453278816326437</v>
      </c>
      <c r="N19">
        <f>STDEV(N2:N16)</f>
        <v>6.6811003357047642</v>
      </c>
    </row>
  </sheetData>
  <phoneticPr fontId="1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93366-D015-4DDD-8CB1-46C40561F88F}">
  <dimension ref="A1:N19"/>
  <sheetViews>
    <sheetView zoomScale="70" zoomScaleNormal="70" zoomScaleSheetLayoutView="100" workbookViewId="0">
      <selection activeCell="A17" sqref="A17:A19"/>
    </sheetView>
  </sheetViews>
  <sheetFormatPr defaultColWidth="8.58203125" defaultRowHeight="15" x14ac:dyDescent="0.25"/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5">
      <c r="A2" t="s">
        <v>32</v>
      </c>
      <c r="B2">
        <v>37605</v>
      </c>
      <c r="C2">
        <v>15681</v>
      </c>
      <c r="D2">
        <v>3135.12</v>
      </c>
      <c r="E2">
        <v>399.00799999999998</v>
      </c>
      <c r="F2">
        <v>88.709900000000005</v>
      </c>
      <c r="G2">
        <v>11.290100000000001</v>
      </c>
      <c r="H2">
        <v>108</v>
      </c>
      <c r="I2">
        <v>91</v>
      </c>
      <c r="J2">
        <v>308</v>
      </c>
      <c r="K2">
        <v>115.319</v>
      </c>
      <c r="L2">
        <v>238.273</v>
      </c>
      <c r="M2">
        <v>10.273999999999999</v>
      </c>
      <c r="N2">
        <v>13.8817</v>
      </c>
    </row>
    <row r="3" spans="1:14" x14ac:dyDescent="0.25">
      <c r="A3" t="s">
        <v>32</v>
      </c>
      <c r="B3">
        <v>39780</v>
      </c>
      <c r="C3">
        <v>11598</v>
      </c>
      <c r="D3">
        <v>3845.44</v>
      </c>
      <c r="E3">
        <v>500.01</v>
      </c>
      <c r="F3">
        <v>88.493499999999997</v>
      </c>
      <c r="G3">
        <v>11.506500000000001</v>
      </c>
      <c r="H3">
        <v>112</v>
      </c>
      <c r="I3">
        <v>37</v>
      </c>
      <c r="J3">
        <v>262</v>
      </c>
      <c r="K3">
        <v>165.55099999999999</v>
      </c>
      <c r="L3">
        <v>278.31900000000002</v>
      </c>
      <c r="M3">
        <v>4.2574100000000001</v>
      </c>
      <c r="N3">
        <v>12.9757</v>
      </c>
    </row>
    <row r="4" spans="1:14" x14ac:dyDescent="0.25">
      <c r="A4" t="s">
        <v>32</v>
      </c>
      <c r="B4">
        <v>34056</v>
      </c>
      <c r="C4">
        <v>5137</v>
      </c>
      <c r="D4">
        <v>2871.11</v>
      </c>
      <c r="E4">
        <v>163.386</v>
      </c>
      <c r="F4">
        <v>94.615700000000004</v>
      </c>
      <c r="G4">
        <v>5.38429</v>
      </c>
      <c r="H4">
        <v>105</v>
      </c>
      <c r="I4">
        <v>50</v>
      </c>
      <c r="J4">
        <v>261</v>
      </c>
      <c r="K4">
        <v>130.66300000000001</v>
      </c>
      <c r="L4">
        <v>239.084</v>
      </c>
      <c r="M4">
        <v>2.6921499999999998</v>
      </c>
      <c r="N4">
        <v>5.8376799999999998</v>
      </c>
    </row>
    <row r="5" spans="1:14" x14ac:dyDescent="0.25">
      <c r="A5" s="4" t="s">
        <v>53</v>
      </c>
      <c r="B5">
        <v>20747</v>
      </c>
      <c r="C5">
        <v>16470</v>
      </c>
      <c r="D5">
        <v>2470.12</v>
      </c>
      <c r="E5">
        <v>814.16399999999999</v>
      </c>
      <c r="F5">
        <v>75.210300000000004</v>
      </c>
      <c r="G5">
        <v>24.7897</v>
      </c>
      <c r="H5">
        <v>83</v>
      </c>
      <c r="I5">
        <v>105</v>
      </c>
      <c r="J5">
        <v>272</v>
      </c>
      <c r="K5">
        <v>122.96599999999999</v>
      </c>
      <c r="L5">
        <v>209.893</v>
      </c>
      <c r="M5">
        <v>26.029199999999999</v>
      </c>
      <c r="N5">
        <v>21.5488</v>
      </c>
    </row>
    <row r="6" spans="1:14" x14ac:dyDescent="0.25">
      <c r="A6" s="4" t="s">
        <v>53</v>
      </c>
      <c r="B6">
        <v>26328</v>
      </c>
      <c r="C6">
        <v>20328</v>
      </c>
      <c r="D6">
        <v>2571.5700000000002</v>
      </c>
      <c r="E6">
        <v>641.54300000000001</v>
      </c>
      <c r="F6">
        <v>80.033600000000007</v>
      </c>
      <c r="G6">
        <v>19.9664</v>
      </c>
      <c r="H6">
        <v>92</v>
      </c>
      <c r="I6">
        <v>113</v>
      </c>
      <c r="J6">
        <v>298</v>
      </c>
      <c r="K6">
        <v>109.795</v>
      </c>
      <c r="L6">
        <v>220.06700000000001</v>
      </c>
      <c r="M6">
        <v>22.562000000000001</v>
      </c>
      <c r="N6">
        <v>22.017399999999999</v>
      </c>
    </row>
    <row r="7" spans="1:14" x14ac:dyDescent="0.25">
      <c r="A7" t="s">
        <v>33</v>
      </c>
      <c r="B7">
        <v>41841</v>
      </c>
      <c r="C7">
        <v>23354</v>
      </c>
      <c r="D7">
        <v>4799</v>
      </c>
      <c r="E7">
        <v>932.71100000000001</v>
      </c>
      <c r="F7">
        <v>83.727199999999996</v>
      </c>
      <c r="G7">
        <v>16.2728</v>
      </c>
      <c r="H7">
        <v>124</v>
      </c>
      <c r="I7">
        <v>70</v>
      </c>
      <c r="J7">
        <v>319</v>
      </c>
      <c r="K7">
        <v>123.56699999999999</v>
      </c>
      <c r="L7">
        <v>228.63300000000001</v>
      </c>
      <c r="M7">
        <v>11.391</v>
      </c>
      <c r="N7">
        <v>17.097100000000001</v>
      </c>
    </row>
    <row r="8" spans="1:14" x14ac:dyDescent="0.25">
      <c r="A8" t="s">
        <v>33</v>
      </c>
      <c r="B8">
        <v>36779</v>
      </c>
      <c r="C8">
        <v>12779</v>
      </c>
      <c r="D8">
        <v>4049.77</v>
      </c>
      <c r="E8">
        <v>384.85899999999998</v>
      </c>
      <c r="F8">
        <v>91.3215</v>
      </c>
      <c r="G8">
        <v>8.67849</v>
      </c>
      <c r="H8">
        <v>109</v>
      </c>
      <c r="I8">
        <v>49</v>
      </c>
      <c r="J8">
        <v>268</v>
      </c>
      <c r="K8">
        <v>158.34899999999999</v>
      </c>
      <c r="L8">
        <v>245.90100000000001</v>
      </c>
      <c r="M8">
        <v>4.2524600000000001</v>
      </c>
      <c r="N8">
        <v>7.5982200000000004</v>
      </c>
    </row>
    <row r="9" spans="1:14" x14ac:dyDescent="0.25">
      <c r="A9" t="s">
        <v>33</v>
      </c>
      <c r="B9">
        <v>37474</v>
      </c>
      <c r="C9">
        <v>6137</v>
      </c>
      <c r="D9">
        <v>2830.03</v>
      </c>
      <c r="E9">
        <v>149.13499999999999</v>
      </c>
      <c r="F9">
        <v>94.994100000000003</v>
      </c>
      <c r="G9">
        <v>5.0059500000000003</v>
      </c>
      <c r="H9">
        <v>111</v>
      </c>
      <c r="I9">
        <v>33</v>
      </c>
      <c r="J9">
        <v>256</v>
      </c>
      <c r="K9">
        <v>165.68600000000001</v>
      </c>
      <c r="L9">
        <v>280.73099999999999</v>
      </c>
      <c r="M9">
        <v>1.6519600000000001</v>
      </c>
      <c r="N9">
        <v>5.75908</v>
      </c>
    </row>
    <row r="10" spans="1:14" x14ac:dyDescent="0.25">
      <c r="A10" t="s">
        <v>33</v>
      </c>
      <c r="B10">
        <v>34451</v>
      </c>
      <c r="C10">
        <v>1695</v>
      </c>
      <c r="D10">
        <v>2935.43</v>
      </c>
      <c r="E10">
        <v>27.1465</v>
      </c>
      <c r="F10">
        <v>99.083699999999993</v>
      </c>
      <c r="G10">
        <v>0.91631399999999996</v>
      </c>
      <c r="H10">
        <v>107</v>
      </c>
      <c r="I10">
        <v>32</v>
      </c>
      <c r="J10">
        <v>247</v>
      </c>
      <c r="K10">
        <v>137.327</v>
      </c>
      <c r="L10">
        <v>254.03899999999999</v>
      </c>
      <c r="M10">
        <v>0.29322100000000001</v>
      </c>
      <c r="N10">
        <v>1.0694399999999999</v>
      </c>
    </row>
    <row r="11" spans="1:14" x14ac:dyDescent="0.25">
      <c r="A11" s="4" t="s">
        <v>54</v>
      </c>
      <c r="B11">
        <v>24679</v>
      </c>
      <c r="C11">
        <v>16607</v>
      </c>
      <c r="D11">
        <v>2647.32</v>
      </c>
      <c r="E11">
        <v>669.05600000000004</v>
      </c>
      <c r="F11">
        <v>79.825699999999998</v>
      </c>
      <c r="G11">
        <v>20.174299999999999</v>
      </c>
      <c r="H11">
        <v>88</v>
      </c>
      <c r="I11">
        <v>120</v>
      </c>
      <c r="J11">
        <v>297</v>
      </c>
      <c r="K11">
        <v>107.131</v>
      </c>
      <c r="L11">
        <v>214.79300000000001</v>
      </c>
      <c r="M11">
        <v>24.209099999999999</v>
      </c>
      <c r="N11">
        <v>21.719899999999999</v>
      </c>
    </row>
    <row r="12" spans="1:14" x14ac:dyDescent="0.25">
      <c r="A12" t="s">
        <v>34</v>
      </c>
      <c r="B12">
        <v>32548</v>
      </c>
      <c r="C12">
        <v>17931</v>
      </c>
      <c r="D12">
        <v>2991.5</v>
      </c>
      <c r="E12">
        <v>776.89499999999998</v>
      </c>
      <c r="F12">
        <v>79.383899999999997</v>
      </c>
      <c r="G12">
        <v>20.616099999999999</v>
      </c>
      <c r="H12">
        <v>102</v>
      </c>
      <c r="I12">
        <v>100</v>
      </c>
      <c r="J12">
        <v>305</v>
      </c>
      <c r="K12">
        <v>109.157</v>
      </c>
      <c r="L12">
        <v>241.959</v>
      </c>
      <c r="M12">
        <v>20.616099999999999</v>
      </c>
      <c r="N12">
        <v>27.378599999999999</v>
      </c>
    </row>
    <row r="13" spans="1:14" x14ac:dyDescent="0.25">
      <c r="A13" t="s">
        <v>34</v>
      </c>
      <c r="B13">
        <v>34575</v>
      </c>
      <c r="C13">
        <v>16583</v>
      </c>
      <c r="D13">
        <v>3754.27</v>
      </c>
      <c r="E13">
        <v>731.19100000000003</v>
      </c>
      <c r="F13">
        <v>83.698599999999999</v>
      </c>
      <c r="G13">
        <v>16.301400000000001</v>
      </c>
      <c r="H13">
        <v>104</v>
      </c>
      <c r="I13">
        <v>89</v>
      </c>
      <c r="J13">
        <v>298</v>
      </c>
      <c r="K13">
        <v>121.477</v>
      </c>
      <c r="L13">
        <v>231.37899999999999</v>
      </c>
      <c r="M13">
        <v>14.5082</v>
      </c>
      <c r="N13">
        <v>17.915500000000002</v>
      </c>
    </row>
    <row r="14" spans="1:14" x14ac:dyDescent="0.25">
      <c r="A14" t="s">
        <v>34</v>
      </c>
      <c r="B14">
        <v>22353</v>
      </c>
      <c r="C14">
        <v>9274</v>
      </c>
      <c r="D14">
        <v>2461.9699999999998</v>
      </c>
      <c r="E14">
        <v>349.73200000000003</v>
      </c>
      <c r="F14">
        <v>87.561499999999995</v>
      </c>
      <c r="G14">
        <v>12.438499999999999</v>
      </c>
      <c r="H14">
        <v>90</v>
      </c>
      <c r="I14">
        <v>62</v>
      </c>
      <c r="J14">
        <v>243</v>
      </c>
      <c r="K14">
        <v>127.26</v>
      </c>
      <c r="L14">
        <v>191.10599999999999</v>
      </c>
      <c r="M14">
        <v>7.7118399999999996</v>
      </c>
      <c r="N14">
        <v>7.9415300000000002</v>
      </c>
    </row>
    <row r="15" spans="1:14" x14ac:dyDescent="0.25">
      <c r="A15" t="s">
        <v>34</v>
      </c>
      <c r="B15">
        <v>40607</v>
      </c>
      <c r="C15">
        <v>7873</v>
      </c>
      <c r="D15">
        <v>3052.89</v>
      </c>
      <c r="E15">
        <v>179.036</v>
      </c>
      <c r="F15">
        <v>94.460400000000007</v>
      </c>
      <c r="G15">
        <v>5.5395899999999996</v>
      </c>
      <c r="H15">
        <v>112</v>
      </c>
      <c r="I15">
        <v>60</v>
      </c>
      <c r="J15">
        <v>285</v>
      </c>
      <c r="K15">
        <v>140.53800000000001</v>
      </c>
      <c r="L15">
        <v>248.608</v>
      </c>
      <c r="M15">
        <v>3.32375</v>
      </c>
      <c r="N15">
        <v>5.9866400000000004</v>
      </c>
    </row>
    <row r="16" spans="1:14" x14ac:dyDescent="0.25">
      <c r="A16" t="s">
        <v>34</v>
      </c>
      <c r="B16">
        <v>42498</v>
      </c>
      <c r="C16">
        <v>7057</v>
      </c>
      <c r="D16">
        <v>3832.18</v>
      </c>
      <c r="E16">
        <v>166.20699999999999</v>
      </c>
      <c r="F16">
        <v>95.843199999999996</v>
      </c>
      <c r="G16">
        <v>4.1568399999999999</v>
      </c>
      <c r="H16">
        <v>116</v>
      </c>
      <c r="I16">
        <v>35</v>
      </c>
      <c r="J16">
        <v>268</v>
      </c>
      <c r="K16">
        <v>159.53399999999999</v>
      </c>
      <c r="L16">
        <v>264.36599999999999</v>
      </c>
      <c r="M16">
        <v>1.45489</v>
      </c>
      <c r="N16">
        <v>4.35771</v>
      </c>
    </row>
    <row r="17" spans="1:14" x14ac:dyDescent="0.25">
      <c r="A17" t="s">
        <v>61</v>
      </c>
      <c r="G17">
        <f>AVERAGE(G2:G16)</f>
        <v>12.202484933333333</v>
      </c>
      <c r="M17">
        <f>AVERAGE(M2:M16)</f>
        <v>10.348485399999998</v>
      </c>
      <c r="N17">
        <f>AVERAGE(N2:N16)</f>
        <v>12.872333333333334</v>
      </c>
    </row>
    <row r="18" spans="1:14" x14ac:dyDescent="0.25">
      <c r="A18" t="s">
        <v>62</v>
      </c>
      <c r="G18">
        <f>VAR(G2:G16)</f>
        <v>52.499777944542174</v>
      </c>
      <c r="M18">
        <f>VAR(M2:M16)</f>
        <v>82.57184606633173</v>
      </c>
      <c r="N18">
        <f>VAR(N2:N16)</f>
        <v>64.526421680623727</v>
      </c>
    </row>
    <row r="19" spans="1:14" x14ac:dyDescent="0.25">
      <c r="A19" t="s">
        <v>63</v>
      </c>
      <c r="G19">
        <f>STDEV(G2:G16)</f>
        <v>7.245673049796145</v>
      </c>
      <c r="M19">
        <f>STDEV(M2:M16)</f>
        <v>9.0869051973888073</v>
      </c>
      <c r="N19">
        <f>STDEV(N2:N16)</f>
        <v>8.0328339756666036</v>
      </c>
    </row>
  </sheetData>
  <phoneticPr fontId="1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DE2FC-8FD5-4EAE-97D8-0E670FFB21B6}">
  <dimension ref="A1:N19"/>
  <sheetViews>
    <sheetView zoomScale="85" zoomScaleNormal="85" zoomScaleSheetLayoutView="100" workbookViewId="0">
      <selection activeCell="A17" sqref="A17:A19"/>
    </sheetView>
  </sheetViews>
  <sheetFormatPr defaultColWidth="8.58203125" defaultRowHeight="15" x14ac:dyDescent="0.25"/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5">
      <c r="A2" t="s">
        <v>35</v>
      </c>
      <c r="B2">
        <v>15885</v>
      </c>
      <c r="C2">
        <v>12404</v>
      </c>
      <c r="D2">
        <v>1355.57</v>
      </c>
      <c r="E2">
        <v>446.05</v>
      </c>
      <c r="F2">
        <v>75.241799999999998</v>
      </c>
      <c r="G2">
        <v>24.758199999999999</v>
      </c>
      <c r="H2">
        <v>74</v>
      </c>
      <c r="I2">
        <v>98</v>
      </c>
      <c r="J2">
        <v>247</v>
      </c>
      <c r="K2">
        <v>98.224699999999999</v>
      </c>
      <c r="L2">
        <v>187.84</v>
      </c>
      <c r="M2">
        <v>24.263100000000001</v>
      </c>
      <c r="N2">
        <v>22.187100000000001</v>
      </c>
    </row>
    <row r="3" spans="1:14" x14ac:dyDescent="0.25">
      <c r="A3" t="s">
        <v>35</v>
      </c>
      <c r="B3">
        <v>24684</v>
      </c>
      <c r="C3">
        <v>15845</v>
      </c>
      <c r="D3">
        <v>2799.29</v>
      </c>
      <c r="E3">
        <v>713.99599999999998</v>
      </c>
      <c r="F3">
        <v>79.677300000000002</v>
      </c>
      <c r="G3">
        <v>20.322700000000001</v>
      </c>
      <c r="H3">
        <v>90</v>
      </c>
      <c r="I3">
        <v>70</v>
      </c>
      <c r="J3">
        <v>251</v>
      </c>
      <c r="K3">
        <v>119.01900000000001</v>
      </c>
      <c r="L3">
        <v>201.20400000000001</v>
      </c>
      <c r="M3">
        <v>14.225899999999999</v>
      </c>
      <c r="N3">
        <v>16.702300000000001</v>
      </c>
    </row>
    <row r="4" spans="1:14" x14ac:dyDescent="0.25">
      <c r="A4" t="s">
        <v>35</v>
      </c>
      <c r="B4">
        <v>22709</v>
      </c>
      <c r="C4">
        <v>7111</v>
      </c>
      <c r="D4">
        <v>2859.83</v>
      </c>
      <c r="E4">
        <v>304.73599999999999</v>
      </c>
      <c r="F4">
        <v>90.370400000000004</v>
      </c>
      <c r="G4">
        <v>9.6296199999999992</v>
      </c>
      <c r="H4">
        <v>86</v>
      </c>
      <c r="I4">
        <v>75</v>
      </c>
      <c r="J4">
        <v>248</v>
      </c>
      <c r="K4">
        <v>74.437100000000001</v>
      </c>
      <c r="L4">
        <v>182.006</v>
      </c>
      <c r="M4">
        <v>7.2222099999999996</v>
      </c>
      <c r="N4">
        <v>10.3584</v>
      </c>
    </row>
    <row r="5" spans="1:14" x14ac:dyDescent="0.25">
      <c r="A5" s="4" t="s">
        <v>55</v>
      </c>
      <c r="B5">
        <v>16975</v>
      </c>
      <c r="C5">
        <v>11202</v>
      </c>
      <c r="D5">
        <v>1775.23</v>
      </c>
      <c r="E5">
        <v>639.59400000000005</v>
      </c>
      <c r="F5">
        <v>73.513900000000007</v>
      </c>
      <c r="G5">
        <v>26.4861</v>
      </c>
      <c r="H5">
        <v>73</v>
      </c>
      <c r="I5">
        <v>96</v>
      </c>
      <c r="J5">
        <v>243</v>
      </c>
      <c r="K5">
        <v>102.702</v>
      </c>
      <c r="L5">
        <v>190.61799999999999</v>
      </c>
      <c r="M5">
        <v>25.4267</v>
      </c>
      <c r="N5">
        <v>23.285499999999999</v>
      </c>
    </row>
    <row r="6" spans="1:14" x14ac:dyDescent="0.25">
      <c r="A6" s="4" t="s">
        <v>55</v>
      </c>
      <c r="B6">
        <v>9435</v>
      </c>
      <c r="C6">
        <v>7048</v>
      </c>
      <c r="D6">
        <v>1152.21</v>
      </c>
      <c r="E6">
        <v>259.21899999999999</v>
      </c>
      <c r="F6">
        <v>81.634299999999996</v>
      </c>
      <c r="G6">
        <v>18.3657</v>
      </c>
      <c r="H6">
        <v>59</v>
      </c>
      <c r="I6">
        <v>89</v>
      </c>
      <c r="J6">
        <v>208</v>
      </c>
      <c r="K6">
        <v>120.233</v>
      </c>
      <c r="L6">
        <v>204.863</v>
      </c>
      <c r="M6">
        <v>16.345500000000001</v>
      </c>
      <c r="N6">
        <v>15.542999999999999</v>
      </c>
    </row>
    <row r="7" spans="1:14" x14ac:dyDescent="0.25">
      <c r="A7" t="s">
        <v>36</v>
      </c>
      <c r="B7">
        <v>19910</v>
      </c>
      <c r="C7">
        <v>11988</v>
      </c>
      <c r="D7">
        <v>1685.97</v>
      </c>
      <c r="E7">
        <v>441.54500000000002</v>
      </c>
      <c r="F7">
        <v>79.245999999999995</v>
      </c>
      <c r="G7">
        <v>20.754000000000001</v>
      </c>
      <c r="H7">
        <v>87</v>
      </c>
      <c r="I7">
        <v>61</v>
      </c>
      <c r="J7">
        <v>236</v>
      </c>
      <c r="K7">
        <v>119.419</v>
      </c>
      <c r="L7">
        <v>189.11099999999999</v>
      </c>
      <c r="M7">
        <v>12.66</v>
      </c>
      <c r="N7">
        <v>14.4641</v>
      </c>
    </row>
    <row r="8" spans="1:14" x14ac:dyDescent="0.25">
      <c r="A8" t="s">
        <v>36</v>
      </c>
      <c r="B8">
        <v>17794</v>
      </c>
      <c r="C8">
        <v>9709</v>
      </c>
      <c r="D8">
        <v>2348.33</v>
      </c>
      <c r="E8">
        <v>386.26600000000002</v>
      </c>
      <c r="F8">
        <v>85.874799999999993</v>
      </c>
      <c r="G8">
        <v>14.1252</v>
      </c>
      <c r="H8">
        <v>81</v>
      </c>
      <c r="I8">
        <v>64</v>
      </c>
      <c r="J8">
        <v>227</v>
      </c>
      <c r="K8">
        <v>119.256</v>
      </c>
      <c r="L8">
        <v>172.16399999999999</v>
      </c>
      <c r="M8">
        <v>9.0401100000000003</v>
      </c>
      <c r="N8">
        <v>7.4733099999999997</v>
      </c>
    </row>
    <row r="9" spans="1:14" x14ac:dyDescent="0.25">
      <c r="A9" t="s">
        <v>36</v>
      </c>
      <c r="B9">
        <v>16812</v>
      </c>
      <c r="C9">
        <v>5617</v>
      </c>
      <c r="D9">
        <v>2133.84</v>
      </c>
      <c r="E9">
        <v>217.15100000000001</v>
      </c>
      <c r="F9">
        <v>90.763400000000004</v>
      </c>
      <c r="G9">
        <v>9.23658</v>
      </c>
      <c r="H9">
        <v>76</v>
      </c>
      <c r="I9">
        <v>59</v>
      </c>
      <c r="J9">
        <v>212</v>
      </c>
      <c r="K9">
        <v>135.87200000000001</v>
      </c>
      <c r="L9">
        <v>218.35900000000001</v>
      </c>
      <c r="M9">
        <v>5.4495800000000001</v>
      </c>
      <c r="N9">
        <v>7.6190100000000003</v>
      </c>
    </row>
    <row r="10" spans="1:14" x14ac:dyDescent="0.25">
      <c r="A10" s="4" t="s">
        <v>56</v>
      </c>
      <c r="B10">
        <v>17852</v>
      </c>
      <c r="C10">
        <v>7545</v>
      </c>
      <c r="D10">
        <v>1266.03</v>
      </c>
      <c r="E10">
        <v>270.017</v>
      </c>
      <c r="F10">
        <v>82.421300000000002</v>
      </c>
      <c r="G10">
        <v>17.578700000000001</v>
      </c>
      <c r="H10">
        <v>76</v>
      </c>
      <c r="I10">
        <v>69</v>
      </c>
      <c r="J10">
        <v>222</v>
      </c>
      <c r="K10">
        <v>105.78400000000001</v>
      </c>
      <c r="L10">
        <v>190.44</v>
      </c>
      <c r="M10">
        <v>12.129300000000001</v>
      </c>
      <c r="N10">
        <v>14.881399999999999</v>
      </c>
    </row>
    <row r="11" spans="1:14" x14ac:dyDescent="0.25">
      <c r="A11" s="4" t="s">
        <v>56</v>
      </c>
      <c r="B11">
        <v>19731</v>
      </c>
      <c r="C11">
        <v>9832</v>
      </c>
      <c r="D11">
        <v>1759.48</v>
      </c>
      <c r="E11">
        <v>350.702</v>
      </c>
      <c r="F11">
        <v>83.380399999999995</v>
      </c>
      <c r="G11">
        <v>16.619599999999998</v>
      </c>
      <c r="H11">
        <v>79</v>
      </c>
      <c r="I11">
        <v>66</v>
      </c>
      <c r="J11">
        <v>225</v>
      </c>
      <c r="K11">
        <v>126.252</v>
      </c>
      <c r="L11">
        <v>219.27600000000001</v>
      </c>
      <c r="M11">
        <v>10.9689</v>
      </c>
      <c r="N11">
        <v>15.4602</v>
      </c>
    </row>
    <row r="12" spans="1:14" x14ac:dyDescent="0.25">
      <c r="A12" t="s">
        <v>37</v>
      </c>
      <c r="B12">
        <v>12148</v>
      </c>
      <c r="C12">
        <v>6845</v>
      </c>
      <c r="D12">
        <v>1130.72</v>
      </c>
      <c r="E12">
        <v>216.82499999999999</v>
      </c>
      <c r="F12">
        <v>83.909599999999998</v>
      </c>
      <c r="G12">
        <v>16.090399999999999</v>
      </c>
      <c r="H12">
        <v>64</v>
      </c>
      <c r="I12">
        <v>68</v>
      </c>
      <c r="J12">
        <v>197</v>
      </c>
      <c r="K12">
        <v>123.827</v>
      </c>
      <c r="L12">
        <v>195.13</v>
      </c>
      <c r="M12">
        <v>10.9414</v>
      </c>
      <c r="N12">
        <v>11.472799999999999</v>
      </c>
    </row>
    <row r="13" spans="1:14" x14ac:dyDescent="0.25">
      <c r="A13" t="s">
        <v>37</v>
      </c>
      <c r="B13">
        <v>25154</v>
      </c>
      <c r="C13">
        <v>12977</v>
      </c>
      <c r="D13">
        <v>1981.59</v>
      </c>
      <c r="E13">
        <v>513.47900000000004</v>
      </c>
      <c r="F13">
        <v>79.420199999999994</v>
      </c>
      <c r="G13">
        <v>20.579799999999999</v>
      </c>
      <c r="H13">
        <v>88</v>
      </c>
      <c r="I13">
        <v>51</v>
      </c>
      <c r="J13">
        <v>228</v>
      </c>
      <c r="K13">
        <v>134.96</v>
      </c>
      <c r="L13">
        <v>228.69900000000001</v>
      </c>
      <c r="M13">
        <v>10.495699999999999</v>
      </c>
      <c r="N13">
        <v>19.2913</v>
      </c>
    </row>
    <row r="14" spans="1:14" x14ac:dyDescent="0.25">
      <c r="A14" t="s">
        <v>37</v>
      </c>
      <c r="B14">
        <v>7987</v>
      </c>
      <c r="C14">
        <v>4195</v>
      </c>
      <c r="D14">
        <v>628.404</v>
      </c>
      <c r="E14">
        <v>130.09299999999999</v>
      </c>
      <c r="F14">
        <v>82.848600000000005</v>
      </c>
      <c r="G14">
        <v>17.151399999999999</v>
      </c>
      <c r="H14">
        <v>56</v>
      </c>
      <c r="I14">
        <v>52</v>
      </c>
      <c r="J14">
        <v>165</v>
      </c>
      <c r="K14">
        <v>158.48699999999999</v>
      </c>
      <c r="L14">
        <v>196.77799999999999</v>
      </c>
      <c r="M14">
        <v>8.9187200000000004</v>
      </c>
      <c r="N14">
        <v>6.5674700000000001</v>
      </c>
    </row>
    <row r="15" spans="1:14" x14ac:dyDescent="0.25">
      <c r="A15" t="s">
        <v>37</v>
      </c>
      <c r="B15">
        <v>14019</v>
      </c>
      <c r="C15">
        <v>5001</v>
      </c>
      <c r="D15">
        <v>1131.1300000000001</v>
      </c>
      <c r="E15">
        <v>151.68700000000001</v>
      </c>
      <c r="F15">
        <v>88.1755</v>
      </c>
      <c r="G15">
        <v>11.8245</v>
      </c>
      <c r="H15">
        <v>71</v>
      </c>
      <c r="I15">
        <v>49</v>
      </c>
      <c r="J15">
        <v>192</v>
      </c>
      <c r="K15">
        <v>88.314300000000003</v>
      </c>
      <c r="L15">
        <v>165.2</v>
      </c>
      <c r="M15">
        <v>5.7940300000000002</v>
      </c>
      <c r="N15">
        <v>9.0914099999999998</v>
      </c>
    </row>
    <row r="16" spans="1:14" x14ac:dyDescent="0.25">
      <c r="A16" t="s">
        <v>37</v>
      </c>
      <c r="B16">
        <v>25833</v>
      </c>
      <c r="C16">
        <v>7544</v>
      </c>
      <c r="D16">
        <v>2730.12</v>
      </c>
      <c r="E16">
        <v>252.77500000000001</v>
      </c>
      <c r="F16">
        <v>91.525899999999993</v>
      </c>
      <c r="G16">
        <v>8.4741499999999998</v>
      </c>
      <c r="H16">
        <v>91</v>
      </c>
      <c r="I16">
        <v>62</v>
      </c>
      <c r="J16">
        <v>245</v>
      </c>
      <c r="K16">
        <v>114.577</v>
      </c>
      <c r="L16">
        <v>219.63</v>
      </c>
      <c r="M16">
        <v>5.2539699999999998</v>
      </c>
      <c r="N16">
        <v>8.9023500000000002</v>
      </c>
    </row>
    <row r="17" spans="1:14" x14ac:dyDescent="0.25">
      <c r="A17" t="s">
        <v>61</v>
      </c>
      <c r="G17">
        <f>AVERAGE(G2:G16)</f>
        <v>16.799776666666666</v>
      </c>
      <c r="M17">
        <f>AVERAGE(M2:M16)</f>
        <v>11.942341333333333</v>
      </c>
      <c r="N17">
        <f>AVERAGE(N2:N16)</f>
        <v>13.55331</v>
      </c>
    </row>
    <row r="18" spans="1:14" x14ac:dyDescent="0.25">
      <c r="A18" t="s">
        <v>62</v>
      </c>
      <c r="G18">
        <f>VAR(G2:G16)</f>
        <v>29.503632317509592</v>
      </c>
      <c r="M18">
        <f>VAR(M2:M16)</f>
        <v>37.668611785369521</v>
      </c>
      <c r="N18">
        <f>VAR(N2:N16)</f>
        <v>28.524800411157198</v>
      </c>
    </row>
    <row r="19" spans="1:14" x14ac:dyDescent="0.25">
      <c r="A19" t="s">
        <v>63</v>
      </c>
      <c r="G19">
        <f>STDEV(G2:G16)</f>
        <v>5.4317246172380269</v>
      </c>
      <c r="M19">
        <f>STDEV(M2:M16)</f>
        <v>6.1374760109811852</v>
      </c>
      <c r="N19">
        <f>STDEV(N2:N16)</f>
        <v>5.340861392243502</v>
      </c>
    </row>
  </sheetData>
  <phoneticPr fontId="1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34B567-A704-46EC-8665-BA4E882D7AB8}">
  <dimension ref="A1:N19"/>
  <sheetViews>
    <sheetView zoomScale="85" zoomScaleNormal="85" zoomScaleSheetLayoutView="100" workbookViewId="0">
      <selection activeCell="A17" sqref="A17:A19"/>
    </sheetView>
  </sheetViews>
  <sheetFormatPr defaultColWidth="8.58203125" defaultRowHeight="15" x14ac:dyDescent="0.25"/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5">
      <c r="A2" t="s">
        <v>38</v>
      </c>
      <c r="B2">
        <v>16655</v>
      </c>
      <c r="C2">
        <v>16551</v>
      </c>
      <c r="D2">
        <v>1421.57</v>
      </c>
      <c r="E2">
        <v>594.20000000000005</v>
      </c>
      <c r="F2">
        <v>70.522400000000005</v>
      </c>
      <c r="G2">
        <v>29.477599999999999</v>
      </c>
      <c r="H2">
        <v>74</v>
      </c>
      <c r="I2">
        <v>142</v>
      </c>
      <c r="J2">
        <v>291</v>
      </c>
      <c r="K2">
        <v>98.142600000000002</v>
      </c>
      <c r="L2">
        <v>199.607</v>
      </c>
      <c r="M2">
        <v>41.8581</v>
      </c>
      <c r="N2">
        <v>29.909199999999998</v>
      </c>
    </row>
    <row r="3" spans="1:14" x14ac:dyDescent="0.25">
      <c r="A3" t="s">
        <v>38</v>
      </c>
      <c r="B3">
        <v>31692</v>
      </c>
      <c r="C3">
        <v>17716</v>
      </c>
      <c r="D3">
        <v>3112.93</v>
      </c>
      <c r="E3">
        <v>563.601</v>
      </c>
      <c r="F3">
        <v>84.670299999999997</v>
      </c>
      <c r="G3">
        <v>15.329700000000001</v>
      </c>
      <c r="H3">
        <v>102</v>
      </c>
      <c r="I3">
        <v>90</v>
      </c>
      <c r="J3">
        <v>295</v>
      </c>
      <c r="K3">
        <v>122.449</v>
      </c>
      <c r="L3">
        <v>206.30500000000001</v>
      </c>
      <c r="M3">
        <v>13.7967</v>
      </c>
      <c r="N3">
        <v>12.854799999999999</v>
      </c>
    </row>
    <row r="4" spans="1:14" x14ac:dyDescent="0.25">
      <c r="A4" t="s">
        <v>38</v>
      </c>
      <c r="B4">
        <v>41333</v>
      </c>
      <c r="C4">
        <v>9579</v>
      </c>
      <c r="D4">
        <v>2505.0100000000002</v>
      </c>
      <c r="E4">
        <v>177.464</v>
      </c>
      <c r="F4">
        <v>93.384299999999996</v>
      </c>
      <c r="G4">
        <v>6.6156800000000002</v>
      </c>
      <c r="H4">
        <v>114</v>
      </c>
      <c r="I4">
        <v>61</v>
      </c>
      <c r="J4">
        <v>290</v>
      </c>
      <c r="K4">
        <v>130.66999999999999</v>
      </c>
      <c r="L4">
        <v>260.43</v>
      </c>
      <c r="M4">
        <v>4.0355699999999999</v>
      </c>
      <c r="N4">
        <v>8.5845099999999999</v>
      </c>
    </row>
    <row r="5" spans="1:14" x14ac:dyDescent="0.25">
      <c r="A5" t="s">
        <v>38</v>
      </c>
      <c r="B5">
        <v>20531</v>
      </c>
      <c r="C5">
        <v>4925</v>
      </c>
      <c r="D5">
        <v>2437.75</v>
      </c>
      <c r="E5">
        <v>166.73599999999999</v>
      </c>
      <c r="F5">
        <v>93.598100000000002</v>
      </c>
      <c r="G5">
        <v>6.4018699999999997</v>
      </c>
      <c r="H5">
        <v>82</v>
      </c>
      <c r="I5">
        <v>54</v>
      </c>
      <c r="J5">
        <v>219</v>
      </c>
      <c r="K5">
        <v>143.40700000000001</v>
      </c>
      <c r="L5">
        <v>232.37799999999999</v>
      </c>
      <c r="M5">
        <v>3.4570099999999999</v>
      </c>
      <c r="N5">
        <v>5.6957800000000001</v>
      </c>
    </row>
    <row r="6" spans="1:14" x14ac:dyDescent="0.25">
      <c r="A6" s="4" t="s">
        <v>57</v>
      </c>
      <c r="B6">
        <v>22483</v>
      </c>
      <c r="C6">
        <v>35124</v>
      </c>
      <c r="D6">
        <v>2370.63</v>
      </c>
      <c r="E6">
        <v>2141.4699999999998</v>
      </c>
      <c r="F6">
        <v>52.539400000000001</v>
      </c>
      <c r="G6">
        <v>47.460599999999999</v>
      </c>
      <c r="H6">
        <v>87</v>
      </c>
      <c r="I6">
        <v>154</v>
      </c>
      <c r="J6">
        <v>329</v>
      </c>
      <c r="K6">
        <v>80.295000000000002</v>
      </c>
      <c r="L6">
        <v>205.292</v>
      </c>
      <c r="M6">
        <v>73.089399999999998</v>
      </c>
      <c r="N6">
        <v>59.324399999999997</v>
      </c>
    </row>
    <row r="7" spans="1:14" x14ac:dyDescent="0.25">
      <c r="A7" t="s">
        <v>39</v>
      </c>
      <c r="B7">
        <v>24600</v>
      </c>
      <c r="C7">
        <v>20982</v>
      </c>
      <c r="D7">
        <v>2007.48</v>
      </c>
      <c r="E7">
        <v>710.10799999999995</v>
      </c>
      <c r="F7">
        <v>73.869900000000001</v>
      </c>
      <c r="G7">
        <v>26.130099999999999</v>
      </c>
      <c r="H7">
        <v>89</v>
      </c>
      <c r="I7">
        <v>109</v>
      </c>
      <c r="J7">
        <v>288</v>
      </c>
      <c r="K7">
        <v>87.451499999999996</v>
      </c>
      <c r="L7">
        <v>181.24100000000001</v>
      </c>
      <c r="M7">
        <v>28.4818</v>
      </c>
      <c r="N7">
        <v>24.507400000000001</v>
      </c>
    </row>
    <row r="8" spans="1:14" x14ac:dyDescent="0.25">
      <c r="A8" t="s">
        <v>39</v>
      </c>
      <c r="B8">
        <v>28980</v>
      </c>
      <c r="C8">
        <v>15753</v>
      </c>
      <c r="D8">
        <v>3086.27</v>
      </c>
      <c r="E8">
        <v>572.92100000000005</v>
      </c>
      <c r="F8">
        <v>84.3429</v>
      </c>
      <c r="G8">
        <v>15.6571</v>
      </c>
      <c r="H8">
        <v>101</v>
      </c>
      <c r="I8">
        <v>60</v>
      </c>
      <c r="J8">
        <v>263</v>
      </c>
      <c r="K8">
        <v>138.08699999999999</v>
      </c>
      <c r="L8">
        <v>170.67699999999999</v>
      </c>
      <c r="M8">
        <v>9.3942300000000003</v>
      </c>
      <c r="N8">
        <v>5.1025900000000002</v>
      </c>
    </row>
    <row r="9" spans="1:14" x14ac:dyDescent="0.25">
      <c r="A9" t="s">
        <v>39</v>
      </c>
      <c r="B9">
        <v>19868</v>
      </c>
      <c r="C9">
        <v>8310</v>
      </c>
      <c r="D9">
        <v>1562.71</v>
      </c>
      <c r="E9">
        <v>298.52800000000002</v>
      </c>
      <c r="F9">
        <v>83.960800000000006</v>
      </c>
      <c r="G9">
        <v>16.039200000000001</v>
      </c>
      <c r="H9">
        <v>79</v>
      </c>
      <c r="I9">
        <v>35</v>
      </c>
      <c r="J9">
        <v>194</v>
      </c>
      <c r="K9">
        <v>198.93</v>
      </c>
      <c r="L9">
        <v>279.50900000000001</v>
      </c>
      <c r="M9">
        <v>5.6137199999999998</v>
      </c>
      <c r="N9">
        <v>12.924200000000001</v>
      </c>
    </row>
    <row r="10" spans="1:14" x14ac:dyDescent="0.25">
      <c r="A10" s="4" t="s">
        <v>58</v>
      </c>
      <c r="B10">
        <v>31655</v>
      </c>
      <c r="C10">
        <v>22796</v>
      </c>
      <c r="D10">
        <v>3282.45</v>
      </c>
      <c r="E10">
        <v>1359.67</v>
      </c>
      <c r="F10">
        <v>70.710099999999997</v>
      </c>
      <c r="G10">
        <v>29.289899999999999</v>
      </c>
      <c r="H10">
        <v>102</v>
      </c>
      <c r="I10">
        <v>121</v>
      </c>
      <c r="J10">
        <v>326</v>
      </c>
      <c r="K10">
        <v>94.253600000000006</v>
      </c>
      <c r="L10">
        <v>218.02600000000001</v>
      </c>
      <c r="M10">
        <v>35.440800000000003</v>
      </c>
      <c r="N10">
        <v>36.252699999999997</v>
      </c>
    </row>
    <row r="11" spans="1:14" x14ac:dyDescent="0.25">
      <c r="A11" s="4" t="s">
        <v>58</v>
      </c>
      <c r="B11">
        <v>30042</v>
      </c>
      <c r="C11">
        <v>21672</v>
      </c>
      <c r="D11">
        <v>2093.12</v>
      </c>
      <c r="E11">
        <v>664.30100000000004</v>
      </c>
      <c r="F11">
        <v>75.908600000000007</v>
      </c>
      <c r="G11">
        <v>24.0914</v>
      </c>
      <c r="H11">
        <v>96</v>
      </c>
      <c r="I11">
        <v>99</v>
      </c>
      <c r="J11">
        <v>292</v>
      </c>
      <c r="K11">
        <v>118.828</v>
      </c>
      <c r="L11">
        <v>243.18799999999999</v>
      </c>
      <c r="M11">
        <v>23.8505</v>
      </c>
      <c r="N11">
        <v>29.960100000000001</v>
      </c>
    </row>
    <row r="12" spans="1:14" x14ac:dyDescent="0.25">
      <c r="A12" t="s">
        <v>40</v>
      </c>
      <c r="B12">
        <v>32504</v>
      </c>
      <c r="C12">
        <v>19986</v>
      </c>
      <c r="D12">
        <v>2394.29</v>
      </c>
      <c r="E12">
        <v>681.31399999999996</v>
      </c>
      <c r="F12">
        <v>77.847800000000007</v>
      </c>
      <c r="G12">
        <v>22.152200000000001</v>
      </c>
      <c r="H12">
        <v>101</v>
      </c>
      <c r="I12">
        <v>94</v>
      </c>
      <c r="J12">
        <v>297</v>
      </c>
      <c r="K12">
        <v>115.36799999999999</v>
      </c>
      <c r="L12">
        <v>246.22900000000001</v>
      </c>
      <c r="M12">
        <v>20.8231</v>
      </c>
      <c r="N12">
        <v>28.988600000000002</v>
      </c>
    </row>
    <row r="13" spans="1:14" x14ac:dyDescent="0.25">
      <c r="A13" t="s">
        <v>40</v>
      </c>
      <c r="B13">
        <v>41801</v>
      </c>
      <c r="C13">
        <v>23803</v>
      </c>
      <c r="D13">
        <v>4000.46</v>
      </c>
      <c r="E13">
        <v>841.37699999999995</v>
      </c>
      <c r="F13">
        <v>82.622799999999998</v>
      </c>
      <c r="G13">
        <v>17.377199999999998</v>
      </c>
      <c r="H13">
        <v>116</v>
      </c>
      <c r="I13">
        <v>90</v>
      </c>
      <c r="J13">
        <v>323</v>
      </c>
      <c r="K13">
        <v>111.983</v>
      </c>
      <c r="L13">
        <v>242.46299999999999</v>
      </c>
      <c r="M13">
        <v>15.6395</v>
      </c>
      <c r="N13">
        <v>22.6739</v>
      </c>
    </row>
    <row r="14" spans="1:14" x14ac:dyDescent="0.25">
      <c r="A14" t="s">
        <v>40</v>
      </c>
      <c r="B14">
        <v>31910</v>
      </c>
      <c r="C14">
        <v>10477</v>
      </c>
      <c r="D14">
        <v>3098.51</v>
      </c>
      <c r="E14">
        <v>375.41899999999998</v>
      </c>
      <c r="F14">
        <v>89.193200000000004</v>
      </c>
      <c r="G14">
        <v>10.806800000000001</v>
      </c>
      <c r="H14">
        <v>100</v>
      </c>
      <c r="I14">
        <v>63</v>
      </c>
      <c r="J14">
        <v>264</v>
      </c>
      <c r="K14">
        <v>150.815</v>
      </c>
      <c r="L14">
        <v>257.40899999999999</v>
      </c>
      <c r="M14">
        <v>6.8082599999999998</v>
      </c>
      <c r="N14">
        <v>11.519299999999999</v>
      </c>
    </row>
    <row r="15" spans="1:14" x14ac:dyDescent="0.25">
      <c r="A15" t="s">
        <v>40</v>
      </c>
      <c r="B15">
        <v>34084</v>
      </c>
      <c r="C15">
        <v>9585</v>
      </c>
      <c r="D15">
        <v>2864.63</v>
      </c>
      <c r="E15">
        <v>233.44</v>
      </c>
      <c r="F15">
        <v>92.465000000000003</v>
      </c>
      <c r="G15">
        <v>7.5350200000000003</v>
      </c>
      <c r="H15">
        <v>105</v>
      </c>
      <c r="I15">
        <v>82</v>
      </c>
      <c r="J15">
        <v>293</v>
      </c>
      <c r="K15">
        <v>120.902</v>
      </c>
      <c r="L15">
        <v>228.94499999999999</v>
      </c>
      <c r="M15">
        <v>6.1787200000000002</v>
      </c>
      <c r="N15">
        <v>8.1410400000000003</v>
      </c>
    </row>
    <row r="16" spans="1:14" x14ac:dyDescent="0.25">
      <c r="A16" t="s">
        <v>40</v>
      </c>
      <c r="B16">
        <v>14134</v>
      </c>
      <c r="C16">
        <v>6350</v>
      </c>
      <c r="D16">
        <v>1795.95</v>
      </c>
      <c r="E16">
        <v>224.21700000000001</v>
      </c>
      <c r="F16">
        <v>88.9011</v>
      </c>
      <c r="G16">
        <v>11.0989</v>
      </c>
      <c r="H16">
        <v>72</v>
      </c>
      <c r="I16">
        <v>46</v>
      </c>
      <c r="J16">
        <v>191</v>
      </c>
      <c r="K16">
        <v>108.596</v>
      </c>
      <c r="L16">
        <v>153.26400000000001</v>
      </c>
      <c r="M16">
        <v>5.1055099999999998</v>
      </c>
      <c r="N16">
        <v>4.9577299999999997</v>
      </c>
    </row>
    <row r="17" spans="1:14" x14ac:dyDescent="0.25">
      <c r="A17" t="s">
        <v>61</v>
      </c>
      <c r="G17">
        <f>AVERAGE(G2:G16)</f>
        <v>19.030884666666665</v>
      </c>
      <c r="M17">
        <f>AVERAGE(M2:M16)</f>
        <v>19.571528000000001</v>
      </c>
      <c r="N17">
        <f>AVERAGE(N2:N16)</f>
        <v>20.093083333333329</v>
      </c>
    </row>
    <row r="18" spans="1:14" x14ac:dyDescent="0.25">
      <c r="A18" t="s">
        <v>62</v>
      </c>
      <c r="G18">
        <f>VAR(G2:G16)</f>
        <v>122.96303337072679</v>
      </c>
      <c r="M18">
        <f>VAR(M2:M16)</f>
        <v>365.12440323933146</v>
      </c>
      <c r="N18">
        <f>VAR(N2:N16)</f>
        <v>229.49219673478106</v>
      </c>
    </row>
    <row r="19" spans="1:14" x14ac:dyDescent="0.25">
      <c r="A19" t="s">
        <v>63</v>
      </c>
      <c r="G19">
        <f>STDEV(G2:G16)</f>
        <v>11.088869796815489</v>
      </c>
      <c r="M19">
        <f>STDEV(M2:M16)</f>
        <v>19.108228678748102</v>
      </c>
      <c r="N19">
        <f>STDEV(N2:N16)</f>
        <v>15.148999859224405</v>
      </c>
    </row>
  </sheetData>
  <phoneticPr fontId="1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E18CAD-4F66-4B53-9604-3A77185E07CE}">
  <dimension ref="A1:N19"/>
  <sheetViews>
    <sheetView zoomScale="70" zoomScaleNormal="70" zoomScaleSheetLayoutView="100" workbookViewId="0">
      <selection activeCell="A17" sqref="A17:A19"/>
    </sheetView>
  </sheetViews>
  <sheetFormatPr defaultColWidth="8.58203125" defaultRowHeight="15" x14ac:dyDescent="0.25"/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5">
      <c r="A2" t="s">
        <v>41</v>
      </c>
      <c r="B2">
        <v>11162</v>
      </c>
      <c r="C2">
        <v>26464</v>
      </c>
      <c r="D2">
        <v>1643.81</v>
      </c>
      <c r="E2">
        <v>2249.5100000000002</v>
      </c>
      <c r="F2">
        <v>42.221400000000003</v>
      </c>
      <c r="G2">
        <v>57.778599999999997</v>
      </c>
      <c r="H2">
        <v>65</v>
      </c>
      <c r="I2">
        <v>139</v>
      </c>
      <c r="J2">
        <v>270</v>
      </c>
      <c r="K2">
        <v>72.994500000000002</v>
      </c>
      <c r="L2">
        <v>165.06299999999999</v>
      </c>
      <c r="M2">
        <v>80.312299999999993</v>
      </c>
      <c r="N2">
        <v>53.196100000000001</v>
      </c>
    </row>
    <row r="3" spans="1:14" x14ac:dyDescent="0.25">
      <c r="A3" t="s">
        <v>41</v>
      </c>
      <c r="B3">
        <v>11801</v>
      </c>
      <c r="C3">
        <v>21799</v>
      </c>
      <c r="D3">
        <v>1429.71</v>
      </c>
      <c r="E3">
        <v>1790.18</v>
      </c>
      <c r="F3">
        <v>44.4024</v>
      </c>
      <c r="G3">
        <v>55.5976</v>
      </c>
      <c r="H3">
        <v>68</v>
      </c>
      <c r="I3">
        <v>130</v>
      </c>
      <c r="J3">
        <v>267</v>
      </c>
      <c r="K3">
        <v>63.508400000000002</v>
      </c>
      <c r="L3">
        <v>155.04499999999999</v>
      </c>
      <c r="M3">
        <v>72.276899999999998</v>
      </c>
      <c r="N3">
        <v>50.892099999999999</v>
      </c>
    </row>
    <row r="4" spans="1:14" x14ac:dyDescent="0.25">
      <c r="A4" t="s">
        <v>41</v>
      </c>
      <c r="B4">
        <v>11949</v>
      </c>
      <c r="C4">
        <v>8678</v>
      </c>
      <c r="D4">
        <v>1162.6500000000001</v>
      </c>
      <c r="E4">
        <v>443.29599999999999</v>
      </c>
      <c r="F4">
        <v>72.396699999999996</v>
      </c>
      <c r="G4">
        <v>27.603300000000001</v>
      </c>
      <c r="H4">
        <v>64</v>
      </c>
      <c r="I4">
        <v>90</v>
      </c>
      <c r="J4">
        <v>219</v>
      </c>
      <c r="K4">
        <v>99.593900000000005</v>
      </c>
      <c r="L4">
        <v>180.94</v>
      </c>
      <c r="M4">
        <v>24.843</v>
      </c>
      <c r="N4">
        <v>22.4544</v>
      </c>
    </row>
    <row r="5" spans="1:14" x14ac:dyDescent="0.25">
      <c r="A5" s="4" t="s">
        <v>59</v>
      </c>
      <c r="B5">
        <v>4301</v>
      </c>
      <c r="C5">
        <v>25112</v>
      </c>
      <c r="D5">
        <v>254.24799999999999</v>
      </c>
      <c r="E5">
        <v>824.11</v>
      </c>
      <c r="F5">
        <v>23.577300000000001</v>
      </c>
      <c r="G5">
        <v>76.422700000000006</v>
      </c>
      <c r="H5">
        <v>39</v>
      </c>
      <c r="I5">
        <v>148</v>
      </c>
      <c r="J5">
        <v>227</v>
      </c>
      <c r="K5">
        <v>50.197000000000003</v>
      </c>
      <c r="L5">
        <v>121.928</v>
      </c>
      <c r="M5">
        <v>113.10599999999999</v>
      </c>
      <c r="N5">
        <v>54.818899999999999</v>
      </c>
    </row>
    <row r="6" spans="1:14" x14ac:dyDescent="0.25">
      <c r="A6" s="4" t="s">
        <v>59</v>
      </c>
      <c r="B6">
        <v>28044</v>
      </c>
      <c r="C6">
        <v>11715</v>
      </c>
      <c r="D6">
        <v>3090.6</v>
      </c>
      <c r="E6">
        <v>524.76900000000001</v>
      </c>
      <c r="F6">
        <v>85.485100000000003</v>
      </c>
      <c r="G6">
        <v>14.514900000000001</v>
      </c>
      <c r="H6">
        <v>94</v>
      </c>
      <c r="I6">
        <v>59</v>
      </c>
      <c r="J6">
        <v>248</v>
      </c>
      <c r="K6">
        <v>120.57599999999999</v>
      </c>
      <c r="L6">
        <v>224.39500000000001</v>
      </c>
      <c r="M6">
        <v>8.5638199999999998</v>
      </c>
      <c r="N6">
        <v>15.0694</v>
      </c>
    </row>
    <row r="7" spans="1:14" x14ac:dyDescent="0.25">
      <c r="A7" t="s">
        <v>42</v>
      </c>
      <c r="B7">
        <v>24340</v>
      </c>
      <c r="C7">
        <v>10682</v>
      </c>
      <c r="D7">
        <v>2794.73</v>
      </c>
      <c r="E7">
        <v>481.40899999999999</v>
      </c>
      <c r="F7">
        <v>85.305599999999998</v>
      </c>
      <c r="G7">
        <v>14.6944</v>
      </c>
      <c r="H7">
        <v>89</v>
      </c>
      <c r="I7">
        <v>54</v>
      </c>
      <c r="J7">
        <v>233</v>
      </c>
      <c r="K7">
        <v>128.85900000000001</v>
      </c>
      <c r="L7">
        <v>223.46199999999999</v>
      </c>
      <c r="M7">
        <v>7.9349699999999999</v>
      </c>
      <c r="N7">
        <v>13.901400000000001</v>
      </c>
    </row>
    <row r="8" spans="1:14" x14ac:dyDescent="0.25">
      <c r="A8" t="s">
        <v>42</v>
      </c>
      <c r="B8">
        <v>20485</v>
      </c>
      <c r="C8">
        <v>6203</v>
      </c>
      <c r="D8">
        <v>1729.86</v>
      </c>
      <c r="E8">
        <v>214.101</v>
      </c>
      <c r="F8">
        <v>88.986400000000003</v>
      </c>
      <c r="G8">
        <v>11.0136</v>
      </c>
      <c r="H8">
        <v>81</v>
      </c>
      <c r="I8">
        <v>58</v>
      </c>
      <c r="J8">
        <v>221</v>
      </c>
      <c r="K8">
        <v>122.711</v>
      </c>
      <c r="L8">
        <v>211.874</v>
      </c>
      <c r="M8">
        <v>6.3879099999999998</v>
      </c>
      <c r="N8">
        <v>9.8200900000000004</v>
      </c>
    </row>
    <row r="9" spans="1:14" x14ac:dyDescent="0.25">
      <c r="A9" t="s">
        <v>42</v>
      </c>
      <c r="B9">
        <v>19871</v>
      </c>
      <c r="C9">
        <v>6511</v>
      </c>
      <c r="D9">
        <v>2279.0100000000002</v>
      </c>
      <c r="E9">
        <v>250.97499999999999</v>
      </c>
      <c r="F9">
        <v>90.08</v>
      </c>
      <c r="G9">
        <v>9.9199900000000003</v>
      </c>
      <c r="H9">
        <v>83</v>
      </c>
      <c r="I9">
        <v>64</v>
      </c>
      <c r="J9">
        <v>231</v>
      </c>
      <c r="K9">
        <v>88.692999999999998</v>
      </c>
      <c r="L9">
        <v>180.57</v>
      </c>
      <c r="M9">
        <v>6.3487999999999998</v>
      </c>
      <c r="N9">
        <v>9.1142000000000003</v>
      </c>
    </row>
    <row r="10" spans="1:14" x14ac:dyDescent="0.25">
      <c r="A10" s="4" t="s">
        <v>60</v>
      </c>
      <c r="B10">
        <v>15543</v>
      </c>
      <c r="C10">
        <v>14966</v>
      </c>
      <c r="D10">
        <v>1011.37</v>
      </c>
      <c r="E10">
        <v>427.197</v>
      </c>
      <c r="F10">
        <v>70.303899999999999</v>
      </c>
      <c r="G10">
        <v>29.696100000000001</v>
      </c>
      <c r="H10">
        <v>71</v>
      </c>
      <c r="I10">
        <v>122</v>
      </c>
      <c r="J10">
        <v>265</v>
      </c>
      <c r="K10">
        <v>77.380600000000001</v>
      </c>
      <c r="L10">
        <v>171.898</v>
      </c>
      <c r="M10">
        <v>36.229199999999999</v>
      </c>
      <c r="N10">
        <v>28.068000000000001</v>
      </c>
    </row>
    <row r="11" spans="1:14" x14ac:dyDescent="0.25">
      <c r="A11" s="4" t="s">
        <v>60</v>
      </c>
      <c r="B11">
        <v>15074</v>
      </c>
      <c r="C11">
        <v>15850</v>
      </c>
      <c r="D11">
        <v>1429.79</v>
      </c>
      <c r="E11">
        <v>563.95799999999997</v>
      </c>
      <c r="F11">
        <v>71.7136</v>
      </c>
      <c r="G11">
        <v>28.2864</v>
      </c>
      <c r="H11">
        <v>72</v>
      </c>
      <c r="I11">
        <v>113</v>
      </c>
      <c r="J11">
        <v>258</v>
      </c>
      <c r="K11">
        <v>81.839799999999997</v>
      </c>
      <c r="L11">
        <v>200.751</v>
      </c>
      <c r="M11">
        <v>31.9636</v>
      </c>
      <c r="N11">
        <v>33.6355</v>
      </c>
    </row>
    <row r="12" spans="1:14" x14ac:dyDescent="0.25">
      <c r="A12" t="s">
        <v>43</v>
      </c>
      <c r="B12">
        <v>15773</v>
      </c>
      <c r="C12">
        <v>13403</v>
      </c>
      <c r="D12">
        <v>964.72400000000005</v>
      </c>
      <c r="E12">
        <v>384.483</v>
      </c>
      <c r="F12">
        <v>71.503</v>
      </c>
      <c r="G12">
        <v>28.497</v>
      </c>
      <c r="H12">
        <v>71</v>
      </c>
      <c r="I12">
        <v>106</v>
      </c>
      <c r="J12">
        <v>249</v>
      </c>
      <c r="K12">
        <v>94.400899999999993</v>
      </c>
      <c r="L12">
        <v>188.30099999999999</v>
      </c>
      <c r="M12">
        <v>30.206800000000001</v>
      </c>
      <c r="N12">
        <v>26.758600000000001</v>
      </c>
    </row>
    <row r="13" spans="1:14" x14ac:dyDescent="0.25">
      <c r="A13" t="s">
        <v>43</v>
      </c>
      <c r="B13">
        <v>13770</v>
      </c>
      <c r="C13">
        <v>12934</v>
      </c>
      <c r="D13">
        <v>664.02700000000004</v>
      </c>
      <c r="E13">
        <v>262.68900000000002</v>
      </c>
      <c r="F13">
        <v>71.653800000000004</v>
      </c>
      <c r="G13">
        <v>28.3462</v>
      </c>
      <c r="H13">
        <v>67</v>
      </c>
      <c r="I13">
        <v>96</v>
      </c>
      <c r="J13">
        <v>231</v>
      </c>
      <c r="K13">
        <v>108.124</v>
      </c>
      <c r="L13">
        <v>194.77199999999999</v>
      </c>
      <c r="M13">
        <v>27.212399999999999</v>
      </c>
      <c r="N13">
        <v>24.561399999999999</v>
      </c>
    </row>
    <row r="14" spans="1:14" x14ac:dyDescent="0.25">
      <c r="A14" t="s">
        <v>43</v>
      </c>
      <c r="B14">
        <v>25314</v>
      </c>
      <c r="C14">
        <v>14708</v>
      </c>
      <c r="D14">
        <v>3377.79</v>
      </c>
      <c r="E14">
        <v>817.39200000000005</v>
      </c>
      <c r="F14">
        <v>80.515900000000002</v>
      </c>
      <c r="G14">
        <v>19.484100000000002</v>
      </c>
      <c r="H14">
        <v>91</v>
      </c>
      <c r="I14">
        <v>80</v>
      </c>
      <c r="J14">
        <v>263</v>
      </c>
      <c r="K14">
        <v>105.804</v>
      </c>
      <c r="L14">
        <v>184.702</v>
      </c>
      <c r="M14">
        <v>15.587199999999999</v>
      </c>
      <c r="N14">
        <v>15.3726</v>
      </c>
    </row>
    <row r="15" spans="1:14" x14ac:dyDescent="0.25">
      <c r="A15" t="s">
        <v>43</v>
      </c>
      <c r="B15">
        <v>24643</v>
      </c>
      <c r="C15">
        <v>14459</v>
      </c>
      <c r="D15">
        <v>4071.95</v>
      </c>
      <c r="E15">
        <v>966.78300000000002</v>
      </c>
      <c r="F15">
        <v>80.813000000000002</v>
      </c>
      <c r="G15">
        <v>19.187000000000001</v>
      </c>
      <c r="H15">
        <v>93</v>
      </c>
      <c r="I15">
        <v>56</v>
      </c>
      <c r="J15">
        <v>243</v>
      </c>
      <c r="K15">
        <v>131.85499999999999</v>
      </c>
      <c r="L15">
        <v>208.018</v>
      </c>
      <c r="M15">
        <v>10.7447</v>
      </c>
      <c r="N15">
        <v>14.613300000000001</v>
      </c>
    </row>
    <row r="16" spans="1:14" x14ac:dyDescent="0.25">
      <c r="A16" t="s">
        <v>43</v>
      </c>
      <c r="B16">
        <v>17698</v>
      </c>
      <c r="C16">
        <v>6860</v>
      </c>
      <c r="D16">
        <v>1764.39</v>
      </c>
      <c r="E16">
        <v>274.084</v>
      </c>
      <c r="F16">
        <v>86.554500000000004</v>
      </c>
      <c r="G16">
        <v>13.445499999999999</v>
      </c>
      <c r="H16">
        <v>75</v>
      </c>
      <c r="I16">
        <v>71</v>
      </c>
      <c r="J16">
        <v>222</v>
      </c>
      <c r="K16">
        <v>111.377</v>
      </c>
      <c r="L16">
        <v>193.452</v>
      </c>
      <c r="M16">
        <v>9.5463400000000007</v>
      </c>
      <c r="N16">
        <v>11.035399999999999</v>
      </c>
    </row>
    <row r="17" spans="1:14" x14ac:dyDescent="0.25">
      <c r="A17" t="s">
        <v>61</v>
      </c>
      <c r="G17">
        <f>AVERAGE(G2:G16)</f>
        <v>28.965826000000003</v>
      </c>
      <c r="M17">
        <f>AVERAGE(M2:M16)</f>
        <v>32.08426266666666</v>
      </c>
      <c r="N17">
        <f>AVERAGE(N2:N16)</f>
        <v>25.554092666666659</v>
      </c>
    </row>
    <row r="18" spans="1:14" x14ac:dyDescent="0.25">
      <c r="A18" t="s">
        <v>62</v>
      </c>
      <c r="G18">
        <f>VAR(G2:G16)</f>
        <v>379.9268276832828</v>
      </c>
      <c r="M18">
        <f>VAR(M2:M16)</f>
        <v>1021.2363265265784</v>
      </c>
      <c r="N18">
        <f>VAR(N2:N16)</f>
        <v>253.13546360637869</v>
      </c>
    </row>
    <row r="19" spans="1:14" x14ac:dyDescent="0.25">
      <c r="A19" t="s">
        <v>63</v>
      </c>
      <c r="G19">
        <f>STDEV(G2:G16)</f>
        <v>19.491711768936117</v>
      </c>
      <c r="M19">
        <f>STDEV(M2:M16)</f>
        <v>31.95678842635127</v>
      </c>
      <c r="N19">
        <f>STDEV(N2:N16)</f>
        <v>15.910231412722402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1.1mmol-12h</vt:lpstr>
      <vt:lpstr>1.3mmol-12h</vt:lpstr>
      <vt:lpstr>1.5mmol-12h</vt:lpstr>
      <vt:lpstr>1.7mmol-12h</vt:lpstr>
      <vt:lpstr>1.9mmol-12h</vt:lpstr>
      <vt:lpstr>1.1mmol-24h</vt:lpstr>
      <vt:lpstr>1.3mmol-24h</vt:lpstr>
      <vt:lpstr>1.5mmol-24h</vt:lpstr>
      <vt:lpstr>1.7mmol-24h</vt:lpstr>
      <vt:lpstr>1.9mmol-24h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载云 回风</cp:lastModifiedBy>
  <dcterms:created xsi:type="dcterms:W3CDTF">2019-12-23T03:36:08Z</dcterms:created>
  <dcterms:modified xsi:type="dcterms:W3CDTF">2024-09-08T02:51:55Z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5B768731718442F1A7AF76929E87341A</vt:lpwstr>
  </property>
</Properties>
</file>