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88\Desktop\程东霞\"/>
    </mc:Choice>
  </mc:AlternateContent>
  <bookViews>
    <workbookView xWindow="0" yWindow="0" windowWidth="25600" windowHeight="10300"/>
  </bookViews>
  <sheets>
    <sheet name="数据分析 (最终版）" sheetId="2" r:id="rId1"/>
    <sheet name="Sheet1" sheetId="1" r:id="rId2"/>
  </sheets>
  <definedNames>
    <definedName name="_xlnm._FilterDatabase" localSheetId="0" hidden="1">'数据分析 (最终版）'!$A$1:$AR$172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218" i="2" l="1"/>
  <c r="Z218" i="2" s="1"/>
  <c r="Y217" i="2"/>
  <c r="Z217" i="2" s="1"/>
  <c r="Z216" i="2"/>
  <c r="Y216" i="2"/>
  <c r="Z215" i="2"/>
  <c r="Y215" i="2"/>
  <c r="Y214" i="2"/>
  <c r="Z214" i="2" s="1"/>
  <c r="Z213" i="2"/>
  <c r="Y213" i="2"/>
  <c r="Y212" i="2"/>
  <c r="Z212" i="2" s="1"/>
  <c r="Z211" i="2"/>
  <c r="Y211" i="2"/>
  <c r="Z210" i="2"/>
  <c r="Y210" i="2"/>
  <c r="Z209" i="2"/>
  <c r="Y209" i="2"/>
  <c r="Y208" i="2"/>
  <c r="Z208" i="2" s="1"/>
  <c r="Y207" i="2"/>
  <c r="Z207" i="2" s="1"/>
  <c r="Z206" i="2"/>
  <c r="Y206" i="2"/>
  <c r="Y205" i="2"/>
  <c r="Z205" i="2" s="1"/>
  <c r="Y204" i="2"/>
  <c r="Z204" i="2" s="1"/>
  <c r="Y203" i="2"/>
  <c r="Z203" i="2" s="1"/>
  <c r="Y202" i="2"/>
  <c r="Z202" i="2" s="1"/>
  <c r="Y201" i="2"/>
  <c r="Z201" i="2" s="1"/>
  <c r="Y200" i="2"/>
  <c r="Z200" i="2" s="1"/>
  <c r="Z199" i="2"/>
  <c r="Y199" i="2"/>
  <c r="Y198" i="2"/>
  <c r="Z198" i="2" s="1"/>
  <c r="Y197" i="2"/>
  <c r="Z197" i="2" s="1"/>
  <c r="Z196" i="2"/>
  <c r="Y196" i="2"/>
  <c r="Y195" i="2"/>
  <c r="Z195" i="2" s="1"/>
  <c r="Y194" i="2"/>
  <c r="Z194" i="2" s="1"/>
  <c r="Y193" i="2"/>
  <c r="Z193" i="2" s="1"/>
  <c r="Y192" i="2"/>
  <c r="Z192" i="2" s="1"/>
  <c r="Y191" i="2"/>
  <c r="Z191" i="2" s="1"/>
  <c r="Y190" i="2"/>
  <c r="Z190" i="2" s="1"/>
  <c r="Z189" i="2"/>
  <c r="Y189" i="2"/>
  <c r="Y188" i="2"/>
  <c r="Z188" i="2" s="1"/>
  <c r="Y187" i="2"/>
  <c r="Z187" i="2" s="1"/>
  <c r="Z186" i="2"/>
  <c r="Y186" i="2"/>
  <c r="Y185" i="2"/>
  <c r="Z185" i="2" s="1"/>
  <c r="Y184" i="2"/>
  <c r="Z184" i="2" s="1"/>
  <c r="Y183" i="2"/>
  <c r="Z183" i="2" s="1"/>
  <c r="Y182" i="2"/>
  <c r="Z182" i="2" s="1"/>
  <c r="Y181" i="2"/>
  <c r="Z181" i="2" s="1"/>
  <c r="AA172" i="2"/>
  <c r="Z172" i="2"/>
  <c r="AA171" i="2"/>
  <c r="Z171" i="2"/>
  <c r="AA170" i="2"/>
  <c r="Z170" i="2"/>
  <c r="AA169" i="2"/>
  <c r="Z169" i="2"/>
  <c r="AA168" i="2"/>
  <c r="Z168" i="2"/>
  <c r="AA167" i="2"/>
  <c r="Z167" i="2"/>
  <c r="AA166" i="2"/>
  <c r="Z166" i="2"/>
  <c r="AA165" i="2"/>
  <c r="Z165" i="2"/>
  <c r="AA164" i="2"/>
  <c r="Z164" i="2"/>
  <c r="AA163" i="2"/>
  <c r="Z163" i="2"/>
  <c r="AA162" i="2"/>
  <c r="Z162" i="2"/>
  <c r="AA161" i="2"/>
  <c r="Z161" i="2"/>
  <c r="AA160" i="2"/>
  <c r="Z160" i="2"/>
  <c r="AA159" i="2"/>
  <c r="Z159" i="2"/>
  <c r="AA158" i="2"/>
  <c r="Z158" i="2"/>
  <c r="AA157" i="2"/>
  <c r="Z157" i="2"/>
  <c r="AA156" i="2"/>
  <c r="Z156" i="2"/>
  <c r="AA155" i="2"/>
  <c r="Z155" i="2"/>
  <c r="AA154" i="2"/>
  <c r="Z154" i="2"/>
  <c r="AA153" i="2"/>
  <c r="Z153" i="2"/>
  <c r="AA152" i="2"/>
  <c r="Z152" i="2"/>
  <c r="AA151" i="2"/>
  <c r="Z151" i="2"/>
  <c r="AA150" i="2"/>
  <c r="Z150" i="2"/>
  <c r="AA149" i="2"/>
  <c r="Z149" i="2"/>
  <c r="AA148" i="2"/>
  <c r="Z148" i="2"/>
  <c r="AA147" i="2"/>
  <c r="Z147" i="2"/>
  <c r="AA146" i="2"/>
  <c r="Z146" i="2"/>
  <c r="AA145" i="2"/>
  <c r="Z145" i="2"/>
  <c r="AA144" i="2"/>
  <c r="Z144" i="2"/>
  <c r="AA143" i="2"/>
  <c r="Z143" i="2"/>
  <c r="AA142" i="2"/>
  <c r="Z142" i="2"/>
  <c r="AA141" i="2"/>
  <c r="Z141" i="2"/>
  <c r="AA140" i="2"/>
  <c r="Z140" i="2"/>
  <c r="AA139" i="2"/>
  <c r="Z139" i="2"/>
  <c r="AA138" i="2"/>
  <c r="Z138" i="2"/>
  <c r="AA137" i="2"/>
  <c r="Z137" i="2"/>
  <c r="AA136" i="2"/>
  <c r="Z136" i="2"/>
  <c r="AA135" i="2"/>
  <c r="Z135" i="2"/>
  <c r="AA134" i="2"/>
  <c r="Z134" i="2"/>
  <c r="AA133" i="2"/>
  <c r="Z133" i="2"/>
  <c r="AA132" i="2"/>
  <c r="Z132" i="2"/>
  <c r="AA131" i="2"/>
  <c r="Z131" i="2"/>
  <c r="AA130" i="2"/>
  <c r="Z130" i="2"/>
  <c r="AA129" i="2"/>
  <c r="Z129" i="2"/>
  <c r="AA128" i="2"/>
  <c r="Z128" i="2"/>
  <c r="AA127" i="2"/>
  <c r="Z127" i="2"/>
  <c r="AA126" i="2"/>
  <c r="Z126" i="2"/>
  <c r="AA125" i="2"/>
  <c r="Z125" i="2"/>
  <c r="AA124" i="2"/>
  <c r="Z124" i="2"/>
  <c r="AA123" i="2"/>
  <c r="Z123" i="2"/>
  <c r="AA122" i="2"/>
  <c r="Z122" i="2"/>
  <c r="AA121" i="2"/>
  <c r="Z121" i="2"/>
  <c r="AA120" i="2"/>
  <c r="Z120" i="2"/>
  <c r="AA119" i="2"/>
  <c r="Z119" i="2"/>
  <c r="AA118" i="2"/>
  <c r="Z118" i="2"/>
  <c r="AA117" i="2"/>
  <c r="Z117" i="2"/>
  <c r="AA116" i="2"/>
  <c r="Z116" i="2"/>
  <c r="AA115" i="2"/>
  <c r="Z115" i="2"/>
  <c r="AA114" i="2"/>
  <c r="Z114" i="2"/>
  <c r="AA113" i="2"/>
  <c r="Z113" i="2"/>
  <c r="AA112" i="2"/>
  <c r="Z112" i="2"/>
  <c r="AA111" i="2"/>
  <c r="Z111" i="2"/>
  <c r="AA110" i="2"/>
  <c r="Z110" i="2"/>
  <c r="AA109" i="2"/>
  <c r="Z109" i="2"/>
  <c r="AA108" i="2"/>
  <c r="Z108" i="2"/>
  <c r="AA107" i="2"/>
  <c r="Z107" i="2"/>
  <c r="AA106" i="2"/>
  <c r="Z106" i="2"/>
  <c r="AA105" i="2"/>
  <c r="Z105" i="2"/>
  <c r="AA104" i="2"/>
  <c r="Z104" i="2"/>
  <c r="AA103" i="2"/>
  <c r="Z103" i="2"/>
  <c r="AA102" i="2"/>
  <c r="Z102" i="2"/>
  <c r="AA101" i="2"/>
  <c r="Z101" i="2"/>
  <c r="AA100" i="2"/>
  <c r="Z100" i="2"/>
  <c r="AA99" i="2"/>
  <c r="Z99" i="2"/>
  <c r="AA98" i="2"/>
  <c r="Z98" i="2"/>
  <c r="AA97" i="2"/>
  <c r="Z97" i="2"/>
  <c r="AA96" i="2"/>
  <c r="Z96" i="2"/>
  <c r="AA95" i="2"/>
  <c r="Z95" i="2"/>
  <c r="AA94" i="2"/>
  <c r="Z94" i="2"/>
  <c r="AA93" i="2"/>
  <c r="Z93" i="2"/>
  <c r="AA92" i="2"/>
  <c r="Z92" i="2"/>
  <c r="AA91" i="2"/>
  <c r="Z91" i="2"/>
  <c r="AA90" i="2"/>
  <c r="Z90" i="2"/>
  <c r="AA89" i="2"/>
  <c r="Z89" i="2"/>
  <c r="AA88" i="2"/>
  <c r="Z88" i="2"/>
  <c r="AA87" i="2"/>
  <c r="Z87" i="2"/>
  <c r="AA86" i="2"/>
  <c r="Z86" i="2"/>
  <c r="AA85" i="2"/>
  <c r="Z85" i="2"/>
  <c r="AA84" i="2"/>
  <c r="Z84" i="2"/>
  <c r="AA83" i="2"/>
  <c r="Z83" i="2"/>
  <c r="AA82" i="2"/>
  <c r="Z82" i="2"/>
  <c r="AA81" i="2"/>
  <c r="Z81" i="2"/>
  <c r="AA80" i="2"/>
  <c r="Z80" i="2"/>
  <c r="AA79" i="2"/>
  <c r="Z79" i="2"/>
  <c r="AA78" i="2"/>
  <c r="Z78" i="2"/>
  <c r="AA77" i="2"/>
  <c r="Z77" i="2"/>
  <c r="AA76" i="2"/>
  <c r="Z76" i="2"/>
  <c r="AA75" i="2"/>
  <c r="Z75" i="2"/>
  <c r="AA74" i="2"/>
  <c r="Z74" i="2"/>
  <c r="AA73" i="2"/>
  <c r="Z73" i="2"/>
  <c r="AA72" i="2"/>
  <c r="Z72" i="2"/>
  <c r="AA71" i="2"/>
  <c r="Z71" i="2"/>
  <c r="AA70" i="2"/>
  <c r="Z70" i="2"/>
  <c r="AA69" i="2"/>
  <c r="Z69" i="2"/>
  <c r="AA68" i="2"/>
  <c r="Z68" i="2"/>
  <c r="AA67" i="2"/>
  <c r="Z67" i="2"/>
  <c r="AA66" i="2"/>
  <c r="Z66" i="2"/>
  <c r="AA65" i="2"/>
  <c r="Z65" i="2"/>
  <c r="AA64" i="2"/>
  <c r="Z64" i="2"/>
  <c r="AA63" i="2"/>
  <c r="Z63" i="2"/>
  <c r="AA62" i="2"/>
  <c r="Z62" i="2"/>
  <c r="AA61" i="2"/>
  <c r="Z61" i="2"/>
  <c r="AA60" i="2"/>
  <c r="Z60" i="2"/>
  <c r="AA59" i="2"/>
  <c r="Z59" i="2"/>
  <c r="AA58" i="2"/>
  <c r="Z58" i="2"/>
  <c r="AA57" i="2"/>
  <c r="Z57" i="2"/>
  <c r="AA56" i="2"/>
  <c r="Z56" i="2"/>
  <c r="AA55" i="2"/>
  <c r="Z55" i="2"/>
  <c r="AA54" i="2"/>
  <c r="Z54" i="2"/>
  <c r="AA53" i="2"/>
  <c r="Z53" i="2"/>
  <c r="AA52" i="2"/>
  <c r="Z52" i="2"/>
  <c r="AA51" i="2"/>
  <c r="Z51" i="2"/>
  <c r="AA50" i="2"/>
  <c r="Z50" i="2"/>
  <c r="AA49" i="2"/>
  <c r="Z49" i="2"/>
  <c r="AA48" i="2"/>
  <c r="Z48" i="2"/>
  <c r="AA47" i="2"/>
  <c r="Z47" i="2"/>
  <c r="AA46" i="2"/>
  <c r="Z46" i="2"/>
  <c r="AA45" i="2"/>
  <c r="Z45" i="2"/>
  <c r="AA44" i="2"/>
  <c r="Z44" i="2"/>
  <c r="AA43" i="2"/>
  <c r="Z43" i="2"/>
  <c r="AA42" i="2"/>
  <c r="Z42" i="2"/>
  <c r="AA41" i="2"/>
  <c r="Z41" i="2"/>
  <c r="AA40" i="2"/>
  <c r="Z40" i="2"/>
  <c r="AA39" i="2"/>
  <c r="Z39" i="2"/>
  <c r="AA38" i="2"/>
  <c r="Z38" i="2"/>
  <c r="AA37" i="2"/>
  <c r="Z37" i="2"/>
  <c r="AA36" i="2"/>
  <c r="Z36" i="2"/>
  <c r="AA35" i="2"/>
  <c r="Z35" i="2"/>
  <c r="AA34" i="2"/>
  <c r="Z34" i="2"/>
  <c r="AA33" i="2"/>
  <c r="Z33" i="2"/>
  <c r="AA32" i="2"/>
  <c r="Z32" i="2"/>
  <c r="AA31" i="2"/>
  <c r="Z31" i="2"/>
  <c r="AA30" i="2"/>
  <c r="Z30" i="2"/>
  <c r="AA29" i="2"/>
  <c r="Z29" i="2"/>
  <c r="AA28" i="2"/>
  <c r="Z28" i="2"/>
  <c r="AA27" i="2"/>
  <c r="Z27" i="2"/>
  <c r="AA26" i="2"/>
  <c r="Z26" i="2"/>
  <c r="AA25" i="2"/>
  <c r="Z25" i="2"/>
  <c r="AA24" i="2"/>
  <c r="Z24" i="2"/>
  <c r="AA23" i="2"/>
  <c r="Z23" i="2"/>
  <c r="AA22" i="2"/>
  <c r="Z22" i="2"/>
  <c r="AA21" i="2"/>
  <c r="Z21" i="2"/>
  <c r="AA20" i="2"/>
  <c r="Z20" i="2"/>
  <c r="AA19" i="2"/>
  <c r="Z19" i="2"/>
  <c r="AA18" i="2"/>
  <c r="Z18" i="2"/>
  <c r="AA17" i="2"/>
  <c r="Z17" i="2"/>
  <c r="AA16" i="2"/>
  <c r="Z16" i="2"/>
  <c r="AA15" i="2"/>
  <c r="Z15" i="2"/>
  <c r="AA14" i="2"/>
  <c r="Z14" i="2"/>
  <c r="AA13" i="2"/>
  <c r="Z13" i="2"/>
  <c r="AA12" i="2"/>
  <c r="Z12" i="2"/>
  <c r="AA11" i="2"/>
  <c r="Z11" i="2"/>
  <c r="AA10" i="2"/>
  <c r="Z10" i="2"/>
  <c r="AA9" i="2"/>
  <c r="Z9" i="2"/>
  <c r="AA8" i="2"/>
  <c r="Z8" i="2"/>
  <c r="AA7" i="2"/>
  <c r="Z7" i="2"/>
  <c r="AA6" i="2"/>
  <c r="Z6" i="2"/>
  <c r="AA5" i="2"/>
  <c r="Z5" i="2"/>
  <c r="AA4" i="2"/>
  <c r="Z4" i="2"/>
  <c r="AA3" i="2"/>
  <c r="Z3" i="2"/>
  <c r="AA2" i="2"/>
  <c r="Z2" i="2"/>
</calcChain>
</file>

<file path=xl/sharedStrings.xml><?xml version="1.0" encoding="utf-8"?>
<sst xmlns="http://schemas.openxmlformats.org/spreadsheetml/2006/main" count="750" uniqueCount="118">
  <si>
    <t>年龄</t>
    <phoneticPr fontId="3" type="noConversion"/>
  </si>
  <si>
    <t>性别</t>
    <phoneticPr fontId="3" type="noConversion"/>
  </si>
  <si>
    <t>主诉</t>
  </si>
  <si>
    <t>吸烟史</t>
    <phoneticPr fontId="3" type="noConversion"/>
  </si>
  <si>
    <t>既往脑出血史</t>
    <phoneticPr fontId="3" type="noConversion"/>
  </si>
  <si>
    <t>高血压</t>
    <phoneticPr fontId="3" type="noConversion"/>
  </si>
  <si>
    <t>糖尿病</t>
    <phoneticPr fontId="3" type="noConversion"/>
  </si>
  <si>
    <t>冠心病</t>
    <phoneticPr fontId="3" type="noConversion"/>
  </si>
  <si>
    <t>房颤</t>
    <phoneticPr fontId="3" type="noConversion"/>
  </si>
  <si>
    <t>既往脑梗死/TIA</t>
    <phoneticPr fontId="3" type="noConversion"/>
  </si>
  <si>
    <t>二次溶栓</t>
    <phoneticPr fontId="3" type="noConversion"/>
  </si>
  <si>
    <t>是否服用阿司匹林</t>
    <phoneticPr fontId="3" type="noConversion"/>
  </si>
  <si>
    <t>是否服用氯吡格雷</t>
    <phoneticPr fontId="3" type="noConversion"/>
  </si>
  <si>
    <t>是否服用华法林</t>
    <phoneticPr fontId="3" type="noConversion"/>
  </si>
  <si>
    <t>血糖</t>
    <phoneticPr fontId="3" type="noConversion"/>
  </si>
  <si>
    <t>溶栓前收缩压</t>
    <phoneticPr fontId="3" type="noConversion"/>
  </si>
  <si>
    <t>溶栓前舒张压</t>
    <phoneticPr fontId="3" type="noConversion"/>
  </si>
  <si>
    <t>溶栓药</t>
    <phoneticPr fontId="3" type="noConversion"/>
  </si>
  <si>
    <t>基线NIHSS评分</t>
    <phoneticPr fontId="3" type="noConversion"/>
  </si>
  <si>
    <t>出院时NIHSS</t>
    <phoneticPr fontId="3" type="noConversion"/>
  </si>
  <si>
    <t>白细胞</t>
  </si>
  <si>
    <t>嗜中性粒细胞</t>
  </si>
  <si>
    <t>单核细胞</t>
  </si>
  <si>
    <t>Plt(10^9/L)</t>
  </si>
  <si>
    <t>血小板体积分布宽度</t>
  </si>
  <si>
    <t>白细胞/血小板</t>
    <phoneticPr fontId="3" type="noConversion"/>
  </si>
  <si>
    <t>血小板体积/单核细胞</t>
    <phoneticPr fontId="3" type="noConversion"/>
  </si>
  <si>
    <t>总胆固醇（TC）</t>
  </si>
  <si>
    <t>高密度脂蛋白（HDL）</t>
  </si>
  <si>
    <t>T/H</t>
  </si>
  <si>
    <t>低密度脂蛋白（LDL）</t>
  </si>
  <si>
    <t>同型半胱氨酸</t>
  </si>
  <si>
    <t>D-D(mg/L)
(mg/l)（0-0.5）</t>
    <phoneticPr fontId="3" type="noConversion"/>
  </si>
  <si>
    <t>FPD(ng/mL)
（0.01-5）</t>
  </si>
  <si>
    <t>INR
（0.7-1.3）</t>
  </si>
  <si>
    <t>PT(s)
（11-14.5）</t>
  </si>
  <si>
    <t>APTT(s)
（31.5-43.5）</t>
  </si>
  <si>
    <t>溶栓后用药</t>
  </si>
  <si>
    <t>出院口服药</t>
  </si>
  <si>
    <t>康复理疗模式</t>
  </si>
  <si>
    <t>90天mRS</t>
    <phoneticPr fontId="3" type="noConversion"/>
  </si>
  <si>
    <t>是否出血</t>
    <phoneticPr fontId="3" type="noConversion"/>
  </si>
  <si>
    <t>出血分型</t>
    <phoneticPr fontId="3" type="noConversion"/>
  </si>
  <si>
    <t>出血部位</t>
    <phoneticPr fontId="3" type="noConversion"/>
  </si>
  <si>
    <t>阿替普酶</t>
  </si>
  <si>
    <t>丁苯肽氯化钠注射液</t>
  </si>
  <si>
    <t>阿司匹林+氯吡咯雷+阿托伐他汀钙片</t>
  </si>
  <si>
    <t>无</t>
  </si>
  <si>
    <t>尤瑞克林</t>
  </si>
  <si>
    <t>血栓通</t>
  </si>
  <si>
    <t>运动疗法</t>
  </si>
  <si>
    <t>依达拉奉</t>
  </si>
  <si>
    <t>放弃</t>
  </si>
  <si>
    <t>PH</t>
    <phoneticPr fontId="3" type="noConversion"/>
  </si>
  <si>
    <t>＞100</t>
  </si>
  <si>
    <t>血塞通</t>
  </si>
  <si>
    <t>阿司匹林+阿托伐他汀钙片</t>
  </si>
  <si>
    <t>针灸</t>
  </si>
  <si>
    <t>利伐沙班+阿托伐他汀钙片</t>
  </si>
  <si>
    <t>针灸+运动疗法</t>
  </si>
  <si>
    <t>阿替普酶，牙龈出血多，剩余20ml</t>
  </si>
  <si>
    <t>未接</t>
    <phoneticPr fontId="3" type="noConversion"/>
  </si>
  <si>
    <t>未接</t>
  </si>
  <si>
    <t>丁苯肽氯化钠注射液+替罗非班</t>
  </si>
  <si>
    <t>HI</t>
    <phoneticPr fontId="3" type="noConversion"/>
  </si>
  <si>
    <t xml:space="preserve">      1.5
</t>
    <phoneticPr fontId="3" type="noConversion"/>
  </si>
  <si>
    <t>转院</t>
  </si>
  <si>
    <t>尤瑞克林+替罗非班</t>
  </si>
  <si>
    <t>替罗非班</t>
  </si>
  <si>
    <t>依达拉奉+替罗非班</t>
  </si>
  <si>
    <t>阿托伐他汀钙片</t>
  </si>
  <si>
    <t>HI</t>
    <phoneticPr fontId="3" type="noConversion"/>
  </si>
  <si>
    <t>丁苯肽注射液+尤瑞克林</t>
  </si>
  <si>
    <t>氯吡咯雷+阿托伐他汀钙片</t>
  </si>
  <si>
    <t>吲哚布芬+阿托伐他汀钙片</t>
  </si>
  <si>
    <t>尤瑞克林+依达拉奉</t>
  </si>
  <si>
    <t>阿司匹林+替格瑞洛+阿托伐他汀钙片</t>
  </si>
  <si>
    <t>未接</t>
    <phoneticPr fontId="5" type="noConversion"/>
  </si>
  <si>
    <t>右侧额叶出血</t>
  </si>
  <si>
    <t>HI</t>
    <phoneticPr fontId="3" type="noConversion"/>
  </si>
  <si>
    <t>舒血宁</t>
  </si>
  <si>
    <t>死亡</t>
  </si>
  <si>
    <t>＞120</t>
  </si>
  <si>
    <t>死亡（出血转化）</t>
    <phoneticPr fontId="3" type="noConversion"/>
  </si>
  <si>
    <t>大脑半球出血转化</t>
  </si>
  <si>
    <t>氯吡格雷+阿托伐他汀钙</t>
  </si>
  <si>
    <t>左侧额顶叶、岛叶出血性脑梗死</t>
  </si>
  <si>
    <t>右侧额顶颞叶脑梗死伴出血转化</t>
  </si>
  <si>
    <t>未接</t>
    <phoneticPr fontId="5" type="noConversion"/>
  </si>
  <si>
    <t>右侧额颞枕顶岛叶出血性脑梗死</t>
  </si>
  <si>
    <t>出血性脑梗死</t>
  </si>
  <si>
    <t>针灸治疗</t>
  </si>
  <si>
    <t>右侧额顶叶脑出血</t>
  </si>
  <si>
    <t xml:space="preserve">左侧顶叶出血 </t>
  </si>
  <si>
    <t>1（近4日停药）</t>
  </si>
  <si>
    <t>尤瑞克林（转院）</t>
  </si>
  <si>
    <r>
      <t>大于或等于此值时为正</t>
    </r>
    <r>
      <rPr>
        <vertAlign val="superscript"/>
        <sz val="9"/>
        <color indexed="62"/>
        <rFont val="MingLiU"/>
        <family val="1"/>
        <charset val="136"/>
      </rPr>
      <t>a</t>
    </r>
  </si>
  <si>
    <t>敏感度</t>
  </si>
  <si>
    <t>1 - 特异性</t>
  </si>
  <si>
    <t>特异性</t>
    <phoneticPr fontId="3" type="noConversion"/>
  </si>
  <si>
    <t>约登指数</t>
    <phoneticPr fontId="3" type="noConversion"/>
  </si>
  <si>
    <t>替罗非班</t>
    <phoneticPr fontId="3" type="noConversion"/>
  </si>
  <si>
    <t>出血</t>
    <phoneticPr fontId="3" type="noConversion"/>
  </si>
  <si>
    <t>预后好</t>
    <phoneticPr fontId="3" type="noConversion"/>
  </si>
  <si>
    <t>无</t>
    <phoneticPr fontId="3" type="noConversion"/>
  </si>
  <si>
    <t>预后差</t>
    <phoneticPr fontId="3" type="noConversion"/>
  </si>
  <si>
    <t>未接2</t>
    <phoneticPr fontId="3" type="noConversion"/>
  </si>
  <si>
    <t>非替罗非班</t>
    <phoneticPr fontId="3" type="noConversion"/>
  </si>
  <si>
    <t>出血</t>
    <phoneticPr fontId="3" type="noConversion"/>
  </si>
  <si>
    <t>预后好</t>
    <phoneticPr fontId="3" type="noConversion"/>
  </si>
  <si>
    <t>无</t>
    <phoneticPr fontId="3" type="noConversion"/>
  </si>
  <si>
    <t>未接3</t>
    <phoneticPr fontId="3" type="noConversion"/>
  </si>
  <si>
    <t>预后好</t>
    <phoneticPr fontId="3" type="noConversion"/>
  </si>
  <si>
    <t>预后差</t>
    <phoneticPr fontId="3" type="noConversion"/>
  </si>
  <si>
    <t>有</t>
    <phoneticPr fontId="3" type="noConversion"/>
  </si>
  <si>
    <t>额部出血</t>
    <phoneticPr fontId="2" type="noConversion"/>
  </si>
  <si>
    <t>颅内出血</t>
    <phoneticPr fontId="2" type="noConversion"/>
  </si>
  <si>
    <t>颞部出血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</si>
</sst>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0_ "/>
    <numFmt numFmtId="177" formatCode="0.0_ "/>
    <numFmt numFmtId="178" formatCode="###0.000"/>
    <numFmt numFmtId="179" formatCode="0.000_ "/>
  </numFmts>
  <fonts count="15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"/>
      <name val="Arial"/>
      <family val="2"/>
    </font>
    <font>
      <sz val="9"/>
      <color indexed="62"/>
      <name val="MingLiU"/>
      <family val="1"/>
      <charset val="136"/>
    </font>
    <font>
      <vertAlign val="superscript"/>
      <sz val="9"/>
      <color indexed="62"/>
      <name val="MingLiU"/>
      <family val="1"/>
      <charset val="136"/>
    </font>
    <font>
      <sz val="10"/>
      <name val="宋体"/>
      <family val="3"/>
      <charset val="134"/>
    </font>
    <font>
      <sz val="9"/>
      <color indexed="60"/>
      <name val="MingLiU"/>
      <family val="1"/>
      <charset val="136"/>
    </font>
    <font>
      <sz val="9"/>
      <color rgb="FFFF0000"/>
      <name val="MingLiU"/>
      <family val="1"/>
      <charset val="136"/>
    </font>
    <font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/>
      <top/>
      <bottom style="thin">
        <color indexed="61"/>
      </bottom>
      <diagonal/>
    </border>
    <border>
      <left/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/>
      <top style="thin">
        <color indexed="61"/>
      </top>
      <bottom style="thin">
        <color indexed="22"/>
      </bottom>
      <diagonal/>
    </border>
    <border>
      <left/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/>
      <top style="thin">
        <color indexed="22"/>
      </top>
      <bottom style="thin">
        <color indexed="6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8" fillId="0" borderId="0"/>
  </cellStyleXfs>
  <cellXfs count="35">
    <xf numFmtId="0" fontId="0" fillId="0" borderId="0" xfId="0">
      <alignment vertical="center"/>
    </xf>
    <xf numFmtId="0" fontId="1" fillId="0" borderId="0" xfId="1">
      <alignment vertical="center"/>
    </xf>
    <xf numFmtId="0" fontId="4" fillId="0" borderId="0" xfId="1" applyFont="1" applyFill="1" applyAlignment="1">
      <alignment vertical="center"/>
    </xf>
    <xf numFmtId="0" fontId="1" fillId="0" borderId="0" xfId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4" fillId="0" borderId="0" xfId="1" applyFont="1" applyFill="1" applyAlignment="1">
      <alignment horizontal="center" vertical="center" wrapText="1"/>
    </xf>
    <xf numFmtId="176" fontId="1" fillId="0" borderId="0" xfId="1" applyNumberFormat="1">
      <alignment vertical="center"/>
    </xf>
    <xf numFmtId="0" fontId="5" fillId="0" borderId="0" xfId="1" applyFont="1">
      <alignment vertical="center"/>
    </xf>
    <xf numFmtId="177" fontId="1" fillId="0" borderId="0" xfId="1" applyNumberFormat="1">
      <alignment vertical="center"/>
    </xf>
    <xf numFmtId="0" fontId="6" fillId="0" borderId="0" xfId="1" applyFont="1">
      <alignment vertical="center"/>
    </xf>
    <xf numFmtId="0" fontId="1" fillId="0" borderId="0" xfId="1" applyAlignment="1">
      <alignment vertical="center" wrapText="1"/>
    </xf>
    <xf numFmtId="0" fontId="7" fillId="0" borderId="0" xfId="1" applyFont="1">
      <alignment vertical="center"/>
    </xf>
    <xf numFmtId="0" fontId="1" fillId="0" borderId="0" xfId="1" applyFont="1">
      <alignment vertical="center"/>
    </xf>
    <xf numFmtId="176" fontId="7" fillId="0" borderId="0" xfId="1" applyNumberFormat="1" applyFont="1">
      <alignment vertical="center"/>
    </xf>
    <xf numFmtId="0" fontId="9" fillId="0" borderId="1" xfId="2" applyFont="1" applyBorder="1" applyAlignment="1">
      <alignment horizontal="center" wrapText="1"/>
    </xf>
    <xf numFmtId="0" fontId="9" fillId="0" borderId="2" xfId="2" applyFont="1" applyBorder="1" applyAlignment="1">
      <alignment horizontal="center" wrapText="1"/>
    </xf>
    <xf numFmtId="0" fontId="9" fillId="0" borderId="3" xfId="2" applyFont="1" applyBorder="1" applyAlignment="1">
      <alignment horizontal="center" wrapText="1"/>
    </xf>
    <xf numFmtId="0" fontId="11" fillId="0" borderId="0" xfId="2" applyFont="1"/>
    <xf numFmtId="0" fontId="9" fillId="0" borderId="0" xfId="2" applyFont="1" applyFill="1" applyBorder="1" applyAlignment="1">
      <alignment horizontal="center" wrapText="1"/>
    </xf>
    <xf numFmtId="178" fontId="12" fillId="2" borderId="4" xfId="2" applyNumberFormat="1" applyFont="1" applyFill="1" applyBorder="1" applyAlignment="1">
      <alignment horizontal="right" vertical="top"/>
    </xf>
    <xf numFmtId="178" fontId="12" fillId="2" borderId="5" xfId="2" applyNumberFormat="1" applyFont="1" applyFill="1" applyBorder="1" applyAlignment="1">
      <alignment horizontal="right" vertical="top"/>
    </xf>
    <xf numFmtId="178" fontId="12" fillId="2" borderId="6" xfId="2" applyNumberFormat="1" applyFont="1" applyFill="1" applyBorder="1" applyAlignment="1">
      <alignment horizontal="right" vertical="top"/>
    </xf>
    <xf numFmtId="179" fontId="8" fillId="0" borderId="0" xfId="2" applyNumberFormat="1"/>
    <xf numFmtId="179" fontId="1" fillId="0" borderId="0" xfId="1" applyNumberFormat="1">
      <alignment vertical="center"/>
    </xf>
    <xf numFmtId="178" fontId="12" fillId="2" borderId="7" xfId="2" applyNumberFormat="1" applyFont="1" applyFill="1" applyBorder="1" applyAlignment="1">
      <alignment horizontal="right" vertical="top"/>
    </xf>
    <xf numFmtId="178" fontId="12" fillId="2" borderId="8" xfId="2" applyNumberFormat="1" applyFont="1" applyFill="1" applyBorder="1" applyAlignment="1">
      <alignment horizontal="right" vertical="top"/>
    </xf>
    <xf numFmtId="178" fontId="12" fillId="2" borderId="9" xfId="2" applyNumberFormat="1" applyFont="1" applyFill="1" applyBorder="1" applyAlignment="1">
      <alignment horizontal="right" vertical="top"/>
    </xf>
    <xf numFmtId="178" fontId="13" fillId="2" borderId="7" xfId="2" applyNumberFormat="1" applyFont="1" applyFill="1" applyBorder="1" applyAlignment="1">
      <alignment horizontal="right" vertical="top"/>
    </xf>
    <xf numFmtId="178" fontId="13" fillId="2" borderId="8" xfId="2" applyNumberFormat="1" applyFont="1" applyFill="1" applyBorder="1" applyAlignment="1">
      <alignment horizontal="right" vertical="top"/>
    </xf>
    <xf numFmtId="178" fontId="13" fillId="2" borderId="9" xfId="2" applyNumberFormat="1" applyFont="1" applyFill="1" applyBorder="1" applyAlignment="1">
      <alignment horizontal="right" vertical="top"/>
    </xf>
    <xf numFmtId="179" fontId="14" fillId="0" borderId="0" xfId="2" applyNumberFormat="1" applyFont="1"/>
    <xf numFmtId="179" fontId="5" fillId="0" borderId="0" xfId="1" applyNumberFormat="1" applyFont="1">
      <alignment vertical="center"/>
    </xf>
    <xf numFmtId="178" fontId="12" fillId="2" borderId="10" xfId="2" applyNumberFormat="1" applyFont="1" applyFill="1" applyBorder="1" applyAlignment="1">
      <alignment horizontal="right" vertical="top"/>
    </xf>
    <xf numFmtId="178" fontId="12" fillId="2" borderId="11" xfId="2" applyNumberFormat="1" applyFont="1" applyFill="1" applyBorder="1" applyAlignment="1">
      <alignment horizontal="right" vertical="top"/>
    </xf>
    <xf numFmtId="178" fontId="12" fillId="2" borderId="12" xfId="2" applyNumberFormat="1" applyFont="1" applyFill="1" applyBorder="1" applyAlignment="1">
      <alignment horizontal="right" vertical="top"/>
    </xf>
  </cellXfs>
  <cellStyles count="3">
    <cellStyle name="常规" xfId="0" builtinId="0"/>
    <cellStyle name="常规 2" xfId="1"/>
    <cellStyle name="常规_Sheet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218"/>
  <sheetViews>
    <sheetView tabSelected="1" topLeftCell="Y142" workbookViewId="0">
      <selection activeCell="AV175" sqref="AV175"/>
    </sheetView>
  </sheetViews>
  <sheetFormatPr defaultColWidth="8.25" defaultRowHeight="14"/>
  <cols>
    <col min="1" max="2" width="8.25" style="1"/>
    <col min="3" max="3" width="9.6640625" style="1" customWidth="1"/>
    <col min="4" max="24" width="8.25" style="1"/>
    <col min="25" max="25" width="14.1640625" style="1" customWidth="1"/>
    <col min="26" max="26" width="9.5" style="1" customWidth="1"/>
    <col min="27" max="16384" width="8.25" style="1"/>
  </cols>
  <sheetData>
    <row r="1" spans="1:44" ht="14" customHeight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3" t="s">
        <v>20</v>
      </c>
      <c r="V1" s="3" t="s">
        <v>21</v>
      </c>
      <c r="W1" s="3" t="s">
        <v>22</v>
      </c>
      <c r="X1" s="4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5" t="s">
        <v>32</v>
      </c>
      <c r="AH1" s="5" t="s">
        <v>33</v>
      </c>
      <c r="AI1" s="5" t="s">
        <v>34</v>
      </c>
      <c r="AJ1" s="5" t="s">
        <v>35</v>
      </c>
      <c r="AK1" s="5" t="s">
        <v>36</v>
      </c>
      <c r="AL1" s="5" t="s">
        <v>37</v>
      </c>
      <c r="AM1" s="5" t="s">
        <v>38</v>
      </c>
      <c r="AN1" s="5" t="s">
        <v>39</v>
      </c>
      <c r="AO1" s="5" t="s">
        <v>40</v>
      </c>
      <c r="AP1" s="5" t="s">
        <v>41</v>
      </c>
      <c r="AQ1" s="1" t="s">
        <v>42</v>
      </c>
      <c r="AR1" s="5" t="s">
        <v>43</v>
      </c>
    </row>
    <row r="2" spans="1:44" ht="14" customHeight="1">
      <c r="A2" s="1">
        <v>76</v>
      </c>
      <c r="B2" s="1">
        <v>0</v>
      </c>
      <c r="C2" s="1">
        <v>2.5</v>
      </c>
      <c r="D2" s="1">
        <v>0</v>
      </c>
      <c r="E2" s="1">
        <v>0</v>
      </c>
      <c r="F2" s="1">
        <v>1</v>
      </c>
      <c r="G2" s="1">
        <v>1</v>
      </c>
      <c r="H2" s="1">
        <v>1</v>
      </c>
      <c r="I2" s="1">
        <v>0</v>
      </c>
      <c r="J2" s="1">
        <v>0</v>
      </c>
      <c r="K2" s="1">
        <v>0</v>
      </c>
      <c r="L2" s="1">
        <v>1</v>
      </c>
      <c r="M2" s="1">
        <v>0</v>
      </c>
      <c r="N2" s="1">
        <v>0</v>
      </c>
      <c r="O2" s="1">
        <v>14.6</v>
      </c>
      <c r="P2" s="1">
        <v>147</v>
      </c>
      <c r="Q2" s="1">
        <v>78</v>
      </c>
      <c r="R2" s="1" t="s">
        <v>44</v>
      </c>
      <c r="S2" s="1">
        <v>2</v>
      </c>
      <c r="T2" s="1">
        <v>2</v>
      </c>
      <c r="U2" s="1">
        <v>15.49</v>
      </c>
      <c r="V2" s="1">
        <v>13.68</v>
      </c>
      <c r="W2" s="1">
        <v>0.68</v>
      </c>
      <c r="X2" s="1">
        <v>197</v>
      </c>
      <c r="Y2" s="1">
        <v>14.5</v>
      </c>
      <c r="Z2" s="6">
        <f>U2/X2</f>
        <v>7.8629441624365484E-2</v>
      </c>
      <c r="AA2" s="6">
        <f>Y2/W2</f>
        <v>21.323529411764703</v>
      </c>
      <c r="AB2" s="1">
        <v>6.25</v>
      </c>
      <c r="AC2" s="1">
        <v>1.4</v>
      </c>
      <c r="AD2" s="1">
        <v>4.5</v>
      </c>
      <c r="AE2" s="1">
        <v>3.65</v>
      </c>
      <c r="AF2" s="1">
        <v>8.9</v>
      </c>
      <c r="AG2" s="1">
        <v>0.15</v>
      </c>
      <c r="AH2" s="1">
        <v>3.5</v>
      </c>
      <c r="AI2" s="1">
        <v>1.1599999999999999</v>
      </c>
      <c r="AJ2" s="1">
        <v>13.8</v>
      </c>
      <c r="AK2" s="1">
        <v>28.3</v>
      </c>
      <c r="AL2" s="1" t="s">
        <v>45</v>
      </c>
      <c r="AM2" s="1" t="s">
        <v>46</v>
      </c>
      <c r="AN2" s="1" t="s">
        <v>47</v>
      </c>
      <c r="AO2" s="1">
        <v>1</v>
      </c>
      <c r="AP2" s="1">
        <v>0</v>
      </c>
    </row>
    <row r="3" spans="1:44">
      <c r="A3" s="1">
        <v>56</v>
      </c>
      <c r="B3" s="1">
        <v>1</v>
      </c>
      <c r="C3" s="1">
        <v>1</v>
      </c>
      <c r="D3" s="1">
        <v>1</v>
      </c>
      <c r="E3" s="1">
        <v>0</v>
      </c>
      <c r="F3" s="1">
        <v>1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4.3</v>
      </c>
      <c r="P3" s="1">
        <v>169</v>
      </c>
      <c r="Q3" s="1">
        <v>92</v>
      </c>
      <c r="R3" s="1" t="s">
        <v>44</v>
      </c>
      <c r="S3" s="1">
        <v>6</v>
      </c>
      <c r="T3" s="1">
        <v>1</v>
      </c>
      <c r="U3" s="1">
        <v>7.46</v>
      </c>
      <c r="V3" s="1">
        <v>4.6100000000000003</v>
      </c>
      <c r="W3" s="1">
        <v>0.61</v>
      </c>
      <c r="X3" s="1">
        <v>187</v>
      </c>
      <c r="Y3" s="1">
        <v>12.3</v>
      </c>
      <c r="Z3" s="6">
        <f t="shared" ref="Z3:Z66" si="0">U3/X3</f>
        <v>3.9893048128342247E-2</v>
      </c>
      <c r="AA3" s="6">
        <f t="shared" ref="AA3:AA66" si="1">Y3/W3</f>
        <v>20.16393442622951</v>
      </c>
      <c r="AB3" s="1">
        <v>5.53</v>
      </c>
      <c r="AC3" s="1">
        <v>1.34</v>
      </c>
      <c r="AD3" s="1">
        <v>4.0999999999999996</v>
      </c>
      <c r="AE3" s="1">
        <v>3.5</v>
      </c>
      <c r="AF3" s="1">
        <v>12.3</v>
      </c>
      <c r="AG3" s="1">
        <v>0.24</v>
      </c>
      <c r="AH3" s="1">
        <v>0.61</v>
      </c>
      <c r="AI3" s="1">
        <v>1.0900000000000001</v>
      </c>
      <c r="AJ3" s="1">
        <v>13</v>
      </c>
      <c r="AK3" s="1">
        <v>32.5</v>
      </c>
      <c r="AL3" s="1" t="s">
        <v>48</v>
      </c>
      <c r="AM3" s="1" t="s">
        <v>46</v>
      </c>
      <c r="AN3" s="1" t="s">
        <v>47</v>
      </c>
      <c r="AO3" s="1">
        <v>0</v>
      </c>
      <c r="AP3" s="1">
        <v>0</v>
      </c>
    </row>
    <row r="4" spans="1:44">
      <c r="A4" s="1">
        <v>78</v>
      </c>
      <c r="B4" s="1">
        <v>1</v>
      </c>
      <c r="C4" s="1">
        <v>2.5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6.7</v>
      </c>
      <c r="P4" s="1">
        <v>176</v>
      </c>
      <c r="Q4" s="1">
        <v>84</v>
      </c>
      <c r="R4" s="1" t="s">
        <v>44</v>
      </c>
      <c r="S4" s="1">
        <v>3</v>
      </c>
      <c r="T4" s="1">
        <v>2</v>
      </c>
      <c r="U4" s="1">
        <v>6.25</v>
      </c>
      <c r="V4" s="1">
        <v>4.0999999999999996</v>
      </c>
      <c r="W4" s="1">
        <v>0.44</v>
      </c>
      <c r="X4" s="1">
        <v>189</v>
      </c>
      <c r="Y4" s="1">
        <v>9.4</v>
      </c>
      <c r="Z4" s="6">
        <f t="shared" si="0"/>
        <v>3.3068783068783067E-2</v>
      </c>
      <c r="AA4" s="6">
        <f t="shared" si="1"/>
        <v>21.363636363636363</v>
      </c>
      <c r="AB4" s="1">
        <v>5.36</v>
      </c>
      <c r="AC4" s="1">
        <v>1.34</v>
      </c>
      <c r="AD4" s="1">
        <v>4</v>
      </c>
      <c r="AE4" s="1">
        <v>3.37</v>
      </c>
      <c r="AF4" s="1">
        <v>13.6</v>
      </c>
      <c r="AG4" s="1">
        <v>4.51</v>
      </c>
      <c r="AH4" s="1">
        <v>10.94</v>
      </c>
      <c r="AI4" s="1">
        <v>1.32</v>
      </c>
      <c r="AJ4" s="1">
        <v>15.6</v>
      </c>
      <c r="AK4" s="1">
        <v>31.3</v>
      </c>
      <c r="AL4" s="1" t="s">
        <v>49</v>
      </c>
      <c r="AM4" s="1" t="s">
        <v>46</v>
      </c>
      <c r="AN4" s="1" t="s">
        <v>50</v>
      </c>
      <c r="AO4" s="1">
        <v>1</v>
      </c>
      <c r="AP4" s="1">
        <v>0</v>
      </c>
    </row>
    <row r="5" spans="1:44">
      <c r="A5" s="1">
        <v>85</v>
      </c>
      <c r="B5" s="1">
        <v>0</v>
      </c>
      <c r="C5" s="1">
        <v>2</v>
      </c>
      <c r="D5" s="1">
        <v>0</v>
      </c>
      <c r="E5" s="1">
        <v>0</v>
      </c>
      <c r="F5" s="1">
        <v>1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8.6999999999999993</v>
      </c>
      <c r="P5" s="1">
        <v>160</v>
      </c>
      <c r="Q5" s="1">
        <v>90</v>
      </c>
      <c r="R5" s="1" t="s">
        <v>44</v>
      </c>
      <c r="S5" s="1">
        <v>21</v>
      </c>
      <c r="T5" s="1">
        <v>21</v>
      </c>
      <c r="U5" s="1">
        <v>10.4</v>
      </c>
      <c r="V5" s="1">
        <v>9.34</v>
      </c>
      <c r="W5" s="1">
        <v>0.26</v>
      </c>
      <c r="X5" s="1">
        <v>129</v>
      </c>
      <c r="Y5" s="1">
        <v>10.7</v>
      </c>
      <c r="Z5" s="6">
        <f t="shared" si="0"/>
        <v>8.0620155038759689E-2</v>
      </c>
      <c r="AA5" s="6">
        <f t="shared" si="1"/>
        <v>41.153846153846146</v>
      </c>
      <c r="AB5" s="1">
        <v>5.68</v>
      </c>
      <c r="AC5" s="1">
        <v>1.32</v>
      </c>
      <c r="AD5" s="1">
        <v>4.3</v>
      </c>
      <c r="AE5" s="1">
        <v>3.78</v>
      </c>
      <c r="AF5" s="1">
        <v>7.8</v>
      </c>
      <c r="AG5" s="1">
        <v>3.92</v>
      </c>
      <c r="AH5" s="1">
        <v>6.96</v>
      </c>
      <c r="AI5" s="1">
        <v>1.22</v>
      </c>
      <c r="AJ5" s="1">
        <v>14.5</v>
      </c>
      <c r="AK5" s="1">
        <v>30.5</v>
      </c>
      <c r="AL5" s="1" t="s">
        <v>51</v>
      </c>
      <c r="AM5" s="1" t="s">
        <v>52</v>
      </c>
      <c r="AO5" s="1">
        <v>6</v>
      </c>
      <c r="AP5" s="1">
        <v>1</v>
      </c>
      <c r="AQ5" s="1" t="s">
        <v>53</v>
      </c>
      <c r="AR5" s="1" t="s">
        <v>115</v>
      </c>
    </row>
    <row r="6" spans="1:44">
      <c r="A6" s="1">
        <v>43</v>
      </c>
      <c r="B6" s="1">
        <v>1</v>
      </c>
      <c r="C6" s="1">
        <v>2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4.9000000000000004</v>
      </c>
      <c r="P6" s="1">
        <v>110</v>
      </c>
      <c r="Q6" s="1">
        <v>70</v>
      </c>
      <c r="R6" s="1" t="s">
        <v>44</v>
      </c>
      <c r="S6" s="1">
        <v>10</v>
      </c>
      <c r="T6" s="1">
        <v>2</v>
      </c>
      <c r="U6" s="1">
        <v>10.9</v>
      </c>
      <c r="V6" s="1">
        <v>9.3000000000000007</v>
      </c>
      <c r="W6" s="1">
        <v>0.87</v>
      </c>
      <c r="X6" s="1">
        <v>192</v>
      </c>
      <c r="Y6" s="1">
        <v>14.3</v>
      </c>
      <c r="Z6" s="6">
        <f t="shared" si="0"/>
        <v>5.6770833333333333E-2</v>
      </c>
      <c r="AA6" s="6">
        <f t="shared" si="1"/>
        <v>16.436781609195403</v>
      </c>
      <c r="AB6" s="1">
        <v>3.57</v>
      </c>
      <c r="AC6" s="1">
        <v>0.85</v>
      </c>
      <c r="AD6" s="1">
        <v>4.2</v>
      </c>
      <c r="AE6" s="1">
        <v>2.14</v>
      </c>
      <c r="AF6" s="1">
        <v>26.5</v>
      </c>
      <c r="AG6" s="1">
        <v>0.76</v>
      </c>
      <c r="AH6" s="1">
        <v>1.21</v>
      </c>
      <c r="AI6" s="1">
        <v>6.18</v>
      </c>
      <c r="AJ6" s="1">
        <v>70.3</v>
      </c>
      <c r="AK6" s="1" t="s">
        <v>54</v>
      </c>
      <c r="AL6" s="1" t="s">
        <v>55</v>
      </c>
      <c r="AM6" s="1" t="s">
        <v>56</v>
      </c>
      <c r="AN6" s="1" t="s">
        <v>57</v>
      </c>
      <c r="AO6" s="1">
        <v>1</v>
      </c>
      <c r="AP6" s="1">
        <v>0</v>
      </c>
    </row>
    <row r="7" spans="1:44">
      <c r="A7" s="1">
        <v>84</v>
      </c>
      <c r="B7" s="1">
        <v>1</v>
      </c>
      <c r="C7" s="1">
        <v>2</v>
      </c>
      <c r="D7" s="1">
        <v>1</v>
      </c>
      <c r="E7" s="1">
        <v>0</v>
      </c>
      <c r="F7" s="1">
        <v>1</v>
      </c>
      <c r="G7" s="1">
        <v>0</v>
      </c>
      <c r="H7" s="1">
        <v>0</v>
      </c>
      <c r="I7" s="1">
        <v>1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5.4</v>
      </c>
      <c r="P7" s="1">
        <v>172</v>
      </c>
      <c r="Q7" s="1">
        <v>88</v>
      </c>
      <c r="R7" s="1" t="s">
        <v>44</v>
      </c>
      <c r="S7" s="1">
        <v>3</v>
      </c>
      <c r="T7" s="1">
        <v>3</v>
      </c>
      <c r="U7" s="1">
        <v>4.7699999999999996</v>
      </c>
      <c r="V7" s="1">
        <v>3.51</v>
      </c>
      <c r="W7" s="1">
        <v>0.32</v>
      </c>
      <c r="X7" s="1">
        <v>167</v>
      </c>
      <c r="Y7" s="1">
        <v>10.4</v>
      </c>
      <c r="Z7" s="6">
        <f t="shared" si="0"/>
        <v>2.8562874251497002E-2</v>
      </c>
      <c r="AA7" s="6">
        <f t="shared" si="1"/>
        <v>32.5</v>
      </c>
      <c r="AB7" s="1">
        <v>5.53</v>
      </c>
      <c r="AC7" s="1">
        <v>1.49</v>
      </c>
      <c r="AD7" s="1">
        <v>3.7</v>
      </c>
      <c r="AE7" s="1">
        <v>3.34</v>
      </c>
      <c r="AF7" s="1">
        <v>23.6</v>
      </c>
      <c r="AG7" s="1">
        <v>1.1000000000000001</v>
      </c>
      <c r="AH7" s="1">
        <v>8.1199999999999992</v>
      </c>
      <c r="AI7" s="1">
        <v>1.1000000000000001</v>
      </c>
      <c r="AJ7" s="1">
        <v>13.1</v>
      </c>
      <c r="AK7" s="1">
        <v>28.1</v>
      </c>
      <c r="AL7" s="1" t="s">
        <v>48</v>
      </c>
      <c r="AM7" s="1" t="s">
        <v>56</v>
      </c>
      <c r="AN7" s="1" t="s">
        <v>57</v>
      </c>
      <c r="AO7" s="1">
        <v>1</v>
      </c>
      <c r="AP7" s="1">
        <v>0</v>
      </c>
    </row>
    <row r="8" spans="1:44">
      <c r="A8" s="1">
        <v>85</v>
      </c>
      <c r="B8" s="1">
        <v>1</v>
      </c>
      <c r="C8" s="1">
        <v>1</v>
      </c>
      <c r="D8" s="1">
        <v>1</v>
      </c>
      <c r="E8" s="1">
        <v>0</v>
      </c>
      <c r="F8" s="1">
        <v>1</v>
      </c>
      <c r="G8" s="1">
        <v>0</v>
      </c>
      <c r="H8" s="1">
        <v>1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8.4</v>
      </c>
      <c r="P8" s="1">
        <v>147</v>
      </c>
      <c r="Q8" s="1">
        <v>79</v>
      </c>
      <c r="R8" s="1" t="s">
        <v>44</v>
      </c>
      <c r="S8" s="1">
        <v>5</v>
      </c>
      <c r="T8" s="1">
        <v>0</v>
      </c>
      <c r="U8" s="1">
        <v>7.88</v>
      </c>
      <c r="V8" s="1">
        <v>7.15</v>
      </c>
      <c r="W8" s="1">
        <v>0.44</v>
      </c>
      <c r="X8" s="1">
        <v>115</v>
      </c>
      <c r="Y8" s="1">
        <v>9.4</v>
      </c>
      <c r="Z8" s="6">
        <f t="shared" si="0"/>
        <v>6.8521739130434786E-2</v>
      </c>
      <c r="AA8" s="6">
        <f t="shared" si="1"/>
        <v>21.363636363636363</v>
      </c>
      <c r="AB8" s="1">
        <v>3.23</v>
      </c>
      <c r="AC8" s="1">
        <v>1.73</v>
      </c>
      <c r="AD8" s="1">
        <v>1.9</v>
      </c>
      <c r="AE8" s="1">
        <v>1.46</v>
      </c>
      <c r="AF8" s="1">
        <v>16.600000000000001</v>
      </c>
      <c r="AG8" s="1">
        <v>0.55000000000000004</v>
      </c>
      <c r="AH8" s="1">
        <v>1.62</v>
      </c>
      <c r="AI8" s="1">
        <v>1.33</v>
      </c>
      <c r="AJ8" s="1">
        <v>15.8</v>
      </c>
      <c r="AK8" s="1">
        <v>31.5</v>
      </c>
      <c r="AL8" s="1" t="s">
        <v>49</v>
      </c>
      <c r="AM8" s="1" t="s">
        <v>56</v>
      </c>
      <c r="AN8" s="1" t="s">
        <v>47</v>
      </c>
      <c r="AO8" s="1">
        <v>0</v>
      </c>
      <c r="AP8" s="1">
        <v>0</v>
      </c>
    </row>
    <row r="9" spans="1:44">
      <c r="A9" s="1">
        <v>70</v>
      </c>
      <c r="B9" s="1">
        <v>0</v>
      </c>
      <c r="C9" s="1">
        <v>3</v>
      </c>
      <c r="D9" s="1">
        <v>0</v>
      </c>
      <c r="E9" s="1">
        <v>0</v>
      </c>
      <c r="F9" s="1">
        <v>1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12.4</v>
      </c>
      <c r="P9" s="1">
        <v>140</v>
      </c>
      <c r="Q9" s="1">
        <v>98</v>
      </c>
      <c r="R9" s="1" t="s">
        <v>44</v>
      </c>
      <c r="S9" s="1">
        <v>12</v>
      </c>
      <c r="T9" s="1">
        <v>11</v>
      </c>
      <c r="U9" s="1">
        <v>6.5</v>
      </c>
      <c r="V9" s="1">
        <v>5.51</v>
      </c>
      <c r="W9" s="1">
        <v>0.11</v>
      </c>
      <c r="X9" s="1">
        <v>168</v>
      </c>
      <c r="Y9" s="1">
        <v>15.4</v>
      </c>
      <c r="Z9" s="6">
        <f t="shared" si="0"/>
        <v>3.8690476190476192E-2</v>
      </c>
      <c r="AA9" s="6">
        <f t="shared" si="1"/>
        <v>140</v>
      </c>
      <c r="AB9" s="1">
        <v>4.1500000000000004</v>
      </c>
      <c r="AC9" s="1">
        <v>1.4</v>
      </c>
      <c r="AD9" s="1">
        <v>2.9</v>
      </c>
      <c r="AE9" s="1">
        <v>2.29</v>
      </c>
      <c r="AF9" s="1">
        <v>14.5</v>
      </c>
      <c r="AG9" s="1">
        <v>0.68</v>
      </c>
      <c r="AH9" s="1">
        <v>1.17</v>
      </c>
      <c r="AI9" s="1">
        <v>1.19</v>
      </c>
      <c r="AJ9" s="1">
        <v>14.2</v>
      </c>
      <c r="AK9" s="1">
        <v>26.8</v>
      </c>
      <c r="AL9" s="1" t="s">
        <v>49</v>
      </c>
      <c r="AM9" s="1" t="s">
        <v>58</v>
      </c>
      <c r="AN9" s="1" t="s">
        <v>59</v>
      </c>
      <c r="AO9" s="1">
        <v>6</v>
      </c>
      <c r="AP9" s="1">
        <v>0</v>
      </c>
    </row>
    <row r="10" spans="1:44">
      <c r="A10" s="1">
        <v>62</v>
      </c>
      <c r="B10" s="1">
        <v>1</v>
      </c>
      <c r="C10" s="1">
        <v>2</v>
      </c>
      <c r="D10" s="1">
        <v>1</v>
      </c>
      <c r="E10" s="1">
        <v>0</v>
      </c>
      <c r="F10" s="1">
        <v>1</v>
      </c>
      <c r="G10" s="1">
        <v>1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10.7</v>
      </c>
      <c r="P10" s="1">
        <v>170</v>
      </c>
      <c r="Q10" s="1">
        <v>90</v>
      </c>
      <c r="R10" s="1" t="s">
        <v>60</v>
      </c>
      <c r="S10" s="1">
        <v>6</v>
      </c>
      <c r="T10" s="1">
        <v>0</v>
      </c>
      <c r="U10" s="1">
        <v>7.68</v>
      </c>
      <c r="V10" s="1">
        <v>4.4400000000000004</v>
      </c>
      <c r="W10" s="1">
        <v>0.32</v>
      </c>
      <c r="X10" s="1">
        <v>153</v>
      </c>
      <c r="Y10" s="1">
        <v>13.5</v>
      </c>
      <c r="Z10" s="6">
        <f t="shared" si="0"/>
        <v>5.0196078431372547E-2</v>
      </c>
      <c r="AA10" s="6">
        <f t="shared" si="1"/>
        <v>42.1875</v>
      </c>
      <c r="AB10" s="1">
        <v>5.12</v>
      </c>
      <c r="AC10" s="1">
        <v>1.59</v>
      </c>
      <c r="AD10" s="1">
        <v>3.2</v>
      </c>
      <c r="AE10" s="1">
        <v>3.25</v>
      </c>
      <c r="AF10" s="1">
        <v>11.9</v>
      </c>
      <c r="AG10" s="1">
        <v>0.17</v>
      </c>
      <c r="AH10" s="1">
        <v>0.71</v>
      </c>
      <c r="AI10" s="1">
        <v>1.06</v>
      </c>
      <c r="AJ10" s="1">
        <v>12.7</v>
      </c>
      <c r="AK10" s="1">
        <v>26.6</v>
      </c>
      <c r="AL10" s="1" t="s">
        <v>45</v>
      </c>
      <c r="AM10" s="1" t="s">
        <v>46</v>
      </c>
      <c r="AN10" s="1" t="s">
        <v>47</v>
      </c>
      <c r="AO10" s="1">
        <v>0</v>
      </c>
      <c r="AP10" s="1">
        <v>0</v>
      </c>
    </row>
    <row r="11" spans="1:44">
      <c r="A11" s="7">
        <v>59</v>
      </c>
      <c r="B11" s="7">
        <v>1</v>
      </c>
      <c r="C11" s="7">
        <v>2</v>
      </c>
      <c r="D11" s="7">
        <v>1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8.9</v>
      </c>
      <c r="P11" s="7">
        <v>122</v>
      </c>
      <c r="Q11" s="7">
        <v>77</v>
      </c>
      <c r="R11" s="7" t="s">
        <v>44</v>
      </c>
      <c r="S11" s="7">
        <v>21</v>
      </c>
      <c r="T11" s="7">
        <v>10</v>
      </c>
      <c r="U11" s="7">
        <v>5.87</v>
      </c>
      <c r="V11" s="7">
        <v>3.79</v>
      </c>
      <c r="W11" s="7">
        <v>0.38</v>
      </c>
      <c r="X11" s="7">
        <v>180</v>
      </c>
      <c r="Y11" s="7">
        <v>11.8</v>
      </c>
      <c r="Z11" s="6">
        <f t="shared" si="0"/>
        <v>3.2611111111111112E-2</v>
      </c>
      <c r="AA11" s="6">
        <f t="shared" si="1"/>
        <v>31.05263157894737</v>
      </c>
      <c r="AB11" s="7">
        <v>3.63</v>
      </c>
      <c r="AC11" s="7">
        <v>1.46</v>
      </c>
      <c r="AD11" s="7">
        <v>2.5</v>
      </c>
      <c r="AE11" s="7">
        <v>1.6</v>
      </c>
      <c r="AF11" s="7">
        <v>14.3</v>
      </c>
      <c r="AG11" s="7">
        <v>0.06</v>
      </c>
      <c r="AH11" s="7">
        <v>0.32</v>
      </c>
      <c r="AI11" s="7">
        <v>1.2</v>
      </c>
      <c r="AJ11" s="7">
        <v>14.4</v>
      </c>
      <c r="AK11" s="7">
        <v>29.4</v>
      </c>
      <c r="AL11" s="7" t="s">
        <v>48</v>
      </c>
      <c r="AM11" s="7" t="s">
        <v>58</v>
      </c>
      <c r="AN11" s="7" t="s">
        <v>59</v>
      </c>
      <c r="AO11" s="7" t="s">
        <v>61</v>
      </c>
      <c r="AP11" s="7">
        <v>0</v>
      </c>
      <c r="AR11" s="7"/>
    </row>
    <row r="12" spans="1:44">
      <c r="A12" s="1">
        <v>80</v>
      </c>
      <c r="B12" s="1">
        <v>0</v>
      </c>
      <c r="C12" s="1">
        <v>2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7.7</v>
      </c>
      <c r="P12" s="1">
        <v>160</v>
      </c>
      <c r="Q12" s="1">
        <v>99</v>
      </c>
      <c r="R12" s="1" t="s">
        <v>44</v>
      </c>
      <c r="S12" s="1">
        <v>13</v>
      </c>
      <c r="T12" s="1">
        <v>2</v>
      </c>
      <c r="U12" s="1">
        <v>5.98</v>
      </c>
      <c r="V12" s="1">
        <v>3.99</v>
      </c>
      <c r="W12" s="6">
        <v>0.3</v>
      </c>
      <c r="X12" s="1">
        <v>257</v>
      </c>
      <c r="Y12" s="1">
        <v>12.7</v>
      </c>
      <c r="Z12" s="6">
        <f t="shared" si="0"/>
        <v>2.3268482490272375E-2</v>
      </c>
      <c r="AA12" s="6">
        <f t="shared" si="1"/>
        <v>42.333333333333336</v>
      </c>
      <c r="AB12" s="1">
        <v>4.2300000000000004</v>
      </c>
      <c r="AC12" s="1">
        <v>1.67</v>
      </c>
      <c r="AD12" s="1">
        <v>2.5</v>
      </c>
      <c r="AE12" s="1">
        <v>2.3199999999999998</v>
      </c>
      <c r="AF12" s="1">
        <v>15</v>
      </c>
      <c r="AG12" s="1">
        <v>2.56</v>
      </c>
      <c r="AH12" s="1">
        <v>5.04</v>
      </c>
      <c r="AI12" s="1">
        <v>1.0900000000000001</v>
      </c>
      <c r="AJ12" s="1">
        <v>13</v>
      </c>
      <c r="AK12" s="1">
        <v>27.6</v>
      </c>
      <c r="AL12" s="1" t="s">
        <v>48</v>
      </c>
      <c r="AM12" s="1" t="s">
        <v>56</v>
      </c>
      <c r="AN12" s="1" t="s">
        <v>59</v>
      </c>
      <c r="AO12" s="1">
        <v>0</v>
      </c>
      <c r="AP12" s="1">
        <v>0</v>
      </c>
    </row>
    <row r="13" spans="1:44">
      <c r="A13" s="1">
        <v>76</v>
      </c>
      <c r="B13" s="1">
        <v>0</v>
      </c>
      <c r="C13" s="1">
        <v>2.5</v>
      </c>
      <c r="D13" s="1">
        <v>0</v>
      </c>
      <c r="E13" s="1">
        <v>0</v>
      </c>
      <c r="F13" s="1">
        <v>1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6.1</v>
      </c>
      <c r="P13" s="1">
        <v>168</v>
      </c>
      <c r="Q13" s="1">
        <v>90</v>
      </c>
      <c r="R13" s="1" t="s">
        <v>44</v>
      </c>
      <c r="S13" s="1">
        <v>3</v>
      </c>
      <c r="T13" s="1">
        <v>2</v>
      </c>
      <c r="U13" s="1">
        <v>5.65</v>
      </c>
      <c r="V13" s="1">
        <v>3.7</v>
      </c>
      <c r="W13" s="1">
        <v>0.32</v>
      </c>
      <c r="X13" s="1">
        <v>202</v>
      </c>
      <c r="Y13" s="1">
        <v>10.7</v>
      </c>
      <c r="Z13" s="6">
        <f t="shared" si="0"/>
        <v>2.7970297029702971E-2</v>
      </c>
      <c r="AA13" s="6">
        <f t="shared" si="1"/>
        <v>33.4375</v>
      </c>
      <c r="AB13" s="1">
        <v>4.97</v>
      </c>
      <c r="AC13" s="1">
        <v>1.03</v>
      </c>
      <c r="AD13" s="1">
        <v>4.8</v>
      </c>
      <c r="AE13" s="1">
        <v>3</v>
      </c>
      <c r="AF13" s="1">
        <v>9.1</v>
      </c>
      <c r="AG13" s="1">
        <v>0.53</v>
      </c>
      <c r="AH13" s="1">
        <v>14.58</v>
      </c>
      <c r="AI13" s="1">
        <v>1.1100000000000001</v>
      </c>
      <c r="AJ13" s="1">
        <v>13.3</v>
      </c>
      <c r="AK13" s="1">
        <v>29</v>
      </c>
      <c r="AL13" s="1" t="s">
        <v>48</v>
      </c>
      <c r="AM13" s="1" t="s">
        <v>56</v>
      </c>
      <c r="AN13" s="1" t="s">
        <v>47</v>
      </c>
      <c r="AO13" s="1">
        <v>0</v>
      </c>
      <c r="AP13" s="1">
        <v>0</v>
      </c>
    </row>
    <row r="14" spans="1:44">
      <c r="A14" s="1">
        <v>74</v>
      </c>
      <c r="B14" s="1">
        <v>0</v>
      </c>
      <c r="C14" s="1">
        <v>1.6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1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8">
        <v>4</v>
      </c>
      <c r="P14" s="1">
        <v>158</v>
      </c>
      <c r="Q14" s="1">
        <v>89</v>
      </c>
      <c r="R14" s="1" t="s">
        <v>44</v>
      </c>
      <c r="S14" s="1">
        <v>5</v>
      </c>
      <c r="T14" s="1">
        <v>3</v>
      </c>
      <c r="U14" s="1">
        <v>4.79</v>
      </c>
      <c r="V14" s="1">
        <v>3.02</v>
      </c>
      <c r="W14" s="6">
        <v>0.4</v>
      </c>
      <c r="X14" s="1">
        <v>147</v>
      </c>
      <c r="Y14" s="1">
        <v>10.5</v>
      </c>
      <c r="Z14" s="6">
        <f t="shared" si="0"/>
        <v>3.2585034013605442E-2</v>
      </c>
      <c r="AA14" s="6">
        <f t="shared" si="1"/>
        <v>26.25</v>
      </c>
      <c r="AB14" s="1">
        <v>4.18</v>
      </c>
      <c r="AC14" s="1">
        <v>1.08</v>
      </c>
      <c r="AD14" s="1">
        <v>3.9</v>
      </c>
      <c r="AE14" s="1">
        <v>2.73</v>
      </c>
      <c r="AF14" s="1">
        <v>18</v>
      </c>
      <c r="AG14" s="1">
        <v>2</v>
      </c>
      <c r="AH14" s="1">
        <v>3.18</v>
      </c>
      <c r="AI14" s="1">
        <v>1.1200000000000001</v>
      </c>
      <c r="AJ14" s="1">
        <v>13.4</v>
      </c>
      <c r="AK14" s="1">
        <v>34.200000000000003</v>
      </c>
      <c r="AL14" s="1" t="s">
        <v>45</v>
      </c>
      <c r="AM14" s="1" t="s">
        <v>58</v>
      </c>
      <c r="AN14" s="1" t="s">
        <v>59</v>
      </c>
      <c r="AO14" s="1">
        <v>0</v>
      </c>
      <c r="AP14" s="1">
        <v>0</v>
      </c>
    </row>
    <row r="15" spans="1:44">
      <c r="A15" s="1">
        <v>65</v>
      </c>
      <c r="B15" s="1">
        <v>0</v>
      </c>
      <c r="C15" s="1">
        <v>1</v>
      </c>
      <c r="D15" s="1">
        <v>0</v>
      </c>
      <c r="E15" s="1">
        <v>0</v>
      </c>
      <c r="F15" s="1">
        <v>1</v>
      </c>
      <c r="G15" s="1">
        <v>0</v>
      </c>
      <c r="H15" s="1">
        <v>1</v>
      </c>
      <c r="I15" s="1">
        <v>1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5.7</v>
      </c>
      <c r="P15" s="1">
        <v>157</v>
      </c>
      <c r="Q15" s="1">
        <v>99</v>
      </c>
      <c r="R15" s="1" t="s">
        <v>44</v>
      </c>
      <c r="S15" s="1">
        <v>12</v>
      </c>
      <c r="T15" s="1">
        <v>9</v>
      </c>
      <c r="U15" s="1">
        <v>7.02</v>
      </c>
      <c r="V15" s="1">
        <v>6.21</v>
      </c>
      <c r="W15" s="1">
        <v>0.2</v>
      </c>
      <c r="X15" s="1">
        <v>147</v>
      </c>
      <c r="Y15" s="1">
        <v>15</v>
      </c>
      <c r="Z15" s="6">
        <f t="shared" si="0"/>
        <v>4.7755102040816323E-2</v>
      </c>
      <c r="AA15" s="6">
        <f t="shared" si="1"/>
        <v>75</v>
      </c>
      <c r="AB15" s="1">
        <v>3.21</v>
      </c>
      <c r="AC15" s="1">
        <v>1.04</v>
      </c>
      <c r="AD15" s="1">
        <v>3.1</v>
      </c>
      <c r="AE15" s="1">
        <v>1.82</v>
      </c>
      <c r="AF15" s="1">
        <v>10.4</v>
      </c>
      <c r="AG15" s="1">
        <v>0.44</v>
      </c>
      <c r="AH15" s="1">
        <v>1.05</v>
      </c>
      <c r="AI15" s="1">
        <v>1.18</v>
      </c>
      <c r="AJ15" s="1">
        <v>14</v>
      </c>
      <c r="AK15" s="1">
        <v>29.4</v>
      </c>
      <c r="AL15" s="1" t="s">
        <v>48</v>
      </c>
      <c r="AM15" s="1" t="s">
        <v>56</v>
      </c>
      <c r="AN15" s="1" t="s">
        <v>59</v>
      </c>
      <c r="AO15" s="1">
        <v>5</v>
      </c>
      <c r="AP15" s="1">
        <v>0</v>
      </c>
    </row>
    <row r="16" spans="1:44">
      <c r="A16" s="9">
        <v>83</v>
      </c>
      <c r="B16" s="9">
        <v>0</v>
      </c>
      <c r="C16" s="9">
        <v>1.5</v>
      </c>
      <c r="D16" s="9">
        <v>0</v>
      </c>
      <c r="E16" s="9">
        <v>0</v>
      </c>
      <c r="F16" s="9">
        <v>0</v>
      </c>
      <c r="G16" s="9">
        <v>0</v>
      </c>
      <c r="H16" s="9">
        <v>1</v>
      </c>
      <c r="I16" s="9">
        <v>1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6.4</v>
      </c>
      <c r="P16" s="9">
        <v>172</v>
      </c>
      <c r="Q16" s="9">
        <v>90</v>
      </c>
      <c r="R16" s="9" t="s">
        <v>44</v>
      </c>
      <c r="S16" s="9">
        <v>13</v>
      </c>
      <c r="T16" s="9">
        <v>13</v>
      </c>
      <c r="U16" s="9">
        <v>8.7100000000000009</v>
      </c>
      <c r="V16" s="9">
        <v>3.95</v>
      </c>
      <c r="W16" s="9">
        <v>0.47</v>
      </c>
      <c r="X16" s="9">
        <v>146</v>
      </c>
      <c r="Y16" s="9">
        <v>11.2</v>
      </c>
      <c r="Z16" s="6">
        <f t="shared" si="0"/>
        <v>5.9657534246575349E-2</v>
      </c>
      <c r="AA16" s="6">
        <f t="shared" si="1"/>
        <v>23.829787234042552</v>
      </c>
      <c r="AB16" s="9">
        <v>3.8</v>
      </c>
      <c r="AC16" s="9">
        <v>1.39</v>
      </c>
      <c r="AD16" s="9">
        <v>2.7</v>
      </c>
      <c r="AE16" s="9">
        <v>1.96</v>
      </c>
      <c r="AF16" s="9">
        <v>11.1</v>
      </c>
      <c r="AG16" s="9">
        <v>0.64</v>
      </c>
      <c r="AH16" s="9">
        <v>1.39</v>
      </c>
      <c r="AI16" s="9">
        <v>1.28</v>
      </c>
      <c r="AJ16" s="9">
        <v>15.3</v>
      </c>
      <c r="AK16" s="9">
        <v>25.8</v>
      </c>
      <c r="AL16" s="9" t="s">
        <v>48</v>
      </c>
      <c r="AM16" s="9" t="s">
        <v>56</v>
      </c>
      <c r="AN16" s="9" t="s">
        <v>59</v>
      </c>
      <c r="AO16" s="9" t="s">
        <v>61</v>
      </c>
      <c r="AP16" s="9">
        <v>0</v>
      </c>
      <c r="AR16" s="9" t="s">
        <v>62</v>
      </c>
    </row>
    <row r="17" spans="1:44">
      <c r="A17" s="1">
        <v>78</v>
      </c>
      <c r="B17" s="1">
        <v>1</v>
      </c>
      <c r="C17" s="1">
        <v>1.5</v>
      </c>
      <c r="D17" s="1">
        <v>1</v>
      </c>
      <c r="E17" s="1">
        <v>0</v>
      </c>
      <c r="F17" s="1">
        <v>1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8.1</v>
      </c>
      <c r="P17" s="1">
        <v>152</v>
      </c>
      <c r="Q17" s="1">
        <v>92</v>
      </c>
      <c r="R17" s="1" t="s">
        <v>44</v>
      </c>
      <c r="S17" s="1">
        <v>17</v>
      </c>
      <c r="T17" s="1">
        <v>17</v>
      </c>
      <c r="U17" s="1">
        <v>10.19</v>
      </c>
      <c r="V17" s="1">
        <v>8.92</v>
      </c>
      <c r="W17" s="1">
        <v>0.5</v>
      </c>
      <c r="X17" s="1">
        <v>287</v>
      </c>
      <c r="Y17" s="1">
        <v>13.7</v>
      </c>
      <c r="Z17" s="6">
        <f t="shared" si="0"/>
        <v>3.5505226480836233E-2</v>
      </c>
      <c r="AA17" s="6">
        <f t="shared" si="1"/>
        <v>27.4</v>
      </c>
      <c r="AB17" s="1">
        <v>1.86</v>
      </c>
      <c r="AC17" s="1">
        <v>0.48</v>
      </c>
      <c r="AD17" s="1">
        <v>3.9</v>
      </c>
      <c r="AE17" s="1">
        <v>0.87</v>
      </c>
      <c r="AF17" s="1">
        <v>25.3</v>
      </c>
      <c r="AG17" s="1">
        <v>0.93</v>
      </c>
      <c r="AH17" s="1">
        <v>1.1399999999999999</v>
      </c>
      <c r="AI17" s="1">
        <v>2.42</v>
      </c>
      <c r="AJ17" s="1">
        <v>28.3</v>
      </c>
      <c r="AK17" s="1">
        <v>53.5</v>
      </c>
      <c r="AL17" s="1" t="s">
        <v>63</v>
      </c>
      <c r="AM17" s="1" t="s">
        <v>58</v>
      </c>
      <c r="AN17" s="1" t="s">
        <v>59</v>
      </c>
      <c r="AO17" s="1">
        <v>6</v>
      </c>
      <c r="AP17" s="1">
        <v>1</v>
      </c>
      <c r="AQ17" s="1" t="s">
        <v>64</v>
      </c>
      <c r="AR17" s="1" t="s">
        <v>115</v>
      </c>
    </row>
    <row r="18" spans="1:44">
      <c r="A18" s="1">
        <v>59</v>
      </c>
      <c r="B18" s="1">
        <v>1</v>
      </c>
      <c r="C18" s="1">
        <v>0.2</v>
      </c>
      <c r="D18" s="1">
        <v>1</v>
      </c>
      <c r="E18" s="1">
        <v>0</v>
      </c>
      <c r="F18" s="1">
        <v>1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6.3</v>
      </c>
      <c r="P18" s="1">
        <v>176</v>
      </c>
      <c r="Q18" s="1">
        <v>98</v>
      </c>
      <c r="R18" s="1" t="s">
        <v>44</v>
      </c>
      <c r="S18" s="1">
        <v>10</v>
      </c>
      <c r="T18" s="1">
        <v>2</v>
      </c>
      <c r="U18" s="1">
        <v>6.46</v>
      </c>
      <c r="V18" s="1">
        <v>4.4800000000000004</v>
      </c>
      <c r="W18" s="1">
        <v>0.35</v>
      </c>
      <c r="X18" s="1">
        <v>209</v>
      </c>
      <c r="Y18" s="1">
        <v>10.9</v>
      </c>
      <c r="Z18" s="6">
        <f t="shared" si="0"/>
        <v>3.090909090909091E-2</v>
      </c>
      <c r="AA18" s="6">
        <f t="shared" si="1"/>
        <v>31.142857142857146</v>
      </c>
      <c r="AB18" s="1">
        <v>5.93</v>
      </c>
      <c r="AC18" s="1">
        <v>1.35</v>
      </c>
      <c r="AD18" s="1">
        <v>4</v>
      </c>
      <c r="AE18" s="1">
        <v>4.1100000000000003</v>
      </c>
      <c r="AF18" s="1">
        <v>15.6</v>
      </c>
      <c r="AG18" s="1">
        <v>0.28999999999999998</v>
      </c>
      <c r="AH18" s="1">
        <v>0.75</v>
      </c>
      <c r="AI18" s="1">
        <v>1</v>
      </c>
      <c r="AJ18" s="1">
        <v>12</v>
      </c>
      <c r="AK18" s="1">
        <v>26</v>
      </c>
      <c r="AL18" s="1" t="s">
        <v>63</v>
      </c>
      <c r="AM18" s="1" t="s">
        <v>46</v>
      </c>
      <c r="AN18" s="1" t="s">
        <v>47</v>
      </c>
      <c r="AO18" s="1">
        <v>0</v>
      </c>
      <c r="AP18" s="1">
        <v>0</v>
      </c>
    </row>
    <row r="19" spans="1:44" ht="28">
      <c r="A19" s="1">
        <v>51</v>
      </c>
      <c r="B19" s="1">
        <v>0</v>
      </c>
      <c r="C19" s="10" t="s">
        <v>65</v>
      </c>
      <c r="D19" s="1">
        <v>0</v>
      </c>
      <c r="E19" s="1">
        <v>0</v>
      </c>
      <c r="F19" s="1">
        <v>1</v>
      </c>
      <c r="G19" s="1">
        <v>1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7.8</v>
      </c>
      <c r="P19" s="1">
        <v>153</v>
      </c>
      <c r="Q19" s="1">
        <v>92</v>
      </c>
      <c r="R19" s="1" t="s">
        <v>44</v>
      </c>
      <c r="S19" s="1">
        <v>3</v>
      </c>
      <c r="T19" s="1">
        <v>3</v>
      </c>
      <c r="U19" s="1">
        <v>7.66</v>
      </c>
      <c r="V19" s="1">
        <v>5.56</v>
      </c>
      <c r="W19" s="1">
        <v>0.26</v>
      </c>
      <c r="X19" s="1">
        <v>218</v>
      </c>
      <c r="Y19" s="1">
        <v>11.3</v>
      </c>
      <c r="Z19" s="6">
        <f t="shared" si="0"/>
        <v>3.513761467889908E-2</v>
      </c>
      <c r="AA19" s="6">
        <f t="shared" si="1"/>
        <v>43.46153846153846</v>
      </c>
      <c r="AB19" s="1">
        <v>3.7</v>
      </c>
      <c r="AC19" s="1">
        <v>1.26</v>
      </c>
      <c r="AD19" s="1">
        <v>2.9</v>
      </c>
      <c r="AE19" s="1">
        <v>1.96</v>
      </c>
      <c r="AF19" s="1">
        <v>9.5</v>
      </c>
      <c r="AG19" s="1">
        <v>0.25</v>
      </c>
      <c r="AH19" s="1">
        <v>1.25</v>
      </c>
      <c r="AI19" s="1">
        <v>1.1200000000000001</v>
      </c>
      <c r="AJ19" s="1">
        <v>13.4</v>
      </c>
      <c r="AK19" s="1">
        <v>29.3</v>
      </c>
      <c r="AL19" s="1" t="s">
        <v>49</v>
      </c>
      <c r="AM19" s="1" t="s">
        <v>56</v>
      </c>
      <c r="AO19" s="1">
        <v>1</v>
      </c>
      <c r="AP19" s="1">
        <v>0</v>
      </c>
    </row>
    <row r="20" spans="1:44">
      <c r="A20" s="1">
        <v>60</v>
      </c>
      <c r="B20" s="1">
        <v>0</v>
      </c>
      <c r="C20" s="1">
        <v>1.5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5.0999999999999996</v>
      </c>
      <c r="P20" s="1">
        <v>177</v>
      </c>
      <c r="Q20" s="1">
        <v>100</v>
      </c>
      <c r="R20" s="1" t="s">
        <v>44</v>
      </c>
      <c r="S20" s="1">
        <v>16</v>
      </c>
      <c r="T20" s="1">
        <v>15</v>
      </c>
      <c r="U20" s="1">
        <v>5.23</v>
      </c>
      <c r="V20" s="1">
        <v>3.63</v>
      </c>
      <c r="W20" s="1">
        <v>0.5</v>
      </c>
      <c r="X20" s="1">
        <v>176</v>
      </c>
      <c r="Y20" s="1">
        <v>11.8</v>
      </c>
      <c r="Z20" s="6">
        <f t="shared" si="0"/>
        <v>2.9715909090909095E-2</v>
      </c>
      <c r="AA20" s="6">
        <f t="shared" si="1"/>
        <v>23.6</v>
      </c>
      <c r="AB20" s="1">
        <v>5.39</v>
      </c>
      <c r="AC20" s="1">
        <v>1.53</v>
      </c>
      <c r="AD20" s="1">
        <v>3.5</v>
      </c>
      <c r="AE20" s="1">
        <v>3.3</v>
      </c>
      <c r="AF20" s="1">
        <v>9.1999999999999993</v>
      </c>
      <c r="AG20" s="1">
        <v>0.15</v>
      </c>
      <c r="AH20" s="1">
        <v>3.03</v>
      </c>
      <c r="AI20" s="1">
        <v>1.1200000000000001</v>
      </c>
      <c r="AJ20" s="1">
        <v>14.4</v>
      </c>
      <c r="AK20" s="1">
        <v>28.7</v>
      </c>
      <c r="AL20" s="1" t="s">
        <v>66</v>
      </c>
      <c r="AO20" s="1">
        <v>5</v>
      </c>
      <c r="AP20" s="1">
        <v>0</v>
      </c>
    </row>
    <row r="21" spans="1:44">
      <c r="A21" s="1">
        <v>46</v>
      </c>
      <c r="B21" s="1">
        <v>1</v>
      </c>
      <c r="C21" s="1">
        <v>3.7</v>
      </c>
      <c r="D21" s="1">
        <v>0</v>
      </c>
      <c r="E21" s="1">
        <v>0</v>
      </c>
      <c r="F21" s="1">
        <v>1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8.6999999999999993</v>
      </c>
      <c r="P21" s="1">
        <v>145</v>
      </c>
      <c r="Q21" s="1">
        <v>86</v>
      </c>
      <c r="R21" s="1" t="s">
        <v>44</v>
      </c>
      <c r="S21" s="1">
        <v>2</v>
      </c>
      <c r="T21" s="1">
        <v>0</v>
      </c>
      <c r="U21" s="1">
        <v>11.85</v>
      </c>
      <c r="V21" s="1">
        <v>10.39</v>
      </c>
      <c r="W21" s="1">
        <v>0.28999999999999998</v>
      </c>
      <c r="X21" s="1">
        <v>229</v>
      </c>
      <c r="Y21" s="1">
        <v>9.6999999999999993</v>
      </c>
      <c r="Z21" s="6">
        <f t="shared" si="0"/>
        <v>5.1746724890829696E-2</v>
      </c>
      <c r="AA21" s="6">
        <f t="shared" si="1"/>
        <v>33.448275862068968</v>
      </c>
      <c r="AB21" s="1">
        <v>5.45</v>
      </c>
      <c r="AC21" s="1">
        <v>1.28</v>
      </c>
      <c r="AD21" s="1">
        <v>4.3</v>
      </c>
      <c r="AE21" s="1">
        <v>3.65</v>
      </c>
      <c r="AF21" s="1">
        <v>9.1</v>
      </c>
      <c r="AL21" s="1" t="s">
        <v>63</v>
      </c>
      <c r="AM21" s="1" t="s">
        <v>56</v>
      </c>
      <c r="AN21" s="1" t="s">
        <v>59</v>
      </c>
      <c r="AO21" s="1">
        <v>0</v>
      </c>
      <c r="AP21" s="1">
        <v>0</v>
      </c>
    </row>
    <row r="22" spans="1:44">
      <c r="A22" s="1">
        <v>55</v>
      </c>
      <c r="B22" s="1">
        <v>1</v>
      </c>
      <c r="C22" s="1">
        <v>1.6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9.3000000000000007</v>
      </c>
      <c r="P22" s="1">
        <v>166</v>
      </c>
      <c r="Q22" s="1">
        <v>112</v>
      </c>
      <c r="R22" s="1" t="s">
        <v>44</v>
      </c>
      <c r="S22" s="1">
        <v>2</v>
      </c>
      <c r="T22" s="1">
        <v>2</v>
      </c>
      <c r="U22" s="1">
        <v>6.86</v>
      </c>
      <c r="V22" s="1">
        <v>5.05</v>
      </c>
      <c r="W22" s="1">
        <v>0.35</v>
      </c>
      <c r="X22" s="1">
        <v>224</v>
      </c>
      <c r="Y22" s="1">
        <v>8.4</v>
      </c>
      <c r="Z22" s="6">
        <f t="shared" si="0"/>
        <v>3.0625000000000003E-2</v>
      </c>
      <c r="AA22" s="6">
        <f t="shared" si="1"/>
        <v>24.000000000000004</v>
      </c>
      <c r="AB22" s="1">
        <v>5.1100000000000003</v>
      </c>
      <c r="AC22" s="1">
        <v>1.49</v>
      </c>
      <c r="AD22" s="1">
        <v>3.4</v>
      </c>
      <c r="AE22" s="1">
        <v>2.99</v>
      </c>
      <c r="AF22" s="1">
        <v>21.6</v>
      </c>
      <c r="AG22" s="1">
        <v>0.09</v>
      </c>
      <c r="AH22" s="1">
        <v>0.74</v>
      </c>
      <c r="AI22" s="1">
        <v>1.1000000000000001</v>
      </c>
      <c r="AJ22" s="1">
        <v>13.1</v>
      </c>
      <c r="AK22" s="1">
        <v>30.5</v>
      </c>
      <c r="AL22" s="1" t="s">
        <v>48</v>
      </c>
      <c r="AM22" s="1" t="s">
        <v>56</v>
      </c>
      <c r="AN22" s="1" t="s">
        <v>47</v>
      </c>
      <c r="AO22" s="1">
        <v>1</v>
      </c>
      <c r="AP22" s="1">
        <v>0</v>
      </c>
    </row>
    <row r="23" spans="1:44">
      <c r="A23" s="1">
        <v>84</v>
      </c>
      <c r="B23" s="1">
        <v>1</v>
      </c>
      <c r="C23" s="1">
        <v>3</v>
      </c>
      <c r="D23" s="1">
        <v>1</v>
      </c>
      <c r="E23" s="1">
        <v>0</v>
      </c>
      <c r="F23" s="1">
        <v>1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6.9</v>
      </c>
      <c r="P23" s="1">
        <v>150</v>
      </c>
      <c r="Q23" s="1">
        <v>106</v>
      </c>
      <c r="R23" s="1" t="s">
        <v>44</v>
      </c>
      <c r="S23" s="1">
        <v>6</v>
      </c>
      <c r="T23" s="1">
        <v>0</v>
      </c>
      <c r="U23" s="1">
        <v>5.49</v>
      </c>
      <c r="V23" s="1">
        <v>3.83</v>
      </c>
      <c r="W23" s="1">
        <v>0.27</v>
      </c>
      <c r="X23" s="1">
        <v>216</v>
      </c>
      <c r="Y23" s="1">
        <v>10.3</v>
      </c>
      <c r="Z23" s="6">
        <f t="shared" si="0"/>
        <v>2.5416666666666667E-2</v>
      </c>
      <c r="AA23" s="6">
        <f t="shared" si="1"/>
        <v>38.148148148148145</v>
      </c>
      <c r="AB23" s="1">
        <v>5.09</v>
      </c>
      <c r="AC23" s="1">
        <v>1.47</v>
      </c>
      <c r="AD23" s="1">
        <v>1.6</v>
      </c>
      <c r="AE23" s="1">
        <v>3.12</v>
      </c>
      <c r="AF23" s="1">
        <v>19.600000000000001</v>
      </c>
      <c r="AG23" s="1">
        <v>2.78</v>
      </c>
      <c r="AH23" s="1">
        <v>6.03</v>
      </c>
      <c r="AI23" s="1">
        <v>1.1000000000000001</v>
      </c>
      <c r="AJ23" s="1">
        <v>13.1</v>
      </c>
      <c r="AK23" s="1">
        <v>31.6</v>
      </c>
      <c r="AL23" s="1" t="s">
        <v>63</v>
      </c>
      <c r="AM23" s="1" t="s">
        <v>56</v>
      </c>
      <c r="AN23" s="1" t="s">
        <v>47</v>
      </c>
      <c r="AO23" s="1">
        <v>0</v>
      </c>
      <c r="AP23" s="1">
        <v>0</v>
      </c>
    </row>
    <row r="24" spans="1:44">
      <c r="A24" s="11">
        <v>76</v>
      </c>
      <c r="B24" s="11">
        <v>1</v>
      </c>
      <c r="C24" s="11">
        <v>1</v>
      </c>
      <c r="D24" s="11">
        <v>0</v>
      </c>
      <c r="E24" s="11">
        <v>0</v>
      </c>
      <c r="F24" s="11">
        <v>1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7.2</v>
      </c>
      <c r="P24" s="11">
        <v>157</v>
      </c>
      <c r="Q24" s="11">
        <v>82</v>
      </c>
      <c r="R24" s="11" t="s">
        <v>44</v>
      </c>
      <c r="S24" s="11">
        <v>9</v>
      </c>
      <c r="T24" s="11">
        <v>0</v>
      </c>
      <c r="U24" s="11">
        <v>9.7799999999999994</v>
      </c>
      <c r="V24" s="11">
        <v>8.0399999999999991</v>
      </c>
      <c r="W24" s="11">
        <v>0.47</v>
      </c>
      <c r="X24" s="11">
        <v>171</v>
      </c>
      <c r="Y24" s="11">
        <v>9.9</v>
      </c>
      <c r="Z24" s="6">
        <f t="shared" si="0"/>
        <v>5.7192982456140344E-2</v>
      </c>
      <c r="AA24" s="6">
        <f t="shared" si="1"/>
        <v>21.063829787234045</v>
      </c>
      <c r="AB24" s="11">
        <v>4.17</v>
      </c>
      <c r="AC24" s="11">
        <v>1.54</v>
      </c>
      <c r="AD24" s="11">
        <v>2.7</v>
      </c>
      <c r="AE24" s="11">
        <v>2.27</v>
      </c>
      <c r="AF24" s="11">
        <v>11.5</v>
      </c>
      <c r="AG24" s="11">
        <v>0.26</v>
      </c>
      <c r="AH24" s="11">
        <v>2.5</v>
      </c>
      <c r="AI24" s="11">
        <v>1.0900000000000001</v>
      </c>
      <c r="AJ24" s="11">
        <v>13</v>
      </c>
      <c r="AK24" s="11">
        <v>26.4</v>
      </c>
      <c r="AL24" s="11" t="s">
        <v>67</v>
      </c>
      <c r="AM24" s="11" t="s">
        <v>46</v>
      </c>
      <c r="AN24" s="11" t="s">
        <v>47</v>
      </c>
      <c r="AO24" s="11">
        <v>0</v>
      </c>
      <c r="AP24" s="11">
        <v>0</v>
      </c>
      <c r="AR24" s="11"/>
    </row>
    <row r="25" spans="1:44">
      <c r="A25" s="1">
        <v>64</v>
      </c>
      <c r="B25" s="1">
        <v>1</v>
      </c>
      <c r="C25" s="1">
        <v>1.8</v>
      </c>
      <c r="D25" s="1">
        <v>1</v>
      </c>
      <c r="E25" s="1">
        <v>0</v>
      </c>
      <c r="F25" s="1">
        <v>1</v>
      </c>
      <c r="G25" s="1">
        <v>1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7.2</v>
      </c>
      <c r="P25" s="1">
        <v>133</v>
      </c>
      <c r="Q25" s="1">
        <v>88</v>
      </c>
      <c r="R25" s="1" t="s">
        <v>44</v>
      </c>
      <c r="S25" s="1">
        <v>13</v>
      </c>
      <c r="T25" s="1">
        <v>2</v>
      </c>
      <c r="U25" s="1">
        <v>14.28</v>
      </c>
      <c r="V25" s="6">
        <v>12.4</v>
      </c>
      <c r="W25" s="1">
        <v>0.61</v>
      </c>
      <c r="X25" s="1">
        <v>340</v>
      </c>
      <c r="Y25" s="1">
        <v>9.1999999999999993</v>
      </c>
      <c r="Z25" s="6">
        <f t="shared" si="0"/>
        <v>4.1999999999999996E-2</v>
      </c>
      <c r="AA25" s="6">
        <f t="shared" si="1"/>
        <v>15.081967213114753</v>
      </c>
      <c r="AB25" s="1">
        <v>6.73</v>
      </c>
      <c r="AC25" s="1">
        <v>1.41</v>
      </c>
      <c r="AD25" s="1">
        <v>4.8</v>
      </c>
      <c r="AE25" s="1">
        <v>4.41</v>
      </c>
      <c r="AF25" s="1">
        <v>25.9</v>
      </c>
      <c r="AG25" s="1">
        <v>0.56000000000000005</v>
      </c>
      <c r="AH25" s="1">
        <v>1.29</v>
      </c>
      <c r="AI25" s="1">
        <v>1.1599999999999999</v>
      </c>
      <c r="AJ25" s="1">
        <v>13.8</v>
      </c>
      <c r="AK25" s="1">
        <v>30.2</v>
      </c>
      <c r="AL25" s="1" t="s">
        <v>63</v>
      </c>
      <c r="AM25" s="1" t="s">
        <v>46</v>
      </c>
      <c r="AN25" s="1" t="s">
        <v>59</v>
      </c>
      <c r="AO25" s="1">
        <v>1</v>
      </c>
      <c r="AP25" s="1">
        <v>0</v>
      </c>
    </row>
    <row r="26" spans="1:44">
      <c r="A26" s="1">
        <v>49</v>
      </c>
      <c r="B26" s="1">
        <v>0</v>
      </c>
      <c r="C26" s="1">
        <v>1.2</v>
      </c>
      <c r="D26" s="1">
        <v>0</v>
      </c>
      <c r="E26" s="1">
        <v>0</v>
      </c>
      <c r="F26" s="1">
        <v>1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6.9</v>
      </c>
      <c r="P26" s="1">
        <v>168</v>
      </c>
      <c r="Q26" s="1">
        <v>100</v>
      </c>
      <c r="R26" s="1" t="s">
        <v>44</v>
      </c>
      <c r="S26" s="1">
        <v>6</v>
      </c>
      <c r="T26" s="1">
        <v>3</v>
      </c>
      <c r="U26" s="1">
        <v>12.04</v>
      </c>
      <c r="V26" s="1">
        <v>10.02</v>
      </c>
      <c r="W26" s="1">
        <v>0.67</v>
      </c>
      <c r="X26" s="1">
        <v>206</v>
      </c>
      <c r="Y26" s="1">
        <v>10.9</v>
      </c>
      <c r="Z26" s="6">
        <f t="shared" si="0"/>
        <v>5.844660194174757E-2</v>
      </c>
      <c r="AA26" s="6">
        <f t="shared" si="1"/>
        <v>16.268656716417912</v>
      </c>
      <c r="AB26" s="1">
        <v>6.18</v>
      </c>
      <c r="AC26" s="1">
        <v>1.62</v>
      </c>
      <c r="AD26" s="1">
        <v>3.8</v>
      </c>
      <c r="AE26" s="1">
        <v>4.07</v>
      </c>
      <c r="AF26" s="1">
        <v>102</v>
      </c>
      <c r="AG26" s="1">
        <v>0.23</v>
      </c>
      <c r="AH26" s="1">
        <v>1.19</v>
      </c>
      <c r="AI26" s="1">
        <v>1.1000000000000001</v>
      </c>
      <c r="AJ26" s="1">
        <v>13.1</v>
      </c>
      <c r="AK26" s="1">
        <v>29.9</v>
      </c>
      <c r="AL26" s="1" t="s">
        <v>68</v>
      </c>
      <c r="AM26" s="1" t="s">
        <v>46</v>
      </c>
      <c r="AN26" s="1" t="s">
        <v>47</v>
      </c>
      <c r="AO26" s="1">
        <v>2</v>
      </c>
      <c r="AP26" s="1">
        <v>0</v>
      </c>
    </row>
    <row r="27" spans="1:44">
      <c r="A27" s="1">
        <v>56</v>
      </c>
      <c r="B27" s="1">
        <v>1</v>
      </c>
      <c r="C27" s="1">
        <v>2.5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17</v>
      </c>
      <c r="P27" s="1">
        <v>137</v>
      </c>
      <c r="Q27" s="1">
        <v>83</v>
      </c>
      <c r="R27" s="1" t="s">
        <v>44</v>
      </c>
      <c r="S27" s="1">
        <v>6</v>
      </c>
      <c r="T27" s="1">
        <v>4</v>
      </c>
      <c r="U27" s="1">
        <v>9.91</v>
      </c>
      <c r="V27" s="1">
        <v>8.6999999999999993</v>
      </c>
      <c r="W27" s="1">
        <v>0.19</v>
      </c>
      <c r="X27" s="1">
        <v>195</v>
      </c>
      <c r="Y27" s="1">
        <v>10.4</v>
      </c>
      <c r="Z27" s="6">
        <f t="shared" si="0"/>
        <v>5.0820512820512823E-2</v>
      </c>
      <c r="AA27" s="6">
        <f t="shared" si="1"/>
        <v>54.736842105263158</v>
      </c>
      <c r="AB27" s="1">
        <v>3.8</v>
      </c>
      <c r="AC27" s="1">
        <v>1.54</v>
      </c>
      <c r="AD27" s="1">
        <v>2.5</v>
      </c>
      <c r="AE27" s="1">
        <v>2.06</v>
      </c>
      <c r="AF27" s="1">
        <v>15.8</v>
      </c>
      <c r="AG27" s="1">
        <v>0.21</v>
      </c>
      <c r="AH27" s="1">
        <v>3.15</v>
      </c>
      <c r="AI27" s="1">
        <v>1.0900000000000001</v>
      </c>
      <c r="AJ27" s="1">
        <v>13</v>
      </c>
      <c r="AK27" s="1">
        <v>24</v>
      </c>
      <c r="AL27" s="1" t="s">
        <v>63</v>
      </c>
      <c r="AM27" s="1" t="s">
        <v>46</v>
      </c>
      <c r="AN27" s="1" t="s">
        <v>59</v>
      </c>
      <c r="AO27" s="1">
        <v>2</v>
      </c>
      <c r="AP27" s="1">
        <v>0</v>
      </c>
    </row>
    <row r="28" spans="1:44">
      <c r="A28" s="1">
        <v>71</v>
      </c>
      <c r="B28" s="1">
        <v>0</v>
      </c>
      <c r="C28" s="1">
        <v>3</v>
      </c>
      <c r="D28" s="1">
        <v>0</v>
      </c>
      <c r="E28" s="1">
        <v>0</v>
      </c>
      <c r="F28" s="1">
        <v>1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7.6</v>
      </c>
      <c r="P28" s="1">
        <v>140</v>
      </c>
      <c r="Q28" s="1">
        <v>63</v>
      </c>
      <c r="R28" s="1" t="s">
        <v>44</v>
      </c>
      <c r="S28" s="1">
        <v>4</v>
      </c>
      <c r="T28" s="1">
        <v>0</v>
      </c>
      <c r="U28" s="1">
        <v>10.86</v>
      </c>
      <c r="V28" s="1">
        <v>9.27</v>
      </c>
      <c r="W28" s="1">
        <v>0.63</v>
      </c>
      <c r="X28" s="1">
        <v>169</v>
      </c>
      <c r="Y28" s="1">
        <v>18.899999999999999</v>
      </c>
      <c r="Z28" s="6">
        <f t="shared" si="0"/>
        <v>6.4260355029585797E-2</v>
      </c>
      <c r="AA28" s="6">
        <f t="shared" si="1"/>
        <v>29.999999999999996</v>
      </c>
      <c r="AB28" s="1">
        <v>3.94</v>
      </c>
      <c r="AC28" s="1">
        <v>1.56</v>
      </c>
      <c r="AD28" s="1">
        <v>2.5</v>
      </c>
      <c r="AE28" s="1">
        <v>2.11</v>
      </c>
      <c r="AF28" s="1">
        <v>9.4</v>
      </c>
      <c r="AG28" s="1">
        <v>0.28000000000000003</v>
      </c>
      <c r="AH28" s="1">
        <v>1.07</v>
      </c>
      <c r="AI28" s="1">
        <v>1.1599999999999999</v>
      </c>
      <c r="AJ28" s="1">
        <v>13.8</v>
      </c>
      <c r="AK28" s="1">
        <v>28.6</v>
      </c>
      <c r="AL28" s="1" t="s">
        <v>45</v>
      </c>
      <c r="AM28" s="1" t="s">
        <v>56</v>
      </c>
      <c r="AN28" s="1" t="s">
        <v>47</v>
      </c>
      <c r="AO28" s="1">
        <v>0</v>
      </c>
      <c r="AP28" s="1">
        <v>0</v>
      </c>
    </row>
    <row r="29" spans="1:44">
      <c r="A29" s="1">
        <v>72</v>
      </c>
      <c r="B29" s="1">
        <v>1</v>
      </c>
      <c r="C29" s="1">
        <v>2.5</v>
      </c>
      <c r="D29" s="1">
        <v>1</v>
      </c>
      <c r="E29" s="1">
        <v>0</v>
      </c>
      <c r="F29" s="1">
        <v>0</v>
      </c>
      <c r="G29" s="1">
        <v>1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8.6999999999999993</v>
      </c>
      <c r="P29" s="1">
        <v>152</v>
      </c>
      <c r="Q29" s="1">
        <v>88</v>
      </c>
      <c r="R29" s="1" t="s">
        <v>44</v>
      </c>
      <c r="S29" s="1">
        <v>8</v>
      </c>
      <c r="T29" s="1">
        <v>2</v>
      </c>
      <c r="U29" s="1">
        <v>8.74</v>
      </c>
      <c r="V29" s="1">
        <v>7.76</v>
      </c>
      <c r="W29" s="1">
        <v>0.28999999999999998</v>
      </c>
      <c r="X29" s="1">
        <v>246</v>
      </c>
      <c r="Y29" s="1">
        <v>8.8000000000000007</v>
      </c>
      <c r="Z29" s="6">
        <f t="shared" si="0"/>
        <v>3.5528455284552847E-2</v>
      </c>
      <c r="AA29" s="6">
        <f t="shared" si="1"/>
        <v>30.3448275862069</v>
      </c>
      <c r="AB29" s="1">
        <v>3.58</v>
      </c>
      <c r="AC29" s="1">
        <v>1.49</v>
      </c>
      <c r="AD29" s="1">
        <v>1.9</v>
      </c>
      <c r="AE29" s="1">
        <v>2.06</v>
      </c>
      <c r="AF29" s="1">
        <v>26.6</v>
      </c>
      <c r="AG29" s="1">
        <v>6.35</v>
      </c>
      <c r="AH29" s="1">
        <v>9.5299999999999994</v>
      </c>
      <c r="AI29" s="1">
        <v>1.03</v>
      </c>
      <c r="AJ29" s="1">
        <v>12.4</v>
      </c>
      <c r="AK29" s="1">
        <v>31.1</v>
      </c>
      <c r="AL29" s="1" t="s">
        <v>48</v>
      </c>
      <c r="AM29" s="1" t="s">
        <v>56</v>
      </c>
      <c r="AN29" s="1" t="s">
        <v>59</v>
      </c>
      <c r="AO29" s="1">
        <v>1</v>
      </c>
      <c r="AP29" s="1">
        <v>0</v>
      </c>
    </row>
    <row r="30" spans="1:44">
      <c r="A30" s="1">
        <v>79</v>
      </c>
      <c r="B30" s="1">
        <v>0</v>
      </c>
      <c r="C30" s="1">
        <v>3</v>
      </c>
      <c r="D30" s="1">
        <v>0</v>
      </c>
      <c r="E30" s="1">
        <v>0</v>
      </c>
      <c r="F30" s="1">
        <v>1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7.4</v>
      </c>
      <c r="P30" s="1">
        <v>130</v>
      </c>
      <c r="Q30" s="1">
        <v>66</v>
      </c>
      <c r="R30" s="1" t="s">
        <v>44</v>
      </c>
      <c r="S30" s="1">
        <v>4</v>
      </c>
      <c r="T30" s="1">
        <v>2</v>
      </c>
      <c r="U30" s="1">
        <v>7.63</v>
      </c>
      <c r="V30" s="1">
        <v>4.1399999999999997</v>
      </c>
      <c r="W30" s="1">
        <v>0.71</v>
      </c>
      <c r="X30" s="1">
        <v>245</v>
      </c>
      <c r="Y30" s="1">
        <v>10.8</v>
      </c>
      <c r="Z30" s="6">
        <f t="shared" si="0"/>
        <v>3.1142857142857142E-2</v>
      </c>
      <c r="AA30" s="6">
        <f t="shared" si="1"/>
        <v>15.211267605633804</v>
      </c>
      <c r="AB30" s="1">
        <v>6.78</v>
      </c>
      <c r="AC30" s="1">
        <v>1.42</v>
      </c>
      <c r="AD30" s="1">
        <v>4.8</v>
      </c>
      <c r="AE30" s="1">
        <v>4.6399999999999997</v>
      </c>
      <c r="AF30" s="1">
        <v>12.9</v>
      </c>
      <c r="AG30" s="1">
        <v>0.43</v>
      </c>
      <c r="AH30" s="1">
        <v>1.68</v>
      </c>
      <c r="AI30" s="1">
        <v>1.1100000000000001</v>
      </c>
      <c r="AJ30" s="1">
        <v>13.3</v>
      </c>
      <c r="AK30" s="1">
        <v>28.1</v>
      </c>
      <c r="AL30" s="1" t="s">
        <v>45</v>
      </c>
      <c r="AM30" s="1" t="s">
        <v>56</v>
      </c>
      <c r="AN30" s="1" t="s">
        <v>59</v>
      </c>
      <c r="AO30" s="1">
        <v>1</v>
      </c>
      <c r="AP30" s="1">
        <v>0</v>
      </c>
    </row>
    <row r="31" spans="1:44">
      <c r="A31" s="1">
        <v>75</v>
      </c>
      <c r="B31" s="1">
        <v>1</v>
      </c>
      <c r="C31" s="1">
        <v>3.6</v>
      </c>
      <c r="D31" s="1">
        <v>0</v>
      </c>
      <c r="E31" s="1">
        <v>0</v>
      </c>
      <c r="F31" s="1">
        <v>1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7.1</v>
      </c>
      <c r="P31" s="1">
        <v>171</v>
      </c>
      <c r="Q31" s="1">
        <v>100</v>
      </c>
      <c r="R31" s="1" t="s">
        <v>44</v>
      </c>
      <c r="S31" s="1">
        <v>4</v>
      </c>
      <c r="T31" s="1">
        <v>2</v>
      </c>
      <c r="U31" s="1">
        <v>6.69</v>
      </c>
      <c r="V31" s="1">
        <v>4.88</v>
      </c>
      <c r="W31" s="1">
        <v>0.5</v>
      </c>
      <c r="X31" s="1">
        <v>165</v>
      </c>
      <c r="Y31" s="1">
        <v>8.1</v>
      </c>
      <c r="Z31" s="6">
        <f t="shared" si="0"/>
        <v>4.0545454545454551E-2</v>
      </c>
      <c r="AA31" s="6">
        <f t="shared" si="1"/>
        <v>16.2</v>
      </c>
      <c r="AB31" s="1">
        <v>3.97</v>
      </c>
      <c r="AC31" s="1">
        <v>1.62</v>
      </c>
      <c r="AD31" s="1">
        <v>2.5</v>
      </c>
      <c r="AE31" s="1">
        <v>2.09</v>
      </c>
      <c r="AF31" s="1">
        <v>18.3</v>
      </c>
      <c r="AG31" s="1">
        <v>7.41</v>
      </c>
      <c r="AH31" s="1">
        <v>15.17</v>
      </c>
      <c r="AI31" s="1">
        <v>1.02</v>
      </c>
      <c r="AJ31" s="1">
        <v>12.2</v>
      </c>
      <c r="AK31" s="1">
        <v>26.4</v>
      </c>
      <c r="AL31" s="1" t="s">
        <v>48</v>
      </c>
      <c r="AM31" s="1" t="s">
        <v>56</v>
      </c>
      <c r="AN31" s="1" t="s">
        <v>59</v>
      </c>
      <c r="AO31" s="1">
        <v>1</v>
      </c>
      <c r="AP31" s="1">
        <v>0</v>
      </c>
    </row>
    <row r="32" spans="1:44">
      <c r="A32" s="1">
        <v>69</v>
      </c>
      <c r="B32" s="1">
        <v>0</v>
      </c>
      <c r="C32" s="1">
        <v>2</v>
      </c>
      <c r="D32" s="1">
        <v>0</v>
      </c>
      <c r="E32" s="1">
        <v>0</v>
      </c>
      <c r="F32" s="1">
        <v>1</v>
      </c>
      <c r="G32" s="1">
        <v>0</v>
      </c>
      <c r="H32" s="1">
        <v>1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7.3</v>
      </c>
      <c r="P32" s="1">
        <v>144</v>
      </c>
      <c r="Q32" s="1">
        <v>94</v>
      </c>
      <c r="R32" s="1" t="s">
        <v>44</v>
      </c>
      <c r="S32" s="1">
        <v>30</v>
      </c>
      <c r="T32" s="1">
        <v>0</v>
      </c>
      <c r="U32" s="1">
        <v>10.58</v>
      </c>
      <c r="V32" s="1">
        <v>8.3000000000000007</v>
      </c>
      <c r="W32" s="1">
        <v>0.4</v>
      </c>
      <c r="X32" s="1">
        <v>205</v>
      </c>
      <c r="Y32" s="1">
        <v>10.8</v>
      </c>
      <c r="Z32" s="6">
        <f t="shared" si="0"/>
        <v>5.1609756097560973E-2</v>
      </c>
      <c r="AA32" s="6">
        <f t="shared" si="1"/>
        <v>27</v>
      </c>
      <c r="AB32" s="1">
        <v>4.25</v>
      </c>
      <c r="AC32" s="1">
        <v>1.25</v>
      </c>
      <c r="AD32" s="1">
        <v>3.4</v>
      </c>
      <c r="AE32" s="1">
        <v>2.71</v>
      </c>
      <c r="AF32" s="1">
        <v>19</v>
      </c>
      <c r="AG32" s="1">
        <v>0.44</v>
      </c>
      <c r="AH32" s="1">
        <v>0.8</v>
      </c>
      <c r="AI32" s="1">
        <v>1.23</v>
      </c>
      <c r="AJ32" s="1">
        <v>14.7</v>
      </c>
      <c r="AK32" s="1">
        <v>27.9</v>
      </c>
      <c r="AL32" s="1" t="s">
        <v>45</v>
      </c>
      <c r="AM32" s="1" t="s">
        <v>58</v>
      </c>
      <c r="AN32" s="1" t="s">
        <v>47</v>
      </c>
      <c r="AO32" s="1">
        <v>0</v>
      </c>
      <c r="AP32" s="1">
        <v>0</v>
      </c>
    </row>
    <row r="33" spans="1:44">
      <c r="A33" s="1">
        <v>47</v>
      </c>
      <c r="B33" s="1">
        <v>0</v>
      </c>
      <c r="C33" s="1">
        <v>0.5</v>
      </c>
      <c r="D33" s="1">
        <v>0</v>
      </c>
      <c r="E33" s="1">
        <v>0</v>
      </c>
      <c r="F33" s="1">
        <v>1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5.8</v>
      </c>
      <c r="P33" s="1">
        <v>134</v>
      </c>
      <c r="Q33" s="1">
        <v>88</v>
      </c>
      <c r="R33" s="1" t="s">
        <v>44</v>
      </c>
      <c r="S33" s="1">
        <v>2</v>
      </c>
      <c r="T33" s="1">
        <v>2</v>
      </c>
      <c r="U33" s="1">
        <v>9.35</v>
      </c>
      <c r="V33" s="1">
        <v>6.61</v>
      </c>
      <c r="W33" s="1">
        <v>0.63</v>
      </c>
      <c r="X33" s="1">
        <v>147</v>
      </c>
      <c r="Y33" s="1">
        <v>17.100000000000001</v>
      </c>
      <c r="Z33" s="6">
        <f t="shared" si="0"/>
        <v>6.3605442176870752E-2</v>
      </c>
      <c r="AA33" s="6">
        <f t="shared" si="1"/>
        <v>27.142857142857146</v>
      </c>
      <c r="AB33" s="1">
        <v>6.75</v>
      </c>
      <c r="AC33" s="1">
        <v>1.36</v>
      </c>
      <c r="AD33" s="1">
        <v>5</v>
      </c>
      <c r="AE33" s="1">
        <v>4.45</v>
      </c>
      <c r="AF33" s="1">
        <v>18.100000000000001</v>
      </c>
      <c r="AG33" s="1">
        <v>30.2</v>
      </c>
      <c r="AH33" s="1">
        <v>4.2300000000000004</v>
      </c>
      <c r="AI33" s="1">
        <v>1.05</v>
      </c>
      <c r="AJ33" s="1">
        <v>12.6</v>
      </c>
      <c r="AK33" s="1">
        <v>30.2</v>
      </c>
      <c r="AL33" s="1" t="s">
        <v>69</v>
      </c>
      <c r="AM33" s="1" t="s">
        <v>46</v>
      </c>
      <c r="AN33" s="1" t="s">
        <v>47</v>
      </c>
      <c r="AO33" s="1">
        <v>0</v>
      </c>
      <c r="AP33" s="1">
        <v>0</v>
      </c>
    </row>
    <row r="34" spans="1:44">
      <c r="A34" s="1">
        <v>56</v>
      </c>
      <c r="B34" s="1">
        <v>1</v>
      </c>
      <c r="C34" s="1">
        <v>1</v>
      </c>
      <c r="D34" s="1">
        <v>0</v>
      </c>
      <c r="E34" s="1">
        <v>0</v>
      </c>
      <c r="F34" s="1">
        <v>1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5.6</v>
      </c>
      <c r="P34" s="1">
        <v>172</v>
      </c>
      <c r="Q34" s="1">
        <v>90</v>
      </c>
      <c r="R34" s="1" t="s">
        <v>44</v>
      </c>
      <c r="S34" s="1">
        <v>3</v>
      </c>
      <c r="T34" s="1">
        <v>3</v>
      </c>
      <c r="U34" s="1">
        <v>2.36</v>
      </c>
      <c r="V34" s="1">
        <v>1.68</v>
      </c>
      <c r="W34" s="1">
        <v>0.16</v>
      </c>
      <c r="X34" s="1">
        <v>78</v>
      </c>
      <c r="Y34" s="1">
        <v>14.7</v>
      </c>
      <c r="Z34" s="6">
        <f t="shared" si="0"/>
        <v>3.0256410256410255E-2</v>
      </c>
      <c r="AA34" s="6">
        <f t="shared" si="1"/>
        <v>91.875</v>
      </c>
      <c r="AB34" s="1">
        <v>3.65</v>
      </c>
      <c r="AC34" s="1">
        <v>0.74</v>
      </c>
      <c r="AD34" s="1">
        <v>4.9000000000000004</v>
      </c>
      <c r="AE34" s="1">
        <v>2.2999999999999998</v>
      </c>
      <c r="AF34" s="1">
        <v>10.5</v>
      </c>
      <c r="AG34" s="1">
        <v>0.76</v>
      </c>
      <c r="AH34" s="1">
        <v>1.74</v>
      </c>
      <c r="AI34" s="1">
        <v>1.1100000000000001</v>
      </c>
      <c r="AJ34" s="1">
        <v>13.3</v>
      </c>
      <c r="AK34" s="1">
        <v>27.6</v>
      </c>
      <c r="AL34" s="1" t="s">
        <v>51</v>
      </c>
      <c r="AM34" s="1" t="s">
        <v>70</v>
      </c>
      <c r="AN34" s="1" t="s">
        <v>47</v>
      </c>
      <c r="AO34" s="1">
        <v>1</v>
      </c>
      <c r="AP34" s="1">
        <v>0</v>
      </c>
    </row>
    <row r="35" spans="1:44">
      <c r="A35" s="1">
        <v>71</v>
      </c>
      <c r="B35" s="1">
        <v>0</v>
      </c>
      <c r="C35" s="1">
        <v>1.6</v>
      </c>
      <c r="D35" s="1">
        <v>0</v>
      </c>
      <c r="E35" s="1">
        <v>0</v>
      </c>
      <c r="F35" s="1">
        <v>1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6.1</v>
      </c>
      <c r="P35" s="1">
        <v>179</v>
      </c>
      <c r="Q35" s="1">
        <v>80</v>
      </c>
      <c r="R35" s="1" t="s">
        <v>44</v>
      </c>
      <c r="S35" s="1">
        <v>2</v>
      </c>
      <c r="T35" s="1">
        <v>1</v>
      </c>
      <c r="U35" s="1">
        <v>6.82</v>
      </c>
      <c r="V35" s="1">
        <v>3.04</v>
      </c>
      <c r="W35" s="1">
        <v>0.36</v>
      </c>
      <c r="X35" s="1">
        <v>268</v>
      </c>
      <c r="Y35" s="1">
        <v>11.7</v>
      </c>
      <c r="Z35" s="6">
        <f t="shared" si="0"/>
        <v>2.5447761194029851E-2</v>
      </c>
      <c r="AA35" s="6">
        <f t="shared" si="1"/>
        <v>32.5</v>
      </c>
      <c r="AB35" s="1">
        <v>4.55</v>
      </c>
      <c r="AC35" s="1">
        <v>1.45</v>
      </c>
      <c r="AD35" s="1">
        <v>3.1</v>
      </c>
      <c r="AE35" s="1">
        <v>2.82</v>
      </c>
      <c r="AF35" s="1">
        <v>17.7</v>
      </c>
      <c r="AG35" s="1">
        <v>2</v>
      </c>
      <c r="AH35" s="1">
        <v>7.6</v>
      </c>
      <c r="AI35" s="1">
        <v>1.03</v>
      </c>
      <c r="AJ35" s="1">
        <v>12.3</v>
      </c>
      <c r="AK35" s="1">
        <v>31.2</v>
      </c>
      <c r="AL35" s="1" t="s">
        <v>45</v>
      </c>
      <c r="AM35" s="1" t="s">
        <v>56</v>
      </c>
      <c r="AN35" s="1" t="s">
        <v>47</v>
      </c>
      <c r="AO35" s="1">
        <v>0</v>
      </c>
      <c r="AP35" s="1">
        <v>0</v>
      </c>
    </row>
    <row r="36" spans="1:44">
      <c r="A36" s="1">
        <v>50</v>
      </c>
      <c r="B36" s="1">
        <v>0</v>
      </c>
      <c r="C36" s="1">
        <v>3.5</v>
      </c>
      <c r="D36" s="1">
        <v>0</v>
      </c>
      <c r="E36" s="1">
        <v>0</v>
      </c>
      <c r="F36" s="1">
        <v>1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6.5</v>
      </c>
      <c r="P36" s="1">
        <v>144</v>
      </c>
      <c r="Q36" s="1">
        <v>86</v>
      </c>
      <c r="R36" s="1" t="s">
        <v>44</v>
      </c>
      <c r="S36" s="1">
        <v>1</v>
      </c>
      <c r="T36" s="1">
        <v>4</v>
      </c>
      <c r="U36" s="1">
        <v>5.93</v>
      </c>
      <c r="V36" s="1">
        <v>3.27</v>
      </c>
      <c r="W36" s="1">
        <v>0.44</v>
      </c>
      <c r="X36" s="1">
        <v>382</v>
      </c>
      <c r="Y36" s="1">
        <v>11.7</v>
      </c>
      <c r="Z36" s="6">
        <f t="shared" si="0"/>
        <v>1.5523560209424083E-2</v>
      </c>
      <c r="AA36" s="6">
        <f t="shared" si="1"/>
        <v>26.59090909090909</v>
      </c>
      <c r="AB36" s="1">
        <v>4.6100000000000003</v>
      </c>
      <c r="AC36" s="1">
        <v>1.23</v>
      </c>
      <c r="AD36" s="1">
        <v>3.7</v>
      </c>
      <c r="AE36" s="1">
        <v>3.05</v>
      </c>
      <c r="AF36" s="1">
        <v>10.7</v>
      </c>
      <c r="AG36" s="1">
        <v>0.26</v>
      </c>
      <c r="AH36" s="1">
        <v>0.85</v>
      </c>
      <c r="AI36" s="1">
        <v>1.1000000000000001</v>
      </c>
      <c r="AJ36" s="1">
        <v>13.1</v>
      </c>
      <c r="AK36" s="1">
        <v>29.2</v>
      </c>
      <c r="AL36" s="1" t="s">
        <v>51</v>
      </c>
      <c r="AM36" s="1" t="s">
        <v>56</v>
      </c>
      <c r="AN36" s="1" t="s">
        <v>47</v>
      </c>
      <c r="AO36" s="1">
        <v>1</v>
      </c>
      <c r="AP36" s="1">
        <v>0</v>
      </c>
    </row>
    <row r="37" spans="1:44">
      <c r="A37" s="1">
        <v>87</v>
      </c>
      <c r="B37" s="1">
        <v>0</v>
      </c>
      <c r="C37" s="1">
        <v>3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6.3</v>
      </c>
      <c r="P37" s="1">
        <v>106</v>
      </c>
      <c r="Q37" s="1">
        <v>60</v>
      </c>
      <c r="R37" s="1" t="s">
        <v>44</v>
      </c>
      <c r="S37" s="1">
        <v>11</v>
      </c>
      <c r="T37" s="1">
        <v>2</v>
      </c>
      <c r="U37" s="1">
        <v>5.59</v>
      </c>
      <c r="V37" s="1">
        <v>4.66</v>
      </c>
      <c r="W37" s="1">
        <v>0.47</v>
      </c>
      <c r="X37" s="1">
        <v>213</v>
      </c>
      <c r="Y37" s="1">
        <v>11.4</v>
      </c>
      <c r="Z37" s="6">
        <f t="shared" si="0"/>
        <v>2.6244131455399059E-2</v>
      </c>
      <c r="AA37" s="6">
        <f t="shared" si="1"/>
        <v>24.255319148936174</v>
      </c>
      <c r="AB37" s="1">
        <v>4.75</v>
      </c>
      <c r="AC37" s="1">
        <v>2.72</v>
      </c>
      <c r="AD37" s="1">
        <v>1.7</v>
      </c>
      <c r="AE37" s="1">
        <v>1.53</v>
      </c>
      <c r="AF37" s="1">
        <v>19.600000000000001</v>
      </c>
      <c r="AG37" s="1">
        <v>0.44</v>
      </c>
      <c r="AH37" s="1">
        <v>4.88</v>
      </c>
      <c r="AI37" s="1">
        <v>1.19</v>
      </c>
      <c r="AJ37" s="1">
        <v>14.2</v>
      </c>
      <c r="AK37" s="1">
        <v>29.9</v>
      </c>
      <c r="AL37" s="1" t="s">
        <v>45</v>
      </c>
      <c r="AM37" s="1" t="s">
        <v>56</v>
      </c>
      <c r="AN37" s="1" t="s">
        <v>59</v>
      </c>
      <c r="AO37" s="1">
        <v>1</v>
      </c>
      <c r="AP37" s="1">
        <v>0</v>
      </c>
    </row>
    <row r="38" spans="1:44">
      <c r="A38" s="1">
        <v>73</v>
      </c>
      <c r="B38" s="1">
        <v>1</v>
      </c>
      <c r="C38" s="1">
        <v>1</v>
      </c>
      <c r="D38" s="1">
        <v>0</v>
      </c>
      <c r="E38" s="1">
        <v>0</v>
      </c>
      <c r="F38" s="1">
        <v>1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10.199999999999999</v>
      </c>
      <c r="P38" s="1">
        <v>143</v>
      </c>
      <c r="Q38" s="1">
        <v>86</v>
      </c>
      <c r="R38" s="1" t="s">
        <v>44</v>
      </c>
      <c r="S38" s="1">
        <v>4</v>
      </c>
      <c r="T38" s="1">
        <v>5</v>
      </c>
      <c r="U38" s="1">
        <v>4.16</v>
      </c>
      <c r="V38" s="1">
        <v>2.66</v>
      </c>
      <c r="W38" s="1">
        <v>0.51</v>
      </c>
      <c r="X38" s="1">
        <v>216</v>
      </c>
      <c r="Y38" s="1">
        <v>11.1</v>
      </c>
      <c r="Z38" s="6">
        <f t="shared" si="0"/>
        <v>1.9259259259259261E-2</v>
      </c>
      <c r="AA38" s="6">
        <f t="shared" si="1"/>
        <v>21.764705882352938</v>
      </c>
      <c r="AB38" s="1">
        <v>4.59</v>
      </c>
      <c r="AC38" s="1">
        <v>0.95</v>
      </c>
      <c r="AD38" s="1">
        <v>4.8</v>
      </c>
      <c r="AE38" s="1">
        <v>2.88</v>
      </c>
      <c r="AF38" s="1">
        <v>28.4</v>
      </c>
      <c r="AG38" s="1">
        <v>2.0699999999999998</v>
      </c>
      <c r="AH38" s="1">
        <v>4.09</v>
      </c>
      <c r="AI38" s="1">
        <v>1.1299999999999999</v>
      </c>
      <c r="AJ38" s="1">
        <v>13.5</v>
      </c>
      <c r="AK38" s="1">
        <v>31.5</v>
      </c>
      <c r="AL38" s="1" t="s">
        <v>48</v>
      </c>
      <c r="AM38" s="1" t="s">
        <v>56</v>
      </c>
      <c r="AN38" s="1" t="s">
        <v>59</v>
      </c>
      <c r="AO38" s="1">
        <v>2</v>
      </c>
      <c r="AP38" s="1">
        <v>1</v>
      </c>
      <c r="AQ38" s="1" t="s">
        <v>53</v>
      </c>
      <c r="AR38" s="1" t="s">
        <v>116</v>
      </c>
    </row>
    <row r="39" spans="1:44">
      <c r="A39" s="1">
        <v>73</v>
      </c>
      <c r="B39" s="1">
        <v>1</v>
      </c>
      <c r="C39" s="1">
        <v>1.2</v>
      </c>
      <c r="D39" s="1">
        <v>0</v>
      </c>
      <c r="E39" s="1">
        <v>0</v>
      </c>
      <c r="F39" s="1">
        <v>1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8.6</v>
      </c>
      <c r="P39" s="1">
        <v>172</v>
      </c>
      <c r="Q39" s="1">
        <v>90</v>
      </c>
      <c r="R39" s="1" t="s">
        <v>44</v>
      </c>
      <c r="S39" s="1">
        <v>4</v>
      </c>
      <c r="T39" s="1">
        <v>1</v>
      </c>
      <c r="U39" s="1">
        <v>7.7</v>
      </c>
      <c r="V39" s="1">
        <v>6.14</v>
      </c>
      <c r="W39" s="1">
        <v>0.38</v>
      </c>
      <c r="X39" s="1">
        <v>257</v>
      </c>
      <c r="Y39" s="1">
        <v>6.8</v>
      </c>
      <c r="Z39" s="6">
        <f t="shared" si="0"/>
        <v>2.9961089494163425E-2</v>
      </c>
      <c r="AA39" s="6">
        <f t="shared" si="1"/>
        <v>17.894736842105264</v>
      </c>
      <c r="AB39" s="1">
        <v>5.33</v>
      </c>
      <c r="AC39" s="1">
        <v>1.54</v>
      </c>
      <c r="AD39" s="1">
        <v>3.5</v>
      </c>
      <c r="AE39" s="1">
        <v>3.26</v>
      </c>
      <c r="AF39" s="1">
        <v>13.5</v>
      </c>
      <c r="AG39" s="1">
        <v>0.75</v>
      </c>
      <c r="AH39" s="1">
        <v>4.8899999999999997</v>
      </c>
      <c r="AI39" s="1">
        <v>1.06</v>
      </c>
      <c r="AJ39" s="1">
        <v>12.7</v>
      </c>
      <c r="AK39" s="1">
        <v>23</v>
      </c>
      <c r="AL39" s="1" t="s">
        <v>48</v>
      </c>
      <c r="AM39" s="1" t="s">
        <v>56</v>
      </c>
      <c r="AN39" s="1" t="s">
        <v>59</v>
      </c>
      <c r="AO39" s="1">
        <v>1</v>
      </c>
      <c r="AP39" s="1">
        <v>0</v>
      </c>
    </row>
    <row r="40" spans="1:44">
      <c r="A40" s="1">
        <v>84</v>
      </c>
      <c r="B40" s="1">
        <v>1</v>
      </c>
      <c r="C40" s="1">
        <v>2.2000000000000002</v>
      </c>
      <c r="D40" s="1">
        <v>0</v>
      </c>
      <c r="E40" s="1">
        <v>0</v>
      </c>
      <c r="F40" s="1">
        <v>1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7.2</v>
      </c>
      <c r="P40" s="1">
        <v>173</v>
      </c>
      <c r="Q40" s="1">
        <v>98</v>
      </c>
      <c r="R40" s="1" t="s">
        <v>44</v>
      </c>
      <c r="S40" s="1">
        <v>7</v>
      </c>
      <c r="T40" s="1">
        <v>1</v>
      </c>
      <c r="U40" s="1">
        <v>5.08</v>
      </c>
      <c r="V40" s="1">
        <v>2.77</v>
      </c>
      <c r="W40" s="1">
        <v>0.52</v>
      </c>
      <c r="X40" s="1">
        <v>139</v>
      </c>
      <c r="Y40" s="1">
        <v>14.6</v>
      </c>
      <c r="Z40" s="6">
        <f t="shared" si="0"/>
        <v>3.6546762589928061E-2</v>
      </c>
      <c r="AA40" s="6">
        <f t="shared" si="1"/>
        <v>28.076923076923077</v>
      </c>
      <c r="AB40" s="1">
        <v>4.09</v>
      </c>
      <c r="AC40" s="1">
        <v>1.6</v>
      </c>
      <c r="AD40" s="1">
        <v>2.6</v>
      </c>
      <c r="AE40" s="1">
        <v>2.33</v>
      </c>
      <c r="AF40" s="1">
        <v>21.5</v>
      </c>
      <c r="AG40" s="1">
        <v>0.52</v>
      </c>
      <c r="AH40" s="1">
        <v>2.83</v>
      </c>
      <c r="AI40" s="1">
        <v>1.1299999999999999</v>
      </c>
      <c r="AJ40" s="1">
        <v>13.5</v>
      </c>
      <c r="AK40" s="1">
        <v>27.8</v>
      </c>
      <c r="AL40" s="1" t="s">
        <v>45</v>
      </c>
      <c r="AM40" s="1" t="s">
        <v>56</v>
      </c>
      <c r="AN40" s="1" t="s">
        <v>59</v>
      </c>
      <c r="AO40" s="1">
        <v>1</v>
      </c>
      <c r="AP40" s="1">
        <v>0</v>
      </c>
    </row>
    <row r="41" spans="1:44">
      <c r="A41" s="1">
        <v>72</v>
      </c>
      <c r="B41" s="1">
        <v>1</v>
      </c>
      <c r="C41" s="1">
        <v>3</v>
      </c>
      <c r="D41" s="1">
        <v>0</v>
      </c>
      <c r="E41" s="1">
        <v>0</v>
      </c>
      <c r="F41" s="1">
        <v>1</v>
      </c>
      <c r="G41" s="1">
        <v>0</v>
      </c>
      <c r="H41" s="1">
        <v>1</v>
      </c>
      <c r="I41" s="1">
        <v>1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6.7</v>
      </c>
      <c r="P41" s="1">
        <v>133</v>
      </c>
      <c r="Q41" s="1">
        <v>63</v>
      </c>
      <c r="R41" s="1" t="s">
        <v>44</v>
      </c>
      <c r="S41" s="1">
        <v>16</v>
      </c>
      <c r="T41" s="1">
        <v>14</v>
      </c>
      <c r="U41" s="1">
        <v>3.98</v>
      </c>
      <c r="V41" s="1">
        <v>2.62</v>
      </c>
      <c r="W41" s="1">
        <v>0.21</v>
      </c>
      <c r="X41" s="1">
        <v>85</v>
      </c>
      <c r="Y41" s="1">
        <v>16.600000000000001</v>
      </c>
      <c r="Z41" s="6">
        <f t="shared" si="0"/>
        <v>4.6823529411764708E-2</v>
      </c>
      <c r="AA41" s="6">
        <f t="shared" si="1"/>
        <v>79.047619047619051</v>
      </c>
      <c r="AB41" s="1">
        <v>3.11</v>
      </c>
      <c r="AC41" s="1">
        <v>1.03</v>
      </c>
      <c r="AD41" s="1">
        <v>3</v>
      </c>
      <c r="AE41" s="1">
        <v>1.69</v>
      </c>
      <c r="AF41" s="1">
        <v>15.9</v>
      </c>
      <c r="AG41" s="1">
        <v>1.78</v>
      </c>
      <c r="AH41" s="1">
        <v>3.81</v>
      </c>
      <c r="AI41" s="1">
        <v>1.19</v>
      </c>
      <c r="AJ41" s="1">
        <v>14.3</v>
      </c>
      <c r="AK41" s="1">
        <v>32.5</v>
      </c>
      <c r="AL41" s="1" t="s">
        <v>48</v>
      </c>
      <c r="AM41" s="1" t="s">
        <v>56</v>
      </c>
      <c r="AN41" s="1" t="s">
        <v>59</v>
      </c>
      <c r="AO41" s="1">
        <v>5</v>
      </c>
      <c r="AP41" s="1">
        <v>0</v>
      </c>
    </row>
    <row r="42" spans="1:44">
      <c r="A42" s="1">
        <v>53</v>
      </c>
      <c r="B42" s="1">
        <v>0</v>
      </c>
      <c r="C42" s="1">
        <v>1</v>
      </c>
      <c r="D42" s="1">
        <v>0</v>
      </c>
      <c r="E42" s="1">
        <v>0</v>
      </c>
      <c r="F42" s="1">
        <v>1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6.8</v>
      </c>
      <c r="P42" s="1">
        <v>182</v>
      </c>
      <c r="Q42" s="1">
        <v>105</v>
      </c>
      <c r="R42" s="1" t="s">
        <v>44</v>
      </c>
      <c r="S42" s="1">
        <v>7</v>
      </c>
      <c r="T42" s="1">
        <v>0</v>
      </c>
      <c r="U42" s="1">
        <v>8.39</v>
      </c>
      <c r="V42" s="1">
        <v>4.63</v>
      </c>
      <c r="W42" s="1">
        <v>0.51</v>
      </c>
      <c r="X42" s="1">
        <v>294</v>
      </c>
      <c r="Y42" s="1">
        <v>10.7</v>
      </c>
      <c r="Z42" s="6">
        <f t="shared" si="0"/>
        <v>2.8537414965986396E-2</v>
      </c>
      <c r="AA42" s="6">
        <f t="shared" si="1"/>
        <v>20.980392156862742</v>
      </c>
      <c r="AB42" s="1">
        <v>4.8600000000000003</v>
      </c>
      <c r="AC42" s="1">
        <v>1.76</v>
      </c>
      <c r="AD42" s="1">
        <v>2.8</v>
      </c>
      <c r="AE42" s="1">
        <v>2.98</v>
      </c>
      <c r="AF42" s="1">
        <v>11.9</v>
      </c>
      <c r="AG42" s="1">
        <v>0.45</v>
      </c>
      <c r="AH42" s="1">
        <v>1.37</v>
      </c>
      <c r="AI42" s="1">
        <v>1.0900000000000001</v>
      </c>
      <c r="AJ42" s="1">
        <v>13</v>
      </c>
      <c r="AK42" s="1">
        <v>32.4</v>
      </c>
      <c r="AL42" s="1" t="s">
        <v>67</v>
      </c>
      <c r="AM42" s="1" t="s">
        <v>46</v>
      </c>
      <c r="AN42" s="1" t="s">
        <v>47</v>
      </c>
      <c r="AO42" s="1">
        <v>0</v>
      </c>
      <c r="AP42" s="1">
        <v>0</v>
      </c>
    </row>
    <row r="43" spans="1:44">
      <c r="A43" s="1">
        <v>77</v>
      </c>
      <c r="B43" s="1">
        <v>1</v>
      </c>
      <c r="C43" s="1">
        <v>1.4</v>
      </c>
      <c r="D43" s="1">
        <v>0</v>
      </c>
      <c r="E43" s="1">
        <v>0</v>
      </c>
      <c r="F43" s="1">
        <v>1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6.4</v>
      </c>
      <c r="P43" s="1">
        <v>136</v>
      </c>
      <c r="Q43" s="1">
        <v>75</v>
      </c>
      <c r="R43" s="1" t="s">
        <v>44</v>
      </c>
      <c r="S43" s="1">
        <v>2</v>
      </c>
      <c r="T43" s="1">
        <v>2</v>
      </c>
      <c r="U43" s="1">
        <v>6.4</v>
      </c>
      <c r="V43" s="1">
        <v>4.5199999999999996</v>
      </c>
      <c r="W43" s="1">
        <v>0.41</v>
      </c>
      <c r="X43" s="1">
        <v>164</v>
      </c>
      <c r="Y43" s="1">
        <v>13.7</v>
      </c>
      <c r="Z43" s="6">
        <f t="shared" si="0"/>
        <v>3.9024390243902439E-2</v>
      </c>
      <c r="AA43" s="6">
        <f t="shared" si="1"/>
        <v>33.414634146341463</v>
      </c>
      <c r="AB43" s="1">
        <v>3.68</v>
      </c>
      <c r="AC43" s="1">
        <v>1.17</v>
      </c>
      <c r="AD43" s="1">
        <v>3.1</v>
      </c>
      <c r="AE43" s="1">
        <v>2.13</v>
      </c>
      <c r="AF43" s="1">
        <v>12</v>
      </c>
      <c r="AG43" s="1">
        <v>0.5</v>
      </c>
      <c r="AH43" s="1">
        <v>3.08</v>
      </c>
      <c r="AI43" s="1">
        <v>1.05</v>
      </c>
      <c r="AJ43" s="1">
        <v>12.6</v>
      </c>
      <c r="AK43" s="1">
        <v>27</v>
      </c>
      <c r="AL43" s="1" t="s">
        <v>45</v>
      </c>
      <c r="AM43" s="1" t="s">
        <v>46</v>
      </c>
      <c r="AN43" s="1" t="s">
        <v>47</v>
      </c>
      <c r="AO43" s="1">
        <v>1</v>
      </c>
      <c r="AP43" s="1">
        <v>0</v>
      </c>
    </row>
    <row r="44" spans="1:44">
      <c r="A44" s="1">
        <v>49</v>
      </c>
      <c r="B44" s="1">
        <v>0</v>
      </c>
      <c r="C44" s="1">
        <v>1.2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7.4</v>
      </c>
      <c r="P44" s="1">
        <v>154</v>
      </c>
      <c r="Q44" s="1">
        <v>84</v>
      </c>
      <c r="R44" s="1" t="s">
        <v>44</v>
      </c>
      <c r="S44" s="1">
        <v>10</v>
      </c>
      <c r="T44" s="1">
        <v>0</v>
      </c>
      <c r="U44" s="1">
        <v>9</v>
      </c>
      <c r="V44" s="1">
        <v>6.28</v>
      </c>
      <c r="W44" s="1">
        <v>0.35</v>
      </c>
      <c r="X44" s="1">
        <v>128</v>
      </c>
      <c r="Y44" s="1">
        <v>9.6999999999999993</v>
      </c>
      <c r="Z44" s="6">
        <f t="shared" si="0"/>
        <v>7.03125E-2</v>
      </c>
      <c r="AA44" s="6">
        <f t="shared" si="1"/>
        <v>27.714285714285715</v>
      </c>
      <c r="AB44" s="1">
        <v>4.66</v>
      </c>
      <c r="AC44" s="1">
        <v>1.38</v>
      </c>
      <c r="AD44" s="1">
        <v>3.4</v>
      </c>
      <c r="AE44" s="1">
        <v>2.27</v>
      </c>
      <c r="AF44" s="1">
        <v>10.199999999999999</v>
      </c>
      <c r="AG44" s="1">
        <v>0.59</v>
      </c>
      <c r="AH44" s="1">
        <v>0.92</v>
      </c>
      <c r="AI44" s="1">
        <v>1.1399999999999999</v>
      </c>
      <c r="AJ44" s="1">
        <v>13.6</v>
      </c>
      <c r="AK44" s="1">
        <v>29.4</v>
      </c>
      <c r="AL44" s="1" t="s">
        <v>45</v>
      </c>
      <c r="AM44" s="1" t="s">
        <v>56</v>
      </c>
      <c r="AN44" s="1" t="s">
        <v>47</v>
      </c>
      <c r="AO44" s="1">
        <v>0</v>
      </c>
      <c r="AP44" s="1">
        <v>0</v>
      </c>
    </row>
    <row r="45" spans="1:44">
      <c r="A45" s="1">
        <v>73</v>
      </c>
      <c r="B45" s="1">
        <v>0</v>
      </c>
      <c r="C45" s="1">
        <v>2.5</v>
      </c>
      <c r="D45" s="1">
        <v>0</v>
      </c>
      <c r="E45" s="1">
        <v>0</v>
      </c>
      <c r="F45" s="1">
        <v>1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8.1</v>
      </c>
      <c r="P45" s="1">
        <v>163</v>
      </c>
      <c r="Q45" s="1">
        <v>86</v>
      </c>
      <c r="R45" s="1" t="s">
        <v>44</v>
      </c>
      <c r="S45" s="1">
        <v>14</v>
      </c>
      <c r="T45" s="1">
        <v>6</v>
      </c>
      <c r="U45" s="1">
        <v>9.1199999999999992</v>
      </c>
      <c r="V45" s="1">
        <v>7.05</v>
      </c>
      <c r="W45" s="1">
        <v>0.48</v>
      </c>
      <c r="X45" s="1">
        <v>193</v>
      </c>
      <c r="Y45" s="1">
        <v>12.3</v>
      </c>
      <c r="Z45" s="6">
        <f t="shared" si="0"/>
        <v>4.7253886010362692E-2</v>
      </c>
      <c r="AA45" s="6">
        <f t="shared" si="1"/>
        <v>25.625000000000004</v>
      </c>
      <c r="AB45" s="1">
        <v>5.66</v>
      </c>
      <c r="AC45" s="1">
        <v>1.17</v>
      </c>
      <c r="AD45" s="1">
        <v>4.8</v>
      </c>
      <c r="AE45" s="1">
        <v>3.8</v>
      </c>
      <c r="AF45" s="1">
        <v>15</v>
      </c>
      <c r="AG45" s="1">
        <v>3.52</v>
      </c>
      <c r="AH45" s="1">
        <v>5.98</v>
      </c>
      <c r="AI45" s="1">
        <v>1.1599999999999999</v>
      </c>
      <c r="AJ45" s="1">
        <v>13.8</v>
      </c>
      <c r="AK45" s="1">
        <v>26.9</v>
      </c>
      <c r="AL45" s="1" t="s">
        <v>45</v>
      </c>
      <c r="AM45" s="1" t="s">
        <v>56</v>
      </c>
      <c r="AN45" s="1" t="s">
        <v>59</v>
      </c>
      <c r="AO45" s="1">
        <v>2</v>
      </c>
      <c r="AP45" s="1">
        <v>1</v>
      </c>
      <c r="AQ45" s="1" t="s">
        <v>71</v>
      </c>
      <c r="AR45" s="1" t="s">
        <v>116</v>
      </c>
    </row>
    <row r="46" spans="1:44">
      <c r="A46" s="1">
        <v>66</v>
      </c>
      <c r="B46" s="1">
        <v>0</v>
      </c>
      <c r="C46" s="1">
        <v>2.5</v>
      </c>
      <c r="D46" s="1">
        <v>0</v>
      </c>
      <c r="E46" s="1">
        <v>0</v>
      </c>
      <c r="F46" s="1">
        <v>1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7.4</v>
      </c>
      <c r="P46" s="1">
        <v>167</v>
      </c>
      <c r="Q46" s="1">
        <v>89</v>
      </c>
      <c r="R46" s="1" t="s">
        <v>44</v>
      </c>
      <c r="S46" s="1">
        <v>8</v>
      </c>
      <c r="T46" s="1">
        <v>4</v>
      </c>
      <c r="U46" s="1">
        <v>17.149999999999999</v>
      </c>
      <c r="V46" s="1">
        <v>14.98</v>
      </c>
      <c r="W46" s="1">
        <v>0.82</v>
      </c>
      <c r="X46" s="1">
        <v>217</v>
      </c>
      <c r="Y46" s="1">
        <v>10.9</v>
      </c>
      <c r="Z46" s="6">
        <f t="shared" si="0"/>
        <v>7.9032258064516123E-2</v>
      </c>
      <c r="AA46" s="6">
        <f t="shared" si="1"/>
        <v>13.29268292682927</v>
      </c>
      <c r="AB46" s="1">
        <v>6.27</v>
      </c>
      <c r="AC46" s="1">
        <v>1.31</v>
      </c>
      <c r="AD46" s="1">
        <v>4.8</v>
      </c>
      <c r="AE46" s="1">
        <v>3.76</v>
      </c>
      <c r="AF46" s="1">
        <v>15.2</v>
      </c>
      <c r="AG46" s="1">
        <v>1.97</v>
      </c>
      <c r="AH46" s="1">
        <v>2.4700000000000002</v>
      </c>
      <c r="AI46" s="1">
        <v>1.1499999999999999</v>
      </c>
      <c r="AJ46" s="1">
        <v>13.7</v>
      </c>
      <c r="AK46" s="1">
        <v>23.6</v>
      </c>
      <c r="AL46" s="1" t="s">
        <v>72</v>
      </c>
      <c r="AM46" s="1" t="s">
        <v>56</v>
      </c>
      <c r="AN46" s="1" t="s">
        <v>59</v>
      </c>
      <c r="AO46" s="1">
        <v>2</v>
      </c>
      <c r="AP46" s="1">
        <v>0</v>
      </c>
    </row>
    <row r="47" spans="1:44">
      <c r="A47" s="1">
        <v>67</v>
      </c>
      <c r="B47" s="1">
        <v>1</v>
      </c>
      <c r="C47" s="1">
        <v>1</v>
      </c>
      <c r="D47" s="1">
        <v>0</v>
      </c>
      <c r="E47" s="1">
        <v>0</v>
      </c>
      <c r="F47" s="1">
        <v>1</v>
      </c>
      <c r="G47" s="1">
        <v>1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9.1999999999999993</v>
      </c>
      <c r="P47" s="1">
        <v>124</v>
      </c>
      <c r="Q47" s="1">
        <v>80</v>
      </c>
      <c r="R47" s="1" t="s">
        <v>44</v>
      </c>
      <c r="S47" s="1">
        <v>20</v>
      </c>
      <c r="T47" s="1">
        <v>20</v>
      </c>
      <c r="U47" s="1">
        <v>8.15</v>
      </c>
      <c r="V47" s="1">
        <v>6.37</v>
      </c>
      <c r="W47" s="1">
        <v>0.37</v>
      </c>
      <c r="X47" s="1">
        <v>224</v>
      </c>
      <c r="Y47" s="1">
        <v>15.1</v>
      </c>
      <c r="Z47" s="6">
        <f t="shared" si="0"/>
        <v>3.6383928571428574E-2</v>
      </c>
      <c r="AA47" s="6">
        <f t="shared" si="1"/>
        <v>40.810810810810807</v>
      </c>
      <c r="AB47" s="1">
        <v>2.72</v>
      </c>
      <c r="AC47" s="1">
        <v>1.01</v>
      </c>
      <c r="AD47" s="1">
        <v>2.7</v>
      </c>
      <c r="AE47" s="1">
        <v>1.39</v>
      </c>
      <c r="AF47" s="1">
        <v>12.4</v>
      </c>
      <c r="AG47" s="1">
        <v>1.21</v>
      </c>
      <c r="AH47" s="1">
        <v>2.31</v>
      </c>
      <c r="AI47" s="1">
        <v>1.1499999999999999</v>
      </c>
      <c r="AJ47" s="1">
        <v>13.7</v>
      </c>
      <c r="AK47" s="1">
        <v>28.7</v>
      </c>
      <c r="AL47" s="1" t="s">
        <v>45</v>
      </c>
      <c r="AM47" s="1" t="s">
        <v>56</v>
      </c>
      <c r="AN47" s="1" t="s">
        <v>47</v>
      </c>
      <c r="AO47" s="1">
        <v>6</v>
      </c>
      <c r="AP47" s="1">
        <v>0</v>
      </c>
    </row>
    <row r="48" spans="1:44">
      <c r="A48" s="1">
        <v>76</v>
      </c>
      <c r="B48" s="1">
        <v>0</v>
      </c>
      <c r="C48" s="1">
        <v>1</v>
      </c>
      <c r="D48" s="1">
        <v>0</v>
      </c>
      <c r="E48" s="1">
        <v>0</v>
      </c>
      <c r="F48" s="1">
        <v>0</v>
      </c>
      <c r="G48" s="1">
        <v>1</v>
      </c>
      <c r="H48" s="1">
        <v>0</v>
      </c>
      <c r="I48" s="1">
        <v>1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14.5</v>
      </c>
      <c r="P48" s="1">
        <v>140</v>
      </c>
      <c r="Q48" s="1">
        <v>91</v>
      </c>
      <c r="R48" s="1" t="s">
        <v>44</v>
      </c>
      <c r="S48" s="1">
        <v>10</v>
      </c>
      <c r="T48" s="1">
        <v>3</v>
      </c>
      <c r="U48" s="1">
        <v>8.1999999999999993</v>
      </c>
      <c r="V48" s="1">
        <v>5.29</v>
      </c>
      <c r="W48" s="1">
        <v>0.88</v>
      </c>
      <c r="X48" s="1">
        <v>166</v>
      </c>
      <c r="Y48" s="1">
        <v>10.7</v>
      </c>
      <c r="Z48" s="6">
        <f t="shared" si="0"/>
        <v>4.9397590361445781E-2</v>
      </c>
      <c r="AA48" s="6">
        <f t="shared" si="1"/>
        <v>12.159090909090908</v>
      </c>
      <c r="AB48" s="1">
        <v>3.57</v>
      </c>
      <c r="AC48" s="1">
        <v>1.66</v>
      </c>
      <c r="AD48" s="1">
        <v>2.2000000000000002</v>
      </c>
      <c r="AE48" s="1">
        <v>1.49</v>
      </c>
      <c r="AF48" s="1">
        <v>11.3</v>
      </c>
      <c r="AG48" s="1">
        <v>0.27</v>
      </c>
      <c r="AH48" s="1">
        <v>5.17</v>
      </c>
      <c r="AI48" s="1">
        <v>1.95</v>
      </c>
      <c r="AJ48" s="1">
        <v>39.1</v>
      </c>
      <c r="AK48" s="1">
        <v>38.5</v>
      </c>
      <c r="AL48" s="1" t="s">
        <v>49</v>
      </c>
      <c r="AM48" s="1" t="s">
        <v>58</v>
      </c>
      <c r="AN48" s="1" t="s">
        <v>59</v>
      </c>
      <c r="AO48" s="1">
        <v>2</v>
      </c>
      <c r="AP48" s="1">
        <v>0</v>
      </c>
    </row>
    <row r="49" spans="1:42">
      <c r="A49" s="1">
        <v>61</v>
      </c>
      <c r="B49" s="1">
        <v>1</v>
      </c>
      <c r="C49" s="1">
        <v>3.2</v>
      </c>
      <c r="D49" s="1">
        <v>0</v>
      </c>
      <c r="E49" s="1">
        <v>0</v>
      </c>
      <c r="F49" s="1">
        <v>1</v>
      </c>
      <c r="G49" s="1">
        <v>0</v>
      </c>
      <c r="H49" s="1">
        <v>1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7.8</v>
      </c>
      <c r="P49" s="1">
        <v>172</v>
      </c>
      <c r="Q49" s="1">
        <v>90</v>
      </c>
      <c r="R49" s="1" t="s">
        <v>44</v>
      </c>
      <c r="S49" s="1">
        <v>3</v>
      </c>
      <c r="T49" s="1">
        <v>2</v>
      </c>
      <c r="U49" s="1">
        <v>11.64</v>
      </c>
      <c r="V49" s="1">
        <v>9.32</v>
      </c>
      <c r="W49" s="1">
        <v>0.47</v>
      </c>
      <c r="X49" s="1">
        <v>250</v>
      </c>
      <c r="Y49" s="1">
        <v>8.8000000000000007</v>
      </c>
      <c r="Z49" s="6">
        <f t="shared" si="0"/>
        <v>4.6560000000000004E-2</v>
      </c>
      <c r="AA49" s="6">
        <f t="shared" si="1"/>
        <v>18.723404255319153</v>
      </c>
      <c r="AB49" s="1">
        <v>6.01</v>
      </c>
      <c r="AC49" s="1">
        <v>1.5</v>
      </c>
      <c r="AD49" s="1">
        <v>4</v>
      </c>
      <c r="AE49" s="1">
        <v>3.72</v>
      </c>
      <c r="AF49" s="1">
        <v>9</v>
      </c>
      <c r="AG49" s="1">
        <v>0.35</v>
      </c>
      <c r="AH49" s="1">
        <v>13.71</v>
      </c>
      <c r="AI49" s="1">
        <v>1.05</v>
      </c>
      <c r="AJ49" s="1">
        <v>12.6</v>
      </c>
      <c r="AK49" s="1">
        <v>32</v>
      </c>
      <c r="AL49" s="1" t="s">
        <v>48</v>
      </c>
      <c r="AM49" s="1" t="s">
        <v>56</v>
      </c>
      <c r="AN49" s="1" t="s">
        <v>47</v>
      </c>
      <c r="AO49" s="1">
        <v>1</v>
      </c>
      <c r="AP49" s="1">
        <v>0</v>
      </c>
    </row>
    <row r="50" spans="1:42">
      <c r="A50" s="1">
        <v>55</v>
      </c>
      <c r="B50" s="1">
        <v>1</v>
      </c>
      <c r="C50" s="1">
        <v>2.2000000000000002</v>
      </c>
      <c r="D50" s="1">
        <v>0</v>
      </c>
      <c r="E50" s="1">
        <v>0</v>
      </c>
      <c r="F50" s="1">
        <v>1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6.7</v>
      </c>
      <c r="P50" s="1">
        <v>160</v>
      </c>
      <c r="Q50" s="1">
        <v>99</v>
      </c>
      <c r="R50" s="1" t="s">
        <v>44</v>
      </c>
      <c r="S50" s="1">
        <v>4</v>
      </c>
      <c r="T50" s="1">
        <v>2</v>
      </c>
      <c r="U50" s="1">
        <v>7.19</v>
      </c>
      <c r="V50" s="1">
        <v>3.11</v>
      </c>
      <c r="W50" s="1">
        <v>0.53</v>
      </c>
      <c r="X50" s="1">
        <v>156</v>
      </c>
      <c r="Y50" s="1">
        <v>7.3</v>
      </c>
      <c r="Z50" s="6">
        <f t="shared" si="0"/>
        <v>4.608974358974359E-2</v>
      </c>
      <c r="AA50" s="6">
        <f t="shared" si="1"/>
        <v>13.773584905660377</v>
      </c>
      <c r="AB50" s="1">
        <v>7.36</v>
      </c>
      <c r="AC50" s="1">
        <v>1.81</v>
      </c>
      <c r="AD50" s="1">
        <v>4.0999999999999996</v>
      </c>
      <c r="AE50" s="1">
        <v>4.0199999999999996</v>
      </c>
      <c r="AF50" s="1">
        <v>11.8</v>
      </c>
      <c r="AG50" s="1">
        <v>0.11</v>
      </c>
      <c r="AH50" s="1">
        <v>1.23</v>
      </c>
      <c r="AI50" s="1">
        <v>1.1000000000000001</v>
      </c>
      <c r="AJ50" s="1">
        <v>13.1</v>
      </c>
      <c r="AK50" s="1">
        <v>27.9</v>
      </c>
      <c r="AL50" s="1" t="s">
        <v>63</v>
      </c>
      <c r="AM50" s="1" t="s">
        <v>46</v>
      </c>
      <c r="AN50" s="1" t="s">
        <v>59</v>
      </c>
      <c r="AO50" s="1">
        <v>1</v>
      </c>
      <c r="AP50" s="1">
        <v>0</v>
      </c>
    </row>
    <row r="51" spans="1:42">
      <c r="A51" s="1">
        <v>53</v>
      </c>
      <c r="B51" s="1">
        <v>1</v>
      </c>
      <c r="C51" s="1">
        <v>2.5</v>
      </c>
      <c r="D51" s="1">
        <v>1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5.6</v>
      </c>
      <c r="P51" s="1">
        <v>136</v>
      </c>
      <c r="Q51" s="1">
        <v>79</v>
      </c>
      <c r="R51" s="1" t="s">
        <v>44</v>
      </c>
      <c r="S51" s="1">
        <v>15</v>
      </c>
      <c r="T51" s="1">
        <v>10</v>
      </c>
      <c r="U51" s="1">
        <v>13.03</v>
      </c>
      <c r="V51" s="6">
        <v>10.7</v>
      </c>
      <c r="W51" s="1">
        <v>0.51</v>
      </c>
      <c r="X51" s="1">
        <v>181</v>
      </c>
      <c r="Y51" s="1">
        <v>9.4</v>
      </c>
      <c r="Z51" s="6">
        <f t="shared" si="0"/>
        <v>7.1988950276243094E-2</v>
      </c>
      <c r="AA51" s="6">
        <f t="shared" si="1"/>
        <v>18.43137254901961</v>
      </c>
      <c r="AB51" s="1">
        <v>3.48</v>
      </c>
      <c r="AC51" s="1">
        <v>1.36</v>
      </c>
      <c r="AD51" s="1">
        <v>2.6</v>
      </c>
      <c r="AE51" s="1">
        <v>1.58</v>
      </c>
      <c r="AF51" s="1">
        <v>10.199999999999999</v>
      </c>
      <c r="AG51" s="1">
        <v>0.25</v>
      </c>
      <c r="AH51" s="1">
        <v>0.86</v>
      </c>
      <c r="AI51" s="1">
        <v>1.07</v>
      </c>
      <c r="AJ51" s="1">
        <v>12.8</v>
      </c>
      <c r="AK51" s="1">
        <v>25.5</v>
      </c>
      <c r="AL51" s="1" t="s">
        <v>51</v>
      </c>
      <c r="AM51" s="1" t="s">
        <v>73</v>
      </c>
      <c r="AN51" s="1" t="s">
        <v>47</v>
      </c>
      <c r="AO51" s="1">
        <v>2</v>
      </c>
      <c r="AP51" s="1">
        <v>0</v>
      </c>
    </row>
    <row r="52" spans="1:42">
      <c r="A52" s="1">
        <v>80</v>
      </c>
      <c r="B52" s="1">
        <v>1</v>
      </c>
      <c r="C52" s="1">
        <v>1.2</v>
      </c>
      <c r="D52" s="1">
        <v>0</v>
      </c>
      <c r="E52" s="1">
        <v>0</v>
      </c>
      <c r="F52" s="1">
        <v>1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6.1</v>
      </c>
      <c r="P52" s="1">
        <v>145</v>
      </c>
      <c r="Q52" s="1">
        <v>92</v>
      </c>
      <c r="R52" s="1" t="s">
        <v>44</v>
      </c>
      <c r="S52" s="1">
        <v>3</v>
      </c>
      <c r="T52" s="1">
        <v>0</v>
      </c>
      <c r="U52" s="1">
        <v>5.03</v>
      </c>
      <c r="V52" s="1">
        <v>3.39</v>
      </c>
      <c r="W52" s="1">
        <v>0.39</v>
      </c>
      <c r="X52" s="1">
        <v>199</v>
      </c>
      <c r="Y52" s="1">
        <v>12</v>
      </c>
      <c r="Z52" s="6">
        <f t="shared" si="0"/>
        <v>2.527638190954774E-2</v>
      </c>
      <c r="AA52" s="6">
        <f t="shared" si="1"/>
        <v>30.769230769230766</v>
      </c>
      <c r="AB52" s="1">
        <v>4.93</v>
      </c>
      <c r="AC52" s="1">
        <v>1.06</v>
      </c>
      <c r="AD52" s="1">
        <v>4.7</v>
      </c>
      <c r="AE52" s="1">
        <v>2.87</v>
      </c>
      <c r="AF52" s="1">
        <v>15</v>
      </c>
      <c r="AG52" s="1">
        <v>0.2</v>
      </c>
      <c r="AH52" s="1">
        <v>2.48</v>
      </c>
      <c r="AI52" s="1">
        <v>1.0900000000000001</v>
      </c>
      <c r="AJ52" s="1">
        <v>13</v>
      </c>
      <c r="AK52" s="1">
        <v>28.7</v>
      </c>
      <c r="AL52" s="1" t="s">
        <v>47</v>
      </c>
      <c r="AM52" s="1" t="s">
        <v>56</v>
      </c>
      <c r="AN52" s="1" t="s">
        <v>47</v>
      </c>
      <c r="AO52" s="1">
        <v>0</v>
      </c>
      <c r="AP52" s="1">
        <v>0</v>
      </c>
    </row>
    <row r="53" spans="1:42">
      <c r="A53" s="1">
        <v>67</v>
      </c>
      <c r="B53" s="1">
        <v>1</v>
      </c>
      <c r="C53" s="1">
        <v>1.6</v>
      </c>
      <c r="D53" s="1">
        <v>1</v>
      </c>
      <c r="E53" s="1">
        <v>0</v>
      </c>
      <c r="F53" s="1">
        <v>0</v>
      </c>
      <c r="G53" s="1">
        <v>1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11.1</v>
      </c>
      <c r="P53" s="1">
        <v>163</v>
      </c>
      <c r="Q53" s="1">
        <v>98</v>
      </c>
      <c r="R53" s="1" t="s">
        <v>44</v>
      </c>
      <c r="S53" s="1">
        <v>6</v>
      </c>
      <c r="T53" s="1">
        <v>2</v>
      </c>
      <c r="U53" s="1">
        <v>8.1999999999999993</v>
      </c>
      <c r="V53" s="1">
        <v>4.95</v>
      </c>
      <c r="W53" s="1">
        <v>0.37</v>
      </c>
      <c r="X53" s="1">
        <v>233</v>
      </c>
      <c r="Y53" s="1">
        <v>13</v>
      </c>
      <c r="Z53" s="6">
        <f t="shared" si="0"/>
        <v>3.51931330472103E-2</v>
      </c>
      <c r="AA53" s="6">
        <f t="shared" si="1"/>
        <v>35.135135135135137</v>
      </c>
      <c r="AB53" s="1">
        <v>4.91</v>
      </c>
      <c r="AC53" s="1">
        <v>1.1399999999999999</v>
      </c>
      <c r="AD53" s="1">
        <v>3.5</v>
      </c>
      <c r="AE53" s="1">
        <v>3.06</v>
      </c>
      <c r="AF53" s="1">
        <v>15.2</v>
      </c>
      <c r="AG53" s="1">
        <v>0.24</v>
      </c>
      <c r="AH53" s="1">
        <v>5.1100000000000003</v>
      </c>
      <c r="AI53" s="1">
        <v>0.9</v>
      </c>
      <c r="AJ53" s="1">
        <v>11.3</v>
      </c>
      <c r="AK53" s="1">
        <v>44.3</v>
      </c>
      <c r="AL53" s="1" t="s">
        <v>67</v>
      </c>
      <c r="AM53" s="1" t="s">
        <v>46</v>
      </c>
      <c r="AN53" s="1" t="s">
        <v>59</v>
      </c>
      <c r="AO53" s="1">
        <v>1</v>
      </c>
      <c r="AP53" s="1">
        <v>0</v>
      </c>
    </row>
    <row r="54" spans="1:42">
      <c r="A54" s="1">
        <v>71</v>
      </c>
      <c r="B54" s="1">
        <v>0</v>
      </c>
      <c r="C54" s="1">
        <v>3</v>
      </c>
      <c r="D54" s="1">
        <v>0</v>
      </c>
      <c r="E54" s="1">
        <v>0</v>
      </c>
      <c r="F54" s="1">
        <v>0</v>
      </c>
      <c r="G54" s="1">
        <v>0</v>
      </c>
      <c r="H54" s="1">
        <v>1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8.3000000000000007</v>
      </c>
      <c r="P54" s="1">
        <v>133</v>
      </c>
      <c r="Q54" s="1">
        <v>82</v>
      </c>
      <c r="R54" s="1" t="s">
        <v>44</v>
      </c>
      <c r="S54" s="1">
        <v>4</v>
      </c>
      <c r="T54" s="1">
        <v>0</v>
      </c>
      <c r="U54" s="1">
        <v>6.22</v>
      </c>
      <c r="V54" s="1">
        <v>4.45</v>
      </c>
      <c r="W54" s="1">
        <v>0.36</v>
      </c>
      <c r="X54" s="1">
        <v>209</v>
      </c>
      <c r="Y54" s="1">
        <v>8.3000000000000007</v>
      </c>
      <c r="Z54" s="6">
        <f t="shared" si="0"/>
        <v>2.9760765550239234E-2</v>
      </c>
      <c r="AA54" s="6">
        <f t="shared" si="1"/>
        <v>23.055555555555557</v>
      </c>
      <c r="AB54" s="1">
        <v>3.38</v>
      </c>
      <c r="AC54" s="1">
        <v>1.05</v>
      </c>
      <c r="AD54" s="1">
        <v>3.2</v>
      </c>
      <c r="AE54" s="1">
        <v>1.94</v>
      </c>
      <c r="AF54" s="1">
        <v>9.3000000000000007</v>
      </c>
      <c r="AG54" s="1">
        <v>1.77</v>
      </c>
      <c r="AH54" s="1">
        <v>4.18</v>
      </c>
      <c r="AI54" s="1">
        <v>1.17</v>
      </c>
      <c r="AJ54" s="1">
        <v>13.9</v>
      </c>
      <c r="AK54" s="1">
        <v>25.9</v>
      </c>
      <c r="AL54" s="1" t="s">
        <v>45</v>
      </c>
      <c r="AM54" s="1" t="s">
        <v>58</v>
      </c>
      <c r="AN54" s="1" t="s">
        <v>59</v>
      </c>
      <c r="AO54" s="1">
        <v>0</v>
      </c>
      <c r="AP54" s="1">
        <v>0</v>
      </c>
    </row>
    <row r="55" spans="1:42">
      <c r="A55" s="1">
        <v>59</v>
      </c>
      <c r="B55" s="1">
        <v>1</v>
      </c>
      <c r="C55" s="1">
        <v>3.2</v>
      </c>
      <c r="D55" s="1">
        <v>0</v>
      </c>
      <c r="E55" s="1">
        <v>0</v>
      </c>
      <c r="F55" s="1">
        <v>1</v>
      </c>
      <c r="G55" s="1">
        <v>0</v>
      </c>
      <c r="H55" s="1">
        <v>1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9.4</v>
      </c>
      <c r="P55" s="1">
        <v>138</v>
      </c>
      <c r="Q55" s="1">
        <v>88</v>
      </c>
      <c r="R55" s="1" t="s">
        <v>44</v>
      </c>
      <c r="S55" s="1">
        <v>5</v>
      </c>
      <c r="T55" s="1">
        <v>0</v>
      </c>
      <c r="U55" s="1">
        <v>12.67</v>
      </c>
      <c r="V55" s="1">
        <v>10.67</v>
      </c>
      <c r="W55" s="1">
        <v>0.74</v>
      </c>
      <c r="X55" s="1">
        <v>189</v>
      </c>
      <c r="Y55" s="1">
        <v>12</v>
      </c>
      <c r="Z55" s="6">
        <f t="shared" si="0"/>
        <v>6.7037037037037034E-2</v>
      </c>
      <c r="AA55" s="6">
        <f t="shared" si="1"/>
        <v>16.216216216216218</v>
      </c>
      <c r="AB55" s="1">
        <v>2.97</v>
      </c>
      <c r="AC55" s="1">
        <v>1.02</v>
      </c>
      <c r="AD55" s="1">
        <v>2.9</v>
      </c>
      <c r="AE55" s="1">
        <v>1.56</v>
      </c>
      <c r="AF55" s="1">
        <v>12.3</v>
      </c>
      <c r="AG55" s="1">
        <v>0.24</v>
      </c>
      <c r="AH55" s="1">
        <v>5.26</v>
      </c>
      <c r="AI55" s="1">
        <v>1.69</v>
      </c>
      <c r="AJ55" s="1">
        <v>19.8</v>
      </c>
      <c r="AK55" s="1">
        <v>32.799999999999997</v>
      </c>
      <c r="AL55" s="1" t="s">
        <v>45</v>
      </c>
      <c r="AM55" s="1" t="s">
        <v>74</v>
      </c>
      <c r="AN55" s="1" t="s">
        <v>57</v>
      </c>
      <c r="AO55" s="1">
        <v>0</v>
      </c>
      <c r="AP55" s="1">
        <v>0</v>
      </c>
    </row>
    <row r="56" spans="1:42">
      <c r="A56" s="1">
        <v>58</v>
      </c>
      <c r="B56" s="1">
        <v>1</v>
      </c>
      <c r="C56" s="1">
        <v>3.5</v>
      </c>
      <c r="D56" s="1">
        <v>0</v>
      </c>
      <c r="E56" s="1">
        <v>0</v>
      </c>
      <c r="F56" s="1">
        <v>1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7.5</v>
      </c>
      <c r="P56" s="1">
        <v>139</v>
      </c>
      <c r="Q56" s="1">
        <v>87</v>
      </c>
      <c r="R56" s="1" t="s">
        <v>44</v>
      </c>
      <c r="S56" s="1">
        <v>2</v>
      </c>
      <c r="T56" s="1">
        <v>0</v>
      </c>
      <c r="U56" s="1">
        <v>16.7</v>
      </c>
      <c r="V56" s="1">
        <v>14.07</v>
      </c>
      <c r="W56" s="1">
        <v>1.1499999999999999</v>
      </c>
      <c r="X56" s="1">
        <v>228</v>
      </c>
      <c r="Y56" s="1">
        <v>11.4</v>
      </c>
      <c r="Z56" s="6">
        <f t="shared" si="0"/>
        <v>7.3245614035087711E-2</v>
      </c>
      <c r="AA56" s="6">
        <f t="shared" si="1"/>
        <v>9.913043478260871</v>
      </c>
      <c r="AB56" s="1">
        <v>2.97</v>
      </c>
      <c r="AC56" s="1">
        <v>0.96</v>
      </c>
      <c r="AD56" s="1">
        <v>3.1</v>
      </c>
      <c r="AE56" s="1">
        <v>1.45</v>
      </c>
      <c r="AF56" s="1">
        <v>15.7</v>
      </c>
      <c r="AG56" s="1">
        <v>3.31</v>
      </c>
      <c r="AH56" s="1">
        <v>7.71</v>
      </c>
      <c r="AI56" s="1">
        <v>1.23</v>
      </c>
      <c r="AJ56" s="1">
        <v>14.7</v>
      </c>
      <c r="AK56" s="1">
        <v>31.5</v>
      </c>
      <c r="AL56" s="1" t="s">
        <v>75</v>
      </c>
      <c r="AM56" s="1" t="s">
        <v>56</v>
      </c>
      <c r="AN56" s="1" t="s">
        <v>47</v>
      </c>
      <c r="AO56" s="1">
        <v>0</v>
      </c>
      <c r="AP56" s="1">
        <v>0</v>
      </c>
    </row>
    <row r="57" spans="1:42">
      <c r="A57" s="1">
        <v>57</v>
      </c>
      <c r="B57" s="1">
        <v>1</v>
      </c>
      <c r="C57" s="1">
        <v>4</v>
      </c>
      <c r="D57" s="1">
        <v>0</v>
      </c>
      <c r="E57" s="1">
        <v>0</v>
      </c>
      <c r="F57" s="1">
        <v>1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7.4</v>
      </c>
      <c r="P57" s="1">
        <v>136</v>
      </c>
      <c r="Q57" s="1">
        <v>78</v>
      </c>
      <c r="R57" s="1" t="s">
        <v>44</v>
      </c>
      <c r="S57" s="1">
        <v>2</v>
      </c>
      <c r="T57" s="1">
        <v>21</v>
      </c>
      <c r="U57" s="1">
        <v>8.68</v>
      </c>
      <c r="V57" s="1">
        <v>5.38</v>
      </c>
      <c r="W57" s="1">
        <v>0.51</v>
      </c>
      <c r="X57" s="1">
        <v>184</v>
      </c>
      <c r="Y57" s="1">
        <v>8.4</v>
      </c>
      <c r="Z57" s="6">
        <f t="shared" si="0"/>
        <v>4.7173913043478261E-2</v>
      </c>
      <c r="AA57" s="6">
        <f t="shared" si="1"/>
        <v>16.47058823529412</v>
      </c>
      <c r="AB57" s="1">
        <v>4.33</v>
      </c>
      <c r="AC57" s="1">
        <v>1.35</v>
      </c>
      <c r="AD57" s="1">
        <v>3.2</v>
      </c>
      <c r="AE57" s="1">
        <v>2.5099999999999998</v>
      </c>
      <c r="AF57" s="1">
        <v>10</v>
      </c>
      <c r="AG57" s="1">
        <v>0.21</v>
      </c>
      <c r="AH57" s="1">
        <v>0.54</v>
      </c>
      <c r="AI57" s="1">
        <v>1.1100000000000001</v>
      </c>
      <c r="AJ57" s="1">
        <v>13.3</v>
      </c>
      <c r="AK57" s="1">
        <v>22.5</v>
      </c>
      <c r="AL57" s="1" t="s">
        <v>66</v>
      </c>
      <c r="AO57" s="1">
        <v>4</v>
      </c>
      <c r="AP57" s="1">
        <v>0</v>
      </c>
    </row>
    <row r="58" spans="1:42">
      <c r="A58" s="1">
        <v>80</v>
      </c>
      <c r="B58" s="1">
        <v>1</v>
      </c>
      <c r="C58" s="1">
        <v>1.5</v>
      </c>
      <c r="D58" s="1">
        <v>0</v>
      </c>
      <c r="E58" s="1">
        <v>0</v>
      </c>
      <c r="F58" s="1">
        <v>1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7.8</v>
      </c>
      <c r="P58" s="1">
        <v>143</v>
      </c>
      <c r="Q58" s="1">
        <v>84</v>
      </c>
      <c r="R58" s="1" t="s">
        <v>44</v>
      </c>
      <c r="S58" s="1">
        <v>3</v>
      </c>
      <c r="T58" s="1">
        <v>0</v>
      </c>
      <c r="U58" s="1">
        <v>7.15</v>
      </c>
      <c r="V58" s="1">
        <v>4.8</v>
      </c>
      <c r="W58" s="1">
        <v>0.42</v>
      </c>
      <c r="X58" s="1">
        <v>122</v>
      </c>
      <c r="Y58" s="1">
        <v>12</v>
      </c>
      <c r="Z58" s="6">
        <f t="shared" si="0"/>
        <v>5.860655737704918E-2</v>
      </c>
      <c r="AA58" s="6">
        <f t="shared" si="1"/>
        <v>28.571428571428573</v>
      </c>
      <c r="AB58" s="1">
        <v>3.02</v>
      </c>
      <c r="AC58" s="1">
        <v>1.04</v>
      </c>
      <c r="AD58" s="1">
        <v>2.9</v>
      </c>
      <c r="AE58" s="1">
        <v>1.76</v>
      </c>
      <c r="AF58" s="1">
        <v>13.2</v>
      </c>
      <c r="AG58" s="1">
        <v>0.49</v>
      </c>
      <c r="AH58" s="1">
        <v>1.76</v>
      </c>
      <c r="AI58" s="1">
        <v>1.19</v>
      </c>
      <c r="AJ58" s="1">
        <v>14.2</v>
      </c>
      <c r="AK58" s="1">
        <v>30.5</v>
      </c>
      <c r="AL58" s="1" t="s">
        <v>75</v>
      </c>
      <c r="AM58" s="1" t="s">
        <v>46</v>
      </c>
      <c r="AN58" s="1" t="s">
        <v>59</v>
      </c>
      <c r="AO58" s="1">
        <v>0</v>
      </c>
      <c r="AP58" s="1">
        <v>0</v>
      </c>
    </row>
    <row r="59" spans="1:42">
      <c r="A59" s="1">
        <v>78</v>
      </c>
      <c r="B59" s="1">
        <v>0</v>
      </c>
      <c r="C59" s="1">
        <v>1.8</v>
      </c>
      <c r="D59" s="1">
        <v>0</v>
      </c>
      <c r="E59" s="1">
        <v>0</v>
      </c>
      <c r="F59" s="1">
        <v>1</v>
      </c>
      <c r="G59" s="1">
        <v>0</v>
      </c>
      <c r="H59" s="1">
        <v>1</v>
      </c>
      <c r="I59" s="1">
        <v>1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8.8000000000000007</v>
      </c>
      <c r="P59" s="1">
        <v>160</v>
      </c>
      <c r="Q59" s="1">
        <v>82</v>
      </c>
      <c r="R59" s="1" t="s">
        <v>44</v>
      </c>
      <c r="S59" s="1">
        <v>19</v>
      </c>
      <c r="T59" s="1">
        <v>5</v>
      </c>
      <c r="U59" s="1">
        <v>7.63</v>
      </c>
      <c r="V59" s="1">
        <v>6.89</v>
      </c>
      <c r="W59" s="1">
        <v>0.15</v>
      </c>
      <c r="X59" s="1">
        <v>167</v>
      </c>
      <c r="Y59" s="1">
        <v>10.8</v>
      </c>
      <c r="Z59" s="6">
        <f t="shared" si="0"/>
        <v>4.5688622754491016E-2</v>
      </c>
      <c r="AA59" s="6">
        <f t="shared" si="1"/>
        <v>72.000000000000014</v>
      </c>
      <c r="AB59" s="1">
        <v>5.07</v>
      </c>
      <c r="AC59" s="1">
        <v>2.0099999999999998</v>
      </c>
      <c r="AD59" s="1">
        <v>2.5</v>
      </c>
      <c r="AE59" s="1">
        <v>2.48</v>
      </c>
      <c r="AF59" s="1">
        <v>17</v>
      </c>
      <c r="AG59" s="1">
        <v>0.83</v>
      </c>
      <c r="AH59" s="1">
        <v>1.57</v>
      </c>
      <c r="AI59" s="1">
        <v>1.2</v>
      </c>
      <c r="AJ59" s="1">
        <v>14.4</v>
      </c>
      <c r="AK59" s="1">
        <v>29</v>
      </c>
      <c r="AL59" s="1" t="s">
        <v>45</v>
      </c>
      <c r="AM59" s="1" t="s">
        <v>56</v>
      </c>
      <c r="AN59" s="1" t="s">
        <v>59</v>
      </c>
      <c r="AO59" s="1">
        <v>2</v>
      </c>
      <c r="AP59" s="1">
        <v>0</v>
      </c>
    </row>
    <row r="60" spans="1:42">
      <c r="A60" s="1">
        <v>71</v>
      </c>
      <c r="B60" s="1">
        <v>1</v>
      </c>
      <c r="C60" s="1">
        <v>1.5</v>
      </c>
      <c r="D60" s="1">
        <v>1</v>
      </c>
      <c r="E60" s="1">
        <v>0</v>
      </c>
      <c r="F60" s="1">
        <v>1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8.8000000000000007</v>
      </c>
      <c r="P60" s="1">
        <v>173</v>
      </c>
      <c r="Q60" s="1">
        <v>97</v>
      </c>
      <c r="R60" s="1" t="s">
        <v>44</v>
      </c>
      <c r="S60" s="1">
        <v>18</v>
      </c>
      <c r="T60" s="1">
        <v>18</v>
      </c>
      <c r="U60" s="1">
        <v>7.23</v>
      </c>
      <c r="V60" s="1">
        <v>6.37</v>
      </c>
      <c r="W60" s="1">
        <v>0.36</v>
      </c>
      <c r="X60" s="1">
        <v>233</v>
      </c>
      <c r="Y60" s="1">
        <v>10.7</v>
      </c>
      <c r="Z60" s="6">
        <f t="shared" si="0"/>
        <v>3.1030042918454938E-2</v>
      </c>
      <c r="AA60" s="6">
        <f t="shared" si="1"/>
        <v>29.722222222222221</v>
      </c>
      <c r="AB60" s="1">
        <v>3.74</v>
      </c>
      <c r="AC60" s="1">
        <v>1.49</v>
      </c>
      <c r="AD60" s="1">
        <v>2.5</v>
      </c>
      <c r="AE60" s="1">
        <v>1.9</v>
      </c>
      <c r="AF60" s="1">
        <v>24.4</v>
      </c>
      <c r="AG60" s="1">
        <v>5.64</v>
      </c>
      <c r="AH60" s="1">
        <v>14.15</v>
      </c>
      <c r="AI60" s="1">
        <v>1.3</v>
      </c>
      <c r="AJ60" s="1">
        <v>15.5</v>
      </c>
      <c r="AK60" s="1">
        <v>33.299999999999997</v>
      </c>
      <c r="AL60" s="1" t="s">
        <v>45</v>
      </c>
      <c r="AM60" s="1" t="s">
        <v>56</v>
      </c>
      <c r="AN60" s="1" t="s">
        <v>47</v>
      </c>
      <c r="AO60" s="1">
        <v>5</v>
      </c>
      <c r="AP60" s="1">
        <v>0</v>
      </c>
    </row>
    <row r="61" spans="1:42">
      <c r="A61" s="1">
        <v>79</v>
      </c>
      <c r="B61" s="1">
        <v>0</v>
      </c>
      <c r="C61" s="1">
        <v>2</v>
      </c>
      <c r="D61" s="1">
        <v>0</v>
      </c>
      <c r="E61" s="1">
        <v>0</v>
      </c>
      <c r="F61" s="1">
        <v>1</v>
      </c>
      <c r="G61" s="1">
        <v>0</v>
      </c>
      <c r="H61" s="1">
        <v>1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6.1</v>
      </c>
      <c r="P61" s="1">
        <v>177</v>
      </c>
      <c r="Q61" s="1">
        <v>103</v>
      </c>
      <c r="R61" s="1" t="s">
        <v>44</v>
      </c>
      <c r="S61" s="1">
        <v>23</v>
      </c>
      <c r="T61" s="1">
        <v>23</v>
      </c>
      <c r="U61" s="1">
        <v>4.53</v>
      </c>
      <c r="V61" s="1">
        <v>2.2599999999999998</v>
      </c>
      <c r="W61" s="1">
        <v>0.16</v>
      </c>
      <c r="X61" s="1">
        <v>102</v>
      </c>
      <c r="Y61" s="1">
        <v>17.600000000000001</v>
      </c>
      <c r="Z61" s="6">
        <f t="shared" si="0"/>
        <v>4.4411764705882352E-2</v>
      </c>
      <c r="AA61" s="6">
        <f t="shared" si="1"/>
        <v>110</v>
      </c>
      <c r="AB61" s="1">
        <v>4.55</v>
      </c>
      <c r="AC61" s="1">
        <v>1.05</v>
      </c>
      <c r="AD61" s="1">
        <v>4.3</v>
      </c>
      <c r="AE61" s="1">
        <v>2.97</v>
      </c>
      <c r="AF61" s="1">
        <v>18.2</v>
      </c>
      <c r="AG61" s="1">
        <v>1.04</v>
      </c>
      <c r="AH61" s="1">
        <v>2.2599999999999998</v>
      </c>
      <c r="AI61" s="1">
        <v>1.06</v>
      </c>
      <c r="AJ61" s="1">
        <v>12.7</v>
      </c>
      <c r="AK61" s="1">
        <v>24.9</v>
      </c>
      <c r="AL61" s="1" t="s">
        <v>45</v>
      </c>
      <c r="AM61" s="1" t="s">
        <v>47</v>
      </c>
      <c r="AN61" s="1" t="s">
        <v>47</v>
      </c>
      <c r="AO61" s="1">
        <v>6</v>
      </c>
      <c r="AP61" s="1">
        <v>0</v>
      </c>
    </row>
    <row r="62" spans="1:42">
      <c r="A62" s="1">
        <v>79</v>
      </c>
      <c r="B62" s="1">
        <v>1</v>
      </c>
      <c r="C62" s="1">
        <v>3.2</v>
      </c>
      <c r="D62" s="1">
        <v>0</v>
      </c>
      <c r="E62" s="1">
        <v>0</v>
      </c>
      <c r="F62" s="1">
        <v>1</v>
      </c>
      <c r="G62" s="1">
        <v>1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12.8</v>
      </c>
      <c r="P62" s="1">
        <v>122</v>
      </c>
      <c r="Q62" s="1">
        <v>78</v>
      </c>
      <c r="R62" s="1" t="s">
        <v>44</v>
      </c>
      <c r="S62" s="1">
        <v>12</v>
      </c>
      <c r="T62" s="1">
        <v>4</v>
      </c>
      <c r="U62" s="1">
        <v>5.51</v>
      </c>
      <c r="V62" s="1">
        <v>4.08</v>
      </c>
      <c r="W62" s="1">
        <v>0.38</v>
      </c>
      <c r="X62" s="1">
        <v>119</v>
      </c>
      <c r="Y62" s="1">
        <v>8.6999999999999993</v>
      </c>
      <c r="Z62" s="6">
        <f t="shared" si="0"/>
        <v>4.6302521008403361E-2</v>
      </c>
      <c r="AA62" s="6">
        <f t="shared" si="1"/>
        <v>22.89473684210526</v>
      </c>
      <c r="AB62" s="1">
        <v>5.47</v>
      </c>
      <c r="AC62" s="1">
        <v>1.48</v>
      </c>
      <c r="AD62" s="1">
        <v>3.7</v>
      </c>
      <c r="AE62" s="1">
        <v>3.18</v>
      </c>
      <c r="AF62" s="1">
        <v>15.4</v>
      </c>
      <c r="AG62" s="1">
        <v>0.31</v>
      </c>
      <c r="AH62" s="1">
        <v>2.6</v>
      </c>
      <c r="AI62" s="1">
        <v>1.04</v>
      </c>
      <c r="AJ62" s="1">
        <v>12.5</v>
      </c>
      <c r="AK62" s="1">
        <v>27.2</v>
      </c>
      <c r="AL62" s="1" t="s">
        <v>51</v>
      </c>
      <c r="AM62" s="1" t="s">
        <v>46</v>
      </c>
      <c r="AN62" s="1" t="s">
        <v>59</v>
      </c>
      <c r="AO62" s="1">
        <v>2</v>
      </c>
      <c r="AP62" s="1">
        <v>0</v>
      </c>
    </row>
    <row r="63" spans="1:42">
      <c r="A63" s="1">
        <v>64</v>
      </c>
      <c r="B63" s="1">
        <v>1</v>
      </c>
      <c r="C63" s="1">
        <v>3.4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5.7</v>
      </c>
      <c r="P63" s="1">
        <v>166</v>
      </c>
      <c r="Q63" s="1">
        <v>99</v>
      </c>
      <c r="R63" s="1" t="s">
        <v>44</v>
      </c>
      <c r="S63" s="1">
        <v>5</v>
      </c>
      <c r="T63" s="1">
        <v>1</v>
      </c>
      <c r="U63" s="1">
        <v>3.24</v>
      </c>
      <c r="V63" s="1">
        <v>1.93</v>
      </c>
      <c r="W63" s="1">
        <v>0.41</v>
      </c>
      <c r="X63" s="1">
        <v>114</v>
      </c>
      <c r="Y63" s="1">
        <v>11.3</v>
      </c>
      <c r="Z63" s="6">
        <f t="shared" si="0"/>
        <v>2.8421052631578948E-2</v>
      </c>
      <c r="AA63" s="6">
        <f t="shared" si="1"/>
        <v>27.560975609756103</v>
      </c>
      <c r="AB63" s="1">
        <v>3.62</v>
      </c>
      <c r="AC63" s="1">
        <v>0.8</v>
      </c>
      <c r="AD63" s="1">
        <v>4.5</v>
      </c>
      <c r="AE63" s="1">
        <v>2.21</v>
      </c>
      <c r="AF63" s="1">
        <v>11.9</v>
      </c>
      <c r="AG63" s="1">
        <v>0.35</v>
      </c>
      <c r="AH63" s="1">
        <v>3.92</v>
      </c>
      <c r="AI63" s="1">
        <v>1.17</v>
      </c>
      <c r="AJ63" s="1">
        <v>13.9</v>
      </c>
      <c r="AK63" s="1">
        <v>31.8</v>
      </c>
      <c r="AL63" s="1" t="s">
        <v>45</v>
      </c>
      <c r="AM63" s="1" t="s">
        <v>46</v>
      </c>
      <c r="AN63" s="1" t="s">
        <v>50</v>
      </c>
      <c r="AO63" s="1">
        <v>0</v>
      </c>
      <c r="AP63" s="1">
        <v>0</v>
      </c>
    </row>
    <row r="64" spans="1:42">
      <c r="A64" s="1">
        <v>55</v>
      </c>
      <c r="B64" s="1">
        <v>0</v>
      </c>
      <c r="C64" s="1">
        <v>2.5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7.3</v>
      </c>
      <c r="P64" s="1">
        <v>106</v>
      </c>
      <c r="Q64" s="1">
        <v>66</v>
      </c>
      <c r="R64" s="1" t="s">
        <v>44</v>
      </c>
      <c r="S64" s="1">
        <v>13</v>
      </c>
      <c r="T64" s="1">
        <v>11</v>
      </c>
      <c r="U64" s="1">
        <v>7.09</v>
      </c>
      <c r="V64" s="1">
        <v>5.8</v>
      </c>
      <c r="W64" s="1">
        <v>0.26</v>
      </c>
      <c r="X64" s="1">
        <v>150</v>
      </c>
      <c r="Y64" s="1">
        <v>13.8</v>
      </c>
      <c r="Z64" s="6">
        <f t="shared" si="0"/>
        <v>4.7266666666666665E-2</v>
      </c>
      <c r="AA64" s="6">
        <f t="shared" si="1"/>
        <v>53.07692307692308</v>
      </c>
      <c r="AB64" s="1">
        <v>4.58</v>
      </c>
      <c r="AC64" s="1">
        <v>1.86</v>
      </c>
      <c r="AD64" s="1">
        <v>2.5</v>
      </c>
      <c r="AE64" s="1">
        <v>2.23</v>
      </c>
      <c r="AF64" s="1">
        <v>18</v>
      </c>
      <c r="AG64" s="1">
        <v>9.19</v>
      </c>
      <c r="AH64" s="1">
        <v>16.07</v>
      </c>
      <c r="AI64" s="1">
        <v>1.27</v>
      </c>
      <c r="AJ64" s="1">
        <v>14.8</v>
      </c>
      <c r="AK64" s="1">
        <v>25.2</v>
      </c>
      <c r="AL64" s="1" t="s">
        <v>66</v>
      </c>
      <c r="AO64" s="1">
        <v>2</v>
      </c>
      <c r="AP64" s="1">
        <v>0</v>
      </c>
    </row>
    <row r="65" spans="1:42">
      <c r="A65" s="1">
        <v>80</v>
      </c>
      <c r="B65" s="1">
        <v>1</v>
      </c>
      <c r="C65" s="1">
        <v>1</v>
      </c>
      <c r="D65" s="1">
        <v>1</v>
      </c>
      <c r="E65" s="1">
        <v>0</v>
      </c>
      <c r="F65" s="1">
        <v>1</v>
      </c>
      <c r="G65" s="1">
        <v>0</v>
      </c>
      <c r="H65" s="1">
        <v>1</v>
      </c>
      <c r="I65" s="1">
        <v>1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4.2</v>
      </c>
      <c r="P65" s="1">
        <v>173</v>
      </c>
      <c r="Q65" s="1">
        <v>99</v>
      </c>
      <c r="R65" s="1" t="s">
        <v>44</v>
      </c>
      <c r="S65" s="1">
        <v>4</v>
      </c>
      <c r="T65" s="1">
        <v>1</v>
      </c>
      <c r="U65" s="1">
        <v>22.79</v>
      </c>
      <c r="V65" s="1">
        <v>4.5599999999999996</v>
      </c>
      <c r="W65" s="1">
        <v>0.43</v>
      </c>
      <c r="X65" s="1">
        <v>119</v>
      </c>
      <c r="Y65" s="1">
        <v>14.9</v>
      </c>
      <c r="Z65" s="6">
        <f t="shared" si="0"/>
        <v>0.19151260504201681</v>
      </c>
      <c r="AA65" s="6">
        <f t="shared" si="1"/>
        <v>34.651162790697676</v>
      </c>
      <c r="AB65" s="1">
        <v>3.24</v>
      </c>
      <c r="AC65" s="1">
        <v>1.24</v>
      </c>
      <c r="AD65" s="1">
        <v>2.6</v>
      </c>
      <c r="AE65" s="1">
        <v>1.47</v>
      </c>
      <c r="AF65" s="1">
        <v>20.3</v>
      </c>
      <c r="AG65" s="1">
        <v>0.85</v>
      </c>
      <c r="AH65" s="1">
        <v>2.81</v>
      </c>
      <c r="AI65" s="1">
        <v>1.26</v>
      </c>
      <c r="AJ65" s="1">
        <v>15</v>
      </c>
      <c r="AK65" s="1">
        <v>28.9</v>
      </c>
      <c r="AL65" s="1" t="s">
        <v>51</v>
      </c>
      <c r="AM65" s="1" t="s">
        <v>58</v>
      </c>
      <c r="AN65" s="1" t="s">
        <v>47</v>
      </c>
      <c r="AO65" s="1">
        <v>1</v>
      </c>
      <c r="AP65" s="1">
        <v>0</v>
      </c>
    </row>
    <row r="66" spans="1:42">
      <c r="A66" s="1">
        <v>76</v>
      </c>
      <c r="B66" s="1">
        <v>1</v>
      </c>
      <c r="C66" s="1">
        <v>3.6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7.6</v>
      </c>
      <c r="P66" s="1">
        <v>121</v>
      </c>
      <c r="Q66" s="1">
        <v>60</v>
      </c>
      <c r="R66" s="1" t="s">
        <v>44</v>
      </c>
      <c r="S66" s="1">
        <v>2</v>
      </c>
      <c r="T66" s="1">
        <v>2</v>
      </c>
      <c r="U66" s="1">
        <v>7.72</v>
      </c>
      <c r="V66" s="1">
        <v>5.48</v>
      </c>
      <c r="W66" s="1">
        <v>0.28999999999999998</v>
      </c>
      <c r="X66" s="1">
        <v>143</v>
      </c>
      <c r="Y66" s="1">
        <v>7.3</v>
      </c>
      <c r="Z66" s="6">
        <f t="shared" si="0"/>
        <v>5.3986013986013985E-2</v>
      </c>
      <c r="AA66" s="6">
        <f t="shared" si="1"/>
        <v>25.172413793103448</v>
      </c>
      <c r="AB66" s="1">
        <v>5.0199999999999996</v>
      </c>
      <c r="AC66" s="1">
        <v>1.29</v>
      </c>
      <c r="AD66" s="1">
        <v>3.9</v>
      </c>
      <c r="AE66" s="1">
        <v>3.1</v>
      </c>
      <c r="AF66" s="1">
        <v>6.7</v>
      </c>
      <c r="AG66" s="1">
        <v>3.38</v>
      </c>
      <c r="AH66" s="1">
        <v>6.69</v>
      </c>
      <c r="AI66" s="1">
        <v>1.1499999999999999</v>
      </c>
      <c r="AJ66" s="1">
        <v>13.7</v>
      </c>
      <c r="AK66" s="1">
        <v>26.2</v>
      </c>
      <c r="AL66" s="1" t="s">
        <v>45</v>
      </c>
      <c r="AM66" s="1" t="s">
        <v>56</v>
      </c>
      <c r="AN66" s="1" t="s">
        <v>47</v>
      </c>
      <c r="AO66" s="1">
        <v>1</v>
      </c>
      <c r="AP66" s="1">
        <v>0</v>
      </c>
    </row>
    <row r="67" spans="1:42">
      <c r="A67" s="1">
        <v>59</v>
      </c>
      <c r="B67" s="1">
        <v>1</v>
      </c>
      <c r="C67" s="1">
        <v>4</v>
      </c>
      <c r="D67" s="1">
        <v>1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8">
        <v>7</v>
      </c>
      <c r="P67" s="1">
        <v>130</v>
      </c>
      <c r="Q67" s="1">
        <v>80</v>
      </c>
      <c r="R67" s="1" t="s">
        <v>44</v>
      </c>
      <c r="S67" s="1">
        <v>8</v>
      </c>
      <c r="T67" s="1">
        <v>0</v>
      </c>
      <c r="U67" s="1">
        <v>11.2</v>
      </c>
      <c r="V67" s="1">
        <v>8.4600000000000009</v>
      </c>
      <c r="W67" s="1">
        <v>0.59</v>
      </c>
      <c r="X67" s="1">
        <v>154</v>
      </c>
      <c r="Y67" s="1">
        <v>10.4</v>
      </c>
      <c r="Z67" s="6">
        <f t="shared" ref="Z67:Z130" si="2">U67/X67</f>
        <v>7.2727272727272724E-2</v>
      </c>
      <c r="AA67" s="6">
        <f t="shared" ref="AA67:AA130" si="3">Y67/W67</f>
        <v>17.627118644067799</v>
      </c>
      <c r="AB67" s="1">
        <v>4.8499999999999996</v>
      </c>
      <c r="AC67" s="1">
        <v>0.99</v>
      </c>
      <c r="AD67" s="1">
        <v>4.9000000000000004</v>
      </c>
      <c r="AE67" s="1">
        <v>3.21</v>
      </c>
      <c r="AF67" s="1">
        <v>25.6</v>
      </c>
      <c r="AG67" s="1">
        <v>0.22</v>
      </c>
      <c r="AH67" s="1">
        <v>0.85</v>
      </c>
      <c r="AI67" s="1">
        <v>1.1200000000000001</v>
      </c>
      <c r="AJ67" s="1">
        <v>13.4</v>
      </c>
      <c r="AK67" s="1">
        <v>26.8</v>
      </c>
      <c r="AL67" s="1" t="s">
        <v>69</v>
      </c>
      <c r="AM67" s="1" t="s">
        <v>76</v>
      </c>
      <c r="AN67" s="1" t="s">
        <v>47</v>
      </c>
      <c r="AO67" s="1">
        <v>0</v>
      </c>
      <c r="AP67" s="1">
        <v>0</v>
      </c>
    </row>
    <row r="68" spans="1:42">
      <c r="A68" s="1">
        <v>71</v>
      </c>
      <c r="B68" s="1">
        <v>0</v>
      </c>
      <c r="C68" s="1">
        <v>4.4000000000000004</v>
      </c>
      <c r="D68" s="1">
        <v>0</v>
      </c>
      <c r="E68" s="1">
        <v>0</v>
      </c>
      <c r="F68" s="1">
        <v>1</v>
      </c>
      <c r="G68" s="1">
        <v>0</v>
      </c>
      <c r="H68" s="1">
        <v>0</v>
      </c>
      <c r="I68" s="1">
        <v>0</v>
      </c>
      <c r="J68" s="1">
        <v>1</v>
      </c>
      <c r="K68" s="1">
        <v>0</v>
      </c>
      <c r="L68" s="1">
        <v>0</v>
      </c>
      <c r="M68" s="1">
        <v>0</v>
      </c>
      <c r="N68" s="1">
        <v>0</v>
      </c>
      <c r="O68" s="1">
        <v>8.9</v>
      </c>
      <c r="P68" s="1">
        <v>154</v>
      </c>
      <c r="Q68" s="1">
        <v>89</v>
      </c>
      <c r="R68" s="1" t="s">
        <v>44</v>
      </c>
      <c r="S68" s="1">
        <v>6</v>
      </c>
      <c r="T68" s="1">
        <v>2</v>
      </c>
      <c r="U68" s="1">
        <v>8.7200000000000006</v>
      </c>
      <c r="V68" s="1">
        <v>5.33</v>
      </c>
      <c r="W68" s="1">
        <v>0.46</v>
      </c>
      <c r="X68" s="1">
        <v>256</v>
      </c>
      <c r="Y68" s="1">
        <v>13.9</v>
      </c>
      <c r="Z68" s="6">
        <f t="shared" si="2"/>
        <v>3.4062500000000002E-2</v>
      </c>
      <c r="AA68" s="6">
        <f t="shared" si="3"/>
        <v>30.217391304347824</v>
      </c>
      <c r="AB68" s="1">
        <v>4.1500000000000004</v>
      </c>
      <c r="AC68" s="1">
        <v>1.62</v>
      </c>
      <c r="AD68" s="1">
        <v>2.6</v>
      </c>
      <c r="AE68" s="1">
        <v>2.29</v>
      </c>
      <c r="AF68" s="1">
        <v>21</v>
      </c>
      <c r="AG68" s="1">
        <v>0.89</v>
      </c>
      <c r="AH68" s="1">
        <v>2.13</v>
      </c>
      <c r="AI68" s="1">
        <v>1.22</v>
      </c>
      <c r="AJ68" s="1">
        <v>14.6</v>
      </c>
      <c r="AK68" s="1">
        <v>27</v>
      </c>
      <c r="AL68" s="1" t="s">
        <v>63</v>
      </c>
      <c r="AM68" s="1" t="s">
        <v>58</v>
      </c>
      <c r="AN68" s="1" t="s">
        <v>50</v>
      </c>
      <c r="AO68" s="1">
        <v>1</v>
      </c>
      <c r="AP68" s="1">
        <v>0</v>
      </c>
    </row>
    <row r="69" spans="1:42">
      <c r="A69" s="1">
        <v>73</v>
      </c>
      <c r="B69" s="1">
        <v>0</v>
      </c>
      <c r="C69" s="1">
        <v>3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1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6.3</v>
      </c>
      <c r="P69" s="1">
        <v>144</v>
      </c>
      <c r="Q69" s="1">
        <v>83</v>
      </c>
      <c r="R69" s="1" t="s">
        <v>44</v>
      </c>
      <c r="S69" s="1">
        <v>15</v>
      </c>
      <c r="T69" s="1">
        <v>12</v>
      </c>
      <c r="U69" s="1">
        <v>8.25</v>
      </c>
      <c r="V69" s="1">
        <v>5.97</v>
      </c>
      <c r="W69" s="1">
        <v>0.85</v>
      </c>
      <c r="X69" s="1">
        <v>237</v>
      </c>
      <c r="Y69" s="1">
        <v>11.2</v>
      </c>
      <c r="Z69" s="6">
        <f t="shared" si="2"/>
        <v>3.4810126582278479E-2</v>
      </c>
      <c r="AA69" s="6">
        <f t="shared" si="3"/>
        <v>13.176470588235293</v>
      </c>
      <c r="AB69" s="1">
        <v>4.24</v>
      </c>
      <c r="AC69" s="1">
        <v>1.1499999999999999</v>
      </c>
      <c r="AD69" s="1">
        <v>3.7</v>
      </c>
      <c r="AE69" s="1">
        <v>2.61</v>
      </c>
      <c r="AF69" s="1">
        <v>22.3</v>
      </c>
      <c r="AG69" s="1">
        <v>71.47</v>
      </c>
      <c r="AH69" s="1">
        <v>80.14</v>
      </c>
      <c r="AI69" s="1">
        <v>1.36</v>
      </c>
      <c r="AJ69" s="1">
        <v>16.2</v>
      </c>
      <c r="AK69" s="1">
        <v>17.600000000000001</v>
      </c>
      <c r="AL69" s="1" t="s">
        <v>75</v>
      </c>
      <c r="AM69" s="1" t="s">
        <v>58</v>
      </c>
      <c r="AN69" s="1" t="s">
        <v>50</v>
      </c>
      <c r="AO69" s="1">
        <v>5</v>
      </c>
      <c r="AP69" s="1">
        <v>0</v>
      </c>
    </row>
    <row r="70" spans="1:42">
      <c r="A70" s="1">
        <v>77</v>
      </c>
      <c r="B70" s="1">
        <v>1</v>
      </c>
      <c r="C70" s="1">
        <v>3</v>
      </c>
      <c r="D70" s="1">
        <v>0</v>
      </c>
      <c r="E70" s="1">
        <v>0</v>
      </c>
      <c r="F70" s="1">
        <v>1</v>
      </c>
      <c r="G70" s="1">
        <v>1</v>
      </c>
      <c r="H70" s="1">
        <v>1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8.1999999999999993</v>
      </c>
      <c r="P70" s="1">
        <v>135</v>
      </c>
      <c r="Q70" s="1">
        <v>98</v>
      </c>
      <c r="R70" s="1" t="s">
        <v>44</v>
      </c>
      <c r="S70" s="1">
        <v>3</v>
      </c>
      <c r="T70" s="1">
        <v>3</v>
      </c>
      <c r="U70" s="1">
        <v>11.66</v>
      </c>
      <c r="V70" s="1">
        <v>9.8800000000000008</v>
      </c>
      <c r="W70" s="1">
        <v>0.63</v>
      </c>
      <c r="X70" s="1">
        <v>210</v>
      </c>
      <c r="Y70" s="1">
        <v>10.7</v>
      </c>
      <c r="Z70" s="6">
        <f t="shared" si="2"/>
        <v>5.5523809523809524E-2</v>
      </c>
      <c r="AA70" s="6">
        <f t="shared" si="3"/>
        <v>16.984126984126984</v>
      </c>
      <c r="AB70" s="1">
        <v>5.95</v>
      </c>
      <c r="AC70" s="1">
        <v>2.63</v>
      </c>
      <c r="AD70" s="1">
        <v>2.2999999999999998</v>
      </c>
      <c r="AE70" s="1">
        <v>3.64</v>
      </c>
      <c r="AF70" s="1">
        <v>22.5</v>
      </c>
      <c r="AG70" s="1">
        <v>0.89</v>
      </c>
      <c r="AH70" s="1">
        <v>2.29</v>
      </c>
      <c r="AI70" s="1">
        <v>1.31</v>
      </c>
      <c r="AJ70" s="1">
        <v>15.6</v>
      </c>
      <c r="AK70" s="1">
        <v>26.7</v>
      </c>
      <c r="AL70" s="1" t="s">
        <v>66</v>
      </c>
      <c r="AO70" s="1">
        <v>1</v>
      </c>
      <c r="AP70" s="1">
        <v>0</v>
      </c>
    </row>
    <row r="71" spans="1:42">
      <c r="A71" s="1">
        <v>79</v>
      </c>
      <c r="B71" s="1">
        <v>0</v>
      </c>
      <c r="C71" s="1">
        <v>2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7.4</v>
      </c>
      <c r="P71" s="1">
        <v>132</v>
      </c>
      <c r="Q71" s="1">
        <v>75</v>
      </c>
      <c r="R71" s="1" t="s">
        <v>44</v>
      </c>
      <c r="S71" s="1">
        <v>20</v>
      </c>
      <c r="T71" s="1">
        <v>20</v>
      </c>
      <c r="U71" s="1">
        <v>7.41</v>
      </c>
      <c r="V71" s="1">
        <v>4.25</v>
      </c>
      <c r="W71" s="1">
        <v>0.45</v>
      </c>
      <c r="X71" s="1">
        <v>384</v>
      </c>
      <c r="Y71" s="1">
        <v>9.1999999999999993</v>
      </c>
      <c r="Z71" s="6">
        <f t="shared" si="2"/>
        <v>1.9296875000000002E-2</v>
      </c>
      <c r="AA71" s="6">
        <f t="shared" si="3"/>
        <v>20.444444444444443</v>
      </c>
      <c r="AB71" s="1">
        <v>2.83</v>
      </c>
      <c r="AC71" s="1">
        <v>0.56000000000000005</v>
      </c>
      <c r="AD71" s="1">
        <v>5.0999999999999996</v>
      </c>
      <c r="AE71" s="1">
        <v>1.79</v>
      </c>
      <c r="AF71" s="1">
        <v>5.4</v>
      </c>
      <c r="AG71" s="1">
        <v>2.4300000000000002</v>
      </c>
      <c r="AH71" s="1">
        <v>3.51</v>
      </c>
      <c r="AI71" s="1">
        <v>1.62</v>
      </c>
      <c r="AJ71" s="1">
        <v>19.2</v>
      </c>
      <c r="AK71" s="1">
        <v>33.9</v>
      </c>
      <c r="AL71" s="1" t="s">
        <v>66</v>
      </c>
      <c r="AO71" s="1" t="s">
        <v>77</v>
      </c>
      <c r="AP71" s="1">
        <v>0</v>
      </c>
    </row>
    <row r="72" spans="1:42">
      <c r="A72" s="1">
        <v>75</v>
      </c>
      <c r="B72" s="1">
        <v>1</v>
      </c>
      <c r="C72" s="1">
        <v>3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5.6</v>
      </c>
      <c r="P72" s="1">
        <v>124</v>
      </c>
      <c r="Q72" s="1">
        <v>78</v>
      </c>
      <c r="R72" s="1" t="s">
        <v>44</v>
      </c>
      <c r="S72" s="1">
        <v>3</v>
      </c>
      <c r="T72" s="1">
        <v>0</v>
      </c>
      <c r="U72" s="1">
        <v>6.21</v>
      </c>
      <c r="V72" s="1">
        <v>4.54</v>
      </c>
      <c r="W72" s="1">
        <v>0.32</v>
      </c>
      <c r="X72" s="1">
        <v>156</v>
      </c>
      <c r="Y72" s="1">
        <v>9.8000000000000007</v>
      </c>
      <c r="Z72" s="6">
        <f t="shared" si="2"/>
        <v>3.9807692307692308E-2</v>
      </c>
      <c r="AA72" s="6">
        <f t="shared" si="3"/>
        <v>30.625</v>
      </c>
      <c r="AB72" s="1">
        <v>3.7</v>
      </c>
      <c r="AC72" s="1">
        <v>1.4</v>
      </c>
      <c r="AD72" s="1">
        <v>2.6</v>
      </c>
      <c r="AE72" s="1">
        <v>1.67</v>
      </c>
      <c r="AF72" s="1">
        <v>6.4</v>
      </c>
      <c r="AG72" s="1">
        <v>0.6</v>
      </c>
      <c r="AH72" s="1">
        <v>1.68</v>
      </c>
      <c r="AI72" s="1">
        <v>1.02</v>
      </c>
      <c r="AJ72" s="1">
        <v>12.2</v>
      </c>
      <c r="AK72" s="1">
        <v>28.6</v>
      </c>
      <c r="AL72" s="1" t="s">
        <v>45</v>
      </c>
      <c r="AM72" s="1" t="s">
        <v>56</v>
      </c>
      <c r="AN72" s="1" t="s">
        <v>50</v>
      </c>
      <c r="AO72" s="1">
        <v>0</v>
      </c>
      <c r="AP72" s="1">
        <v>0</v>
      </c>
    </row>
    <row r="73" spans="1:42">
      <c r="A73" s="1">
        <v>82</v>
      </c>
      <c r="B73" s="1">
        <v>0</v>
      </c>
      <c r="C73" s="1">
        <v>4</v>
      </c>
      <c r="D73" s="1">
        <v>0</v>
      </c>
      <c r="E73" s="1">
        <v>0</v>
      </c>
      <c r="F73" s="1">
        <v>0</v>
      </c>
      <c r="G73" s="1">
        <v>0</v>
      </c>
      <c r="H73" s="1">
        <v>1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7.3</v>
      </c>
      <c r="P73" s="1">
        <v>165</v>
      </c>
      <c r="Q73" s="1">
        <v>75</v>
      </c>
      <c r="R73" s="1" t="s">
        <v>44</v>
      </c>
      <c r="S73" s="1">
        <v>16</v>
      </c>
      <c r="T73" s="1">
        <v>16</v>
      </c>
      <c r="U73" s="1">
        <v>7.85</v>
      </c>
      <c r="V73" s="1">
        <v>5.9</v>
      </c>
      <c r="W73" s="1">
        <v>0.26</v>
      </c>
      <c r="X73" s="1">
        <v>133</v>
      </c>
      <c r="Y73" s="1">
        <v>13.7</v>
      </c>
      <c r="Z73" s="6">
        <f t="shared" si="2"/>
        <v>5.9022556390977442E-2</v>
      </c>
      <c r="AA73" s="6">
        <f t="shared" si="3"/>
        <v>52.692307692307686</v>
      </c>
      <c r="AB73" s="1">
        <v>3.54</v>
      </c>
      <c r="AC73" s="1">
        <v>1.56</v>
      </c>
      <c r="AD73" s="1">
        <v>2.2999999999999998</v>
      </c>
      <c r="AE73" s="1">
        <v>1.82</v>
      </c>
      <c r="AF73" s="1">
        <v>10.9</v>
      </c>
      <c r="AG73" s="1">
        <v>4.1500000000000004</v>
      </c>
      <c r="AH73" s="1">
        <v>7.41</v>
      </c>
      <c r="AI73" s="1">
        <v>1.27</v>
      </c>
      <c r="AJ73" s="1">
        <v>15.2</v>
      </c>
      <c r="AK73" s="1">
        <v>27.2</v>
      </c>
      <c r="AL73" s="1" t="s">
        <v>51</v>
      </c>
      <c r="AM73" s="1" t="s">
        <v>52</v>
      </c>
      <c r="AO73" s="1">
        <v>6</v>
      </c>
      <c r="AP73" s="1">
        <v>0</v>
      </c>
    </row>
    <row r="74" spans="1:42">
      <c r="A74" s="1">
        <v>85</v>
      </c>
      <c r="B74" s="1">
        <v>1</v>
      </c>
      <c r="C74" s="1">
        <v>2.5</v>
      </c>
      <c r="D74" s="1">
        <v>0</v>
      </c>
      <c r="E74" s="1">
        <v>0</v>
      </c>
      <c r="F74" s="1">
        <v>1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8">
        <v>6</v>
      </c>
      <c r="P74" s="1">
        <v>162</v>
      </c>
      <c r="Q74" s="1">
        <v>90</v>
      </c>
      <c r="R74" s="1" t="s">
        <v>44</v>
      </c>
      <c r="S74" s="1">
        <v>17</v>
      </c>
      <c r="T74" s="1">
        <v>17</v>
      </c>
      <c r="U74" s="1">
        <v>15.11</v>
      </c>
      <c r="V74" s="1">
        <v>13.23</v>
      </c>
      <c r="W74" s="1">
        <v>1.1299999999999999</v>
      </c>
      <c r="X74" s="1">
        <v>109</v>
      </c>
      <c r="Y74" s="1">
        <v>11.7</v>
      </c>
      <c r="Z74" s="6">
        <f t="shared" si="2"/>
        <v>0.13862385321100917</v>
      </c>
      <c r="AA74" s="6">
        <f t="shared" si="3"/>
        <v>10.353982300884956</v>
      </c>
      <c r="AB74" s="1">
        <v>3.23</v>
      </c>
      <c r="AC74" s="1">
        <v>1.62</v>
      </c>
      <c r="AD74" s="8">
        <v>2</v>
      </c>
      <c r="AE74" s="1">
        <v>1.47</v>
      </c>
      <c r="AF74" s="1">
        <v>16.7</v>
      </c>
      <c r="AG74" s="1">
        <v>2.19</v>
      </c>
      <c r="AH74" s="1">
        <v>4.59</v>
      </c>
      <c r="AI74" s="1">
        <v>1.19</v>
      </c>
      <c r="AJ74" s="1">
        <v>14.3</v>
      </c>
      <c r="AK74" s="1">
        <v>28.4</v>
      </c>
      <c r="AL74" s="1" t="s">
        <v>45</v>
      </c>
      <c r="AM74" s="1" t="s">
        <v>52</v>
      </c>
      <c r="AO74" s="1">
        <v>6</v>
      </c>
      <c r="AP74" s="1">
        <v>0</v>
      </c>
    </row>
    <row r="75" spans="1:42">
      <c r="A75" s="1">
        <v>75</v>
      </c>
      <c r="B75" s="1">
        <v>1</v>
      </c>
      <c r="C75" s="1">
        <v>2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1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4.9000000000000004</v>
      </c>
      <c r="P75" s="1">
        <v>114</v>
      </c>
      <c r="Q75" s="1">
        <v>69</v>
      </c>
      <c r="R75" s="1" t="s">
        <v>44</v>
      </c>
      <c r="S75" s="1">
        <v>21</v>
      </c>
      <c r="T75" s="1">
        <v>21</v>
      </c>
      <c r="U75" s="1">
        <v>3.04</v>
      </c>
      <c r="V75" s="1">
        <v>1.6</v>
      </c>
      <c r="W75" s="1">
        <v>0.45</v>
      </c>
      <c r="X75" s="1">
        <v>98</v>
      </c>
      <c r="Y75" s="1">
        <v>13.8</v>
      </c>
      <c r="Z75" s="6">
        <f t="shared" si="2"/>
        <v>3.1020408163265307E-2</v>
      </c>
      <c r="AA75" s="6">
        <f t="shared" si="3"/>
        <v>30.666666666666668</v>
      </c>
      <c r="AB75" s="1">
        <v>2.82</v>
      </c>
      <c r="AC75" s="1">
        <v>1.02</v>
      </c>
      <c r="AD75" s="1">
        <v>2.8</v>
      </c>
      <c r="AE75" s="1">
        <v>1.31</v>
      </c>
      <c r="AF75" s="1">
        <v>8.1999999999999993</v>
      </c>
      <c r="AG75" s="1">
        <v>7.41</v>
      </c>
      <c r="AH75" s="1">
        <v>30.75</v>
      </c>
      <c r="AI75" s="1">
        <v>1.79</v>
      </c>
      <c r="AJ75" s="1">
        <v>21.1</v>
      </c>
      <c r="AK75" s="1">
        <v>33.299999999999997</v>
      </c>
      <c r="AL75" s="1" t="s">
        <v>45</v>
      </c>
      <c r="AM75" s="1" t="s">
        <v>52</v>
      </c>
      <c r="AO75" s="1">
        <v>6</v>
      </c>
      <c r="AP75" s="1">
        <v>0</v>
      </c>
    </row>
    <row r="76" spans="1:42">
      <c r="A76" s="1">
        <v>70</v>
      </c>
      <c r="B76" s="1">
        <v>1</v>
      </c>
      <c r="C76" s="1">
        <v>1.2</v>
      </c>
      <c r="D76" s="1">
        <v>1</v>
      </c>
      <c r="E76" s="1">
        <v>0</v>
      </c>
      <c r="F76" s="1">
        <v>1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7.9</v>
      </c>
      <c r="P76" s="1">
        <v>112</v>
      </c>
      <c r="Q76" s="1">
        <v>80</v>
      </c>
      <c r="R76" s="1" t="s">
        <v>44</v>
      </c>
      <c r="S76" s="1">
        <v>10</v>
      </c>
      <c r="T76" s="1">
        <v>1</v>
      </c>
      <c r="U76" s="1">
        <v>7.01</v>
      </c>
      <c r="V76" s="1">
        <v>4.91</v>
      </c>
      <c r="W76" s="1">
        <v>0.47</v>
      </c>
      <c r="X76" s="1">
        <v>199</v>
      </c>
      <c r="Y76" s="1">
        <v>16.899999999999999</v>
      </c>
      <c r="Z76" s="6">
        <f t="shared" si="2"/>
        <v>3.5226130653266331E-2</v>
      </c>
      <c r="AA76" s="6">
        <f t="shared" si="3"/>
        <v>35.957446808510639</v>
      </c>
      <c r="AB76" s="1">
        <v>3.4</v>
      </c>
      <c r="AC76" s="1">
        <v>0.75</v>
      </c>
      <c r="AD76" s="1">
        <v>4.5</v>
      </c>
      <c r="AE76" s="1">
        <v>1.79</v>
      </c>
      <c r="AF76" s="1">
        <v>26.3</v>
      </c>
      <c r="AG76" s="1">
        <v>0.36</v>
      </c>
      <c r="AH76" s="1">
        <v>0.88</v>
      </c>
      <c r="AI76" s="1">
        <v>1.07</v>
      </c>
      <c r="AJ76" s="1">
        <v>12.9</v>
      </c>
      <c r="AK76" s="1">
        <v>27.2</v>
      </c>
      <c r="AL76" s="1" t="s">
        <v>63</v>
      </c>
      <c r="AM76" s="1" t="s">
        <v>46</v>
      </c>
      <c r="AN76" s="1" t="s">
        <v>47</v>
      </c>
      <c r="AO76" s="1">
        <v>0</v>
      </c>
      <c r="AP76" s="1">
        <v>0</v>
      </c>
    </row>
    <row r="77" spans="1:42">
      <c r="A77" s="1">
        <v>88</v>
      </c>
      <c r="B77" s="1">
        <v>1</v>
      </c>
      <c r="C77" s="1">
        <v>1</v>
      </c>
      <c r="D77" s="1">
        <v>0</v>
      </c>
      <c r="E77" s="1">
        <v>0</v>
      </c>
      <c r="F77" s="1">
        <v>1</v>
      </c>
      <c r="G77" s="1">
        <v>1</v>
      </c>
      <c r="H77" s="1">
        <v>1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6.8</v>
      </c>
      <c r="P77" s="1">
        <v>173</v>
      </c>
      <c r="Q77" s="1">
        <v>79</v>
      </c>
      <c r="R77" s="1" t="s">
        <v>44</v>
      </c>
      <c r="S77" s="1">
        <v>17</v>
      </c>
      <c r="T77" s="1">
        <v>1</v>
      </c>
      <c r="U77" s="1">
        <v>6.49</v>
      </c>
      <c r="V77" s="1">
        <v>4.3899999999999997</v>
      </c>
      <c r="W77" s="1">
        <v>0.66</v>
      </c>
      <c r="X77" s="1">
        <v>222</v>
      </c>
      <c r="Y77" s="1">
        <v>10.199999999999999</v>
      </c>
      <c r="Z77" s="6">
        <f t="shared" si="2"/>
        <v>2.9234234234234234E-2</v>
      </c>
      <c r="AA77" s="6">
        <f t="shared" si="3"/>
        <v>15.454545454545453</v>
      </c>
      <c r="AB77" s="1">
        <v>6.75</v>
      </c>
      <c r="AC77" s="1">
        <v>1.34</v>
      </c>
      <c r="AD77" s="8">
        <v>5</v>
      </c>
      <c r="AE77" s="1">
        <v>4.84</v>
      </c>
      <c r="AF77" s="1">
        <v>23.6</v>
      </c>
      <c r="AG77" s="1">
        <v>0.47</v>
      </c>
      <c r="AH77" s="1">
        <v>2.85</v>
      </c>
      <c r="AI77" s="1">
        <v>1.52</v>
      </c>
      <c r="AJ77" s="1">
        <v>17.899999999999999</v>
      </c>
      <c r="AK77" s="1">
        <v>33</v>
      </c>
      <c r="AL77" s="1" t="s">
        <v>63</v>
      </c>
      <c r="AM77" s="1" t="s">
        <v>58</v>
      </c>
      <c r="AN77" s="1" t="s">
        <v>50</v>
      </c>
      <c r="AO77" s="1">
        <v>0</v>
      </c>
      <c r="AP77" s="1">
        <v>0</v>
      </c>
    </row>
    <row r="78" spans="1:42">
      <c r="A78" s="1">
        <v>74</v>
      </c>
      <c r="B78" s="1">
        <v>0</v>
      </c>
      <c r="C78" s="1">
        <v>2.8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6.2</v>
      </c>
      <c r="P78" s="1">
        <v>164</v>
      </c>
      <c r="Q78" s="1">
        <v>90</v>
      </c>
      <c r="R78" s="1" t="s">
        <v>44</v>
      </c>
      <c r="S78" s="1">
        <v>11</v>
      </c>
      <c r="T78" s="1">
        <v>0</v>
      </c>
      <c r="U78" s="1">
        <v>5.51</v>
      </c>
      <c r="V78" s="1">
        <v>3.38</v>
      </c>
      <c r="W78" s="1">
        <v>0.28000000000000003</v>
      </c>
      <c r="X78" s="1">
        <v>210</v>
      </c>
      <c r="Y78" s="1">
        <v>11.4</v>
      </c>
      <c r="Z78" s="6">
        <f t="shared" si="2"/>
        <v>2.6238095238095237E-2</v>
      </c>
      <c r="AA78" s="6">
        <f t="shared" si="3"/>
        <v>40.714285714285708</v>
      </c>
      <c r="AB78" s="1">
        <v>6.2</v>
      </c>
      <c r="AC78" s="1">
        <v>1.53</v>
      </c>
      <c r="AD78" s="1">
        <v>4.0999999999999996</v>
      </c>
      <c r="AE78" s="1">
        <v>4.1900000000000004</v>
      </c>
      <c r="AF78" s="1">
        <v>10.199999999999999</v>
      </c>
      <c r="AG78" s="1">
        <v>0.26</v>
      </c>
      <c r="AH78" s="1">
        <v>0.61</v>
      </c>
      <c r="AI78" s="1">
        <v>1.1000000000000001</v>
      </c>
      <c r="AJ78" s="1">
        <v>13.5</v>
      </c>
      <c r="AK78" s="1">
        <v>27.9</v>
      </c>
      <c r="AL78" s="1" t="s">
        <v>45</v>
      </c>
      <c r="AM78" s="1" t="s">
        <v>56</v>
      </c>
      <c r="AN78" s="1" t="s">
        <v>50</v>
      </c>
      <c r="AO78" s="1">
        <v>0</v>
      </c>
      <c r="AP78" s="1">
        <v>0</v>
      </c>
    </row>
    <row r="79" spans="1:42">
      <c r="A79" s="1">
        <v>66</v>
      </c>
      <c r="B79" s="1">
        <v>1</v>
      </c>
      <c r="C79" s="1">
        <v>3.5</v>
      </c>
      <c r="D79" s="1">
        <v>0</v>
      </c>
      <c r="E79" s="1">
        <v>0</v>
      </c>
      <c r="F79" s="1">
        <v>1</v>
      </c>
      <c r="G79" s="1">
        <v>0</v>
      </c>
      <c r="H79" s="1">
        <v>0</v>
      </c>
      <c r="I79" s="1">
        <v>0</v>
      </c>
      <c r="J79" s="1">
        <v>1</v>
      </c>
      <c r="K79" s="1">
        <v>0</v>
      </c>
      <c r="L79" s="1">
        <v>0</v>
      </c>
      <c r="M79" s="1">
        <v>0</v>
      </c>
      <c r="N79" s="1">
        <v>0</v>
      </c>
      <c r="O79" s="1">
        <v>5.8</v>
      </c>
      <c r="P79" s="1">
        <v>166</v>
      </c>
      <c r="Q79" s="1">
        <v>50</v>
      </c>
      <c r="R79" s="1" t="s">
        <v>44</v>
      </c>
      <c r="S79" s="1">
        <v>2</v>
      </c>
      <c r="T79" s="1">
        <v>0</v>
      </c>
      <c r="U79" s="1">
        <v>10.9</v>
      </c>
      <c r="V79" s="1">
        <v>8.74</v>
      </c>
      <c r="W79" s="1">
        <v>0.52</v>
      </c>
      <c r="X79" s="1">
        <v>236</v>
      </c>
      <c r="Y79" s="1">
        <v>12.2</v>
      </c>
      <c r="Z79" s="6">
        <f t="shared" si="2"/>
        <v>4.6186440677966102E-2</v>
      </c>
      <c r="AA79" s="6">
        <f t="shared" si="3"/>
        <v>23.46153846153846</v>
      </c>
      <c r="AB79" s="1">
        <v>5.99</v>
      </c>
      <c r="AC79" s="1">
        <v>1.61</v>
      </c>
      <c r="AD79" s="1">
        <v>3.7</v>
      </c>
      <c r="AE79" s="1">
        <v>3.64</v>
      </c>
      <c r="AF79" s="1">
        <v>17.5</v>
      </c>
      <c r="AG79" s="1">
        <v>0.09</v>
      </c>
      <c r="AH79" s="1">
        <v>0.64</v>
      </c>
      <c r="AI79" s="1">
        <v>1.01</v>
      </c>
      <c r="AJ79" s="1">
        <v>12.1</v>
      </c>
      <c r="AK79" s="1">
        <v>27</v>
      </c>
      <c r="AL79" s="1" t="s">
        <v>49</v>
      </c>
      <c r="AM79" s="1" t="s">
        <v>46</v>
      </c>
      <c r="AN79" s="1" t="s">
        <v>47</v>
      </c>
      <c r="AO79" s="1">
        <v>0</v>
      </c>
      <c r="AP79" s="1">
        <v>0</v>
      </c>
    </row>
    <row r="80" spans="1:42">
      <c r="A80" s="1">
        <v>98</v>
      </c>
      <c r="B80" s="1">
        <v>0</v>
      </c>
      <c r="C80" s="1">
        <v>3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1</v>
      </c>
      <c r="K80" s="1">
        <v>0</v>
      </c>
      <c r="L80" s="1">
        <v>0</v>
      </c>
      <c r="M80" s="1">
        <v>0</v>
      </c>
      <c r="N80" s="1">
        <v>0</v>
      </c>
      <c r="O80" s="1">
        <v>7.7</v>
      </c>
      <c r="P80" s="1">
        <v>117</v>
      </c>
      <c r="Q80" s="1">
        <v>86</v>
      </c>
      <c r="R80" s="1" t="s">
        <v>44</v>
      </c>
      <c r="S80" s="1">
        <v>16</v>
      </c>
      <c r="T80" s="1">
        <v>16</v>
      </c>
      <c r="U80" s="1">
        <v>7.87</v>
      </c>
      <c r="V80" s="1">
        <v>6.25</v>
      </c>
      <c r="W80" s="1">
        <v>0.44</v>
      </c>
      <c r="X80" s="1">
        <v>152</v>
      </c>
      <c r="Y80" s="1">
        <v>9.5</v>
      </c>
      <c r="Z80" s="6">
        <f t="shared" si="2"/>
        <v>5.1776315789473684E-2</v>
      </c>
      <c r="AA80" s="6">
        <f t="shared" si="3"/>
        <v>21.59090909090909</v>
      </c>
      <c r="AB80" s="1">
        <v>5.01</v>
      </c>
      <c r="AC80" s="1">
        <v>1.61</v>
      </c>
      <c r="AD80" s="1">
        <v>4.3</v>
      </c>
      <c r="AE80" s="1">
        <v>2.11</v>
      </c>
      <c r="AF80" s="1">
        <v>9.6</v>
      </c>
      <c r="AG80" s="1">
        <v>1.88</v>
      </c>
      <c r="AH80" s="1">
        <v>7.83</v>
      </c>
      <c r="AI80" s="1">
        <v>1.1299999999999999</v>
      </c>
      <c r="AJ80" s="1">
        <v>13.5</v>
      </c>
      <c r="AK80" s="1">
        <v>22.8</v>
      </c>
      <c r="AL80" s="1" t="s">
        <v>52</v>
      </c>
      <c r="AO80" s="1">
        <v>6</v>
      </c>
      <c r="AP80" s="1">
        <v>0</v>
      </c>
    </row>
    <row r="81" spans="1:44">
      <c r="A81" s="1">
        <v>67</v>
      </c>
      <c r="B81" s="1">
        <v>0</v>
      </c>
      <c r="C81" s="1">
        <v>1</v>
      </c>
      <c r="D81" s="1">
        <v>0</v>
      </c>
      <c r="E81" s="1">
        <v>0</v>
      </c>
      <c r="F81" s="1">
        <v>1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6.4</v>
      </c>
      <c r="P81" s="1">
        <v>170</v>
      </c>
      <c r="Q81" s="1">
        <v>77</v>
      </c>
      <c r="R81" s="1" t="s">
        <v>44</v>
      </c>
      <c r="S81" s="1">
        <v>2</v>
      </c>
      <c r="T81" s="1">
        <v>0</v>
      </c>
      <c r="U81" s="1">
        <v>4.78</v>
      </c>
      <c r="V81" s="1">
        <v>2.54</v>
      </c>
      <c r="W81" s="1">
        <v>0.28000000000000003</v>
      </c>
      <c r="X81" s="1">
        <v>113</v>
      </c>
      <c r="Y81" s="1">
        <v>12.9</v>
      </c>
      <c r="Z81" s="6">
        <f t="shared" si="2"/>
        <v>4.2300884955752217E-2</v>
      </c>
      <c r="AA81" s="6">
        <f t="shared" si="3"/>
        <v>46.071428571428569</v>
      </c>
      <c r="AB81" s="1">
        <v>7.43</v>
      </c>
      <c r="AC81" s="1">
        <v>1.98</v>
      </c>
      <c r="AD81" s="1">
        <v>3.8</v>
      </c>
      <c r="AE81" s="1">
        <v>4.37</v>
      </c>
      <c r="AF81" s="1">
        <v>10.199999999999999</v>
      </c>
      <c r="AG81" s="1">
        <v>0.14000000000000001</v>
      </c>
      <c r="AH81" s="1">
        <v>0.6</v>
      </c>
      <c r="AI81" s="1">
        <v>0.98</v>
      </c>
      <c r="AJ81" s="1">
        <v>11.8</v>
      </c>
      <c r="AK81" s="1">
        <v>24.1</v>
      </c>
      <c r="AL81" s="1" t="s">
        <v>48</v>
      </c>
      <c r="AM81" s="1" t="s">
        <v>56</v>
      </c>
      <c r="AN81" s="1" t="s">
        <v>47</v>
      </c>
      <c r="AO81" s="1">
        <v>0</v>
      </c>
      <c r="AP81" s="1">
        <v>0</v>
      </c>
    </row>
    <row r="82" spans="1:44">
      <c r="A82" s="1">
        <v>50</v>
      </c>
      <c r="B82" s="1">
        <v>1</v>
      </c>
      <c r="C82" s="1">
        <v>2</v>
      </c>
      <c r="D82" s="1">
        <v>1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6.7</v>
      </c>
      <c r="P82" s="1">
        <v>144</v>
      </c>
      <c r="Q82" s="1">
        <v>92</v>
      </c>
      <c r="R82" s="1" t="s">
        <v>44</v>
      </c>
      <c r="S82" s="1">
        <v>16</v>
      </c>
      <c r="T82" s="1">
        <v>12</v>
      </c>
      <c r="U82" s="1">
        <v>14.23</v>
      </c>
      <c r="V82" s="1">
        <v>12.61</v>
      </c>
      <c r="W82" s="1">
        <v>0.44</v>
      </c>
      <c r="X82" s="1">
        <v>247</v>
      </c>
      <c r="Y82" s="1">
        <v>10.7</v>
      </c>
      <c r="Z82" s="6">
        <f t="shared" si="2"/>
        <v>5.7611336032388667E-2</v>
      </c>
      <c r="AA82" s="6">
        <f t="shared" si="3"/>
        <v>24.318181818181817</v>
      </c>
      <c r="AB82" s="1">
        <v>3.38</v>
      </c>
      <c r="AC82" s="1">
        <v>1.62</v>
      </c>
      <c r="AD82" s="1">
        <v>2.1</v>
      </c>
      <c r="AE82" s="1">
        <v>1.56</v>
      </c>
      <c r="AF82" s="1">
        <v>13.5</v>
      </c>
      <c r="AG82" s="1">
        <v>0.22</v>
      </c>
      <c r="AH82" s="1">
        <v>0.83</v>
      </c>
      <c r="AI82" s="1">
        <v>1.07</v>
      </c>
      <c r="AJ82" s="1">
        <v>12.8</v>
      </c>
      <c r="AK82" s="1">
        <v>24.2</v>
      </c>
      <c r="AL82" s="1" t="s">
        <v>45</v>
      </c>
      <c r="AM82" s="1" t="s">
        <v>46</v>
      </c>
      <c r="AN82" s="1" t="s">
        <v>59</v>
      </c>
      <c r="AO82" s="1">
        <v>5</v>
      </c>
      <c r="AP82" s="1">
        <v>0</v>
      </c>
    </row>
    <row r="83" spans="1:44">
      <c r="A83" s="1">
        <v>78</v>
      </c>
      <c r="B83" s="1">
        <v>1</v>
      </c>
      <c r="C83" s="1">
        <v>2.6</v>
      </c>
      <c r="D83" s="1">
        <v>1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4.7</v>
      </c>
      <c r="P83" s="1">
        <v>154</v>
      </c>
      <c r="Q83" s="1">
        <v>85</v>
      </c>
      <c r="R83" s="1" t="s">
        <v>44</v>
      </c>
      <c r="S83" s="1">
        <v>7</v>
      </c>
      <c r="T83" s="1">
        <v>3</v>
      </c>
      <c r="U83" s="1">
        <v>3.36</v>
      </c>
      <c r="V83" s="1">
        <v>2.31</v>
      </c>
      <c r="W83" s="1">
        <v>0.21</v>
      </c>
      <c r="X83" s="1">
        <v>154</v>
      </c>
      <c r="Y83" s="1">
        <v>10.9</v>
      </c>
      <c r="Z83" s="6">
        <f t="shared" si="2"/>
        <v>2.1818181818181816E-2</v>
      </c>
      <c r="AA83" s="6">
        <f t="shared" si="3"/>
        <v>51.904761904761905</v>
      </c>
      <c r="AB83" s="1">
        <v>3.67</v>
      </c>
      <c r="AC83" s="1">
        <v>1.55</v>
      </c>
      <c r="AD83" s="1">
        <v>2.4</v>
      </c>
      <c r="AE83" s="1">
        <v>1.7</v>
      </c>
      <c r="AF83" s="1">
        <v>9.6999999999999993</v>
      </c>
      <c r="AG83" s="1">
        <v>1.18</v>
      </c>
      <c r="AH83" s="1">
        <v>3.28</v>
      </c>
      <c r="AI83" s="1">
        <v>1.2</v>
      </c>
      <c r="AJ83" s="1">
        <v>14.4</v>
      </c>
      <c r="AK83" s="1">
        <v>30.7</v>
      </c>
      <c r="AL83" s="1" t="s">
        <v>48</v>
      </c>
      <c r="AM83" s="1" t="s">
        <v>56</v>
      </c>
      <c r="AN83" s="1" t="s">
        <v>50</v>
      </c>
      <c r="AO83" s="1">
        <v>2</v>
      </c>
      <c r="AP83" s="1">
        <v>0</v>
      </c>
    </row>
    <row r="84" spans="1:44">
      <c r="A84" s="1">
        <v>75</v>
      </c>
      <c r="B84" s="1">
        <v>0</v>
      </c>
      <c r="C84" s="1">
        <v>4</v>
      </c>
      <c r="D84" s="1">
        <v>0</v>
      </c>
      <c r="E84" s="1">
        <v>0</v>
      </c>
      <c r="F84" s="1">
        <v>1</v>
      </c>
      <c r="G84" s="1">
        <v>0</v>
      </c>
      <c r="H84" s="1">
        <v>1</v>
      </c>
      <c r="I84" s="1">
        <v>1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7.3</v>
      </c>
      <c r="P84" s="1">
        <v>158</v>
      </c>
      <c r="Q84" s="1">
        <v>108</v>
      </c>
      <c r="R84" s="1" t="s">
        <v>44</v>
      </c>
      <c r="S84" s="1">
        <v>20</v>
      </c>
      <c r="T84" s="1">
        <v>20</v>
      </c>
      <c r="U84" s="1">
        <v>9.5399999999999991</v>
      </c>
      <c r="V84" s="1">
        <v>7.38</v>
      </c>
      <c r="W84" s="1">
        <v>0.36</v>
      </c>
      <c r="X84" s="1">
        <v>177</v>
      </c>
      <c r="Y84" s="1">
        <v>12.7</v>
      </c>
      <c r="Z84" s="6">
        <f t="shared" si="2"/>
        <v>5.389830508474576E-2</v>
      </c>
      <c r="AA84" s="6">
        <f t="shared" si="3"/>
        <v>35.277777777777779</v>
      </c>
      <c r="AB84" s="1">
        <v>5.34</v>
      </c>
      <c r="AC84" s="1">
        <v>1.28</v>
      </c>
      <c r="AD84" s="1">
        <v>4.2</v>
      </c>
      <c r="AE84" s="1">
        <v>3.42</v>
      </c>
      <c r="AF84" s="8">
        <v>9</v>
      </c>
      <c r="AG84" s="1">
        <v>2.3199999999999998</v>
      </c>
      <c r="AH84" s="1">
        <v>8.89</v>
      </c>
      <c r="AI84" s="1">
        <v>1.1599999999999999</v>
      </c>
      <c r="AJ84" s="1">
        <v>13.8</v>
      </c>
      <c r="AK84" s="1">
        <v>24.5</v>
      </c>
      <c r="AL84" s="1" t="s">
        <v>52</v>
      </c>
      <c r="AO84" s="1">
        <v>6</v>
      </c>
      <c r="AP84" s="1">
        <v>0</v>
      </c>
    </row>
    <row r="85" spans="1:44">
      <c r="A85" s="1">
        <v>71</v>
      </c>
      <c r="B85" s="1">
        <v>1</v>
      </c>
      <c r="C85" s="1">
        <v>3</v>
      </c>
      <c r="D85" s="1">
        <v>0</v>
      </c>
      <c r="E85" s="1">
        <v>0</v>
      </c>
      <c r="F85" s="1">
        <v>1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6.2</v>
      </c>
      <c r="P85" s="1">
        <v>154</v>
      </c>
      <c r="Q85" s="1">
        <v>82</v>
      </c>
      <c r="R85" s="1" t="s">
        <v>44</v>
      </c>
      <c r="S85" s="1">
        <v>2</v>
      </c>
      <c r="T85" s="1">
        <v>0</v>
      </c>
      <c r="U85" s="1">
        <v>8.58</v>
      </c>
      <c r="V85" s="1">
        <v>6.68</v>
      </c>
      <c r="W85" s="1">
        <v>0.68</v>
      </c>
      <c r="X85" s="1">
        <v>94</v>
      </c>
      <c r="Y85" s="1">
        <v>22.8</v>
      </c>
      <c r="Z85" s="6">
        <f t="shared" si="2"/>
        <v>9.1276595744680847E-2</v>
      </c>
      <c r="AA85" s="6">
        <f t="shared" si="3"/>
        <v>33.529411764705884</v>
      </c>
      <c r="AB85" s="1">
        <v>3.88</v>
      </c>
      <c r="AC85" s="1">
        <v>1.64</v>
      </c>
      <c r="AD85" s="1">
        <v>2.4</v>
      </c>
      <c r="AE85" s="1">
        <v>2.0699999999999998</v>
      </c>
      <c r="AF85" s="1">
        <v>15.1</v>
      </c>
      <c r="AG85" s="1">
        <v>0.48</v>
      </c>
      <c r="AH85" s="1">
        <v>1.34</v>
      </c>
      <c r="AI85" s="1">
        <v>1.19</v>
      </c>
      <c r="AJ85" s="1">
        <v>14.3</v>
      </c>
      <c r="AK85" s="1">
        <v>32.1</v>
      </c>
      <c r="AL85" s="1" t="s">
        <v>45</v>
      </c>
      <c r="AM85" s="1" t="s">
        <v>56</v>
      </c>
      <c r="AN85" s="1" t="s">
        <v>47</v>
      </c>
      <c r="AO85" s="1">
        <v>0</v>
      </c>
      <c r="AP85" s="1">
        <v>0</v>
      </c>
    </row>
    <row r="86" spans="1:44">
      <c r="A86" s="1">
        <v>85</v>
      </c>
      <c r="B86" s="1">
        <v>1</v>
      </c>
      <c r="C86" s="1">
        <v>1.5</v>
      </c>
      <c r="D86" s="1">
        <v>0</v>
      </c>
      <c r="E86" s="1">
        <v>0</v>
      </c>
      <c r="F86" s="1">
        <v>0</v>
      </c>
      <c r="G86" s="1">
        <v>1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19.100000000000001</v>
      </c>
      <c r="P86" s="1">
        <v>160</v>
      </c>
      <c r="Q86" s="1">
        <v>92</v>
      </c>
      <c r="R86" s="1" t="s">
        <v>44</v>
      </c>
      <c r="S86" s="1">
        <v>5</v>
      </c>
      <c r="T86" s="1">
        <v>2</v>
      </c>
      <c r="U86" s="1">
        <v>11.36</v>
      </c>
      <c r="V86" s="1">
        <v>9.31</v>
      </c>
      <c r="W86" s="1">
        <v>0.55000000000000004</v>
      </c>
      <c r="X86" s="1">
        <v>223</v>
      </c>
      <c r="Y86" s="1">
        <v>8.6999999999999993</v>
      </c>
      <c r="Z86" s="6">
        <f t="shared" si="2"/>
        <v>5.094170403587444E-2</v>
      </c>
      <c r="AA86" s="6">
        <f t="shared" si="3"/>
        <v>15.818181818181815</v>
      </c>
      <c r="AB86" s="1">
        <v>4.7</v>
      </c>
      <c r="AC86" s="1">
        <v>1.36</v>
      </c>
      <c r="AD86" s="1">
        <v>3.5</v>
      </c>
      <c r="AE86" s="1">
        <v>2.65</v>
      </c>
      <c r="AF86" s="1">
        <v>15.9</v>
      </c>
      <c r="AG86" s="1">
        <v>11.38</v>
      </c>
      <c r="AH86" s="1">
        <v>4.76</v>
      </c>
      <c r="AI86" s="1">
        <v>1.26</v>
      </c>
      <c r="AJ86" s="1">
        <v>14.9</v>
      </c>
      <c r="AK86" s="1">
        <v>29.7</v>
      </c>
      <c r="AL86" s="1" t="s">
        <v>47</v>
      </c>
      <c r="AM86" s="1" t="s">
        <v>47</v>
      </c>
      <c r="AO86" s="1">
        <v>1</v>
      </c>
      <c r="AP86" s="1">
        <v>1</v>
      </c>
      <c r="AQ86" s="1" t="s">
        <v>64</v>
      </c>
      <c r="AR86" s="1" t="s">
        <v>78</v>
      </c>
    </row>
    <row r="87" spans="1:44">
      <c r="A87" s="1">
        <v>64</v>
      </c>
      <c r="B87" s="1">
        <v>1</v>
      </c>
      <c r="C87" s="1">
        <v>3</v>
      </c>
      <c r="D87" s="1">
        <v>0</v>
      </c>
      <c r="E87" s="1">
        <v>0</v>
      </c>
      <c r="F87" s="1">
        <v>1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5.0999999999999996</v>
      </c>
      <c r="P87" s="1">
        <v>158</v>
      </c>
      <c r="Q87" s="1">
        <v>96</v>
      </c>
      <c r="R87" s="1" t="s">
        <v>44</v>
      </c>
      <c r="S87" s="1">
        <v>5</v>
      </c>
      <c r="T87" s="1">
        <v>0</v>
      </c>
      <c r="U87" s="1">
        <v>6.04</v>
      </c>
      <c r="V87" s="1">
        <v>4.42</v>
      </c>
      <c r="W87" s="1">
        <v>0.44</v>
      </c>
      <c r="X87" s="1">
        <v>232</v>
      </c>
      <c r="Y87" s="1">
        <v>11</v>
      </c>
      <c r="Z87" s="6">
        <f t="shared" si="2"/>
        <v>2.6034482758620688E-2</v>
      </c>
      <c r="AA87" s="6">
        <f t="shared" si="3"/>
        <v>25</v>
      </c>
      <c r="AB87" s="1">
        <v>2.78</v>
      </c>
      <c r="AC87" s="1">
        <v>0.78</v>
      </c>
      <c r="AD87" s="1">
        <v>3.6</v>
      </c>
      <c r="AE87" s="1">
        <v>1.52</v>
      </c>
      <c r="AF87" s="1">
        <v>13.5</v>
      </c>
      <c r="AG87" s="1">
        <v>0.16</v>
      </c>
      <c r="AH87" s="1">
        <v>0.65</v>
      </c>
      <c r="AI87" s="1">
        <v>1.02</v>
      </c>
      <c r="AJ87" s="1">
        <v>12.2</v>
      </c>
      <c r="AK87" s="1">
        <v>25.8</v>
      </c>
      <c r="AL87" s="1" t="s">
        <v>48</v>
      </c>
      <c r="AM87" s="1" t="s">
        <v>46</v>
      </c>
      <c r="AN87" s="1" t="s">
        <v>47</v>
      </c>
      <c r="AO87" s="1">
        <v>0</v>
      </c>
      <c r="AP87" s="1">
        <v>0</v>
      </c>
    </row>
    <row r="88" spans="1:44">
      <c r="A88" s="1">
        <v>64</v>
      </c>
      <c r="B88" s="1">
        <v>0</v>
      </c>
      <c r="C88" s="1">
        <v>3</v>
      </c>
      <c r="D88" s="1">
        <v>0</v>
      </c>
      <c r="E88" s="1">
        <v>0</v>
      </c>
      <c r="F88" s="1">
        <v>1</v>
      </c>
      <c r="G88" s="1">
        <v>1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18.2</v>
      </c>
      <c r="P88" s="1">
        <v>172</v>
      </c>
      <c r="Q88" s="1">
        <v>88</v>
      </c>
      <c r="R88" s="1" t="s">
        <v>44</v>
      </c>
      <c r="S88" s="1">
        <v>6</v>
      </c>
      <c r="T88" s="1">
        <v>11</v>
      </c>
      <c r="U88" s="1">
        <v>8.7100000000000009</v>
      </c>
      <c r="V88" s="1">
        <v>7.6</v>
      </c>
      <c r="W88" s="1">
        <v>0.31</v>
      </c>
      <c r="X88" s="1">
        <v>243</v>
      </c>
      <c r="Y88" s="1">
        <v>13.1</v>
      </c>
      <c r="Z88" s="6">
        <f t="shared" si="2"/>
        <v>3.5843621399176961E-2</v>
      </c>
      <c r="AA88" s="6">
        <f t="shared" si="3"/>
        <v>42.258064516129032</v>
      </c>
      <c r="AB88" s="1">
        <v>6.78</v>
      </c>
      <c r="AC88" s="1">
        <v>2.4500000000000002</v>
      </c>
      <c r="AD88" s="1">
        <v>2.7</v>
      </c>
      <c r="AE88" s="1">
        <v>3.63</v>
      </c>
      <c r="AF88" s="1">
        <v>10.8</v>
      </c>
      <c r="AG88" s="1">
        <v>0.22</v>
      </c>
      <c r="AH88" s="1">
        <v>2.84</v>
      </c>
      <c r="AI88" s="1">
        <v>1.05</v>
      </c>
      <c r="AJ88" s="1">
        <v>12.6</v>
      </c>
      <c r="AK88" s="1">
        <v>23.8</v>
      </c>
      <c r="AL88" s="1" t="s">
        <v>48</v>
      </c>
      <c r="AM88" s="1" t="s">
        <v>56</v>
      </c>
      <c r="AN88" s="1" t="s">
        <v>50</v>
      </c>
      <c r="AO88" s="1">
        <v>2</v>
      </c>
      <c r="AP88" s="1">
        <v>0</v>
      </c>
    </row>
    <row r="89" spans="1:44">
      <c r="A89" s="1">
        <v>73</v>
      </c>
      <c r="B89" s="1">
        <v>0</v>
      </c>
      <c r="C89" s="1">
        <v>1</v>
      </c>
      <c r="D89" s="1">
        <v>0</v>
      </c>
      <c r="E89" s="1">
        <v>0</v>
      </c>
      <c r="F89" s="1">
        <v>1</v>
      </c>
      <c r="G89" s="1">
        <v>1</v>
      </c>
      <c r="H89" s="1">
        <v>1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6.8</v>
      </c>
      <c r="P89" s="1">
        <v>138</v>
      </c>
      <c r="Q89" s="1">
        <v>56</v>
      </c>
      <c r="R89" s="1" t="s">
        <v>44</v>
      </c>
      <c r="S89" s="1">
        <v>16</v>
      </c>
      <c r="T89" s="1">
        <v>2</v>
      </c>
      <c r="U89" s="1">
        <v>5.22</v>
      </c>
      <c r="V89" s="1">
        <v>2.95</v>
      </c>
      <c r="W89" s="1">
        <v>0.57999999999999996</v>
      </c>
      <c r="X89" s="1">
        <v>137</v>
      </c>
      <c r="Y89" s="1">
        <v>11.8</v>
      </c>
      <c r="Z89" s="6">
        <f t="shared" si="2"/>
        <v>3.8102189781021895E-2</v>
      </c>
      <c r="AA89" s="6">
        <f t="shared" si="3"/>
        <v>20.3448275862069</v>
      </c>
      <c r="AB89" s="1">
        <v>3.64</v>
      </c>
      <c r="AC89" s="1">
        <v>1.3</v>
      </c>
      <c r="AD89" s="1">
        <v>2.8</v>
      </c>
      <c r="AE89" s="1">
        <v>2.17</v>
      </c>
      <c r="AF89" s="1">
        <v>9.6</v>
      </c>
      <c r="AG89" s="1">
        <v>0.45</v>
      </c>
      <c r="AH89" s="1">
        <v>2.79</v>
      </c>
      <c r="AI89" s="1">
        <v>1.1399999999999999</v>
      </c>
      <c r="AJ89" s="1">
        <v>13.6</v>
      </c>
      <c r="AK89" s="1">
        <v>35.4</v>
      </c>
      <c r="AL89" s="1" t="s">
        <v>48</v>
      </c>
      <c r="AM89" s="1" t="s">
        <v>73</v>
      </c>
      <c r="AN89" s="1" t="s">
        <v>47</v>
      </c>
      <c r="AO89" s="1">
        <v>1</v>
      </c>
      <c r="AP89" s="1">
        <v>0</v>
      </c>
    </row>
    <row r="90" spans="1:44">
      <c r="A90" s="1">
        <v>57</v>
      </c>
      <c r="B90" s="1">
        <v>1</v>
      </c>
      <c r="C90" s="1">
        <v>2</v>
      </c>
      <c r="D90" s="1">
        <v>0</v>
      </c>
      <c r="E90" s="1">
        <v>0</v>
      </c>
      <c r="F90" s="1">
        <v>1</v>
      </c>
      <c r="G90" s="1">
        <v>0</v>
      </c>
      <c r="H90" s="1">
        <v>0</v>
      </c>
      <c r="I90" s="1">
        <v>0</v>
      </c>
      <c r="J90" s="1">
        <v>1</v>
      </c>
      <c r="K90" s="1">
        <v>0</v>
      </c>
      <c r="L90" s="1">
        <v>0</v>
      </c>
      <c r="M90" s="1">
        <v>0</v>
      </c>
      <c r="N90" s="1">
        <v>0</v>
      </c>
      <c r="O90" s="1">
        <v>5.7</v>
      </c>
      <c r="P90" s="1">
        <v>136</v>
      </c>
      <c r="Q90" s="1">
        <v>93</v>
      </c>
      <c r="R90" s="1" t="s">
        <v>44</v>
      </c>
      <c r="S90" s="1">
        <v>5</v>
      </c>
      <c r="T90" s="1">
        <v>3</v>
      </c>
      <c r="U90" s="1">
        <v>5.84</v>
      </c>
      <c r="V90" s="1">
        <v>3.4</v>
      </c>
      <c r="W90" s="1">
        <v>0.56000000000000005</v>
      </c>
      <c r="X90" s="1">
        <v>245</v>
      </c>
      <c r="Y90" s="1">
        <v>11.7</v>
      </c>
      <c r="Z90" s="6">
        <f t="shared" si="2"/>
        <v>2.3836734693877551E-2</v>
      </c>
      <c r="AA90" s="6">
        <f t="shared" si="3"/>
        <v>20.892857142857139</v>
      </c>
      <c r="AB90" s="1">
        <v>3.23</v>
      </c>
      <c r="AC90" s="1">
        <v>1.1000000000000001</v>
      </c>
      <c r="AD90" s="1">
        <v>2.9</v>
      </c>
      <c r="AE90" s="1">
        <v>1.57</v>
      </c>
      <c r="AF90" s="1">
        <v>8.6</v>
      </c>
      <c r="AG90" s="1">
        <v>0.35</v>
      </c>
      <c r="AH90" s="1">
        <v>2.82</v>
      </c>
      <c r="AI90" s="1">
        <v>1.4</v>
      </c>
      <c r="AJ90" s="1">
        <v>16.600000000000001</v>
      </c>
      <c r="AK90" s="1">
        <v>33.700000000000003</v>
      </c>
      <c r="AL90" s="1" t="s">
        <v>45</v>
      </c>
      <c r="AM90" s="1" t="s">
        <v>56</v>
      </c>
      <c r="AN90" s="1" t="s">
        <v>47</v>
      </c>
      <c r="AO90" s="1">
        <v>2</v>
      </c>
      <c r="AP90" s="1">
        <v>0</v>
      </c>
    </row>
    <row r="91" spans="1:44">
      <c r="A91" s="1">
        <v>65</v>
      </c>
      <c r="B91" s="1">
        <v>1</v>
      </c>
      <c r="C91" s="1">
        <v>3.5</v>
      </c>
      <c r="D91" s="1">
        <v>1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6.9</v>
      </c>
      <c r="P91" s="1">
        <v>155</v>
      </c>
      <c r="Q91" s="1">
        <v>100</v>
      </c>
      <c r="R91" s="1" t="s">
        <v>44</v>
      </c>
      <c r="S91" s="1">
        <v>4</v>
      </c>
      <c r="T91" s="1">
        <v>4</v>
      </c>
      <c r="U91" s="1">
        <v>9.3000000000000007</v>
      </c>
      <c r="V91" s="1">
        <v>7.73</v>
      </c>
      <c r="W91" s="1">
        <v>0.67</v>
      </c>
      <c r="X91" s="1">
        <v>316</v>
      </c>
      <c r="Y91" s="1">
        <v>9.9</v>
      </c>
      <c r="Z91" s="6">
        <f t="shared" si="2"/>
        <v>2.9430379746835444E-2</v>
      </c>
      <c r="AA91" s="6">
        <f t="shared" si="3"/>
        <v>14.776119402985074</v>
      </c>
      <c r="AB91" s="1">
        <v>5.97</v>
      </c>
      <c r="AC91" s="1">
        <v>1.39</v>
      </c>
      <c r="AD91" s="1">
        <v>4.3</v>
      </c>
      <c r="AE91" s="1">
        <v>3.64</v>
      </c>
      <c r="AF91" s="1">
        <v>33</v>
      </c>
      <c r="AG91" s="1">
        <v>2.21</v>
      </c>
      <c r="AH91" s="1">
        <v>9.08</v>
      </c>
      <c r="AI91" s="1">
        <v>1.24</v>
      </c>
      <c r="AJ91" s="1">
        <v>14.7</v>
      </c>
      <c r="AK91" s="1">
        <v>30.5</v>
      </c>
      <c r="AL91" s="1" t="s">
        <v>49</v>
      </c>
      <c r="AM91" s="1" t="s">
        <v>56</v>
      </c>
      <c r="AN91" s="1" t="s">
        <v>47</v>
      </c>
      <c r="AO91" s="1">
        <v>2</v>
      </c>
      <c r="AP91" s="1">
        <v>0</v>
      </c>
    </row>
    <row r="92" spans="1:44">
      <c r="A92" s="1">
        <v>75</v>
      </c>
      <c r="B92" s="1">
        <v>0</v>
      </c>
      <c r="C92" s="1">
        <v>2</v>
      </c>
      <c r="D92" s="1">
        <v>0</v>
      </c>
      <c r="E92" s="1">
        <v>0</v>
      </c>
      <c r="F92" s="1">
        <v>1</v>
      </c>
      <c r="G92" s="1">
        <v>0</v>
      </c>
      <c r="H92" s="1">
        <v>1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9.4</v>
      </c>
      <c r="P92" s="1">
        <v>145</v>
      </c>
      <c r="Q92" s="1">
        <v>76</v>
      </c>
      <c r="R92" s="1" t="s">
        <v>44</v>
      </c>
      <c r="S92" s="1">
        <v>13</v>
      </c>
      <c r="T92" s="1">
        <v>13</v>
      </c>
      <c r="U92" s="1">
        <v>10.48</v>
      </c>
      <c r="V92" s="1">
        <v>8.83</v>
      </c>
      <c r="W92" s="1">
        <v>0.43</v>
      </c>
      <c r="X92" s="1">
        <v>142</v>
      </c>
      <c r="Y92" s="1">
        <v>17.7</v>
      </c>
      <c r="Z92" s="6">
        <f t="shared" si="2"/>
        <v>7.3802816901408455E-2</v>
      </c>
      <c r="AA92" s="6">
        <f t="shared" si="3"/>
        <v>41.162790697674417</v>
      </c>
      <c r="AB92" s="1">
        <v>5.01</v>
      </c>
      <c r="AC92" s="1">
        <v>2.1</v>
      </c>
      <c r="AD92" s="1">
        <v>2.4</v>
      </c>
      <c r="AE92" s="1">
        <v>2.21</v>
      </c>
      <c r="AF92" s="1">
        <v>13.2</v>
      </c>
      <c r="AG92" s="1">
        <v>0.22</v>
      </c>
      <c r="AH92" s="1">
        <v>0.67</v>
      </c>
      <c r="AI92" s="1">
        <v>1.1100000000000001</v>
      </c>
      <c r="AJ92" s="1">
        <v>13.3</v>
      </c>
      <c r="AK92" s="1">
        <v>25.9</v>
      </c>
      <c r="AL92" s="1" t="s">
        <v>66</v>
      </c>
      <c r="AO92" s="1">
        <v>5</v>
      </c>
      <c r="AP92" s="1">
        <v>0</v>
      </c>
    </row>
    <row r="93" spans="1:44">
      <c r="A93" s="1">
        <v>73</v>
      </c>
      <c r="B93" s="1">
        <v>1</v>
      </c>
      <c r="C93" s="1">
        <v>1.2</v>
      </c>
      <c r="D93" s="1">
        <v>1</v>
      </c>
      <c r="E93" s="1">
        <v>0</v>
      </c>
      <c r="F93" s="1">
        <v>1</v>
      </c>
      <c r="G93" s="1">
        <v>1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6.8</v>
      </c>
      <c r="P93" s="1">
        <v>154</v>
      </c>
      <c r="Q93" s="1">
        <v>84</v>
      </c>
      <c r="R93" s="1" t="s">
        <v>44</v>
      </c>
      <c r="S93" s="1">
        <v>4</v>
      </c>
      <c r="T93" s="1">
        <v>0</v>
      </c>
      <c r="U93" s="1">
        <v>5.31</v>
      </c>
      <c r="V93" s="1">
        <v>6.9</v>
      </c>
      <c r="W93" s="1">
        <v>0.37</v>
      </c>
      <c r="X93" s="1">
        <v>166</v>
      </c>
      <c r="Y93" s="1">
        <v>13.7</v>
      </c>
      <c r="Z93" s="6">
        <f t="shared" si="2"/>
        <v>3.1987951807228916E-2</v>
      </c>
      <c r="AA93" s="6">
        <f t="shared" si="3"/>
        <v>37.027027027027025</v>
      </c>
      <c r="AB93" s="1">
        <v>5.54</v>
      </c>
      <c r="AC93" s="1">
        <v>1.1299999999999999</v>
      </c>
      <c r="AD93" s="1">
        <v>4.9000000000000004</v>
      </c>
      <c r="AE93" s="1">
        <v>4.3899999999999997</v>
      </c>
      <c r="AF93" s="1">
        <v>19.8</v>
      </c>
      <c r="AG93" s="1">
        <v>0.4</v>
      </c>
      <c r="AH93" s="1">
        <v>1.19</v>
      </c>
      <c r="AI93" s="1">
        <v>1.06</v>
      </c>
      <c r="AJ93" s="1">
        <v>12.7</v>
      </c>
      <c r="AK93" s="1">
        <v>26.3</v>
      </c>
      <c r="AL93" s="1" t="s">
        <v>45</v>
      </c>
      <c r="AM93" s="1" t="s">
        <v>46</v>
      </c>
      <c r="AN93" s="1" t="s">
        <v>47</v>
      </c>
      <c r="AO93" s="1">
        <v>0</v>
      </c>
      <c r="AP93" s="1">
        <v>0</v>
      </c>
    </row>
    <row r="94" spans="1:44">
      <c r="A94" s="1">
        <v>89</v>
      </c>
      <c r="B94" s="1">
        <v>1</v>
      </c>
      <c r="C94" s="1">
        <v>4.2</v>
      </c>
      <c r="D94" s="1">
        <v>1</v>
      </c>
      <c r="E94" s="1">
        <v>0</v>
      </c>
      <c r="F94" s="1">
        <v>1</v>
      </c>
      <c r="G94" s="1">
        <v>0</v>
      </c>
      <c r="H94" s="1">
        <v>1</v>
      </c>
      <c r="I94" s="1">
        <v>0</v>
      </c>
      <c r="J94" s="1">
        <v>1</v>
      </c>
      <c r="K94" s="1">
        <v>0</v>
      </c>
      <c r="L94" s="1">
        <v>0</v>
      </c>
      <c r="M94" s="1">
        <v>0</v>
      </c>
      <c r="N94" s="1">
        <v>0</v>
      </c>
      <c r="O94" s="8">
        <v>5</v>
      </c>
      <c r="P94" s="1">
        <v>143</v>
      </c>
      <c r="Q94" s="1">
        <v>60</v>
      </c>
      <c r="R94" s="1" t="s">
        <v>44</v>
      </c>
      <c r="S94" s="1">
        <v>10</v>
      </c>
      <c r="T94" s="1">
        <v>3</v>
      </c>
      <c r="U94" s="1">
        <v>6.72</v>
      </c>
      <c r="V94" s="1">
        <v>5.21</v>
      </c>
      <c r="W94" s="1">
        <v>0.52</v>
      </c>
      <c r="X94" s="1">
        <v>215</v>
      </c>
      <c r="Y94" s="1">
        <v>10</v>
      </c>
      <c r="Z94" s="6">
        <f t="shared" si="2"/>
        <v>3.1255813953488372E-2</v>
      </c>
      <c r="AA94" s="6">
        <f t="shared" si="3"/>
        <v>19.23076923076923</v>
      </c>
      <c r="AB94" s="1">
        <v>3.21</v>
      </c>
      <c r="AC94" s="1">
        <v>1.22</v>
      </c>
      <c r="AD94" s="1">
        <v>2.6</v>
      </c>
      <c r="AE94" s="1">
        <v>1.79</v>
      </c>
      <c r="AF94" s="1">
        <v>10</v>
      </c>
      <c r="AG94" s="1">
        <v>2.2000000000000002</v>
      </c>
      <c r="AH94" s="1">
        <v>7.71</v>
      </c>
      <c r="AI94" s="1">
        <v>1.19</v>
      </c>
      <c r="AJ94" s="1">
        <v>14.2</v>
      </c>
      <c r="AK94" s="1">
        <v>34.5</v>
      </c>
      <c r="AL94" s="1" t="s">
        <v>45</v>
      </c>
      <c r="AM94" s="1" t="s">
        <v>56</v>
      </c>
      <c r="AN94" s="1" t="s">
        <v>59</v>
      </c>
      <c r="AO94" s="1">
        <v>2</v>
      </c>
      <c r="AP94" s="1">
        <v>0</v>
      </c>
    </row>
    <row r="95" spans="1:44">
      <c r="A95" s="1">
        <v>52</v>
      </c>
      <c r="B95" s="1">
        <v>1</v>
      </c>
      <c r="C95" s="1">
        <v>2.2000000000000002</v>
      </c>
      <c r="D95" s="1">
        <v>0</v>
      </c>
      <c r="E95" s="1">
        <v>0</v>
      </c>
      <c r="F95" s="1">
        <v>1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6.3</v>
      </c>
      <c r="P95" s="1">
        <v>129</v>
      </c>
      <c r="Q95" s="1">
        <v>89</v>
      </c>
      <c r="R95" s="1" t="s">
        <v>44</v>
      </c>
      <c r="S95" s="1">
        <v>14</v>
      </c>
      <c r="T95" s="1">
        <v>14</v>
      </c>
      <c r="U95" s="1">
        <v>8.19</v>
      </c>
      <c r="V95" s="1">
        <v>6.23</v>
      </c>
      <c r="W95" s="1">
        <v>0.74</v>
      </c>
      <c r="X95" s="1">
        <v>193</v>
      </c>
      <c r="Y95" s="1">
        <v>13.3</v>
      </c>
      <c r="Z95" s="6">
        <f t="shared" si="2"/>
        <v>4.2435233160621762E-2</v>
      </c>
      <c r="AA95" s="6">
        <f t="shared" si="3"/>
        <v>17.972972972972975</v>
      </c>
      <c r="AB95" s="1">
        <v>3.08</v>
      </c>
      <c r="AC95" s="1">
        <v>0.79</v>
      </c>
      <c r="AD95" s="1">
        <v>3.9</v>
      </c>
      <c r="AE95" s="1">
        <v>1.77</v>
      </c>
      <c r="AF95" s="1">
        <v>10.8</v>
      </c>
      <c r="AG95" s="1">
        <v>0.32</v>
      </c>
      <c r="AH95" s="1">
        <v>0.96</v>
      </c>
      <c r="AI95" s="1">
        <v>1.1599999999999999</v>
      </c>
      <c r="AJ95" s="1">
        <v>13.8</v>
      </c>
      <c r="AK95" s="1">
        <v>33.4</v>
      </c>
      <c r="AL95" s="1" t="s">
        <v>66</v>
      </c>
      <c r="AO95" s="1">
        <v>4</v>
      </c>
      <c r="AP95" s="1">
        <v>0</v>
      </c>
    </row>
    <row r="96" spans="1:44">
      <c r="A96" s="1">
        <v>73</v>
      </c>
      <c r="B96" s="1">
        <v>1</v>
      </c>
      <c r="C96" s="1">
        <v>3</v>
      </c>
      <c r="D96" s="1">
        <v>0</v>
      </c>
      <c r="E96" s="1">
        <v>0</v>
      </c>
      <c r="F96" s="1">
        <v>1</v>
      </c>
      <c r="G96" s="1">
        <v>1</v>
      </c>
      <c r="H96" s="1">
        <v>1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8.4</v>
      </c>
      <c r="P96" s="1">
        <v>170</v>
      </c>
      <c r="Q96" s="1">
        <v>89</v>
      </c>
      <c r="R96" s="1" t="s">
        <v>44</v>
      </c>
      <c r="S96" s="1">
        <v>5</v>
      </c>
      <c r="T96" s="1">
        <v>0</v>
      </c>
      <c r="U96" s="1">
        <v>7.96</v>
      </c>
      <c r="V96" s="1">
        <v>6.05</v>
      </c>
      <c r="W96" s="1">
        <v>0.53</v>
      </c>
      <c r="X96" s="1">
        <v>216</v>
      </c>
      <c r="Y96" s="1">
        <v>11.9</v>
      </c>
      <c r="Z96" s="6">
        <f t="shared" si="2"/>
        <v>3.6851851851851851E-2</v>
      </c>
      <c r="AA96" s="6">
        <f t="shared" si="3"/>
        <v>22.452830188679243</v>
      </c>
      <c r="AB96" s="1">
        <v>3.63</v>
      </c>
      <c r="AC96" s="1">
        <v>1.1000000000000001</v>
      </c>
      <c r="AD96" s="1">
        <v>3.3</v>
      </c>
      <c r="AE96" s="1">
        <v>1.77</v>
      </c>
      <c r="AF96" s="1">
        <v>20.100000000000001</v>
      </c>
      <c r="AG96" s="1">
        <v>1.42</v>
      </c>
      <c r="AH96" s="1">
        <v>5.87</v>
      </c>
      <c r="AI96" s="1">
        <v>1.1299999999999999</v>
      </c>
      <c r="AJ96" s="1">
        <v>13.5</v>
      </c>
      <c r="AK96" s="1">
        <v>29.5</v>
      </c>
      <c r="AL96" s="1" t="s">
        <v>45</v>
      </c>
      <c r="AM96" s="1" t="s">
        <v>58</v>
      </c>
      <c r="AN96" s="1" t="s">
        <v>50</v>
      </c>
      <c r="AO96" s="1">
        <v>0</v>
      </c>
      <c r="AP96" s="1">
        <v>1</v>
      </c>
      <c r="AQ96" s="1" t="s">
        <v>79</v>
      </c>
      <c r="AR96" s="1" t="s">
        <v>117</v>
      </c>
    </row>
    <row r="97" spans="1:42">
      <c r="A97" s="1">
        <v>86</v>
      </c>
      <c r="B97" s="1">
        <v>1</v>
      </c>
      <c r="C97" s="1">
        <v>3</v>
      </c>
      <c r="D97" s="1">
        <v>0</v>
      </c>
      <c r="E97" s="1">
        <v>0</v>
      </c>
      <c r="F97" s="1">
        <v>1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5.8</v>
      </c>
      <c r="P97" s="1">
        <v>147</v>
      </c>
      <c r="Q97" s="1">
        <v>91</v>
      </c>
      <c r="R97" s="1" t="s">
        <v>44</v>
      </c>
      <c r="S97" s="1">
        <v>20</v>
      </c>
      <c r="T97" s="1">
        <v>20</v>
      </c>
      <c r="U97" s="1">
        <v>5.57</v>
      </c>
      <c r="V97" s="1">
        <v>3.53</v>
      </c>
      <c r="W97" s="1">
        <v>0.4</v>
      </c>
      <c r="X97" s="1">
        <v>141</v>
      </c>
      <c r="Y97" s="1">
        <v>14.1</v>
      </c>
      <c r="Z97" s="6">
        <f t="shared" si="2"/>
        <v>3.9503546099290784E-2</v>
      </c>
      <c r="AA97" s="6">
        <f t="shared" si="3"/>
        <v>35.25</v>
      </c>
      <c r="AB97" s="1">
        <v>4.07</v>
      </c>
      <c r="AC97" s="1">
        <v>1.33</v>
      </c>
      <c r="AD97" s="1">
        <v>3.1</v>
      </c>
      <c r="AE97" s="1">
        <v>2.2999999999999998</v>
      </c>
      <c r="AF97" s="1">
        <v>19.3</v>
      </c>
      <c r="AG97" s="1">
        <v>1.07</v>
      </c>
      <c r="AH97" s="1">
        <v>3.34</v>
      </c>
      <c r="AI97" s="1">
        <v>1.08</v>
      </c>
      <c r="AJ97" s="1">
        <v>12.9</v>
      </c>
      <c r="AK97" s="1">
        <v>23.7</v>
      </c>
      <c r="AL97" s="1" t="s">
        <v>52</v>
      </c>
      <c r="AO97" s="1">
        <v>6</v>
      </c>
      <c r="AP97" s="1">
        <v>0</v>
      </c>
    </row>
    <row r="98" spans="1:42">
      <c r="A98" s="1">
        <v>71</v>
      </c>
      <c r="B98" s="1">
        <v>0</v>
      </c>
      <c r="C98" s="1">
        <v>2.6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5.4</v>
      </c>
      <c r="P98" s="1">
        <v>150</v>
      </c>
      <c r="Q98" s="1">
        <v>96</v>
      </c>
      <c r="R98" s="1" t="s">
        <v>44</v>
      </c>
      <c r="S98" s="1">
        <v>1</v>
      </c>
      <c r="T98" s="1">
        <v>1</v>
      </c>
      <c r="U98" s="1">
        <v>4.2300000000000004</v>
      </c>
      <c r="V98" s="1">
        <v>3.05</v>
      </c>
      <c r="W98" s="1">
        <v>0.3</v>
      </c>
      <c r="X98" s="1">
        <v>163</v>
      </c>
      <c r="Y98" s="1">
        <v>14.6</v>
      </c>
      <c r="Z98" s="6">
        <f t="shared" si="2"/>
        <v>2.5950920245398777E-2</v>
      </c>
      <c r="AA98" s="6">
        <f t="shared" si="3"/>
        <v>48.666666666666664</v>
      </c>
      <c r="AB98" s="1">
        <v>4.37</v>
      </c>
      <c r="AC98" s="1">
        <v>1.89</v>
      </c>
      <c r="AD98" s="1">
        <v>2.2999999999999998</v>
      </c>
      <c r="AE98" s="1">
        <v>1.89</v>
      </c>
      <c r="AF98" s="1">
        <v>12.6</v>
      </c>
      <c r="AG98" s="1">
        <v>0.7</v>
      </c>
      <c r="AH98" s="1">
        <v>3.58</v>
      </c>
      <c r="AI98" s="1">
        <v>1.04</v>
      </c>
      <c r="AJ98" s="1">
        <v>12.5</v>
      </c>
      <c r="AK98" s="1">
        <v>29.7</v>
      </c>
      <c r="AL98" s="1" t="s">
        <v>45</v>
      </c>
      <c r="AM98" s="1" t="s">
        <v>56</v>
      </c>
      <c r="AN98" s="1" t="s">
        <v>47</v>
      </c>
      <c r="AO98" s="1">
        <v>1</v>
      </c>
      <c r="AP98" s="1">
        <v>0</v>
      </c>
    </row>
    <row r="99" spans="1:42">
      <c r="A99" s="1">
        <v>55</v>
      </c>
      <c r="B99" s="1">
        <v>0</v>
      </c>
      <c r="C99" s="1">
        <v>0.5</v>
      </c>
      <c r="D99" s="1">
        <v>0</v>
      </c>
      <c r="E99" s="1">
        <v>0</v>
      </c>
      <c r="F99" s="1">
        <v>0</v>
      </c>
      <c r="G99" s="1">
        <v>1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21.6</v>
      </c>
      <c r="P99" s="1">
        <v>124</v>
      </c>
      <c r="Q99" s="1">
        <v>76</v>
      </c>
      <c r="R99" s="1" t="s">
        <v>44</v>
      </c>
      <c r="S99" s="1">
        <v>5</v>
      </c>
      <c r="T99" s="1">
        <v>0</v>
      </c>
      <c r="U99" s="1">
        <v>7.05</v>
      </c>
      <c r="V99" s="1">
        <v>3.1</v>
      </c>
      <c r="W99" s="1">
        <v>0.31</v>
      </c>
      <c r="X99" s="1">
        <v>268</v>
      </c>
      <c r="Y99" s="1">
        <v>13.5</v>
      </c>
      <c r="Z99" s="6">
        <f t="shared" si="2"/>
        <v>2.6305970149253732E-2</v>
      </c>
      <c r="AA99" s="6">
        <f t="shared" si="3"/>
        <v>43.548387096774192</v>
      </c>
      <c r="AB99" s="1">
        <v>6.34</v>
      </c>
      <c r="AC99" s="1">
        <v>1.36</v>
      </c>
      <c r="AD99" s="1">
        <v>4.7</v>
      </c>
      <c r="AE99" s="1">
        <v>3.75</v>
      </c>
      <c r="AF99" s="1">
        <v>6.4</v>
      </c>
      <c r="AG99" s="1">
        <v>0.19</v>
      </c>
      <c r="AH99" s="1">
        <v>0.69</v>
      </c>
      <c r="AI99" s="6">
        <v>1</v>
      </c>
      <c r="AJ99" s="1">
        <v>12</v>
      </c>
      <c r="AK99" s="1">
        <v>24.4</v>
      </c>
      <c r="AL99" s="1" t="s">
        <v>45</v>
      </c>
      <c r="AM99" s="1" t="s">
        <v>56</v>
      </c>
      <c r="AN99" s="1" t="s">
        <v>47</v>
      </c>
      <c r="AO99" s="1">
        <v>0</v>
      </c>
      <c r="AP99" s="1">
        <v>0</v>
      </c>
    </row>
    <row r="100" spans="1:42">
      <c r="A100" s="1">
        <v>78</v>
      </c>
      <c r="B100" s="1">
        <v>1</v>
      </c>
      <c r="C100" s="1">
        <v>1.2</v>
      </c>
      <c r="D100" s="1">
        <v>1</v>
      </c>
      <c r="E100" s="1">
        <v>0</v>
      </c>
      <c r="F100" s="1">
        <v>1</v>
      </c>
      <c r="G100" s="1">
        <v>1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9.6999999999999993</v>
      </c>
      <c r="P100" s="1">
        <v>136</v>
      </c>
      <c r="Q100" s="1">
        <v>74</v>
      </c>
      <c r="R100" s="1" t="s">
        <v>44</v>
      </c>
      <c r="S100" s="1">
        <v>8</v>
      </c>
      <c r="T100" s="1">
        <v>8</v>
      </c>
      <c r="U100" s="1">
        <v>4.99</v>
      </c>
      <c r="V100" s="1">
        <v>3.95</v>
      </c>
      <c r="W100" s="1">
        <v>0.43</v>
      </c>
      <c r="X100" s="1">
        <v>196</v>
      </c>
      <c r="Y100" s="1">
        <v>12.7</v>
      </c>
      <c r="Z100" s="6">
        <f t="shared" si="2"/>
        <v>2.5459183673469388E-2</v>
      </c>
      <c r="AA100" s="6">
        <f t="shared" si="3"/>
        <v>29.534883720930232</v>
      </c>
      <c r="AB100" s="1">
        <v>5.78</v>
      </c>
      <c r="AC100" s="1">
        <v>1.22</v>
      </c>
      <c r="AD100" s="1">
        <v>4.7</v>
      </c>
      <c r="AE100" s="1">
        <v>3.75</v>
      </c>
      <c r="AF100" s="1">
        <v>11.3</v>
      </c>
      <c r="AG100" s="1">
        <v>0.4</v>
      </c>
      <c r="AH100" s="1">
        <v>0.77</v>
      </c>
      <c r="AI100" s="1">
        <v>0.95</v>
      </c>
      <c r="AJ100" s="1">
        <v>11.4</v>
      </c>
      <c r="AK100" s="1">
        <v>23.8</v>
      </c>
      <c r="AL100" s="1" t="s">
        <v>66</v>
      </c>
      <c r="AO100" s="1">
        <v>5</v>
      </c>
      <c r="AP100" s="1">
        <v>0</v>
      </c>
    </row>
    <row r="101" spans="1:42">
      <c r="A101" s="1">
        <v>79</v>
      </c>
      <c r="B101" s="1">
        <v>0</v>
      </c>
      <c r="C101" s="1">
        <v>1</v>
      </c>
      <c r="D101" s="1">
        <v>0</v>
      </c>
      <c r="E101" s="1">
        <v>0</v>
      </c>
      <c r="F101" s="1">
        <v>0</v>
      </c>
      <c r="G101" s="1">
        <v>0</v>
      </c>
      <c r="H101" s="1">
        <v>1</v>
      </c>
      <c r="I101" s="1">
        <v>1</v>
      </c>
      <c r="J101" s="1">
        <v>1</v>
      </c>
      <c r="K101" s="1">
        <v>0</v>
      </c>
      <c r="L101" s="1">
        <v>0</v>
      </c>
      <c r="M101" s="1">
        <v>0</v>
      </c>
      <c r="N101" s="1">
        <v>0</v>
      </c>
      <c r="O101" s="1">
        <v>6.2</v>
      </c>
      <c r="P101" s="1">
        <v>126</v>
      </c>
      <c r="Q101" s="1">
        <v>79</v>
      </c>
      <c r="R101" s="1" t="s">
        <v>44</v>
      </c>
      <c r="S101" s="1">
        <v>3</v>
      </c>
      <c r="T101" s="1">
        <v>0</v>
      </c>
      <c r="U101" s="1">
        <v>7.66</v>
      </c>
      <c r="V101" s="1">
        <v>4.8099999999999996</v>
      </c>
      <c r="W101" s="1">
        <v>0.56000000000000005</v>
      </c>
      <c r="X101" s="1">
        <v>322</v>
      </c>
      <c r="Y101" s="1">
        <v>9.6999999999999993</v>
      </c>
      <c r="Z101" s="6">
        <f t="shared" si="2"/>
        <v>2.3788819875776399E-2</v>
      </c>
      <c r="AA101" s="6">
        <f t="shared" si="3"/>
        <v>17.321428571428569</v>
      </c>
      <c r="AB101" s="1">
        <v>4.1100000000000003</v>
      </c>
      <c r="AC101" s="1">
        <v>1.24</v>
      </c>
      <c r="AD101" s="1">
        <v>3.3</v>
      </c>
      <c r="AE101" s="1">
        <v>2.11</v>
      </c>
      <c r="AF101" s="1">
        <v>13.2</v>
      </c>
      <c r="AG101" s="1">
        <v>0.55000000000000004</v>
      </c>
      <c r="AH101" s="1">
        <v>2.23</v>
      </c>
      <c r="AI101" s="1">
        <v>1.1100000000000001</v>
      </c>
      <c r="AJ101" s="1">
        <v>13.3</v>
      </c>
      <c r="AK101" s="1">
        <v>28.4</v>
      </c>
      <c r="AL101" s="1" t="s">
        <v>48</v>
      </c>
      <c r="AM101" s="1" t="s">
        <v>58</v>
      </c>
      <c r="AN101" s="1" t="s">
        <v>47</v>
      </c>
      <c r="AO101" s="1">
        <v>0</v>
      </c>
      <c r="AP101" s="1">
        <v>0</v>
      </c>
    </row>
    <row r="102" spans="1:42">
      <c r="A102" s="1">
        <v>80</v>
      </c>
      <c r="B102" s="1">
        <v>0</v>
      </c>
      <c r="C102" s="1">
        <v>4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7.9</v>
      </c>
      <c r="P102" s="1">
        <v>114</v>
      </c>
      <c r="Q102" s="1">
        <v>87</v>
      </c>
      <c r="R102" s="1" t="s">
        <v>44</v>
      </c>
      <c r="S102" s="1">
        <v>15</v>
      </c>
      <c r="T102" s="1">
        <v>4</v>
      </c>
      <c r="U102" s="1">
        <v>9.94</v>
      </c>
      <c r="V102" s="1">
        <v>7.81</v>
      </c>
      <c r="W102" s="1">
        <v>0.57999999999999996</v>
      </c>
      <c r="X102" s="1">
        <v>171</v>
      </c>
      <c r="Y102" s="1">
        <v>24.6</v>
      </c>
      <c r="Z102" s="6">
        <f t="shared" si="2"/>
        <v>5.8128654970760231E-2</v>
      </c>
      <c r="AA102" s="6">
        <f t="shared" si="3"/>
        <v>42.413793103448285</v>
      </c>
      <c r="AB102" s="1">
        <v>4.8</v>
      </c>
      <c r="AC102" s="1">
        <v>1.48</v>
      </c>
      <c r="AD102" s="1">
        <v>3.2</v>
      </c>
      <c r="AE102" s="1">
        <v>2.61</v>
      </c>
      <c r="AF102" s="1">
        <v>23.8</v>
      </c>
      <c r="AG102" s="1">
        <v>0.44</v>
      </c>
      <c r="AH102" s="1">
        <v>1.67</v>
      </c>
      <c r="AI102" s="1">
        <v>1.05</v>
      </c>
      <c r="AJ102" s="1">
        <v>12.6</v>
      </c>
      <c r="AK102" s="1">
        <v>27.7</v>
      </c>
      <c r="AL102" s="1" t="s">
        <v>45</v>
      </c>
      <c r="AM102" s="1" t="s">
        <v>58</v>
      </c>
      <c r="AN102" s="1" t="s">
        <v>50</v>
      </c>
      <c r="AO102" s="1">
        <v>2</v>
      </c>
      <c r="AP102" s="1">
        <v>0</v>
      </c>
    </row>
    <row r="103" spans="1:42">
      <c r="A103" s="1">
        <v>70</v>
      </c>
      <c r="B103" s="1">
        <v>1</v>
      </c>
      <c r="C103" s="1">
        <v>3</v>
      </c>
      <c r="D103" s="1">
        <v>1</v>
      </c>
      <c r="E103" s="1">
        <v>0</v>
      </c>
      <c r="F103" s="1">
        <v>1</v>
      </c>
      <c r="G103" s="1">
        <v>0</v>
      </c>
      <c r="H103" s="1">
        <v>0</v>
      </c>
      <c r="I103" s="1">
        <v>0</v>
      </c>
      <c r="J103" s="1">
        <v>1</v>
      </c>
      <c r="K103" s="1">
        <v>0</v>
      </c>
      <c r="L103" s="1">
        <v>0</v>
      </c>
      <c r="M103" s="1">
        <v>0</v>
      </c>
      <c r="N103" s="1">
        <v>0</v>
      </c>
      <c r="O103" s="1">
        <v>4.7</v>
      </c>
      <c r="P103" s="1">
        <v>133</v>
      </c>
      <c r="Q103" s="1">
        <v>69</v>
      </c>
      <c r="R103" s="1" t="s">
        <v>44</v>
      </c>
      <c r="S103" s="1">
        <v>3</v>
      </c>
      <c r="T103" s="1">
        <v>3</v>
      </c>
      <c r="U103" s="1">
        <v>4.6399999999999997</v>
      </c>
      <c r="V103" s="1">
        <v>3.75</v>
      </c>
      <c r="W103" s="1">
        <v>0.28999999999999998</v>
      </c>
      <c r="X103" s="1">
        <v>98</v>
      </c>
      <c r="Y103" s="1">
        <v>17.3</v>
      </c>
      <c r="Z103" s="6">
        <f t="shared" si="2"/>
        <v>4.7346938775510203E-2</v>
      </c>
      <c r="AA103" s="6">
        <f t="shared" si="3"/>
        <v>59.65517241379311</v>
      </c>
      <c r="AB103" s="1">
        <v>4.13</v>
      </c>
      <c r="AC103" s="1">
        <v>1.3</v>
      </c>
      <c r="AD103" s="1">
        <v>3.2</v>
      </c>
      <c r="AE103" s="1">
        <v>1.93</v>
      </c>
      <c r="AF103" s="1">
        <v>11.6</v>
      </c>
      <c r="AG103" s="1">
        <v>0.23</v>
      </c>
      <c r="AH103" s="1">
        <v>1.03</v>
      </c>
      <c r="AI103" s="1">
        <v>1.17</v>
      </c>
      <c r="AJ103" s="1">
        <v>13.9</v>
      </c>
      <c r="AK103" s="1">
        <v>30.7</v>
      </c>
      <c r="AL103" s="1" t="s">
        <v>48</v>
      </c>
      <c r="AM103" s="1" t="s">
        <v>46</v>
      </c>
      <c r="AN103" s="1" t="s">
        <v>59</v>
      </c>
      <c r="AO103" s="1">
        <v>1</v>
      </c>
      <c r="AP103" s="1">
        <v>0</v>
      </c>
    </row>
    <row r="104" spans="1:42">
      <c r="A104" s="1">
        <v>85</v>
      </c>
      <c r="B104" s="1">
        <v>0</v>
      </c>
      <c r="C104" s="1">
        <v>2.5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10.1</v>
      </c>
      <c r="P104" s="1">
        <v>125</v>
      </c>
      <c r="Q104" s="1">
        <v>69</v>
      </c>
      <c r="R104" s="1" t="s">
        <v>44</v>
      </c>
      <c r="S104" s="1">
        <v>2</v>
      </c>
      <c r="T104" s="1">
        <v>0</v>
      </c>
      <c r="U104" s="1">
        <v>10.18</v>
      </c>
      <c r="V104" s="1">
        <v>7.77</v>
      </c>
      <c r="W104" s="1">
        <v>0.76</v>
      </c>
      <c r="X104" s="1">
        <v>231</v>
      </c>
      <c r="Y104" s="1">
        <v>10.5</v>
      </c>
      <c r="Z104" s="6">
        <f t="shared" si="2"/>
        <v>4.4069264069264071E-2</v>
      </c>
      <c r="AA104" s="6">
        <f t="shared" si="3"/>
        <v>13.815789473684211</v>
      </c>
      <c r="AB104" s="1">
        <v>4.26</v>
      </c>
      <c r="AC104" s="1">
        <v>1.06</v>
      </c>
      <c r="AD104" s="8">
        <v>4</v>
      </c>
      <c r="AE104" s="1">
        <v>2.16</v>
      </c>
      <c r="AF104" s="1">
        <v>15.3</v>
      </c>
      <c r="AG104" s="1">
        <v>0.69</v>
      </c>
      <c r="AH104" s="1">
        <v>3.36</v>
      </c>
      <c r="AI104" s="1">
        <v>1.05</v>
      </c>
      <c r="AJ104" s="1">
        <v>12.6</v>
      </c>
      <c r="AK104" s="1">
        <v>22.4</v>
      </c>
      <c r="AL104" s="1" t="s">
        <v>48</v>
      </c>
      <c r="AM104" s="1" t="s">
        <v>56</v>
      </c>
      <c r="AN104" s="1" t="s">
        <v>47</v>
      </c>
      <c r="AO104" s="1">
        <v>0</v>
      </c>
      <c r="AP104" s="1">
        <v>0</v>
      </c>
    </row>
    <row r="105" spans="1:42">
      <c r="A105" s="1">
        <v>48</v>
      </c>
      <c r="B105" s="1">
        <v>1</v>
      </c>
      <c r="C105" s="1">
        <v>2</v>
      </c>
      <c r="D105" s="1">
        <v>0</v>
      </c>
      <c r="E105" s="1">
        <v>0</v>
      </c>
      <c r="F105" s="1">
        <v>1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5.3</v>
      </c>
      <c r="P105" s="1">
        <v>156</v>
      </c>
      <c r="Q105" s="1">
        <v>103</v>
      </c>
      <c r="R105" s="1" t="s">
        <v>44</v>
      </c>
      <c r="S105" s="1">
        <v>3</v>
      </c>
      <c r="T105" s="1">
        <v>0</v>
      </c>
      <c r="U105" s="1">
        <v>8.1999999999999993</v>
      </c>
      <c r="V105" s="1">
        <v>4.9400000000000004</v>
      </c>
      <c r="W105" s="1">
        <v>0.4</v>
      </c>
      <c r="X105" s="1">
        <v>274</v>
      </c>
      <c r="Y105" s="1">
        <v>8.3000000000000007</v>
      </c>
      <c r="Z105" s="6">
        <f t="shared" si="2"/>
        <v>2.9927007299270069E-2</v>
      </c>
      <c r="AA105" s="6">
        <f t="shared" si="3"/>
        <v>20.75</v>
      </c>
      <c r="AB105" s="1">
        <v>3.42</v>
      </c>
      <c r="AC105" s="1">
        <v>0.71</v>
      </c>
      <c r="AD105" s="1">
        <v>4.8</v>
      </c>
      <c r="AE105" s="1">
        <v>2.2000000000000002</v>
      </c>
      <c r="AF105" s="1">
        <v>18.5</v>
      </c>
      <c r="AG105" s="1">
        <v>0.25</v>
      </c>
      <c r="AH105" s="1">
        <v>6.19</v>
      </c>
      <c r="AI105" s="1">
        <v>1.17</v>
      </c>
      <c r="AJ105" s="1">
        <v>13.9</v>
      </c>
      <c r="AK105" s="1">
        <v>35.9</v>
      </c>
      <c r="AL105" s="1" t="s">
        <v>45</v>
      </c>
      <c r="AM105" s="1" t="s">
        <v>46</v>
      </c>
      <c r="AN105" s="1" t="s">
        <v>47</v>
      </c>
      <c r="AO105" s="1">
        <v>0</v>
      </c>
      <c r="AP105" s="1">
        <v>0</v>
      </c>
    </row>
    <row r="106" spans="1:42">
      <c r="A106" s="1">
        <v>83</v>
      </c>
      <c r="B106" s="1">
        <v>0</v>
      </c>
      <c r="C106" s="1">
        <v>1.5</v>
      </c>
      <c r="D106" s="1">
        <v>0</v>
      </c>
      <c r="E106" s="1">
        <v>0</v>
      </c>
      <c r="F106" s="1">
        <v>1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5.0999999999999996</v>
      </c>
      <c r="P106" s="1">
        <v>172</v>
      </c>
      <c r="Q106" s="1">
        <v>95</v>
      </c>
      <c r="R106" s="1" t="s">
        <v>44</v>
      </c>
      <c r="S106" s="1">
        <v>13</v>
      </c>
      <c r="T106" s="1">
        <v>0</v>
      </c>
      <c r="U106" s="1">
        <v>6.55</v>
      </c>
      <c r="V106" s="1">
        <v>5.49</v>
      </c>
      <c r="W106" s="6">
        <v>0.4</v>
      </c>
      <c r="X106" s="1">
        <v>212</v>
      </c>
      <c r="Y106" s="1">
        <v>10.8</v>
      </c>
      <c r="Z106" s="6">
        <f t="shared" si="2"/>
        <v>3.089622641509434E-2</v>
      </c>
      <c r="AA106" s="6">
        <f t="shared" si="3"/>
        <v>27</v>
      </c>
      <c r="AB106" s="1">
        <v>3.47</v>
      </c>
      <c r="AC106" s="1">
        <v>1.1000000000000001</v>
      </c>
      <c r="AD106" s="1">
        <v>3.2</v>
      </c>
      <c r="AE106" s="1">
        <v>1.79</v>
      </c>
      <c r="AF106" s="1">
        <v>18.600000000000001</v>
      </c>
      <c r="AG106" s="1">
        <v>1.59</v>
      </c>
      <c r="AH106" s="1">
        <v>3.38</v>
      </c>
      <c r="AI106" s="1">
        <v>1.27</v>
      </c>
      <c r="AJ106" s="1">
        <v>15.1</v>
      </c>
      <c r="AK106" s="1">
        <v>37.6</v>
      </c>
      <c r="AL106" s="1" t="s">
        <v>45</v>
      </c>
      <c r="AM106" s="1" t="s">
        <v>73</v>
      </c>
      <c r="AN106" s="1" t="s">
        <v>47</v>
      </c>
      <c r="AO106" s="1">
        <v>0</v>
      </c>
      <c r="AP106" s="1">
        <v>0</v>
      </c>
    </row>
    <row r="107" spans="1:42">
      <c r="A107" s="1">
        <v>58</v>
      </c>
      <c r="B107" s="1">
        <v>1</v>
      </c>
      <c r="C107" s="1">
        <v>2.5</v>
      </c>
      <c r="D107" s="1">
        <v>0</v>
      </c>
      <c r="E107" s="1">
        <v>0</v>
      </c>
      <c r="F107" s="1">
        <v>1</v>
      </c>
      <c r="G107" s="1">
        <v>0</v>
      </c>
      <c r="H107" s="1">
        <v>0</v>
      </c>
      <c r="I107" s="1">
        <v>0</v>
      </c>
      <c r="J107" s="1">
        <v>1</v>
      </c>
      <c r="K107" s="1">
        <v>1</v>
      </c>
      <c r="L107" s="1">
        <v>0</v>
      </c>
      <c r="M107" s="1">
        <v>0</v>
      </c>
      <c r="N107" s="1">
        <v>0</v>
      </c>
      <c r="O107" s="1">
        <v>4.7</v>
      </c>
      <c r="P107" s="1">
        <v>165</v>
      </c>
      <c r="Q107" s="1">
        <v>92</v>
      </c>
      <c r="R107" s="1" t="s">
        <v>44</v>
      </c>
      <c r="S107" s="1">
        <v>7</v>
      </c>
      <c r="T107" s="1">
        <v>2</v>
      </c>
      <c r="U107" s="1">
        <v>8.66</v>
      </c>
      <c r="V107" s="1">
        <v>7.65</v>
      </c>
      <c r="W107" s="6">
        <v>0.2</v>
      </c>
      <c r="X107" s="1">
        <v>177</v>
      </c>
      <c r="Y107" s="1">
        <v>15.7</v>
      </c>
      <c r="Z107" s="6">
        <f t="shared" si="2"/>
        <v>4.8926553672316388E-2</v>
      </c>
      <c r="AA107" s="6">
        <f t="shared" si="3"/>
        <v>78.499999999999986</v>
      </c>
      <c r="AB107" s="1">
        <v>2.4700000000000002</v>
      </c>
      <c r="AC107" s="1">
        <v>1.06</v>
      </c>
      <c r="AD107" s="1">
        <v>2.2999999999999998</v>
      </c>
      <c r="AE107" s="1">
        <v>0.67</v>
      </c>
      <c r="AF107" s="1">
        <v>14.3</v>
      </c>
      <c r="AG107" s="1">
        <v>0.12</v>
      </c>
      <c r="AH107" s="1">
        <v>0.49</v>
      </c>
      <c r="AI107" s="1">
        <v>1.1299999999999999</v>
      </c>
      <c r="AJ107" s="1">
        <v>13.5</v>
      </c>
      <c r="AK107" s="1">
        <v>24.5</v>
      </c>
      <c r="AL107" s="1" t="s">
        <v>45</v>
      </c>
      <c r="AM107" s="1" t="s">
        <v>56</v>
      </c>
      <c r="AN107" s="1" t="s">
        <v>59</v>
      </c>
      <c r="AO107" s="1">
        <v>0</v>
      </c>
      <c r="AP107" s="1">
        <v>0</v>
      </c>
    </row>
    <row r="108" spans="1:42">
      <c r="A108" s="1">
        <v>72</v>
      </c>
      <c r="B108" s="1">
        <v>0</v>
      </c>
      <c r="C108" s="1">
        <v>2.8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8">
        <v>8</v>
      </c>
      <c r="P108" s="1">
        <v>155</v>
      </c>
      <c r="Q108" s="1">
        <v>98</v>
      </c>
      <c r="R108" s="1" t="s">
        <v>44</v>
      </c>
      <c r="S108" s="1">
        <v>3</v>
      </c>
      <c r="T108" s="1">
        <v>0</v>
      </c>
      <c r="U108" s="1">
        <v>5.7</v>
      </c>
      <c r="V108" s="1">
        <v>3.03</v>
      </c>
      <c r="W108" s="1">
        <v>0.54</v>
      </c>
      <c r="X108" s="1">
        <v>277</v>
      </c>
      <c r="Y108" s="1">
        <v>13.4</v>
      </c>
      <c r="Z108" s="6">
        <f t="shared" si="2"/>
        <v>2.0577617328519857E-2</v>
      </c>
      <c r="AA108" s="6">
        <f t="shared" si="3"/>
        <v>24.814814814814813</v>
      </c>
      <c r="AB108" s="1">
        <v>6.96</v>
      </c>
      <c r="AC108" s="1">
        <v>1.99</v>
      </c>
      <c r="AD108" s="1">
        <v>3.5</v>
      </c>
      <c r="AE108" s="1">
        <v>4.05</v>
      </c>
      <c r="AF108" s="1">
        <v>12.5</v>
      </c>
      <c r="AG108" s="1">
        <v>0.25</v>
      </c>
      <c r="AH108" s="1">
        <v>1.1599999999999999</v>
      </c>
      <c r="AI108" s="1">
        <v>1.0900000000000001</v>
      </c>
      <c r="AJ108" s="1">
        <v>13</v>
      </c>
      <c r="AK108" s="1">
        <v>26.2</v>
      </c>
      <c r="AL108" s="1" t="s">
        <v>45</v>
      </c>
      <c r="AM108" s="1" t="s">
        <v>56</v>
      </c>
      <c r="AN108" s="1" t="s">
        <v>59</v>
      </c>
      <c r="AO108" s="1">
        <v>0</v>
      </c>
      <c r="AP108" s="1">
        <v>0</v>
      </c>
    </row>
    <row r="109" spans="1:42">
      <c r="A109" s="1">
        <v>84</v>
      </c>
      <c r="B109" s="1">
        <v>0</v>
      </c>
      <c r="C109" s="1">
        <v>4</v>
      </c>
      <c r="D109" s="1">
        <v>0</v>
      </c>
      <c r="E109" s="1">
        <v>0</v>
      </c>
      <c r="F109" s="1">
        <v>1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6.8</v>
      </c>
      <c r="P109" s="1">
        <v>187</v>
      </c>
      <c r="Q109" s="1">
        <v>97</v>
      </c>
      <c r="R109" s="1" t="s">
        <v>44</v>
      </c>
      <c r="S109" s="1">
        <v>17</v>
      </c>
      <c r="T109" s="1">
        <v>2</v>
      </c>
      <c r="U109" s="1">
        <v>7.62</v>
      </c>
      <c r="V109" s="1">
        <v>6.41</v>
      </c>
      <c r="W109" s="1">
        <v>0.28000000000000003</v>
      </c>
      <c r="X109" s="1">
        <v>236</v>
      </c>
      <c r="Y109" s="1">
        <v>12.7</v>
      </c>
      <c r="Z109" s="6">
        <f t="shared" si="2"/>
        <v>3.2288135593220336E-2</v>
      </c>
      <c r="AA109" s="6">
        <f t="shared" si="3"/>
        <v>45.357142857142847</v>
      </c>
      <c r="AB109" s="6">
        <v>4.5999999999999996</v>
      </c>
      <c r="AC109" s="1">
        <v>1.36</v>
      </c>
      <c r="AD109" s="1">
        <v>3.4</v>
      </c>
      <c r="AE109" s="1">
        <v>2.5499999999999998</v>
      </c>
      <c r="AF109" s="1">
        <v>15.8</v>
      </c>
      <c r="AG109" s="1">
        <v>0.87</v>
      </c>
      <c r="AH109" s="1">
        <v>3.51</v>
      </c>
      <c r="AI109" s="1">
        <v>1.1299999999999999</v>
      </c>
      <c r="AJ109" s="1">
        <v>13.5</v>
      </c>
      <c r="AK109" s="1">
        <v>24.4</v>
      </c>
      <c r="AL109" s="1" t="s">
        <v>45</v>
      </c>
      <c r="AM109" s="1" t="s">
        <v>56</v>
      </c>
      <c r="AN109" s="1" t="s">
        <v>59</v>
      </c>
      <c r="AO109" s="1">
        <v>1</v>
      </c>
      <c r="AP109" s="1">
        <v>0</v>
      </c>
    </row>
    <row r="110" spans="1:42">
      <c r="A110" s="1">
        <v>78</v>
      </c>
      <c r="B110" s="1">
        <v>1</v>
      </c>
      <c r="C110" s="1">
        <v>3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5.2</v>
      </c>
      <c r="P110" s="1">
        <v>147</v>
      </c>
      <c r="Q110" s="1">
        <v>94</v>
      </c>
      <c r="R110" s="1" t="s">
        <v>44</v>
      </c>
      <c r="S110" s="1">
        <v>7</v>
      </c>
      <c r="T110" s="1">
        <v>3</v>
      </c>
      <c r="U110" s="1">
        <v>4.82</v>
      </c>
      <c r="V110" s="1">
        <v>3.7</v>
      </c>
      <c r="W110" s="6">
        <v>0.4</v>
      </c>
      <c r="X110" s="1">
        <v>105</v>
      </c>
      <c r="Y110" s="1">
        <v>10.199999999999999</v>
      </c>
      <c r="Z110" s="6">
        <f t="shared" si="2"/>
        <v>4.5904761904761907E-2</v>
      </c>
      <c r="AA110" s="6">
        <f t="shared" si="3"/>
        <v>25.499999999999996</v>
      </c>
      <c r="AB110" s="1">
        <v>3.19</v>
      </c>
      <c r="AC110" s="1">
        <v>1.46</v>
      </c>
      <c r="AD110" s="1">
        <v>2.2000000000000002</v>
      </c>
      <c r="AE110" s="1">
        <v>1.28</v>
      </c>
      <c r="AF110" s="1">
        <v>18.600000000000001</v>
      </c>
      <c r="AG110" s="1">
        <v>0.49</v>
      </c>
      <c r="AH110" s="1">
        <v>1.39</v>
      </c>
      <c r="AI110" s="1">
        <v>1.1100000000000001</v>
      </c>
      <c r="AJ110" s="1">
        <v>13.3</v>
      </c>
      <c r="AK110" s="1">
        <v>29.7</v>
      </c>
      <c r="AL110" s="1" t="s">
        <v>48</v>
      </c>
      <c r="AM110" s="1" t="s">
        <v>58</v>
      </c>
      <c r="AN110" s="1" t="s">
        <v>47</v>
      </c>
      <c r="AO110" s="1">
        <v>2</v>
      </c>
      <c r="AP110" s="1">
        <v>0</v>
      </c>
    </row>
    <row r="111" spans="1:42">
      <c r="A111" s="1">
        <v>71</v>
      </c>
      <c r="B111" s="1">
        <v>0</v>
      </c>
      <c r="C111" s="1">
        <v>3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1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6.6</v>
      </c>
      <c r="P111" s="1">
        <v>173</v>
      </c>
      <c r="Q111" s="1">
        <v>94</v>
      </c>
      <c r="R111" s="1" t="s">
        <v>44</v>
      </c>
      <c r="S111" s="1">
        <v>9</v>
      </c>
      <c r="T111" s="1">
        <v>9</v>
      </c>
      <c r="U111" s="1">
        <v>8.3800000000000008</v>
      </c>
      <c r="V111" s="1">
        <v>7.58</v>
      </c>
      <c r="W111" s="1">
        <v>0.11</v>
      </c>
      <c r="X111" s="1">
        <v>120</v>
      </c>
      <c r="Y111" s="1">
        <v>16.100000000000001</v>
      </c>
      <c r="Z111" s="6">
        <f t="shared" si="2"/>
        <v>6.9833333333333344E-2</v>
      </c>
      <c r="AA111" s="6">
        <f t="shared" si="3"/>
        <v>146.36363636363637</v>
      </c>
      <c r="AB111" s="1">
        <v>4.6900000000000004</v>
      </c>
      <c r="AC111" s="1">
        <v>2.13</v>
      </c>
      <c r="AD111" s="1">
        <v>2.2000000000000002</v>
      </c>
      <c r="AE111" s="1">
        <v>2.0699999999999998</v>
      </c>
      <c r="AF111" s="1">
        <v>12.7</v>
      </c>
      <c r="AG111" s="1">
        <v>1.29</v>
      </c>
      <c r="AH111" s="1">
        <v>4.9400000000000004</v>
      </c>
      <c r="AI111" s="1">
        <v>1.08</v>
      </c>
      <c r="AJ111" s="1">
        <v>12.9</v>
      </c>
      <c r="AK111" s="1">
        <v>25.4</v>
      </c>
      <c r="AL111" s="1" t="s">
        <v>66</v>
      </c>
      <c r="AO111" s="1">
        <v>3</v>
      </c>
      <c r="AP111" s="1">
        <v>0</v>
      </c>
    </row>
    <row r="112" spans="1:42">
      <c r="A112" s="1">
        <v>73</v>
      </c>
      <c r="B112" s="1">
        <v>1</v>
      </c>
      <c r="C112" s="1">
        <v>4</v>
      </c>
      <c r="D112" s="1">
        <v>0</v>
      </c>
      <c r="E112" s="1">
        <v>0</v>
      </c>
      <c r="F112" s="1">
        <v>1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6.4</v>
      </c>
      <c r="P112" s="1">
        <v>162</v>
      </c>
      <c r="Q112" s="1">
        <v>85</v>
      </c>
      <c r="R112" s="1" t="s">
        <v>44</v>
      </c>
      <c r="S112" s="1">
        <v>5</v>
      </c>
      <c r="T112" s="1">
        <v>13</v>
      </c>
      <c r="U112" s="1">
        <v>15.45</v>
      </c>
      <c r="V112" s="1">
        <v>13.86</v>
      </c>
      <c r="W112" s="1">
        <v>0.66</v>
      </c>
      <c r="X112" s="1">
        <v>181</v>
      </c>
      <c r="Y112" s="1">
        <v>14.3</v>
      </c>
      <c r="Z112" s="6">
        <f t="shared" si="2"/>
        <v>8.5359116022099446E-2</v>
      </c>
      <c r="AA112" s="6">
        <f t="shared" si="3"/>
        <v>21.666666666666668</v>
      </c>
      <c r="AB112" s="1">
        <v>4.6399999999999997</v>
      </c>
      <c r="AC112" s="1">
        <v>1.68</v>
      </c>
      <c r="AD112" s="1">
        <v>2.8</v>
      </c>
      <c r="AE112" s="1">
        <v>2.29</v>
      </c>
      <c r="AF112" s="1">
        <v>21.1</v>
      </c>
      <c r="AG112" s="1">
        <v>2.44</v>
      </c>
      <c r="AH112" s="1">
        <v>10.68</v>
      </c>
      <c r="AI112" s="1">
        <v>1.18</v>
      </c>
      <c r="AJ112" s="1">
        <v>14</v>
      </c>
      <c r="AK112" s="1">
        <v>28.1</v>
      </c>
      <c r="AL112" s="1" t="s">
        <v>45</v>
      </c>
      <c r="AM112" s="1" t="s">
        <v>56</v>
      </c>
      <c r="AN112" s="1" t="s">
        <v>47</v>
      </c>
      <c r="AO112" s="1">
        <v>6</v>
      </c>
      <c r="AP112" s="1">
        <v>0</v>
      </c>
    </row>
    <row r="113" spans="1:42">
      <c r="A113" s="1">
        <v>75</v>
      </c>
      <c r="B113" s="1">
        <v>1</v>
      </c>
      <c r="C113" s="1">
        <v>2.2000000000000002</v>
      </c>
      <c r="D113" s="1">
        <v>0</v>
      </c>
      <c r="E113" s="1">
        <v>0</v>
      </c>
      <c r="F113" s="1">
        <v>1</v>
      </c>
      <c r="G113" s="1">
        <v>0</v>
      </c>
      <c r="H113" s="1">
        <v>0</v>
      </c>
      <c r="I113" s="1">
        <v>0</v>
      </c>
      <c r="J113" s="1">
        <v>1</v>
      </c>
      <c r="K113" s="1">
        <v>1</v>
      </c>
      <c r="L113" s="1">
        <v>0</v>
      </c>
      <c r="M113" s="1">
        <v>0</v>
      </c>
      <c r="N113" s="1">
        <v>0</v>
      </c>
      <c r="O113" s="1">
        <v>5.3</v>
      </c>
      <c r="P113" s="1">
        <v>156</v>
      </c>
      <c r="Q113" s="1">
        <v>98</v>
      </c>
      <c r="R113" s="1" t="s">
        <v>44</v>
      </c>
      <c r="S113" s="1">
        <v>13</v>
      </c>
      <c r="T113" s="1">
        <v>0</v>
      </c>
      <c r="U113" s="1">
        <v>6.69</v>
      </c>
      <c r="V113" s="1">
        <v>4.38</v>
      </c>
      <c r="W113" s="1">
        <v>0.46</v>
      </c>
      <c r="X113" s="1">
        <v>177</v>
      </c>
      <c r="Y113" s="1">
        <v>12</v>
      </c>
      <c r="Z113" s="6">
        <f t="shared" si="2"/>
        <v>3.7796610169491526E-2</v>
      </c>
      <c r="AA113" s="6">
        <f t="shared" si="3"/>
        <v>26.086956521739129</v>
      </c>
      <c r="AB113" s="1">
        <v>3.17</v>
      </c>
      <c r="AC113" s="1">
        <v>1.22</v>
      </c>
      <c r="AD113" s="1">
        <v>2.6</v>
      </c>
      <c r="AE113" s="1">
        <v>1.33</v>
      </c>
      <c r="AF113" s="1">
        <v>58.9</v>
      </c>
      <c r="AG113" s="1">
        <v>2.54</v>
      </c>
      <c r="AH113" s="1">
        <v>4.41</v>
      </c>
      <c r="AI113" s="1">
        <v>1.18</v>
      </c>
      <c r="AJ113" s="1">
        <v>14</v>
      </c>
      <c r="AK113" s="1">
        <v>29.6</v>
      </c>
      <c r="AL113" s="1" t="s">
        <v>48</v>
      </c>
      <c r="AM113" s="1" t="s">
        <v>46</v>
      </c>
      <c r="AN113" s="1" t="s">
        <v>47</v>
      </c>
      <c r="AO113" s="1">
        <v>0</v>
      </c>
      <c r="AP113" s="1">
        <v>0</v>
      </c>
    </row>
    <row r="114" spans="1:42">
      <c r="A114" s="1">
        <v>81</v>
      </c>
      <c r="B114" s="1">
        <v>0</v>
      </c>
      <c r="C114" s="12">
        <v>2</v>
      </c>
      <c r="D114" s="1">
        <v>0</v>
      </c>
      <c r="E114" s="1">
        <v>0</v>
      </c>
      <c r="F114" s="1">
        <v>1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6.6</v>
      </c>
      <c r="P114" s="1">
        <v>164</v>
      </c>
      <c r="Q114" s="1">
        <v>99</v>
      </c>
      <c r="R114" s="1" t="s">
        <v>44</v>
      </c>
      <c r="S114" s="1">
        <v>12</v>
      </c>
      <c r="T114" s="1">
        <v>12</v>
      </c>
      <c r="U114" s="1">
        <v>8.15</v>
      </c>
      <c r="V114" s="1">
        <v>6.42</v>
      </c>
      <c r="W114" s="1">
        <v>0.51</v>
      </c>
      <c r="X114" s="1">
        <v>197</v>
      </c>
      <c r="Y114" s="1">
        <v>12.7</v>
      </c>
      <c r="Z114" s="6">
        <f t="shared" si="2"/>
        <v>4.1370558375634518E-2</v>
      </c>
      <c r="AA114" s="6">
        <f t="shared" si="3"/>
        <v>24.901960784313722</v>
      </c>
      <c r="AB114" s="1">
        <v>3.8</v>
      </c>
      <c r="AC114" s="1">
        <v>1.52</v>
      </c>
      <c r="AD114" s="1">
        <v>2.5</v>
      </c>
      <c r="AE114" s="1">
        <v>1.94</v>
      </c>
      <c r="AF114" s="1">
        <v>24</v>
      </c>
      <c r="AG114" s="1">
        <v>1.3</v>
      </c>
      <c r="AH114" s="1">
        <v>7.05</v>
      </c>
      <c r="AI114" s="1">
        <v>1.19</v>
      </c>
      <c r="AJ114" s="1">
        <v>14.2</v>
      </c>
      <c r="AK114" s="1">
        <v>33.1</v>
      </c>
      <c r="AL114" s="1" t="s">
        <v>45</v>
      </c>
      <c r="AM114" s="1" t="s">
        <v>56</v>
      </c>
      <c r="AN114" s="1" t="s">
        <v>47</v>
      </c>
      <c r="AO114" s="1">
        <v>5</v>
      </c>
      <c r="AP114" s="1">
        <v>0</v>
      </c>
    </row>
    <row r="115" spans="1:42">
      <c r="A115" s="1">
        <v>73</v>
      </c>
      <c r="B115" s="1">
        <v>0</v>
      </c>
      <c r="C115" s="1">
        <v>2.5</v>
      </c>
      <c r="D115" s="1">
        <v>0</v>
      </c>
      <c r="E115" s="1">
        <v>0</v>
      </c>
      <c r="F115" s="1">
        <v>1</v>
      </c>
      <c r="G115" s="1">
        <v>0</v>
      </c>
      <c r="H115" s="1">
        <v>0</v>
      </c>
      <c r="I115" s="1">
        <v>0</v>
      </c>
      <c r="J115" s="1">
        <v>1</v>
      </c>
      <c r="K115" s="1">
        <v>0</v>
      </c>
      <c r="L115" s="1">
        <v>0</v>
      </c>
      <c r="M115" s="1">
        <v>0</v>
      </c>
      <c r="N115" s="1">
        <v>0</v>
      </c>
      <c r="O115" s="1">
        <v>5.8</v>
      </c>
      <c r="P115" s="1">
        <v>152</v>
      </c>
      <c r="Q115" s="1">
        <v>82</v>
      </c>
      <c r="R115" s="1" t="s">
        <v>44</v>
      </c>
      <c r="S115" s="1">
        <v>8</v>
      </c>
      <c r="T115" s="1">
        <v>2</v>
      </c>
      <c r="U115" s="6">
        <v>5.2</v>
      </c>
      <c r="V115" s="1">
        <v>3.26</v>
      </c>
      <c r="W115" s="1">
        <v>0.42</v>
      </c>
      <c r="X115" s="1">
        <v>244</v>
      </c>
      <c r="Y115" s="1">
        <v>14.8</v>
      </c>
      <c r="Z115" s="6">
        <f t="shared" si="2"/>
        <v>2.1311475409836068E-2</v>
      </c>
      <c r="AA115" s="6">
        <f t="shared" si="3"/>
        <v>35.238095238095241</v>
      </c>
      <c r="AB115" s="1">
        <v>3.61</v>
      </c>
      <c r="AC115" s="1">
        <v>1.47</v>
      </c>
      <c r="AD115" s="1">
        <v>2.5</v>
      </c>
      <c r="AE115" s="1">
        <v>1.6</v>
      </c>
      <c r="AF115" s="1">
        <v>10.1</v>
      </c>
      <c r="AG115" s="1">
        <v>1.02</v>
      </c>
      <c r="AH115" s="1">
        <v>3.71</v>
      </c>
      <c r="AI115" s="1">
        <v>1.1399999999999999</v>
      </c>
      <c r="AJ115" s="1">
        <v>13.6</v>
      </c>
      <c r="AK115" s="1">
        <v>25</v>
      </c>
      <c r="AL115" s="1" t="s">
        <v>45</v>
      </c>
      <c r="AM115" s="1" t="s">
        <v>56</v>
      </c>
      <c r="AN115" s="1" t="s">
        <v>59</v>
      </c>
      <c r="AO115" s="1">
        <v>1</v>
      </c>
      <c r="AP115" s="1">
        <v>0</v>
      </c>
    </row>
    <row r="116" spans="1:42">
      <c r="A116" s="1">
        <v>61</v>
      </c>
      <c r="B116" s="1">
        <v>1</v>
      </c>
      <c r="C116" s="1">
        <v>1.5</v>
      </c>
      <c r="D116" s="1">
        <v>0</v>
      </c>
      <c r="E116" s="1">
        <v>0</v>
      </c>
      <c r="F116" s="1">
        <v>1</v>
      </c>
      <c r="G116" s="1">
        <v>0</v>
      </c>
      <c r="H116" s="1">
        <v>0</v>
      </c>
      <c r="I116" s="1">
        <v>0</v>
      </c>
      <c r="J116" s="1">
        <v>1</v>
      </c>
      <c r="K116" s="1">
        <v>0</v>
      </c>
      <c r="L116" s="1">
        <v>0</v>
      </c>
      <c r="M116" s="1">
        <v>0</v>
      </c>
      <c r="N116" s="1">
        <v>0</v>
      </c>
      <c r="O116" s="1">
        <v>5</v>
      </c>
      <c r="P116" s="1">
        <v>171</v>
      </c>
      <c r="Q116" s="1">
        <v>98</v>
      </c>
      <c r="R116" s="1" t="s">
        <v>44</v>
      </c>
      <c r="S116" s="1">
        <v>10</v>
      </c>
      <c r="T116" s="1">
        <v>8</v>
      </c>
      <c r="U116" s="1">
        <v>9.84</v>
      </c>
      <c r="V116" s="1">
        <v>6.76</v>
      </c>
      <c r="W116" s="1">
        <v>0.53</v>
      </c>
      <c r="X116" s="1">
        <v>208</v>
      </c>
      <c r="Y116" s="1">
        <v>9.6</v>
      </c>
      <c r="Z116" s="6">
        <f t="shared" si="2"/>
        <v>4.7307692307692308E-2</v>
      </c>
      <c r="AA116" s="6">
        <f t="shared" si="3"/>
        <v>18.113207547169811</v>
      </c>
      <c r="AB116" s="1">
        <v>3.47</v>
      </c>
      <c r="AC116" s="1">
        <v>1.19</v>
      </c>
      <c r="AD116" s="1">
        <v>2.9</v>
      </c>
      <c r="AE116" s="1">
        <v>1.63</v>
      </c>
      <c r="AF116" s="1">
        <v>15.6</v>
      </c>
      <c r="AG116" s="1">
        <v>0.61</v>
      </c>
      <c r="AH116" s="1">
        <v>2.88</v>
      </c>
      <c r="AI116" s="1">
        <v>1.1299999999999999</v>
      </c>
      <c r="AJ116" s="1">
        <v>13.5</v>
      </c>
      <c r="AK116" s="1">
        <v>28.2</v>
      </c>
      <c r="AL116" s="1" t="s">
        <v>45</v>
      </c>
      <c r="AM116" s="1" t="s">
        <v>46</v>
      </c>
      <c r="AN116" s="1" t="s">
        <v>59</v>
      </c>
      <c r="AO116" s="1">
        <v>2</v>
      </c>
      <c r="AP116" s="1">
        <v>0</v>
      </c>
    </row>
    <row r="117" spans="1:42">
      <c r="A117" s="1">
        <v>73</v>
      </c>
      <c r="B117" s="1">
        <v>0</v>
      </c>
      <c r="C117" s="1">
        <v>2.5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1</v>
      </c>
      <c r="K117" s="1">
        <v>0</v>
      </c>
      <c r="L117" s="1">
        <v>0</v>
      </c>
      <c r="M117" s="1">
        <v>0</v>
      </c>
      <c r="N117" s="1">
        <v>0</v>
      </c>
      <c r="O117" s="1">
        <v>7.7</v>
      </c>
      <c r="P117" s="1">
        <v>132</v>
      </c>
      <c r="Q117" s="1">
        <v>83</v>
      </c>
      <c r="R117" s="1" t="s">
        <v>44</v>
      </c>
      <c r="S117" s="1">
        <v>3</v>
      </c>
      <c r="T117" s="1">
        <v>2</v>
      </c>
      <c r="U117" s="1">
        <v>10.47</v>
      </c>
      <c r="V117" s="1">
        <v>9.43</v>
      </c>
      <c r="W117" s="1">
        <v>0.3</v>
      </c>
      <c r="X117" s="1">
        <v>186</v>
      </c>
      <c r="Y117" s="1">
        <v>10.3</v>
      </c>
      <c r="Z117" s="6">
        <f t="shared" si="2"/>
        <v>5.6290322580645168E-2</v>
      </c>
      <c r="AA117" s="6">
        <f t="shared" si="3"/>
        <v>34.333333333333336</v>
      </c>
      <c r="AB117" s="1">
        <v>5.0599999999999996</v>
      </c>
      <c r="AC117" s="1">
        <v>1.57</v>
      </c>
      <c r="AD117" s="1">
        <v>3.2</v>
      </c>
      <c r="AE117" s="1">
        <v>2.9</v>
      </c>
      <c r="AF117" s="1">
        <v>11.8</v>
      </c>
      <c r="AG117" s="1">
        <v>0.63</v>
      </c>
      <c r="AH117" s="1">
        <v>3.57</v>
      </c>
      <c r="AI117" s="1">
        <v>1.27</v>
      </c>
      <c r="AJ117" s="1">
        <v>15.1</v>
      </c>
      <c r="AK117" s="1">
        <v>28.9</v>
      </c>
      <c r="AL117" s="1" t="s">
        <v>45</v>
      </c>
      <c r="AM117" s="1" t="s">
        <v>56</v>
      </c>
      <c r="AN117" s="1" t="s">
        <v>47</v>
      </c>
      <c r="AO117" s="1">
        <v>1</v>
      </c>
      <c r="AP117" s="1">
        <v>0</v>
      </c>
    </row>
    <row r="118" spans="1:42">
      <c r="A118" s="1">
        <v>63</v>
      </c>
      <c r="B118" s="1">
        <v>0</v>
      </c>
      <c r="C118" s="1">
        <v>2</v>
      </c>
      <c r="D118" s="1">
        <v>0</v>
      </c>
      <c r="E118" s="1">
        <v>0</v>
      </c>
      <c r="F118" s="1">
        <v>1</v>
      </c>
      <c r="G118" s="1">
        <v>0</v>
      </c>
      <c r="H118" s="1">
        <v>0</v>
      </c>
      <c r="I118" s="1">
        <v>0</v>
      </c>
      <c r="J118" s="1">
        <v>1</v>
      </c>
      <c r="K118" s="1">
        <v>0</v>
      </c>
      <c r="L118" s="1">
        <v>0</v>
      </c>
      <c r="M118" s="1">
        <v>0</v>
      </c>
      <c r="N118" s="1">
        <v>0</v>
      </c>
      <c r="O118" s="1">
        <v>5</v>
      </c>
      <c r="P118" s="1">
        <v>178</v>
      </c>
      <c r="Q118" s="1">
        <v>94</v>
      </c>
      <c r="R118" s="1" t="s">
        <v>44</v>
      </c>
      <c r="S118" s="1">
        <v>8</v>
      </c>
      <c r="T118" s="1">
        <v>5</v>
      </c>
      <c r="U118" s="1">
        <v>9.3800000000000008</v>
      </c>
      <c r="V118" s="1">
        <v>7.15</v>
      </c>
      <c r="W118" s="1">
        <v>0.4</v>
      </c>
      <c r="X118" s="1">
        <v>264</v>
      </c>
      <c r="Y118" s="1">
        <v>11.4</v>
      </c>
      <c r="Z118" s="6">
        <f t="shared" si="2"/>
        <v>3.553030303030303E-2</v>
      </c>
      <c r="AA118" s="6">
        <f t="shared" si="3"/>
        <v>28.5</v>
      </c>
      <c r="AB118" s="1">
        <v>6.93</v>
      </c>
      <c r="AC118" s="1">
        <v>1.51</v>
      </c>
      <c r="AD118" s="1">
        <v>4.5999999999999996</v>
      </c>
      <c r="AE118" s="1">
        <v>4.29</v>
      </c>
      <c r="AF118" s="1">
        <v>10.1</v>
      </c>
      <c r="AG118" s="1">
        <v>0.18</v>
      </c>
      <c r="AH118" s="1">
        <v>0.96</v>
      </c>
      <c r="AI118" s="1">
        <v>1.1100000000000001</v>
      </c>
      <c r="AJ118" s="1">
        <v>13.3</v>
      </c>
      <c r="AK118" s="1">
        <v>29.3</v>
      </c>
      <c r="AL118" s="1" t="s">
        <v>48</v>
      </c>
      <c r="AM118" s="1" t="s">
        <v>48</v>
      </c>
      <c r="AN118" s="1" t="s">
        <v>47</v>
      </c>
      <c r="AO118" s="1">
        <v>2</v>
      </c>
      <c r="AP118" s="1">
        <v>0</v>
      </c>
    </row>
    <row r="119" spans="1:42">
      <c r="A119" s="1">
        <v>56</v>
      </c>
      <c r="B119" s="1">
        <v>1</v>
      </c>
      <c r="C119" s="1">
        <v>0.5</v>
      </c>
      <c r="D119" s="1">
        <v>0</v>
      </c>
      <c r="E119" s="1">
        <v>0</v>
      </c>
      <c r="F119" s="1">
        <v>1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5.0999999999999996</v>
      </c>
      <c r="P119" s="1">
        <v>162</v>
      </c>
      <c r="Q119" s="1">
        <v>92</v>
      </c>
      <c r="R119" s="1" t="s">
        <v>44</v>
      </c>
      <c r="S119" s="1">
        <v>5</v>
      </c>
      <c r="T119" s="1">
        <v>0</v>
      </c>
      <c r="U119" s="1">
        <v>6.67</v>
      </c>
      <c r="V119" s="1">
        <v>5.25</v>
      </c>
      <c r="W119" s="1">
        <v>0.43</v>
      </c>
      <c r="X119" s="1">
        <v>267</v>
      </c>
      <c r="Y119" s="1">
        <v>9.6999999999999993</v>
      </c>
      <c r="Z119" s="6">
        <f t="shared" si="2"/>
        <v>2.4981273408239701E-2</v>
      </c>
      <c r="AA119" s="6">
        <f t="shared" si="3"/>
        <v>22.558139534883718</v>
      </c>
      <c r="AB119" s="1">
        <v>6.28</v>
      </c>
      <c r="AC119" s="1">
        <v>1.43</v>
      </c>
      <c r="AD119" s="1">
        <v>4.4000000000000004</v>
      </c>
      <c r="AE119" s="1">
        <v>4.18</v>
      </c>
      <c r="AF119" s="1">
        <v>21</v>
      </c>
      <c r="AG119" s="1">
        <v>0.2</v>
      </c>
      <c r="AH119" s="1">
        <v>0.56999999999999995</v>
      </c>
      <c r="AI119" s="1">
        <v>0.94</v>
      </c>
      <c r="AJ119" s="1">
        <v>11.3</v>
      </c>
      <c r="AK119" s="1">
        <v>25.5</v>
      </c>
      <c r="AL119" s="1" t="s">
        <v>49</v>
      </c>
      <c r="AM119" s="1" t="s">
        <v>46</v>
      </c>
      <c r="AN119" s="1" t="s">
        <v>47</v>
      </c>
      <c r="AO119" s="1">
        <v>0</v>
      </c>
      <c r="AP119" s="1">
        <v>0</v>
      </c>
    </row>
    <row r="120" spans="1:42">
      <c r="A120" s="1">
        <v>57</v>
      </c>
      <c r="B120" s="1">
        <v>1</v>
      </c>
      <c r="C120" s="1">
        <v>2.5</v>
      </c>
      <c r="D120" s="1">
        <v>1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7.4</v>
      </c>
      <c r="P120" s="1">
        <v>133</v>
      </c>
      <c r="Q120" s="1">
        <v>89</v>
      </c>
      <c r="R120" s="1" t="s">
        <v>44</v>
      </c>
      <c r="S120" s="1">
        <v>12</v>
      </c>
      <c r="T120" s="1">
        <v>13</v>
      </c>
      <c r="U120" s="1">
        <v>10.6</v>
      </c>
      <c r="V120" s="1">
        <v>9.59</v>
      </c>
      <c r="W120" s="1">
        <v>0.38</v>
      </c>
      <c r="X120" s="1">
        <v>260</v>
      </c>
      <c r="Y120" s="1">
        <v>8.3000000000000007</v>
      </c>
      <c r="Z120" s="6">
        <f t="shared" si="2"/>
        <v>4.0769230769230766E-2</v>
      </c>
      <c r="AA120" s="6">
        <f t="shared" si="3"/>
        <v>21.842105263157897</v>
      </c>
      <c r="AB120" s="1">
        <v>2.94</v>
      </c>
      <c r="AC120" s="1">
        <v>0.81</v>
      </c>
      <c r="AD120" s="1">
        <v>3.6</v>
      </c>
      <c r="AE120" s="1">
        <v>1.53</v>
      </c>
      <c r="AF120" s="1">
        <v>77.3</v>
      </c>
      <c r="AG120" s="1">
        <v>0.33</v>
      </c>
      <c r="AH120" s="1">
        <v>0.94</v>
      </c>
      <c r="AI120" s="6">
        <v>1</v>
      </c>
      <c r="AJ120" s="1">
        <v>12</v>
      </c>
      <c r="AK120" s="1">
        <v>22.8</v>
      </c>
      <c r="AL120" s="1" t="s">
        <v>66</v>
      </c>
      <c r="AO120" s="1" t="s">
        <v>77</v>
      </c>
      <c r="AP120" s="1">
        <v>0</v>
      </c>
    </row>
    <row r="121" spans="1:42">
      <c r="A121" s="1">
        <v>63</v>
      </c>
      <c r="B121" s="1">
        <v>0</v>
      </c>
      <c r="C121" s="1">
        <v>3.5</v>
      </c>
      <c r="D121" s="1">
        <v>0</v>
      </c>
      <c r="E121" s="1">
        <v>0</v>
      </c>
      <c r="F121" s="1">
        <v>1</v>
      </c>
      <c r="G121" s="1">
        <v>1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23.9</v>
      </c>
      <c r="P121" s="1">
        <v>158</v>
      </c>
      <c r="Q121" s="1">
        <v>82</v>
      </c>
      <c r="R121" s="1" t="s">
        <v>44</v>
      </c>
      <c r="S121" s="1">
        <v>9</v>
      </c>
      <c r="T121" s="1">
        <v>1</v>
      </c>
      <c r="U121" s="1">
        <v>7.93</v>
      </c>
      <c r="V121" s="1">
        <v>5.5</v>
      </c>
      <c r="W121" s="1">
        <v>0.38</v>
      </c>
      <c r="X121" s="1">
        <v>167</v>
      </c>
      <c r="Y121" s="1">
        <v>22.4</v>
      </c>
      <c r="Z121" s="6">
        <f t="shared" si="2"/>
        <v>4.7485029940119758E-2</v>
      </c>
      <c r="AA121" s="6">
        <f t="shared" si="3"/>
        <v>58.94736842105263</v>
      </c>
      <c r="AB121" s="1">
        <v>5.44</v>
      </c>
      <c r="AC121" s="1">
        <v>1.47</v>
      </c>
      <c r="AD121" s="1">
        <v>3.7</v>
      </c>
      <c r="AE121" s="1">
        <v>3.28</v>
      </c>
      <c r="AF121" s="1">
        <v>11.1</v>
      </c>
      <c r="AG121" s="1">
        <v>0.39</v>
      </c>
      <c r="AH121" s="1">
        <v>1.55</v>
      </c>
      <c r="AI121" s="1">
        <v>1.08</v>
      </c>
      <c r="AJ121" s="1">
        <v>12.9</v>
      </c>
      <c r="AK121" s="1">
        <v>26.7</v>
      </c>
      <c r="AL121" s="1" t="s">
        <v>45</v>
      </c>
      <c r="AM121" s="1" t="s">
        <v>56</v>
      </c>
      <c r="AN121" s="1" t="s">
        <v>47</v>
      </c>
      <c r="AO121" s="1">
        <v>0</v>
      </c>
      <c r="AP121" s="1">
        <v>0</v>
      </c>
    </row>
    <row r="122" spans="1:42">
      <c r="A122" s="1">
        <v>69</v>
      </c>
      <c r="B122" s="1">
        <v>1</v>
      </c>
      <c r="C122" s="1">
        <v>1.5</v>
      </c>
      <c r="D122" s="1">
        <v>0</v>
      </c>
      <c r="E122" s="1">
        <v>0</v>
      </c>
      <c r="F122" s="1">
        <v>1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7.1</v>
      </c>
      <c r="P122" s="1">
        <v>158</v>
      </c>
      <c r="Q122" s="1">
        <v>92</v>
      </c>
      <c r="R122" s="1" t="s">
        <v>44</v>
      </c>
      <c r="S122" s="1">
        <v>5</v>
      </c>
      <c r="T122" s="1">
        <v>1</v>
      </c>
      <c r="U122" s="1">
        <v>5.78</v>
      </c>
      <c r="V122" s="1">
        <v>3.72</v>
      </c>
      <c r="W122" s="1">
        <v>0.35</v>
      </c>
      <c r="X122" s="1">
        <v>308</v>
      </c>
      <c r="Y122" s="1">
        <v>11.4</v>
      </c>
      <c r="Z122" s="6">
        <f t="shared" si="2"/>
        <v>1.8766233766233768E-2</v>
      </c>
      <c r="AA122" s="6">
        <f t="shared" si="3"/>
        <v>32.571428571428577</v>
      </c>
      <c r="AB122" s="1">
        <v>3.91</v>
      </c>
      <c r="AC122" s="1">
        <v>1.52</v>
      </c>
      <c r="AD122" s="1">
        <v>2.6</v>
      </c>
      <c r="AE122" s="1">
        <v>1.88</v>
      </c>
      <c r="AF122" s="1">
        <v>16.8</v>
      </c>
      <c r="AG122" s="1">
        <v>0.56000000000000005</v>
      </c>
      <c r="AH122" s="1">
        <v>2.89</v>
      </c>
      <c r="AI122" s="1">
        <v>1.02</v>
      </c>
      <c r="AJ122" s="1">
        <v>12.2</v>
      </c>
      <c r="AK122" s="1">
        <v>24.5</v>
      </c>
      <c r="AL122" s="1" t="s">
        <v>45</v>
      </c>
      <c r="AM122" s="1" t="s">
        <v>56</v>
      </c>
      <c r="AN122" s="1" t="s">
        <v>47</v>
      </c>
      <c r="AO122" s="1">
        <v>0</v>
      </c>
      <c r="AP122" s="1">
        <v>0</v>
      </c>
    </row>
    <row r="123" spans="1:42">
      <c r="A123" s="1">
        <v>52</v>
      </c>
      <c r="B123" s="1">
        <v>1</v>
      </c>
      <c r="C123" s="1">
        <v>1.5</v>
      </c>
      <c r="D123" s="1">
        <v>1</v>
      </c>
      <c r="E123" s="1">
        <v>0</v>
      </c>
      <c r="F123" s="1">
        <v>1</v>
      </c>
      <c r="G123" s="1">
        <v>0</v>
      </c>
      <c r="H123" s="1">
        <v>0</v>
      </c>
      <c r="I123" s="1">
        <v>0</v>
      </c>
      <c r="J123" s="1">
        <v>1</v>
      </c>
      <c r="K123" s="1">
        <v>0</v>
      </c>
      <c r="L123" s="1">
        <v>0</v>
      </c>
      <c r="M123" s="1">
        <v>0</v>
      </c>
      <c r="N123" s="1">
        <v>0</v>
      </c>
      <c r="O123" s="1">
        <v>4.5</v>
      </c>
      <c r="P123" s="1">
        <v>124</v>
      </c>
      <c r="Q123" s="1">
        <v>76</v>
      </c>
      <c r="R123" s="1" t="s">
        <v>44</v>
      </c>
      <c r="S123" s="1">
        <v>4</v>
      </c>
      <c r="T123" s="1">
        <v>2</v>
      </c>
      <c r="U123" s="1">
        <v>11.1</v>
      </c>
      <c r="V123" s="1">
        <v>9.6</v>
      </c>
      <c r="W123" s="1">
        <v>0.31</v>
      </c>
      <c r="X123" s="1">
        <v>259</v>
      </c>
      <c r="Y123" s="1">
        <v>15</v>
      </c>
      <c r="Z123" s="6">
        <f t="shared" si="2"/>
        <v>4.2857142857142858E-2</v>
      </c>
      <c r="AA123" s="6">
        <f t="shared" si="3"/>
        <v>48.387096774193552</v>
      </c>
      <c r="AB123" s="1">
        <v>4.49</v>
      </c>
      <c r="AC123" s="1">
        <v>2.08</v>
      </c>
      <c r="AD123" s="1">
        <v>2.2000000000000002</v>
      </c>
      <c r="AE123" s="1">
        <v>0.76</v>
      </c>
      <c r="AF123" s="1">
        <v>15</v>
      </c>
      <c r="AG123" s="1">
        <v>0.35</v>
      </c>
      <c r="AH123" s="1">
        <v>3.01</v>
      </c>
      <c r="AI123" s="1">
        <v>1.04</v>
      </c>
      <c r="AJ123" s="1">
        <v>12.4</v>
      </c>
      <c r="AK123" s="1">
        <v>28.7</v>
      </c>
      <c r="AL123" s="1" t="s">
        <v>80</v>
      </c>
      <c r="AM123" s="1" t="s">
        <v>56</v>
      </c>
      <c r="AN123" s="1" t="s">
        <v>47</v>
      </c>
      <c r="AO123" s="1">
        <v>0</v>
      </c>
      <c r="AP123" s="1">
        <v>0</v>
      </c>
    </row>
    <row r="124" spans="1:42">
      <c r="A124" s="1">
        <v>67</v>
      </c>
      <c r="B124" s="1">
        <v>0</v>
      </c>
      <c r="C124" s="1">
        <v>2.5</v>
      </c>
      <c r="D124" s="1">
        <v>0</v>
      </c>
      <c r="E124" s="1">
        <v>0</v>
      </c>
      <c r="F124" s="1">
        <v>0</v>
      </c>
      <c r="G124" s="1">
        <v>1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22.2</v>
      </c>
      <c r="P124" s="1">
        <v>176</v>
      </c>
      <c r="Q124" s="1">
        <v>100</v>
      </c>
      <c r="R124" s="1" t="s">
        <v>44</v>
      </c>
      <c r="S124" s="1">
        <v>4</v>
      </c>
      <c r="T124" s="1">
        <v>2</v>
      </c>
      <c r="U124" s="1">
        <v>5.33</v>
      </c>
      <c r="V124" s="1">
        <v>2.52</v>
      </c>
      <c r="W124" s="1">
        <v>0.25</v>
      </c>
      <c r="X124" s="1">
        <v>190</v>
      </c>
      <c r="Y124" s="1">
        <v>14.2</v>
      </c>
      <c r="Z124" s="6">
        <f t="shared" si="2"/>
        <v>2.8052631578947367E-2</v>
      </c>
      <c r="AA124" s="6">
        <f t="shared" si="3"/>
        <v>56.8</v>
      </c>
      <c r="AB124" s="1">
        <v>6.16</v>
      </c>
      <c r="AC124" s="1">
        <v>1.95</v>
      </c>
      <c r="AD124" s="1">
        <v>3.2</v>
      </c>
      <c r="AE124" s="1">
        <v>3.31</v>
      </c>
      <c r="AF124" s="1">
        <v>6.4</v>
      </c>
      <c r="AG124" s="1">
        <v>0.45</v>
      </c>
      <c r="AH124" s="1">
        <v>1.96</v>
      </c>
      <c r="AI124" s="1">
        <v>1.02</v>
      </c>
      <c r="AJ124" s="1">
        <v>12.2</v>
      </c>
      <c r="AK124" s="1">
        <v>21.9</v>
      </c>
      <c r="AL124" s="1" t="s">
        <v>47</v>
      </c>
      <c r="AM124" s="1" t="s">
        <v>46</v>
      </c>
      <c r="AN124" s="1" t="s">
        <v>47</v>
      </c>
      <c r="AO124" s="1">
        <v>0</v>
      </c>
      <c r="AP124" s="1">
        <v>0</v>
      </c>
    </row>
    <row r="125" spans="1:42">
      <c r="A125" s="1">
        <v>84</v>
      </c>
      <c r="B125" s="1">
        <v>1</v>
      </c>
      <c r="C125" s="1">
        <v>3.5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6.1</v>
      </c>
      <c r="P125" s="1">
        <v>138</v>
      </c>
      <c r="Q125" s="1">
        <v>99</v>
      </c>
      <c r="R125" s="1" t="s">
        <v>44</v>
      </c>
      <c r="S125" s="1">
        <v>8</v>
      </c>
      <c r="T125" s="1">
        <v>2</v>
      </c>
      <c r="U125" s="1">
        <v>7.72</v>
      </c>
      <c r="V125" s="1">
        <v>5.42</v>
      </c>
      <c r="W125" s="1">
        <v>0.37</v>
      </c>
      <c r="X125" s="1">
        <v>164</v>
      </c>
      <c r="Y125" s="1">
        <v>11.1</v>
      </c>
      <c r="Z125" s="6">
        <f t="shared" si="2"/>
        <v>4.7073170731707317E-2</v>
      </c>
      <c r="AA125" s="6">
        <f t="shared" si="3"/>
        <v>30</v>
      </c>
      <c r="AB125" s="1">
        <v>4.7</v>
      </c>
      <c r="AC125" s="1">
        <v>1.29</v>
      </c>
      <c r="AD125" s="1">
        <v>3.6</v>
      </c>
      <c r="AE125" s="1">
        <v>2.92</v>
      </c>
      <c r="AF125" s="1">
        <v>15.1</v>
      </c>
      <c r="AG125" s="1">
        <v>0.33</v>
      </c>
      <c r="AH125" s="1">
        <v>1.1599999999999999</v>
      </c>
      <c r="AI125" s="1">
        <v>1.1499999999999999</v>
      </c>
      <c r="AJ125" s="1">
        <v>13.7</v>
      </c>
      <c r="AK125" s="1">
        <v>27.9</v>
      </c>
      <c r="AL125" s="1" t="s">
        <v>45</v>
      </c>
      <c r="AM125" s="1" t="s">
        <v>56</v>
      </c>
      <c r="AN125" s="1" t="s">
        <v>47</v>
      </c>
      <c r="AO125" s="1">
        <v>1</v>
      </c>
      <c r="AP125" s="1">
        <v>0</v>
      </c>
    </row>
    <row r="126" spans="1:42">
      <c r="A126" s="1">
        <v>59</v>
      </c>
      <c r="B126" s="1">
        <v>1</v>
      </c>
      <c r="C126" s="1">
        <v>2.5</v>
      </c>
      <c r="D126" s="1">
        <v>0</v>
      </c>
      <c r="E126" s="1">
        <v>0</v>
      </c>
      <c r="F126" s="1">
        <v>1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8">
        <v>6</v>
      </c>
      <c r="P126" s="1">
        <v>170</v>
      </c>
      <c r="Q126" s="1">
        <v>90</v>
      </c>
      <c r="R126" s="1" t="s">
        <v>44</v>
      </c>
      <c r="S126" s="1">
        <v>1</v>
      </c>
      <c r="T126" s="1">
        <v>0</v>
      </c>
      <c r="U126" s="1">
        <v>15.48</v>
      </c>
      <c r="V126" s="1">
        <v>11</v>
      </c>
      <c r="W126" s="1">
        <v>0.68</v>
      </c>
      <c r="X126" s="1">
        <v>248</v>
      </c>
      <c r="Y126" s="1">
        <v>11.5</v>
      </c>
      <c r="Z126" s="6">
        <f t="shared" si="2"/>
        <v>6.2419354838709681E-2</v>
      </c>
      <c r="AA126" s="6">
        <f t="shared" si="3"/>
        <v>16.911764705882351</v>
      </c>
      <c r="AB126" s="1">
        <v>4.62</v>
      </c>
      <c r="AC126" s="1">
        <v>1.02</v>
      </c>
      <c r="AD126" s="1">
        <v>4.5</v>
      </c>
      <c r="AE126" s="1">
        <v>2.66</v>
      </c>
      <c r="AF126" s="1">
        <v>26.4</v>
      </c>
      <c r="AG126" s="1">
        <v>0.38</v>
      </c>
      <c r="AH126" s="1">
        <v>1.29</v>
      </c>
      <c r="AI126" s="1">
        <v>1.02</v>
      </c>
      <c r="AJ126" s="1">
        <v>12.2</v>
      </c>
      <c r="AK126" s="1">
        <v>26.4</v>
      </c>
      <c r="AL126" s="1" t="s">
        <v>45</v>
      </c>
      <c r="AM126" s="1" t="s">
        <v>46</v>
      </c>
      <c r="AN126" s="1" t="s">
        <v>47</v>
      </c>
      <c r="AO126" s="1">
        <v>0</v>
      </c>
      <c r="AP126" s="1">
        <v>0</v>
      </c>
    </row>
    <row r="127" spans="1:42">
      <c r="A127" s="1">
        <v>78</v>
      </c>
      <c r="B127" s="1">
        <v>0</v>
      </c>
      <c r="C127" s="1">
        <v>1.5</v>
      </c>
      <c r="D127" s="1">
        <v>0</v>
      </c>
      <c r="E127" s="1">
        <v>0</v>
      </c>
      <c r="F127" s="1">
        <v>1</v>
      </c>
      <c r="G127" s="1">
        <v>0</v>
      </c>
      <c r="H127" s="1">
        <v>0</v>
      </c>
      <c r="I127" s="1">
        <v>1</v>
      </c>
      <c r="J127" s="1">
        <v>1</v>
      </c>
      <c r="K127" s="1">
        <v>0</v>
      </c>
      <c r="L127" s="1">
        <v>0</v>
      </c>
      <c r="M127" s="1">
        <v>0</v>
      </c>
      <c r="N127" s="1">
        <v>0</v>
      </c>
      <c r="O127" s="1">
        <v>6.9</v>
      </c>
      <c r="P127" s="1">
        <v>167</v>
      </c>
      <c r="Q127" s="1">
        <v>73</v>
      </c>
      <c r="R127" s="1" t="s">
        <v>44</v>
      </c>
      <c r="S127" s="1">
        <v>3</v>
      </c>
      <c r="T127" s="1">
        <v>0</v>
      </c>
      <c r="U127" s="1">
        <v>7.84</v>
      </c>
      <c r="V127" s="1">
        <v>3.84</v>
      </c>
      <c r="W127" s="1">
        <v>0.32</v>
      </c>
      <c r="X127" s="1">
        <v>199</v>
      </c>
      <c r="Y127" s="1">
        <v>17.3</v>
      </c>
      <c r="Z127" s="6">
        <f t="shared" si="2"/>
        <v>3.9396984924623117E-2</v>
      </c>
      <c r="AA127" s="6">
        <f t="shared" si="3"/>
        <v>54.0625</v>
      </c>
      <c r="AB127" s="1">
        <v>5.15</v>
      </c>
      <c r="AC127" s="1">
        <v>1.58</v>
      </c>
      <c r="AD127" s="1">
        <v>3.3</v>
      </c>
      <c r="AE127" s="1">
        <v>2.63</v>
      </c>
      <c r="AF127" s="1">
        <v>20.5</v>
      </c>
      <c r="AG127" s="1">
        <v>0.66</v>
      </c>
      <c r="AH127" s="1">
        <v>5.61</v>
      </c>
      <c r="AI127" s="1">
        <v>1.08</v>
      </c>
      <c r="AJ127" s="1">
        <v>12.9</v>
      </c>
      <c r="AK127" s="1">
        <v>22.4</v>
      </c>
      <c r="AL127" s="1" t="s">
        <v>45</v>
      </c>
      <c r="AM127" s="1" t="s">
        <v>58</v>
      </c>
      <c r="AN127" s="1" t="s">
        <v>47</v>
      </c>
      <c r="AO127" s="1">
        <v>0</v>
      </c>
      <c r="AP127" s="1">
        <v>0</v>
      </c>
    </row>
    <row r="128" spans="1:42">
      <c r="A128" s="1">
        <v>60</v>
      </c>
      <c r="B128" s="1">
        <v>1</v>
      </c>
      <c r="C128" s="1">
        <v>2.5</v>
      </c>
      <c r="D128" s="1">
        <v>1</v>
      </c>
      <c r="E128" s="1">
        <v>0</v>
      </c>
      <c r="F128" s="1">
        <v>1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7.4</v>
      </c>
      <c r="P128" s="1">
        <v>174</v>
      </c>
      <c r="Q128" s="1">
        <v>99</v>
      </c>
      <c r="R128" s="1" t="s">
        <v>44</v>
      </c>
      <c r="S128" s="1">
        <v>4</v>
      </c>
      <c r="T128" s="1">
        <v>1</v>
      </c>
      <c r="U128" s="1">
        <v>10.41</v>
      </c>
      <c r="V128" s="1">
        <v>8.56</v>
      </c>
      <c r="W128" s="1">
        <v>0.47</v>
      </c>
      <c r="X128" s="1">
        <v>159</v>
      </c>
      <c r="Y128" s="1">
        <v>15.8</v>
      </c>
      <c r="Z128" s="6">
        <f t="shared" si="2"/>
        <v>6.5471698113207549E-2</v>
      </c>
      <c r="AA128" s="6">
        <f t="shared" si="3"/>
        <v>33.61702127659575</v>
      </c>
      <c r="AB128" s="1">
        <v>5.48</v>
      </c>
      <c r="AC128" s="1">
        <v>1.41</v>
      </c>
      <c r="AD128" s="1">
        <v>3.9</v>
      </c>
      <c r="AE128" s="1">
        <v>3.48</v>
      </c>
      <c r="AF128" s="8">
        <v>21</v>
      </c>
      <c r="AG128" s="1">
        <v>0.15</v>
      </c>
      <c r="AH128" s="1">
        <v>0.54</v>
      </c>
      <c r="AI128" s="1">
        <v>1.01</v>
      </c>
      <c r="AJ128" s="1">
        <v>12.1</v>
      </c>
      <c r="AK128" s="1">
        <v>23.2</v>
      </c>
      <c r="AL128" s="1" t="s">
        <v>45</v>
      </c>
      <c r="AM128" s="1" t="s">
        <v>56</v>
      </c>
      <c r="AN128" s="1" t="s">
        <v>47</v>
      </c>
      <c r="AO128" s="1">
        <v>0</v>
      </c>
      <c r="AP128" s="1">
        <v>0</v>
      </c>
    </row>
    <row r="129" spans="1:44">
      <c r="A129" s="1">
        <v>82</v>
      </c>
      <c r="B129" s="1">
        <v>0</v>
      </c>
      <c r="C129" s="1">
        <v>3.5</v>
      </c>
      <c r="D129" s="1">
        <v>0</v>
      </c>
      <c r="E129" s="1">
        <v>0</v>
      </c>
      <c r="F129" s="1">
        <v>1</v>
      </c>
      <c r="G129" s="1">
        <v>0</v>
      </c>
      <c r="H129" s="1">
        <v>0</v>
      </c>
      <c r="I129" s="1">
        <v>1</v>
      </c>
      <c r="J129" s="1">
        <v>1</v>
      </c>
      <c r="K129" s="1">
        <v>0</v>
      </c>
      <c r="L129" s="1">
        <v>0</v>
      </c>
      <c r="M129" s="1">
        <v>0</v>
      </c>
      <c r="N129" s="1">
        <v>0</v>
      </c>
      <c r="O129" s="1">
        <v>6.7</v>
      </c>
      <c r="P129" s="1">
        <v>176</v>
      </c>
      <c r="Q129" s="1">
        <v>94</v>
      </c>
      <c r="R129" s="1" t="s">
        <v>44</v>
      </c>
      <c r="S129" s="1">
        <v>24</v>
      </c>
      <c r="T129" s="1">
        <v>24</v>
      </c>
      <c r="U129" s="1">
        <v>5.87</v>
      </c>
      <c r="V129" s="1">
        <v>3.29</v>
      </c>
      <c r="W129" s="1">
        <v>0.28999999999999998</v>
      </c>
      <c r="X129" s="1">
        <v>226</v>
      </c>
      <c r="Y129" s="1">
        <v>10.199999999999999</v>
      </c>
      <c r="Z129" s="6">
        <f t="shared" si="2"/>
        <v>2.597345132743363E-2</v>
      </c>
      <c r="AA129" s="6">
        <f t="shared" si="3"/>
        <v>35.172413793103445</v>
      </c>
      <c r="AB129" s="1">
        <v>5.26</v>
      </c>
      <c r="AC129" s="1">
        <v>1.45</v>
      </c>
      <c r="AD129" s="1">
        <v>3.6</v>
      </c>
      <c r="AE129" s="1">
        <v>3.17</v>
      </c>
      <c r="AF129" s="1">
        <v>15.4</v>
      </c>
      <c r="AG129" s="1">
        <v>0.7</v>
      </c>
      <c r="AH129" s="1">
        <v>3.42</v>
      </c>
      <c r="AI129" s="1">
        <v>1.05</v>
      </c>
      <c r="AJ129" s="1">
        <v>12.6</v>
      </c>
      <c r="AK129" s="1">
        <v>26.7</v>
      </c>
      <c r="AL129" s="1" t="s">
        <v>52</v>
      </c>
      <c r="AO129" s="1">
        <v>6</v>
      </c>
      <c r="AP129" s="1">
        <v>0</v>
      </c>
    </row>
    <row r="130" spans="1:44">
      <c r="A130" s="1">
        <v>68</v>
      </c>
      <c r="B130" s="1">
        <v>0</v>
      </c>
      <c r="C130" s="1">
        <v>1.6</v>
      </c>
      <c r="D130" s="1">
        <v>0</v>
      </c>
      <c r="E130" s="1">
        <v>0</v>
      </c>
      <c r="F130" s="1">
        <v>1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6.5</v>
      </c>
      <c r="P130" s="1">
        <v>162</v>
      </c>
      <c r="Q130" s="1">
        <v>92</v>
      </c>
      <c r="R130" s="1" t="s">
        <v>44</v>
      </c>
      <c r="S130" s="1">
        <v>27</v>
      </c>
      <c r="T130" s="1">
        <v>0</v>
      </c>
      <c r="U130" s="1">
        <v>5.93</v>
      </c>
      <c r="V130" s="1">
        <v>4.3600000000000003</v>
      </c>
      <c r="W130" s="1">
        <v>0.56999999999999995</v>
      </c>
      <c r="X130" s="1">
        <v>188</v>
      </c>
      <c r="Y130" s="1">
        <v>13.4</v>
      </c>
      <c r="Z130" s="6">
        <f t="shared" si="2"/>
        <v>3.154255319148936E-2</v>
      </c>
      <c r="AA130" s="6">
        <f t="shared" si="3"/>
        <v>23.508771929824565</v>
      </c>
      <c r="AB130" s="1">
        <v>3.56</v>
      </c>
      <c r="AC130" s="1">
        <v>1.49</v>
      </c>
      <c r="AD130" s="1">
        <v>2.4</v>
      </c>
      <c r="AE130" s="1">
        <v>1.67</v>
      </c>
      <c r="AF130" s="1">
        <v>11.9</v>
      </c>
      <c r="AG130" s="1">
        <v>0.42</v>
      </c>
      <c r="AH130" s="1">
        <v>1.36</v>
      </c>
      <c r="AI130" s="1">
        <v>1.08</v>
      </c>
      <c r="AJ130" s="1">
        <v>12.9</v>
      </c>
      <c r="AK130" s="1">
        <v>25.8</v>
      </c>
      <c r="AL130" s="1" t="s">
        <v>47</v>
      </c>
      <c r="AM130" s="1" t="s">
        <v>56</v>
      </c>
      <c r="AN130" s="1" t="s">
        <v>47</v>
      </c>
      <c r="AO130" s="1">
        <v>0</v>
      </c>
      <c r="AP130" s="1">
        <v>0</v>
      </c>
    </row>
    <row r="131" spans="1:44">
      <c r="A131" s="1">
        <v>73</v>
      </c>
      <c r="B131" s="1">
        <v>1</v>
      </c>
      <c r="C131" s="1">
        <v>2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1</v>
      </c>
      <c r="K131" s="1">
        <v>0</v>
      </c>
      <c r="L131" s="1">
        <v>0</v>
      </c>
      <c r="M131" s="1">
        <v>0</v>
      </c>
      <c r="N131" s="1">
        <v>0</v>
      </c>
      <c r="O131" s="1">
        <v>10.1</v>
      </c>
      <c r="P131" s="1">
        <v>160</v>
      </c>
      <c r="Q131" s="1">
        <v>92</v>
      </c>
      <c r="R131" s="1" t="s">
        <v>44</v>
      </c>
      <c r="S131" s="1">
        <v>23</v>
      </c>
      <c r="T131" s="1">
        <v>16</v>
      </c>
      <c r="U131" s="1">
        <v>7.24</v>
      </c>
      <c r="V131" s="1">
        <v>5.0199999999999996</v>
      </c>
      <c r="W131" s="1">
        <v>0.35</v>
      </c>
      <c r="X131" s="1">
        <v>236</v>
      </c>
      <c r="Y131" s="1">
        <v>13.3</v>
      </c>
      <c r="Z131" s="6">
        <f t="shared" ref="Z131:Z172" si="4">U131/X131</f>
        <v>3.0677966101694917E-2</v>
      </c>
      <c r="AA131" s="6">
        <f t="shared" ref="AA131:AA172" si="5">Y131/W131</f>
        <v>38.000000000000007</v>
      </c>
      <c r="AB131" s="1">
        <v>4.2699999999999996</v>
      </c>
      <c r="AC131" s="1">
        <v>1.02</v>
      </c>
      <c r="AD131" s="8">
        <v>4</v>
      </c>
      <c r="AE131" s="1">
        <v>2.91</v>
      </c>
      <c r="AF131" s="1">
        <v>13.9</v>
      </c>
      <c r="AG131" s="1">
        <v>0.83</v>
      </c>
      <c r="AH131" s="1">
        <v>4.54</v>
      </c>
      <c r="AI131" s="1">
        <v>1.03</v>
      </c>
      <c r="AJ131" s="1">
        <v>12.9</v>
      </c>
      <c r="AK131" s="1">
        <v>23</v>
      </c>
      <c r="AL131" s="1" t="s">
        <v>45</v>
      </c>
      <c r="AM131" s="1" t="s">
        <v>56</v>
      </c>
      <c r="AN131" s="1" t="s">
        <v>59</v>
      </c>
      <c r="AO131" s="1">
        <v>5</v>
      </c>
      <c r="AP131" s="1">
        <v>0</v>
      </c>
    </row>
    <row r="132" spans="1:44">
      <c r="A132" s="1">
        <v>93</v>
      </c>
      <c r="B132" s="1">
        <v>1</v>
      </c>
      <c r="C132" s="1">
        <v>3</v>
      </c>
      <c r="D132" s="1">
        <v>0</v>
      </c>
      <c r="E132" s="1">
        <v>0</v>
      </c>
      <c r="F132" s="1">
        <v>1</v>
      </c>
      <c r="G132" s="1">
        <v>0</v>
      </c>
      <c r="H132" s="1">
        <v>0</v>
      </c>
      <c r="I132" s="1">
        <v>1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9.6</v>
      </c>
      <c r="P132" s="1">
        <v>148</v>
      </c>
      <c r="Q132" s="1">
        <v>73</v>
      </c>
      <c r="R132" s="1" t="s">
        <v>44</v>
      </c>
      <c r="S132" s="1">
        <v>6</v>
      </c>
      <c r="T132" s="1">
        <v>5</v>
      </c>
      <c r="U132" s="6">
        <v>13.7</v>
      </c>
      <c r="V132" s="1">
        <v>11.61</v>
      </c>
      <c r="W132" s="1">
        <v>0.79</v>
      </c>
      <c r="X132" s="1">
        <v>158</v>
      </c>
      <c r="Y132" s="1">
        <v>11.3</v>
      </c>
      <c r="Z132" s="6">
        <f t="shared" si="4"/>
        <v>8.6708860759493661E-2</v>
      </c>
      <c r="AA132" s="6">
        <f t="shared" si="5"/>
        <v>14.30379746835443</v>
      </c>
      <c r="AB132" s="1">
        <v>4.13</v>
      </c>
      <c r="AC132" s="1">
        <v>1.32</v>
      </c>
      <c r="AD132" s="1">
        <v>3.1</v>
      </c>
      <c r="AE132" s="1">
        <v>1.96</v>
      </c>
      <c r="AF132" s="1">
        <v>44</v>
      </c>
      <c r="AG132" s="1">
        <v>1.39</v>
      </c>
      <c r="AH132" s="1">
        <v>6.23</v>
      </c>
      <c r="AI132" s="6">
        <v>1.3</v>
      </c>
      <c r="AJ132" s="1">
        <v>15.4</v>
      </c>
      <c r="AK132" s="1">
        <v>31.6</v>
      </c>
      <c r="AL132" s="1" t="s">
        <v>45</v>
      </c>
      <c r="AM132" s="1" t="s">
        <v>56</v>
      </c>
      <c r="AN132" s="1" t="s">
        <v>47</v>
      </c>
      <c r="AO132" s="1">
        <v>2</v>
      </c>
      <c r="AP132" s="1">
        <v>0</v>
      </c>
    </row>
    <row r="133" spans="1:44">
      <c r="A133" s="1">
        <v>77</v>
      </c>
      <c r="B133" s="1">
        <v>0</v>
      </c>
      <c r="C133" s="1">
        <v>2.6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8">
        <v>9</v>
      </c>
      <c r="P133" s="1">
        <v>176</v>
      </c>
      <c r="Q133" s="1">
        <v>96</v>
      </c>
      <c r="R133" s="1" t="s">
        <v>44</v>
      </c>
      <c r="S133" s="1">
        <v>19</v>
      </c>
      <c r="T133" s="1">
        <v>19</v>
      </c>
      <c r="U133" s="1">
        <v>10.38</v>
      </c>
      <c r="V133" s="1">
        <v>8.3000000000000007</v>
      </c>
      <c r="W133" s="1">
        <v>0.37</v>
      </c>
      <c r="X133" s="1">
        <v>226</v>
      </c>
      <c r="Y133" s="1">
        <v>15.6</v>
      </c>
      <c r="Z133" s="6">
        <f t="shared" si="4"/>
        <v>4.5929203539823014E-2</v>
      </c>
      <c r="AA133" s="6">
        <f t="shared" si="5"/>
        <v>42.162162162162161</v>
      </c>
      <c r="AB133" s="1">
        <v>4.55</v>
      </c>
      <c r="AC133" s="1">
        <v>1.45</v>
      </c>
      <c r="AD133" s="1">
        <v>3.1</v>
      </c>
      <c r="AE133" s="1">
        <v>2.21</v>
      </c>
      <c r="AF133" s="1">
        <v>9.5</v>
      </c>
      <c r="AG133" s="1">
        <v>0.47</v>
      </c>
      <c r="AH133" s="1">
        <v>1.77</v>
      </c>
      <c r="AI133" s="1">
        <v>1.0900000000000001</v>
      </c>
      <c r="AJ133" s="1">
        <v>13</v>
      </c>
      <c r="AK133" s="1">
        <v>26.9</v>
      </c>
      <c r="AL133" s="1" t="s">
        <v>45</v>
      </c>
      <c r="AM133" s="1" t="s">
        <v>56</v>
      </c>
      <c r="AN133" s="1" t="s">
        <v>59</v>
      </c>
      <c r="AO133" s="1">
        <v>5</v>
      </c>
      <c r="AP133" s="1">
        <v>0</v>
      </c>
    </row>
    <row r="134" spans="1:44">
      <c r="A134" s="1">
        <v>84</v>
      </c>
      <c r="B134" s="1">
        <v>0</v>
      </c>
      <c r="C134" s="1">
        <v>1.2</v>
      </c>
      <c r="D134" s="1">
        <v>0</v>
      </c>
      <c r="E134" s="1">
        <v>0</v>
      </c>
      <c r="F134" s="1">
        <v>1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7.5</v>
      </c>
      <c r="P134" s="1">
        <v>166</v>
      </c>
      <c r="Q134" s="1">
        <v>97</v>
      </c>
      <c r="R134" s="1" t="s">
        <v>44</v>
      </c>
      <c r="S134" s="1">
        <v>19</v>
      </c>
      <c r="T134" s="1">
        <v>19</v>
      </c>
      <c r="U134" s="1">
        <v>13.97</v>
      </c>
      <c r="V134" s="1">
        <v>11.8</v>
      </c>
      <c r="W134" s="1">
        <v>0.56000000000000005</v>
      </c>
      <c r="X134" s="1">
        <v>210</v>
      </c>
      <c r="Y134" s="1">
        <v>12.1</v>
      </c>
      <c r="Z134" s="6">
        <f t="shared" si="4"/>
        <v>6.6523809523809527E-2</v>
      </c>
      <c r="AA134" s="6">
        <f t="shared" si="5"/>
        <v>21.607142857142854</v>
      </c>
      <c r="AB134" s="1">
        <v>4.72</v>
      </c>
      <c r="AC134" s="1">
        <v>1.39</v>
      </c>
      <c r="AD134" s="1">
        <v>3.4</v>
      </c>
      <c r="AE134" s="1">
        <v>2.33</v>
      </c>
      <c r="AF134" s="1">
        <v>14.7</v>
      </c>
      <c r="AG134" s="1">
        <v>3.21</v>
      </c>
      <c r="AH134" s="1">
        <v>11.56</v>
      </c>
      <c r="AI134" s="1">
        <v>1.1100000000000001</v>
      </c>
      <c r="AJ134" s="1">
        <v>13.3</v>
      </c>
      <c r="AK134" s="1">
        <v>25.7</v>
      </c>
      <c r="AL134" s="1" t="s">
        <v>45</v>
      </c>
      <c r="AM134" s="1" t="s">
        <v>56</v>
      </c>
      <c r="AN134" s="1" t="s">
        <v>59</v>
      </c>
      <c r="AO134" s="1">
        <v>6</v>
      </c>
      <c r="AP134" s="1">
        <v>0</v>
      </c>
    </row>
    <row r="135" spans="1:44">
      <c r="A135" s="1">
        <v>36</v>
      </c>
      <c r="B135" s="1">
        <v>0</v>
      </c>
      <c r="C135" s="1">
        <v>2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5.0999999999999996</v>
      </c>
      <c r="P135" s="1">
        <v>160</v>
      </c>
      <c r="Q135" s="1">
        <v>86</v>
      </c>
      <c r="R135" s="1" t="s">
        <v>44</v>
      </c>
      <c r="S135" s="1">
        <v>7</v>
      </c>
      <c r="T135" s="1">
        <v>7</v>
      </c>
      <c r="U135" s="1">
        <v>11.28</v>
      </c>
      <c r="V135" s="1">
        <v>7.78</v>
      </c>
      <c r="W135" s="1">
        <v>0.63</v>
      </c>
      <c r="X135" s="1">
        <v>324</v>
      </c>
      <c r="Y135" s="1">
        <v>10.1</v>
      </c>
      <c r="Z135" s="6">
        <f t="shared" si="4"/>
        <v>3.4814814814814812E-2</v>
      </c>
      <c r="AA135" s="6">
        <f t="shared" si="5"/>
        <v>16.031746031746032</v>
      </c>
      <c r="AB135" s="1">
        <v>3.52</v>
      </c>
      <c r="AC135" s="1">
        <v>1.1499999999999999</v>
      </c>
      <c r="AD135" s="1">
        <v>3.1</v>
      </c>
      <c r="AE135" s="1">
        <v>1.1100000000000001</v>
      </c>
      <c r="AF135" s="1">
        <v>8.9</v>
      </c>
      <c r="AG135" s="1">
        <v>0.27</v>
      </c>
      <c r="AH135" s="1">
        <v>1.41</v>
      </c>
      <c r="AI135" s="1">
        <v>0.95</v>
      </c>
      <c r="AJ135" s="1">
        <v>11.4</v>
      </c>
      <c r="AK135" s="1">
        <v>27.4</v>
      </c>
      <c r="AL135" s="1" t="s">
        <v>47</v>
      </c>
      <c r="AM135" s="1" t="s">
        <v>56</v>
      </c>
      <c r="AN135" s="1" t="s">
        <v>47</v>
      </c>
      <c r="AO135" s="1">
        <v>2</v>
      </c>
      <c r="AP135" s="1">
        <v>0</v>
      </c>
    </row>
    <row r="136" spans="1:44">
      <c r="A136" s="1">
        <v>67</v>
      </c>
      <c r="B136" s="1">
        <v>0</v>
      </c>
      <c r="C136" s="1">
        <v>2.1</v>
      </c>
      <c r="D136" s="1">
        <v>0</v>
      </c>
      <c r="E136" s="1">
        <v>0</v>
      </c>
      <c r="F136" s="1">
        <v>0</v>
      </c>
      <c r="G136" s="1">
        <v>0</v>
      </c>
      <c r="H136" s="1">
        <v>1</v>
      </c>
      <c r="I136" s="1">
        <v>1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4.0999999999999996</v>
      </c>
      <c r="P136" s="1">
        <v>149</v>
      </c>
      <c r="Q136" s="1">
        <v>104</v>
      </c>
      <c r="R136" s="1" t="s">
        <v>44</v>
      </c>
      <c r="S136" s="1">
        <v>8</v>
      </c>
      <c r="T136" s="1">
        <v>1</v>
      </c>
      <c r="U136" s="1">
        <v>5.76</v>
      </c>
      <c r="V136" s="1">
        <v>3.41</v>
      </c>
      <c r="W136" s="1">
        <v>0.51</v>
      </c>
      <c r="X136" s="1">
        <v>113</v>
      </c>
      <c r="Y136" s="1">
        <v>20</v>
      </c>
      <c r="Z136" s="6">
        <f t="shared" si="4"/>
        <v>5.0973451327433625E-2</v>
      </c>
      <c r="AA136" s="6">
        <f t="shared" si="5"/>
        <v>39.215686274509807</v>
      </c>
      <c r="AB136" s="1">
        <v>2.27</v>
      </c>
      <c r="AC136" s="1">
        <v>0.49</v>
      </c>
      <c r="AD136" s="1">
        <v>4.5999999999999996</v>
      </c>
      <c r="AE136" s="1">
        <v>1.43</v>
      </c>
      <c r="AF136" s="1">
        <v>29.1</v>
      </c>
      <c r="AG136" s="1">
        <v>1.1499999999999999</v>
      </c>
      <c r="AH136" s="1">
        <v>3.59</v>
      </c>
      <c r="AI136" s="1">
        <v>2.25</v>
      </c>
      <c r="AJ136" s="1">
        <v>26</v>
      </c>
      <c r="AK136" s="1">
        <v>34.700000000000003</v>
      </c>
      <c r="AL136" s="1" t="s">
        <v>45</v>
      </c>
      <c r="AM136" s="1" t="s">
        <v>58</v>
      </c>
      <c r="AN136" s="1" t="s">
        <v>47</v>
      </c>
      <c r="AO136" s="1">
        <v>0</v>
      </c>
      <c r="AP136" s="1">
        <v>0</v>
      </c>
    </row>
    <row r="137" spans="1:44">
      <c r="A137" s="1">
        <v>63</v>
      </c>
      <c r="B137" s="1">
        <v>1</v>
      </c>
      <c r="C137" s="1">
        <v>3.2</v>
      </c>
      <c r="D137" s="1">
        <v>0</v>
      </c>
      <c r="E137" s="1">
        <v>0</v>
      </c>
      <c r="F137" s="1">
        <v>0</v>
      </c>
      <c r="G137" s="1">
        <v>0</v>
      </c>
      <c r="H137" s="1">
        <v>1</v>
      </c>
      <c r="I137" s="1">
        <v>1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5.6</v>
      </c>
      <c r="P137" s="1">
        <v>144</v>
      </c>
      <c r="Q137" s="1">
        <v>97</v>
      </c>
      <c r="R137" s="1" t="s">
        <v>44</v>
      </c>
      <c r="S137" s="1">
        <v>19</v>
      </c>
      <c r="T137" s="1">
        <v>7</v>
      </c>
      <c r="U137" s="1">
        <v>8.66</v>
      </c>
      <c r="V137" s="1">
        <v>0.44</v>
      </c>
      <c r="W137" s="1">
        <v>7.59</v>
      </c>
      <c r="X137" s="1">
        <v>212</v>
      </c>
      <c r="Y137" s="1">
        <v>11.1</v>
      </c>
      <c r="Z137" s="6">
        <f t="shared" si="4"/>
        <v>4.0849056603773588E-2</v>
      </c>
      <c r="AA137" s="6">
        <f t="shared" si="5"/>
        <v>1.4624505928853755</v>
      </c>
      <c r="AB137" s="1">
        <v>3.95</v>
      </c>
      <c r="AC137" s="1">
        <v>1.33</v>
      </c>
      <c r="AD137" s="8">
        <v>3</v>
      </c>
      <c r="AE137" s="1">
        <v>2</v>
      </c>
      <c r="AF137" s="1">
        <v>12.6</v>
      </c>
      <c r="AG137" s="1">
        <v>0.41</v>
      </c>
      <c r="AH137" s="1">
        <v>1.22</v>
      </c>
      <c r="AI137" s="1">
        <v>1.29</v>
      </c>
      <c r="AJ137" s="1">
        <v>15.3</v>
      </c>
      <c r="AK137" s="1">
        <v>27.9</v>
      </c>
      <c r="AL137" s="1" t="s">
        <v>45</v>
      </c>
      <c r="AM137" s="1" t="s">
        <v>56</v>
      </c>
      <c r="AN137" s="1" t="s">
        <v>47</v>
      </c>
      <c r="AO137" s="1">
        <v>2</v>
      </c>
      <c r="AP137" s="1">
        <v>0</v>
      </c>
    </row>
    <row r="138" spans="1:44">
      <c r="A138" s="1">
        <v>78</v>
      </c>
      <c r="B138" s="1">
        <v>0</v>
      </c>
      <c r="C138" s="1">
        <v>2.5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5.4</v>
      </c>
      <c r="P138" s="1">
        <v>127</v>
      </c>
      <c r="Q138" s="1">
        <v>80</v>
      </c>
      <c r="R138" s="1" t="s">
        <v>44</v>
      </c>
      <c r="S138" s="1">
        <v>6</v>
      </c>
      <c r="T138" s="1">
        <v>6</v>
      </c>
      <c r="U138" s="1">
        <v>6.01</v>
      </c>
      <c r="V138" s="1">
        <v>3.55</v>
      </c>
      <c r="W138" s="1">
        <v>0.34</v>
      </c>
      <c r="X138" s="1">
        <v>197</v>
      </c>
      <c r="Y138" s="1">
        <v>15.2</v>
      </c>
      <c r="Z138" s="6">
        <f t="shared" si="4"/>
        <v>3.0507614213197969E-2</v>
      </c>
      <c r="AA138" s="6">
        <f t="shared" si="5"/>
        <v>44.705882352941174</v>
      </c>
      <c r="AB138" s="1">
        <v>4.43</v>
      </c>
      <c r="AC138" s="1">
        <v>1.26</v>
      </c>
      <c r="AD138" s="1">
        <v>3.5</v>
      </c>
      <c r="AE138" s="1">
        <v>2.16</v>
      </c>
      <c r="AF138" s="1">
        <v>13.4</v>
      </c>
      <c r="AG138" s="6">
        <v>0.4</v>
      </c>
      <c r="AH138" s="1">
        <v>2.2599999999999998</v>
      </c>
      <c r="AI138" s="1">
        <v>1.02</v>
      </c>
      <c r="AJ138" s="1">
        <v>12.2</v>
      </c>
      <c r="AK138" s="1">
        <v>26.2</v>
      </c>
      <c r="AL138" s="1" t="s">
        <v>47</v>
      </c>
      <c r="AM138" s="1" t="s">
        <v>56</v>
      </c>
      <c r="AN138" s="1" t="s">
        <v>47</v>
      </c>
      <c r="AO138" s="1">
        <v>2</v>
      </c>
      <c r="AP138" s="1">
        <v>0</v>
      </c>
    </row>
    <row r="139" spans="1:44">
      <c r="A139" s="1">
        <v>47</v>
      </c>
      <c r="B139" s="1">
        <v>1</v>
      </c>
      <c r="C139" s="1">
        <v>3</v>
      </c>
      <c r="D139" s="1">
        <v>0</v>
      </c>
      <c r="E139" s="1">
        <v>0</v>
      </c>
      <c r="F139" s="1">
        <v>1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17.7</v>
      </c>
      <c r="P139" s="1">
        <v>130</v>
      </c>
      <c r="Q139" s="1">
        <v>73</v>
      </c>
      <c r="R139" s="1" t="s">
        <v>44</v>
      </c>
      <c r="S139" s="1">
        <v>3</v>
      </c>
      <c r="T139" s="1" t="s">
        <v>81</v>
      </c>
      <c r="U139" s="1">
        <v>22.99</v>
      </c>
      <c r="V139" s="1">
        <v>18.05</v>
      </c>
      <c r="W139" s="1">
        <v>1.52</v>
      </c>
      <c r="X139" s="1">
        <v>209</v>
      </c>
      <c r="Y139" s="1">
        <v>8.6999999999999993</v>
      </c>
      <c r="Z139" s="6">
        <f t="shared" si="4"/>
        <v>0.10999999999999999</v>
      </c>
      <c r="AA139" s="6">
        <f t="shared" si="5"/>
        <v>5.723684210526315</v>
      </c>
      <c r="AB139" s="1">
        <v>5.04</v>
      </c>
      <c r="AC139" s="1">
        <v>0.71</v>
      </c>
      <c r="AD139" s="1">
        <v>7.1</v>
      </c>
      <c r="AE139" s="1">
        <v>3.2</v>
      </c>
      <c r="AF139" s="1">
        <v>16.3</v>
      </c>
      <c r="AG139" s="1">
        <v>34.71</v>
      </c>
      <c r="AH139" s="1" t="s">
        <v>82</v>
      </c>
      <c r="AI139" s="1">
        <v>1.32</v>
      </c>
      <c r="AJ139" s="1">
        <v>15.6</v>
      </c>
      <c r="AK139" s="1">
        <v>25</v>
      </c>
      <c r="AL139" s="1" t="s">
        <v>47</v>
      </c>
      <c r="AO139" s="1">
        <v>6</v>
      </c>
      <c r="AP139" s="1">
        <v>1</v>
      </c>
      <c r="AQ139" s="1" t="s">
        <v>53</v>
      </c>
      <c r="AR139" s="1" t="s">
        <v>83</v>
      </c>
    </row>
    <row r="140" spans="1:44">
      <c r="A140" s="1">
        <v>85</v>
      </c>
      <c r="B140" s="1">
        <v>0</v>
      </c>
      <c r="C140" s="1">
        <v>3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1</v>
      </c>
      <c r="J140" s="1">
        <v>1</v>
      </c>
      <c r="K140" s="1">
        <v>0</v>
      </c>
      <c r="L140" s="1">
        <v>0</v>
      </c>
      <c r="M140" s="1">
        <v>0</v>
      </c>
      <c r="N140" s="1">
        <v>0</v>
      </c>
      <c r="O140" s="1">
        <v>9.5</v>
      </c>
      <c r="P140" s="1">
        <v>147</v>
      </c>
      <c r="Q140" s="1">
        <v>83</v>
      </c>
      <c r="R140" s="1" t="s">
        <v>44</v>
      </c>
      <c r="S140" s="1">
        <v>20</v>
      </c>
      <c r="T140" s="1">
        <v>19</v>
      </c>
      <c r="U140" s="1">
        <v>16.43</v>
      </c>
      <c r="V140" s="1">
        <v>14.76</v>
      </c>
      <c r="W140" s="1">
        <v>0.64</v>
      </c>
      <c r="X140" s="1">
        <v>149</v>
      </c>
      <c r="Y140" s="1">
        <v>17.8</v>
      </c>
      <c r="Z140" s="6">
        <f t="shared" si="4"/>
        <v>0.11026845637583893</v>
      </c>
      <c r="AA140" s="6">
        <f t="shared" si="5"/>
        <v>27.8125</v>
      </c>
      <c r="AB140" s="1">
        <v>3.21</v>
      </c>
      <c r="AC140" s="1">
        <v>1.28</v>
      </c>
      <c r="AD140" s="1">
        <v>2.5</v>
      </c>
      <c r="AE140" s="1">
        <v>1.41</v>
      </c>
      <c r="AF140" s="1">
        <v>11</v>
      </c>
      <c r="AG140" s="1">
        <v>1.68</v>
      </c>
      <c r="AH140" s="1">
        <v>3.84</v>
      </c>
      <c r="AI140" s="1">
        <v>1.35</v>
      </c>
      <c r="AJ140" s="1">
        <v>16</v>
      </c>
      <c r="AK140" s="1">
        <v>22</v>
      </c>
      <c r="AL140" s="1" t="s">
        <v>47</v>
      </c>
      <c r="AM140" s="1" t="s">
        <v>70</v>
      </c>
      <c r="AN140" s="1" t="s">
        <v>47</v>
      </c>
      <c r="AO140" s="1">
        <v>6</v>
      </c>
      <c r="AP140" s="1">
        <v>1</v>
      </c>
      <c r="AQ140" s="1" t="s">
        <v>53</v>
      </c>
      <c r="AR140" s="1" t="s">
        <v>84</v>
      </c>
    </row>
    <row r="141" spans="1:44">
      <c r="A141" s="1">
        <v>68</v>
      </c>
      <c r="B141" s="1">
        <v>1</v>
      </c>
      <c r="C141" s="1">
        <v>2.6</v>
      </c>
      <c r="D141" s="1">
        <v>0</v>
      </c>
      <c r="E141" s="1">
        <v>0</v>
      </c>
      <c r="F141" s="1">
        <v>1</v>
      </c>
      <c r="G141" s="1">
        <v>0</v>
      </c>
      <c r="H141" s="1">
        <v>0</v>
      </c>
      <c r="I141" s="1">
        <v>0</v>
      </c>
      <c r="J141" s="1">
        <v>1</v>
      </c>
      <c r="K141" s="1">
        <v>0</v>
      </c>
      <c r="L141" s="1">
        <v>0</v>
      </c>
      <c r="M141" s="1">
        <v>0</v>
      </c>
      <c r="N141" s="1">
        <v>0</v>
      </c>
      <c r="O141" s="1">
        <v>5.4</v>
      </c>
      <c r="P141" s="1">
        <v>139</v>
      </c>
      <c r="Q141" s="1">
        <v>89</v>
      </c>
      <c r="R141" s="1" t="s">
        <v>44</v>
      </c>
      <c r="S141" s="1">
        <v>16</v>
      </c>
      <c r="T141" s="1">
        <v>16</v>
      </c>
      <c r="U141" s="1">
        <v>5.28</v>
      </c>
      <c r="V141" s="1">
        <v>4.24</v>
      </c>
      <c r="W141" s="1">
        <v>0.38</v>
      </c>
      <c r="X141" s="1">
        <v>182</v>
      </c>
      <c r="Y141" s="1">
        <v>21</v>
      </c>
      <c r="Z141" s="6">
        <f t="shared" si="4"/>
        <v>2.9010989010989013E-2</v>
      </c>
      <c r="AA141" s="6">
        <f t="shared" si="5"/>
        <v>55.263157894736842</v>
      </c>
      <c r="AB141" s="1">
        <v>4.17</v>
      </c>
      <c r="AC141" s="1">
        <v>0.89</v>
      </c>
      <c r="AD141" s="1">
        <v>4.7</v>
      </c>
      <c r="AE141" s="1">
        <v>2.16</v>
      </c>
      <c r="AF141" s="1">
        <v>9</v>
      </c>
      <c r="AG141" s="1">
        <v>0.23</v>
      </c>
      <c r="AH141" s="1">
        <v>2.33</v>
      </c>
      <c r="AI141" s="1">
        <v>1.1299999999999999</v>
      </c>
      <c r="AJ141" s="1">
        <v>13.5</v>
      </c>
      <c r="AK141" s="1">
        <v>22.8</v>
      </c>
      <c r="AL141" s="1" t="s">
        <v>48</v>
      </c>
      <c r="AM141" s="1" t="s">
        <v>74</v>
      </c>
      <c r="AN141" s="1" t="s">
        <v>59</v>
      </c>
      <c r="AO141" s="1">
        <v>5</v>
      </c>
      <c r="AP141" s="1">
        <v>0</v>
      </c>
    </row>
    <row r="142" spans="1:44">
      <c r="A142" s="1">
        <v>78</v>
      </c>
      <c r="B142" s="1">
        <v>1</v>
      </c>
      <c r="C142" s="1">
        <v>2</v>
      </c>
      <c r="D142" s="1">
        <v>1</v>
      </c>
      <c r="E142" s="1">
        <v>0</v>
      </c>
      <c r="F142" s="1">
        <v>1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4.8</v>
      </c>
      <c r="P142" s="1">
        <v>150</v>
      </c>
      <c r="Q142" s="1">
        <v>106</v>
      </c>
      <c r="R142" s="1" t="s">
        <v>44</v>
      </c>
      <c r="S142" s="1">
        <v>6</v>
      </c>
      <c r="T142" s="1">
        <v>3</v>
      </c>
      <c r="U142" s="1">
        <v>3.65</v>
      </c>
      <c r="V142" s="1">
        <v>1.87</v>
      </c>
      <c r="W142" s="1">
        <v>0.35</v>
      </c>
      <c r="X142" s="1">
        <v>104</v>
      </c>
      <c r="Y142" s="1">
        <v>16.8</v>
      </c>
      <c r="Z142" s="6">
        <f t="shared" si="4"/>
        <v>3.5096153846153846E-2</v>
      </c>
      <c r="AA142" s="6">
        <f t="shared" si="5"/>
        <v>48.000000000000007</v>
      </c>
      <c r="AB142" s="1">
        <v>2.63</v>
      </c>
      <c r="AC142" s="1">
        <v>1.06</v>
      </c>
      <c r="AD142" s="1">
        <v>2.5</v>
      </c>
      <c r="AE142" s="1">
        <v>1.3</v>
      </c>
      <c r="AF142" s="1">
        <v>19.2</v>
      </c>
      <c r="AG142" s="1">
        <v>0.18</v>
      </c>
      <c r="AH142" s="1">
        <v>0.67</v>
      </c>
      <c r="AI142" s="1">
        <v>1.06</v>
      </c>
      <c r="AJ142" s="1">
        <v>12.7</v>
      </c>
      <c r="AK142" s="1">
        <v>28</v>
      </c>
      <c r="AL142" s="1" t="s">
        <v>45</v>
      </c>
      <c r="AM142" s="1" t="s">
        <v>58</v>
      </c>
      <c r="AN142" s="1" t="s">
        <v>57</v>
      </c>
      <c r="AO142" s="1">
        <v>1</v>
      </c>
      <c r="AP142" s="1">
        <v>0</v>
      </c>
    </row>
    <row r="143" spans="1:44">
      <c r="A143" s="1">
        <v>80</v>
      </c>
      <c r="B143" s="1">
        <v>1</v>
      </c>
      <c r="C143" s="1">
        <v>3.6</v>
      </c>
      <c r="D143" s="1">
        <v>0</v>
      </c>
      <c r="E143" s="1">
        <v>0</v>
      </c>
      <c r="F143" s="1">
        <v>1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5.9</v>
      </c>
      <c r="P143" s="1">
        <v>158</v>
      </c>
      <c r="Q143" s="1">
        <v>96</v>
      </c>
      <c r="R143" s="1" t="s">
        <v>44</v>
      </c>
      <c r="S143" s="1">
        <v>10</v>
      </c>
      <c r="T143" s="1">
        <v>10</v>
      </c>
      <c r="U143" s="1">
        <v>5.62</v>
      </c>
      <c r="V143" s="1">
        <v>2.94</v>
      </c>
      <c r="W143" s="1">
        <v>0.41</v>
      </c>
      <c r="X143" s="1">
        <v>125</v>
      </c>
      <c r="Y143" s="1">
        <v>8.8000000000000007</v>
      </c>
      <c r="Z143" s="6">
        <f t="shared" si="4"/>
        <v>4.496E-2</v>
      </c>
      <c r="AA143" s="6">
        <f t="shared" si="5"/>
        <v>21.463414634146343</v>
      </c>
      <c r="AB143" s="1">
        <v>5.39</v>
      </c>
      <c r="AC143" s="1">
        <v>1.33</v>
      </c>
      <c r="AD143" s="1">
        <v>4.0999999999999996</v>
      </c>
      <c r="AE143" s="1">
        <v>3.48</v>
      </c>
      <c r="AF143" s="1">
        <v>15.8</v>
      </c>
      <c r="AG143" s="1">
        <v>1.55</v>
      </c>
      <c r="AH143" s="1">
        <v>4.9400000000000004</v>
      </c>
      <c r="AI143" s="1">
        <v>1.1000000000000001</v>
      </c>
      <c r="AJ143" s="1">
        <v>13.1</v>
      </c>
      <c r="AK143" s="1">
        <v>26.7</v>
      </c>
      <c r="AL143" s="1" t="s">
        <v>45</v>
      </c>
      <c r="AM143" s="1" t="s">
        <v>58</v>
      </c>
      <c r="AN143" s="1" t="s">
        <v>59</v>
      </c>
      <c r="AO143" s="1">
        <v>5</v>
      </c>
      <c r="AP143" s="1">
        <v>0</v>
      </c>
    </row>
    <row r="144" spans="1:44">
      <c r="A144" s="1">
        <v>67</v>
      </c>
      <c r="B144" s="1">
        <v>1</v>
      </c>
      <c r="C144" s="1">
        <v>2.8</v>
      </c>
      <c r="D144" s="1">
        <v>1</v>
      </c>
      <c r="E144" s="1">
        <v>0</v>
      </c>
      <c r="F144" s="1">
        <v>1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6.4</v>
      </c>
      <c r="P144" s="1">
        <v>153</v>
      </c>
      <c r="Q144" s="1">
        <v>91</v>
      </c>
      <c r="R144" s="1" t="s">
        <v>44</v>
      </c>
      <c r="S144" s="1">
        <v>2</v>
      </c>
      <c r="T144" s="1">
        <v>2</v>
      </c>
      <c r="U144" s="1">
        <v>12.78</v>
      </c>
      <c r="V144" s="1">
        <v>8.1300000000000008</v>
      </c>
      <c r="W144" s="1">
        <v>0.68</v>
      </c>
      <c r="X144" s="1">
        <v>274</v>
      </c>
      <c r="Y144" s="1">
        <v>11.8</v>
      </c>
      <c r="Z144" s="6">
        <f t="shared" si="4"/>
        <v>4.6642335766423355E-2</v>
      </c>
      <c r="AA144" s="6">
        <f t="shared" si="5"/>
        <v>17.352941176470587</v>
      </c>
      <c r="AB144" s="1">
        <v>5.88</v>
      </c>
      <c r="AC144" s="1">
        <v>1.26</v>
      </c>
      <c r="AD144" s="1">
        <v>4.7</v>
      </c>
      <c r="AE144" s="1">
        <v>4.07</v>
      </c>
      <c r="AF144" s="1">
        <v>15</v>
      </c>
      <c r="AG144" s="1">
        <v>0.63</v>
      </c>
      <c r="AH144" s="1">
        <v>2.1</v>
      </c>
      <c r="AI144" s="1">
        <v>0.93</v>
      </c>
      <c r="AJ144" s="1">
        <v>11.2</v>
      </c>
      <c r="AK144" s="1">
        <v>25.4</v>
      </c>
      <c r="AL144" s="1" t="s">
        <v>80</v>
      </c>
      <c r="AM144" s="1" t="s">
        <v>85</v>
      </c>
      <c r="AN144" s="1" t="s">
        <v>47</v>
      </c>
      <c r="AO144" s="1">
        <v>1</v>
      </c>
      <c r="AP144" s="1">
        <v>0</v>
      </c>
    </row>
    <row r="145" spans="1:44">
      <c r="A145" s="1">
        <v>76</v>
      </c>
      <c r="B145" s="1">
        <v>1</v>
      </c>
      <c r="C145" s="1">
        <v>3</v>
      </c>
      <c r="D145" s="1">
        <v>0</v>
      </c>
      <c r="E145" s="1">
        <v>0</v>
      </c>
      <c r="F145" s="1">
        <v>1</v>
      </c>
      <c r="G145" s="1">
        <v>0</v>
      </c>
      <c r="H145" s="1">
        <v>1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5.3</v>
      </c>
      <c r="P145" s="1">
        <v>147</v>
      </c>
      <c r="Q145" s="1">
        <v>78</v>
      </c>
      <c r="R145" s="1" t="s">
        <v>44</v>
      </c>
      <c r="S145" s="1">
        <v>7</v>
      </c>
      <c r="T145" s="1">
        <v>6</v>
      </c>
      <c r="U145" s="1">
        <v>8.99</v>
      </c>
      <c r="V145" s="1">
        <v>6.75</v>
      </c>
      <c r="W145" s="1">
        <v>0.48</v>
      </c>
      <c r="X145" s="1">
        <v>185</v>
      </c>
      <c r="Y145" s="1">
        <v>11.9</v>
      </c>
      <c r="Z145" s="6">
        <f t="shared" si="4"/>
        <v>4.8594594594594594E-2</v>
      </c>
      <c r="AA145" s="6">
        <f t="shared" si="5"/>
        <v>24.791666666666668</v>
      </c>
      <c r="AB145" s="1">
        <v>3.38</v>
      </c>
      <c r="AC145" s="1">
        <v>1.24</v>
      </c>
      <c r="AD145" s="1">
        <v>2.7</v>
      </c>
      <c r="AE145" s="1">
        <v>1.7</v>
      </c>
      <c r="AF145" s="1">
        <v>18.2</v>
      </c>
      <c r="AG145" s="6">
        <v>0.2</v>
      </c>
      <c r="AH145" s="1">
        <v>0.56999999999999995</v>
      </c>
      <c r="AI145" s="1">
        <v>1.03</v>
      </c>
      <c r="AJ145" s="1">
        <v>12.3</v>
      </c>
      <c r="AK145" s="1">
        <v>26.5</v>
      </c>
      <c r="AL145" s="1" t="s">
        <v>48</v>
      </c>
      <c r="AM145" s="1" t="s">
        <v>56</v>
      </c>
      <c r="AN145" s="1" t="s">
        <v>47</v>
      </c>
      <c r="AO145" s="1">
        <v>3</v>
      </c>
      <c r="AP145" s="1">
        <v>0</v>
      </c>
    </row>
    <row r="146" spans="1:44">
      <c r="A146" s="1">
        <v>70</v>
      </c>
      <c r="B146" s="1">
        <v>0</v>
      </c>
      <c r="C146" s="1">
        <v>1</v>
      </c>
      <c r="D146" s="1">
        <v>0</v>
      </c>
      <c r="E146" s="1">
        <v>0</v>
      </c>
      <c r="F146" s="1">
        <v>1</v>
      </c>
      <c r="G146" s="1">
        <v>1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10.8</v>
      </c>
      <c r="P146" s="1">
        <v>169</v>
      </c>
      <c r="Q146" s="1">
        <v>98</v>
      </c>
      <c r="R146" s="1" t="s">
        <v>44</v>
      </c>
      <c r="S146" s="1">
        <v>6</v>
      </c>
      <c r="T146" s="1">
        <v>4</v>
      </c>
      <c r="U146" s="1">
        <v>4.93</v>
      </c>
      <c r="V146" s="1">
        <v>3.39</v>
      </c>
      <c r="W146" s="1">
        <v>5</v>
      </c>
      <c r="X146" s="1">
        <v>179</v>
      </c>
      <c r="Y146" s="1">
        <v>13.3</v>
      </c>
      <c r="Z146" s="6">
        <f t="shared" si="4"/>
        <v>2.7541899441340782E-2</v>
      </c>
      <c r="AA146" s="6">
        <f t="shared" si="5"/>
        <v>2.66</v>
      </c>
      <c r="AB146" s="1">
        <v>4.34</v>
      </c>
      <c r="AC146" s="1">
        <v>1.1499999999999999</v>
      </c>
      <c r="AD146" s="1">
        <v>3.8</v>
      </c>
      <c r="AE146" s="1">
        <v>2.68</v>
      </c>
      <c r="AF146" s="1">
        <v>16.100000000000001</v>
      </c>
      <c r="AG146" s="1">
        <v>0.44</v>
      </c>
      <c r="AH146" s="1">
        <v>1.94</v>
      </c>
      <c r="AI146" s="1">
        <v>1.0900000000000001</v>
      </c>
      <c r="AJ146" s="8">
        <v>13</v>
      </c>
      <c r="AK146" s="1">
        <v>25.8</v>
      </c>
      <c r="AL146" s="1" t="s">
        <v>49</v>
      </c>
      <c r="AM146" s="1" t="s">
        <v>56</v>
      </c>
      <c r="AN146" s="1" t="s">
        <v>57</v>
      </c>
      <c r="AO146" s="1">
        <v>2</v>
      </c>
      <c r="AP146" s="1">
        <v>0</v>
      </c>
    </row>
    <row r="147" spans="1:44">
      <c r="A147" s="1">
        <v>58</v>
      </c>
      <c r="B147" s="1">
        <v>1</v>
      </c>
      <c r="C147" s="1">
        <v>1.6</v>
      </c>
      <c r="D147" s="1">
        <v>1</v>
      </c>
      <c r="E147" s="1">
        <v>0</v>
      </c>
      <c r="F147" s="1">
        <v>1</v>
      </c>
      <c r="G147" s="1">
        <v>1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8.9</v>
      </c>
      <c r="P147" s="1">
        <v>173</v>
      </c>
      <c r="Q147" s="1">
        <v>100</v>
      </c>
      <c r="R147" s="1" t="s">
        <v>44</v>
      </c>
      <c r="S147" s="1">
        <v>9</v>
      </c>
      <c r="T147" s="1">
        <v>10</v>
      </c>
      <c r="U147" s="1">
        <v>5.86</v>
      </c>
      <c r="V147" s="1">
        <v>4.0199999999999996</v>
      </c>
      <c r="W147" s="1">
        <v>0.36</v>
      </c>
      <c r="X147" s="1">
        <v>193</v>
      </c>
      <c r="Y147" s="1">
        <v>9.1999999999999993</v>
      </c>
      <c r="Z147" s="6">
        <f t="shared" si="4"/>
        <v>3.0362694300518137E-2</v>
      </c>
      <c r="AA147" s="6">
        <f t="shared" si="5"/>
        <v>25.555555555555554</v>
      </c>
      <c r="AB147" s="1">
        <v>3.87</v>
      </c>
      <c r="AC147" s="1">
        <v>1.32</v>
      </c>
      <c r="AD147" s="1">
        <v>2.9</v>
      </c>
      <c r="AE147" s="1">
        <v>1.69</v>
      </c>
      <c r="AF147" s="1">
        <v>23.8</v>
      </c>
      <c r="AG147" s="1">
        <v>0.08</v>
      </c>
      <c r="AH147" s="1">
        <v>0.24</v>
      </c>
      <c r="AI147" s="1">
        <v>1.21</v>
      </c>
      <c r="AJ147" s="1">
        <v>14.4</v>
      </c>
      <c r="AK147" s="8">
        <v>24</v>
      </c>
      <c r="AL147" s="1" t="s">
        <v>45</v>
      </c>
      <c r="AM147" s="1" t="s">
        <v>85</v>
      </c>
      <c r="AN147" s="1" t="s">
        <v>59</v>
      </c>
      <c r="AO147" s="1">
        <v>3</v>
      </c>
      <c r="AP147" s="1">
        <v>0</v>
      </c>
    </row>
    <row r="148" spans="1:44">
      <c r="A148" s="1">
        <v>76</v>
      </c>
      <c r="B148" s="1">
        <v>1</v>
      </c>
      <c r="C148" s="1">
        <v>1.5</v>
      </c>
      <c r="D148" s="1">
        <v>0</v>
      </c>
      <c r="E148" s="1">
        <v>0</v>
      </c>
      <c r="F148" s="1">
        <v>0</v>
      </c>
      <c r="G148" s="1">
        <v>0</v>
      </c>
      <c r="H148" s="1">
        <v>1</v>
      </c>
      <c r="I148" s="1">
        <v>0</v>
      </c>
      <c r="J148" s="1">
        <v>1</v>
      </c>
      <c r="K148" s="1">
        <v>0</v>
      </c>
      <c r="L148" s="1">
        <v>0</v>
      </c>
      <c r="M148" s="1">
        <v>0</v>
      </c>
      <c r="N148" s="1">
        <v>0</v>
      </c>
      <c r="O148" s="1">
        <v>9.1</v>
      </c>
      <c r="P148" s="1">
        <v>120</v>
      </c>
      <c r="Q148" s="1">
        <v>88</v>
      </c>
      <c r="R148" s="1" t="s">
        <v>44</v>
      </c>
      <c r="S148" s="1">
        <v>8</v>
      </c>
      <c r="T148" s="1">
        <v>0</v>
      </c>
      <c r="U148" s="1">
        <v>6.62</v>
      </c>
      <c r="V148" s="1">
        <v>5.01</v>
      </c>
      <c r="W148" s="1">
        <v>0.44</v>
      </c>
      <c r="X148" s="1">
        <v>200</v>
      </c>
      <c r="Y148" s="1">
        <v>10</v>
      </c>
      <c r="Z148" s="6">
        <f t="shared" si="4"/>
        <v>3.3099999999999997E-2</v>
      </c>
      <c r="AA148" s="6">
        <f t="shared" si="5"/>
        <v>22.727272727272727</v>
      </c>
      <c r="AB148" s="1">
        <v>3.23</v>
      </c>
      <c r="AC148" s="1">
        <v>1.38</v>
      </c>
      <c r="AD148" s="1">
        <v>2.2999999999999998</v>
      </c>
      <c r="AE148" s="1">
        <v>1.69</v>
      </c>
      <c r="AF148" s="1">
        <v>16</v>
      </c>
      <c r="AG148" s="1">
        <v>0.71</v>
      </c>
      <c r="AH148" s="6">
        <v>2.5</v>
      </c>
      <c r="AI148" s="1">
        <v>1.25</v>
      </c>
      <c r="AJ148" s="1">
        <v>14.8</v>
      </c>
      <c r="AK148" s="1">
        <v>29.2</v>
      </c>
      <c r="AL148" s="1" t="s">
        <v>48</v>
      </c>
      <c r="AM148" s="1" t="s">
        <v>56</v>
      </c>
      <c r="AN148" s="1" t="s">
        <v>47</v>
      </c>
      <c r="AO148" s="1">
        <v>0</v>
      </c>
      <c r="AP148" s="1">
        <v>0</v>
      </c>
    </row>
    <row r="149" spans="1:44">
      <c r="A149" s="1">
        <v>58</v>
      </c>
      <c r="B149" s="1">
        <v>1</v>
      </c>
      <c r="C149" s="1">
        <v>2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9.1</v>
      </c>
      <c r="P149" s="1">
        <v>116</v>
      </c>
      <c r="Q149" s="1">
        <v>88</v>
      </c>
      <c r="R149" s="1" t="s">
        <v>44</v>
      </c>
      <c r="S149" s="1">
        <v>14</v>
      </c>
      <c r="T149" s="1">
        <v>7</v>
      </c>
      <c r="U149" s="1">
        <v>5.37</v>
      </c>
      <c r="V149" s="1">
        <v>2.72</v>
      </c>
      <c r="W149" s="1">
        <v>0.46</v>
      </c>
      <c r="X149" s="1">
        <v>191</v>
      </c>
      <c r="Y149" s="1">
        <v>11.1</v>
      </c>
      <c r="Z149" s="6">
        <f t="shared" si="4"/>
        <v>2.8115183246073299E-2</v>
      </c>
      <c r="AA149" s="6">
        <f t="shared" si="5"/>
        <v>24.130434782608695</v>
      </c>
      <c r="AB149" s="1">
        <v>4.53</v>
      </c>
      <c r="AC149" s="1">
        <v>1.55</v>
      </c>
      <c r="AD149" s="1">
        <v>2.9</v>
      </c>
      <c r="AE149" s="1">
        <v>2.78</v>
      </c>
      <c r="AF149" s="1">
        <v>7</v>
      </c>
      <c r="AG149" s="1">
        <v>1.91</v>
      </c>
      <c r="AH149" s="1">
        <v>7.5</v>
      </c>
      <c r="AI149" s="1">
        <v>1.0900000000000001</v>
      </c>
      <c r="AJ149" s="1">
        <v>13</v>
      </c>
      <c r="AK149" s="1">
        <v>22</v>
      </c>
      <c r="AL149" s="1" t="s">
        <v>63</v>
      </c>
      <c r="AM149" s="1" t="s">
        <v>70</v>
      </c>
      <c r="AN149" s="1" t="s">
        <v>50</v>
      </c>
      <c r="AO149" s="1">
        <v>4</v>
      </c>
      <c r="AP149" s="1">
        <v>1</v>
      </c>
      <c r="AQ149" s="1" t="s">
        <v>53</v>
      </c>
      <c r="AR149" s="1" t="s">
        <v>86</v>
      </c>
    </row>
    <row r="150" spans="1:44">
      <c r="A150" s="1">
        <v>79</v>
      </c>
      <c r="B150" s="1">
        <v>0</v>
      </c>
      <c r="C150" s="1">
        <v>2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7.1</v>
      </c>
      <c r="P150" s="1">
        <v>138</v>
      </c>
      <c r="Q150" s="1">
        <v>78</v>
      </c>
      <c r="R150" s="1" t="s">
        <v>44</v>
      </c>
      <c r="S150" s="1">
        <v>14</v>
      </c>
      <c r="T150" s="1">
        <v>14</v>
      </c>
      <c r="U150" s="1">
        <v>7.84</v>
      </c>
      <c r="V150" s="1">
        <v>6.05</v>
      </c>
      <c r="W150" s="1">
        <v>0.48</v>
      </c>
      <c r="X150" s="1">
        <v>82</v>
      </c>
      <c r="Y150" s="1">
        <v>22</v>
      </c>
      <c r="Z150" s="6">
        <f t="shared" si="4"/>
        <v>9.5609756097560977E-2</v>
      </c>
      <c r="AA150" s="6">
        <f t="shared" si="5"/>
        <v>45.833333333333336</v>
      </c>
      <c r="AB150" s="1">
        <v>4.46</v>
      </c>
      <c r="AC150" s="1">
        <v>1.19</v>
      </c>
      <c r="AD150" s="1">
        <v>3.7</v>
      </c>
      <c r="AE150" s="1">
        <v>2.72</v>
      </c>
      <c r="AF150" s="1">
        <v>19.899999999999999</v>
      </c>
      <c r="AG150" s="1">
        <v>1.68</v>
      </c>
      <c r="AH150" s="1">
        <v>2.94</v>
      </c>
      <c r="AI150" s="1">
        <v>1.08</v>
      </c>
      <c r="AJ150" s="1">
        <v>12.9</v>
      </c>
      <c r="AK150" s="1">
        <v>22.8</v>
      </c>
      <c r="AL150" s="1" t="s">
        <v>52</v>
      </c>
      <c r="AO150" s="1">
        <v>6</v>
      </c>
      <c r="AP150" s="1">
        <v>0</v>
      </c>
    </row>
    <row r="151" spans="1:44">
      <c r="A151" s="1">
        <v>74</v>
      </c>
      <c r="B151" s="1">
        <v>1</v>
      </c>
      <c r="C151" s="1">
        <v>1.5</v>
      </c>
      <c r="D151" s="1">
        <v>0</v>
      </c>
      <c r="E151" s="1">
        <v>0</v>
      </c>
      <c r="F151" s="1">
        <v>1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4.5</v>
      </c>
      <c r="P151" s="1">
        <v>149</v>
      </c>
      <c r="Q151" s="1">
        <v>91</v>
      </c>
      <c r="R151" s="1" t="s">
        <v>44</v>
      </c>
      <c r="S151" s="1">
        <v>15</v>
      </c>
      <c r="T151" s="1">
        <v>16</v>
      </c>
      <c r="U151" s="1">
        <v>8.7899999999999991</v>
      </c>
      <c r="V151" s="1">
        <v>6.47</v>
      </c>
      <c r="W151" s="1">
        <v>0.69</v>
      </c>
      <c r="X151" s="1">
        <v>188</v>
      </c>
      <c r="Y151" s="1">
        <v>17.100000000000001</v>
      </c>
      <c r="Z151" s="6">
        <f t="shared" si="4"/>
        <v>4.6755319148936166E-2</v>
      </c>
      <c r="AA151" s="6">
        <f t="shared" si="5"/>
        <v>24.782608695652179</v>
      </c>
      <c r="AB151" s="1">
        <v>5.33</v>
      </c>
      <c r="AC151" s="1">
        <v>0.94</v>
      </c>
      <c r="AD151" s="1">
        <v>5.7</v>
      </c>
      <c r="AE151" s="1">
        <v>3.52</v>
      </c>
      <c r="AF151" s="1">
        <v>24.5</v>
      </c>
      <c r="AG151" s="6">
        <v>0.7</v>
      </c>
      <c r="AH151" s="1">
        <v>2.89</v>
      </c>
      <c r="AI151" s="6">
        <v>1.1000000000000001</v>
      </c>
      <c r="AJ151" s="1">
        <v>13.1</v>
      </c>
      <c r="AK151" s="1">
        <v>25.9</v>
      </c>
      <c r="AL151" s="1" t="s">
        <v>68</v>
      </c>
      <c r="AM151" s="1" t="s">
        <v>46</v>
      </c>
      <c r="AN151" s="1" t="s">
        <v>47</v>
      </c>
      <c r="AO151" s="1">
        <v>6</v>
      </c>
      <c r="AP151" s="1">
        <v>1</v>
      </c>
      <c r="AQ151" s="1" t="s">
        <v>53</v>
      </c>
      <c r="AR151" s="1" t="s">
        <v>87</v>
      </c>
    </row>
    <row r="152" spans="1:44">
      <c r="A152" s="1">
        <v>61</v>
      </c>
      <c r="B152" s="1">
        <v>1</v>
      </c>
      <c r="C152" s="1">
        <v>2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9.1</v>
      </c>
      <c r="P152" s="1">
        <v>168</v>
      </c>
      <c r="Q152" s="1">
        <v>86</v>
      </c>
      <c r="R152" s="1" t="s">
        <v>44</v>
      </c>
      <c r="S152" s="1">
        <v>11</v>
      </c>
      <c r="T152" s="1">
        <v>8</v>
      </c>
      <c r="U152" s="1">
        <v>8.2200000000000006</v>
      </c>
      <c r="V152" s="1">
        <v>6.72</v>
      </c>
      <c r="W152" s="1">
        <v>0.81</v>
      </c>
      <c r="X152" s="1">
        <v>179</v>
      </c>
      <c r="Y152" s="1">
        <v>20.7</v>
      </c>
      <c r="Z152" s="6">
        <f t="shared" si="4"/>
        <v>4.592178770949721E-2</v>
      </c>
      <c r="AA152" s="6">
        <f t="shared" si="5"/>
        <v>25.555555555555554</v>
      </c>
      <c r="AB152" s="1">
        <v>3.61</v>
      </c>
      <c r="AC152" s="1">
        <v>1.01</v>
      </c>
      <c r="AD152" s="1">
        <v>3.6</v>
      </c>
      <c r="AE152" s="1">
        <v>2.3199999999999998</v>
      </c>
      <c r="AF152" s="1">
        <v>39.200000000000003</v>
      </c>
      <c r="AG152" s="1">
        <v>0.88</v>
      </c>
      <c r="AH152" s="1">
        <v>3.06</v>
      </c>
      <c r="AI152" s="1">
        <v>1.2</v>
      </c>
      <c r="AJ152" s="1">
        <v>14.3</v>
      </c>
      <c r="AK152" s="1">
        <v>29.4</v>
      </c>
      <c r="AL152" s="1" t="s">
        <v>45</v>
      </c>
      <c r="AM152" s="1" t="s">
        <v>56</v>
      </c>
      <c r="AN152" s="1" t="s">
        <v>59</v>
      </c>
      <c r="AO152" s="1" t="s">
        <v>88</v>
      </c>
      <c r="AP152" s="1">
        <v>0</v>
      </c>
    </row>
    <row r="153" spans="1:44">
      <c r="A153" s="1">
        <v>63</v>
      </c>
      <c r="B153" s="1">
        <v>1</v>
      </c>
      <c r="C153" s="1">
        <v>3.5</v>
      </c>
      <c r="D153" s="1">
        <v>0</v>
      </c>
      <c r="E153" s="1">
        <v>0</v>
      </c>
      <c r="F153" s="1">
        <v>1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8">
        <v>7</v>
      </c>
      <c r="P153" s="1">
        <v>169</v>
      </c>
      <c r="Q153" s="1">
        <v>99</v>
      </c>
      <c r="R153" s="1" t="s">
        <v>44</v>
      </c>
      <c r="S153" s="1">
        <v>4</v>
      </c>
      <c r="T153" s="1">
        <v>3</v>
      </c>
      <c r="U153" s="1">
        <v>8.7799999999999994</v>
      </c>
      <c r="V153" s="1">
        <v>6.48</v>
      </c>
      <c r="W153" s="1">
        <v>0.84</v>
      </c>
      <c r="X153" s="1">
        <v>190</v>
      </c>
      <c r="Y153" s="1">
        <v>8.4</v>
      </c>
      <c r="Z153" s="6">
        <f t="shared" si="4"/>
        <v>4.6210526315789473E-2</v>
      </c>
      <c r="AA153" s="6">
        <f t="shared" si="5"/>
        <v>10</v>
      </c>
      <c r="AB153" s="1">
        <v>4.3499999999999996</v>
      </c>
      <c r="AC153" s="1">
        <v>1.59</v>
      </c>
      <c r="AD153" s="1">
        <v>2.7</v>
      </c>
      <c r="AE153" s="1">
        <v>2.06</v>
      </c>
      <c r="AF153" s="1">
        <v>15</v>
      </c>
      <c r="AG153" s="1">
        <v>0.45</v>
      </c>
      <c r="AH153" s="1">
        <v>5.72</v>
      </c>
      <c r="AI153" s="1">
        <v>1.26</v>
      </c>
      <c r="AJ153" s="1">
        <v>15</v>
      </c>
      <c r="AK153" s="1">
        <v>30.6</v>
      </c>
      <c r="AL153" s="1" t="s">
        <v>45</v>
      </c>
      <c r="AM153" s="1" t="s">
        <v>56</v>
      </c>
      <c r="AN153" s="1" t="s">
        <v>47</v>
      </c>
      <c r="AO153" s="1">
        <v>0</v>
      </c>
      <c r="AP153" s="1">
        <v>0</v>
      </c>
    </row>
    <row r="154" spans="1:44">
      <c r="A154" s="1">
        <v>82</v>
      </c>
      <c r="B154" s="1">
        <v>1</v>
      </c>
      <c r="C154" s="1">
        <v>1.5</v>
      </c>
      <c r="D154" s="1">
        <v>1</v>
      </c>
      <c r="E154" s="1">
        <v>0</v>
      </c>
      <c r="F154" s="1">
        <v>1</v>
      </c>
      <c r="G154" s="1">
        <v>1</v>
      </c>
      <c r="H154" s="1">
        <v>0</v>
      </c>
      <c r="I154" s="1">
        <v>0</v>
      </c>
      <c r="J154" s="1">
        <v>1</v>
      </c>
      <c r="K154" s="1">
        <v>0</v>
      </c>
      <c r="L154" s="1">
        <v>0</v>
      </c>
      <c r="M154" s="1">
        <v>0</v>
      </c>
      <c r="N154" s="1">
        <v>0</v>
      </c>
      <c r="O154" s="1">
        <v>8.3000000000000007</v>
      </c>
      <c r="P154" s="1">
        <v>158</v>
      </c>
      <c r="Q154" s="1">
        <v>93</v>
      </c>
      <c r="R154" s="1" t="s">
        <v>44</v>
      </c>
      <c r="S154" s="1">
        <v>7</v>
      </c>
      <c r="T154" s="1">
        <v>5</v>
      </c>
      <c r="U154" s="1">
        <v>5.53</v>
      </c>
      <c r="V154" s="1">
        <v>4.05</v>
      </c>
      <c r="W154" s="1">
        <v>0.48</v>
      </c>
      <c r="X154" s="1">
        <v>226</v>
      </c>
      <c r="Y154" s="1">
        <v>14.4</v>
      </c>
      <c r="Z154" s="6">
        <f t="shared" si="4"/>
        <v>2.4469026548672567E-2</v>
      </c>
      <c r="AA154" s="6">
        <f t="shared" si="5"/>
        <v>30.000000000000004</v>
      </c>
      <c r="AB154" s="1">
        <v>4.67</v>
      </c>
      <c r="AC154" s="1">
        <v>1.55</v>
      </c>
      <c r="AD154" s="8">
        <v>3</v>
      </c>
      <c r="AE154" s="1">
        <v>2.52</v>
      </c>
      <c r="AF154" s="1">
        <v>14.1</v>
      </c>
      <c r="AG154" s="1">
        <v>0.33</v>
      </c>
      <c r="AH154" s="1">
        <v>0.69</v>
      </c>
      <c r="AI154" s="1">
        <v>1.25</v>
      </c>
      <c r="AJ154" s="1">
        <v>14.8</v>
      </c>
      <c r="AK154" s="1">
        <v>34.6</v>
      </c>
      <c r="AL154" s="1" t="s">
        <v>66</v>
      </c>
      <c r="AO154" s="1">
        <v>4</v>
      </c>
      <c r="AP154" s="1">
        <v>0</v>
      </c>
    </row>
    <row r="155" spans="1:44">
      <c r="A155" s="1">
        <v>73</v>
      </c>
      <c r="B155" s="1">
        <v>0</v>
      </c>
      <c r="C155" s="1">
        <v>3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11.7</v>
      </c>
      <c r="P155" s="1">
        <v>127</v>
      </c>
      <c r="Q155" s="1">
        <v>78</v>
      </c>
      <c r="R155" s="1" t="s">
        <v>44</v>
      </c>
      <c r="S155" s="1">
        <v>13</v>
      </c>
      <c r="T155" s="1">
        <v>13</v>
      </c>
      <c r="U155" s="1">
        <v>7.49</v>
      </c>
      <c r="V155" s="1">
        <v>6.05</v>
      </c>
      <c r="W155" s="1">
        <v>0.37</v>
      </c>
      <c r="X155" s="1">
        <v>196</v>
      </c>
      <c r="Y155" s="1">
        <v>10.4</v>
      </c>
      <c r="Z155" s="6">
        <f t="shared" si="4"/>
        <v>3.8214285714285715E-2</v>
      </c>
      <c r="AA155" s="6">
        <f t="shared" si="5"/>
        <v>28.108108108108109</v>
      </c>
      <c r="AB155" s="1">
        <v>3.86</v>
      </c>
      <c r="AC155" s="1">
        <v>1.79</v>
      </c>
      <c r="AD155" s="1">
        <v>2.2000000000000002</v>
      </c>
      <c r="AE155" s="1">
        <v>1.65</v>
      </c>
      <c r="AF155" s="1">
        <v>8.3000000000000007</v>
      </c>
      <c r="AG155" s="1">
        <v>0.55000000000000004</v>
      </c>
      <c r="AH155" s="1">
        <v>2.4500000000000002</v>
      </c>
      <c r="AI155" s="1">
        <v>1.08</v>
      </c>
      <c r="AJ155" s="1">
        <v>12.9</v>
      </c>
      <c r="AK155" s="1">
        <v>28.4</v>
      </c>
      <c r="AL155" s="1" t="s">
        <v>45</v>
      </c>
      <c r="AM155" s="1" t="s">
        <v>56</v>
      </c>
      <c r="AN155" s="1" t="s">
        <v>59</v>
      </c>
      <c r="AO155" s="1">
        <v>5</v>
      </c>
      <c r="AP155" s="1">
        <v>0</v>
      </c>
    </row>
    <row r="156" spans="1:44">
      <c r="A156" s="1">
        <v>82</v>
      </c>
      <c r="B156" s="1">
        <v>1</v>
      </c>
      <c r="C156" s="1">
        <v>3</v>
      </c>
      <c r="D156" s="1">
        <v>0</v>
      </c>
      <c r="E156" s="1">
        <v>0</v>
      </c>
      <c r="F156" s="1">
        <v>1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5.6</v>
      </c>
      <c r="P156" s="1">
        <v>175</v>
      </c>
      <c r="Q156" s="1">
        <v>90</v>
      </c>
      <c r="R156" s="1" t="s">
        <v>44</v>
      </c>
      <c r="S156" s="1">
        <v>3</v>
      </c>
      <c r="T156" s="1">
        <v>3</v>
      </c>
      <c r="U156" s="1">
        <v>12.04</v>
      </c>
      <c r="V156" s="1">
        <v>9.6199999999999992</v>
      </c>
      <c r="W156" s="1">
        <v>0.41</v>
      </c>
      <c r="X156" s="1">
        <v>199</v>
      </c>
      <c r="Y156" s="1">
        <v>11.3</v>
      </c>
      <c r="Z156" s="6">
        <f t="shared" si="4"/>
        <v>6.0502512562814068E-2</v>
      </c>
      <c r="AA156" s="6">
        <f t="shared" si="5"/>
        <v>27.560975609756103</v>
      </c>
      <c r="AB156" s="1">
        <v>4.5199999999999996</v>
      </c>
      <c r="AC156" s="1">
        <v>1.56</v>
      </c>
      <c r="AD156" s="1">
        <v>2.9</v>
      </c>
      <c r="AE156" s="1">
        <v>2.8</v>
      </c>
      <c r="AF156" s="1">
        <v>23.6</v>
      </c>
      <c r="AG156" s="1">
        <v>0.96</v>
      </c>
      <c r="AH156" s="1">
        <v>3.38</v>
      </c>
      <c r="AI156" s="1">
        <v>1.0900000000000001</v>
      </c>
      <c r="AJ156" s="1">
        <v>13</v>
      </c>
      <c r="AK156" s="1">
        <v>28.6</v>
      </c>
      <c r="AL156" s="1" t="s">
        <v>45</v>
      </c>
      <c r="AM156" s="1" t="s">
        <v>46</v>
      </c>
      <c r="AN156" s="1" t="s">
        <v>52</v>
      </c>
      <c r="AO156" s="1">
        <v>6</v>
      </c>
      <c r="AP156" s="1">
        <v>0</v>
      </c>
    </row>
    <row r="157" spans="1:44">
      <c r="A157" s="11">
        <v>77</v>
      </c>
      <c r="B157" s="11">
        <v>0</v>
      </c>
      <c r="C157" s="11">
        <v>4</v>
      </c>
      <c r="D157" s="11">
        <v>0</v>
      </c>
      <c r="E157" s="11">
        <v>0</v>
      </c>
      <c r="F157" s="11">
        <v>1</v>
      </c>
      <c r="G157" s="11">
        <v>1</v>
      </c>
      <c r="H157" s="11">
        <v>1</v>
      </c>
      <c r="I157" s="11">
        <v>0</v>
      </c>
      <c r="J157" s="11">
        <v>0</v>
      </c>
      <c r="K157" s="11">
        <v>0</v>
      </c>
      <c r="L157" s="11">
        <v>0</v>
      </c>
      <c r="M157" s="11">
        <v>0</v>
      </c>
      <c r="N157" s="11">
        <v>0</v>
      </c>
      <c r="O157" s="11">
        <v>13.4</v>
      </c>
      <c r="P157" s="11">
        <v>147</v>
      </c>
      <c r="Q157" s="11">
        <v>78</v>
      </c>
      <c r="R157" s="11" t="s">
        <v>44</v>
      </c>
      <c r="S157" s="11">
        <v>3</v>
      </c>
      <c r="T157" s="11">
        <v>3</v>
      </c>
      <c r="U157" s="11">
        <v>12.88</v>
      </c>
      <c r="V157" s="11">
        <v>11.28</v>
      </c>
      <c r="W157" s="13">
        <v>0.3</v>
      </c>
      <c r="X157" s="11">
        <v>190</v>
      </c>
      <c r="Y157" s="11">
        <v>11.9</v>
      </c>
      <c r="Z157" s="6">
        <f t="shared" si="4"/>
        <v>6.7789473684210524E-2</v>
      </c>
      <c r="AA157" s="6">
        <f t="shared" si="5"/>
        <v>39.666666666666671</v>
      </c>
      <c r="AB157" s="11">
        <v>5.74</v>
      </c>
      <c r="AC157" s="11">
        <v>1.32</v>
      </c>
      <c r="AD157" s="11">
        <v>4.4000000000000004</v>
      </c>
      <c r="AE157" s="11">
        <v>3.93</v>
      </c>
      <c r="AF157" s="11">
        <v>26.8</v>
      </c>
      <c r="AG157" s="11">
        <v>5.95</v>
      </c>
      <c r="AH157" s="11">
        <v>18.39</v>
      </c>
      <c r="AI157" s="11">
        <v>1.17</v>
      </c>
      <c r="AJ157" s="11">
        <v>13.9</v>
      </c>
      <c r="AK157" s="11">
        <v>28.8</v>
      </c>
      <c r="AL157" s="1" t="s">
        <v>48</v>
      </c>
      <c r="AM157" s="1" t="s">
        <v>58</v>
      </c>
      <c r="AN157" s="11" t="s">
        <v>47</v>
      </c>
      <c r="AO157" s="11">
        <v>0</v>
      </c>
      <c r="AP157" s="11">
        <v>0</v>
      </c>
      <c r="AR157" s="11"/>
    </row>
    <row r="158" spans="1:44">
      <c r="A158" s="1">
        <v>57</v>
      </c>
      <c r="B158" s="1">
        <v>1</v>
      </c>
      <c r="C158" s="1">
        <v>4</v>
      </c>
      <c r="D158" s="1">
        <v>0</v>
      </c>
      <c r="E158" s="1">
        <v>0</v>
      </c>
      <c r="F158" s="1">
        <v>0</v>
      </c>
      <c r="G158" s="1">
        <v>1</v>
      </c>
      <c r="H158" s="1">
        <v>0</v>
      </c>
      <c r="I158" s="1">
        <v>0</v>
      </c>
      <c r="J158" s="1">
        <v>1</v>
      </c>
      <c r="K158" s="1">
        <v>0</v>
      </c>
      <c r="L158" s="1">
        <v>0</v>
      </c>
      <c r="M158" s="1">
        <v>0</v>
      </c>
      <c r="N158" s="1">
        <v>0</v>
      </c>
      <c r="O158" s="1">
        <v>19.7</v>
      </c>
      <c r="P158" s="1">
        <v>144</v>
      </c>
      <c r="Q158" s="1">
        <v>94</v>
      </c>
      <c r="R158" s="1" t="s">
        <v>44</v>
      </c>
      <c r="S158" s="1">
        <v>6</v>
      </c>
      <c r="T158" s="1">
        <v>14</v>
      </c>
      <c r="U158" s="1">
        <v>14.99</v>
      </c>
      <c r="V158" s="1">
        <v>12.72</v>
      </c>
      <c r="W158" s="1">
        <v>0.48</v>
      </c>
      <c r="X158" s="1">
        <v>454</v>
      </c>
      <c r="Y158" s="1">
        <v>14.3</v>
      </c>
      <c r="Z158" s="6">
        <f t="shared" si="4"/>
        <v>3.3017621145374453E-2</v>
      </c>
      <c r="AA158" s="6">
        <f t="shared" si="5"/>
        <v>29.791666666666668</v>
      </c>
      <c r="AB158" s="1">
        <v>4.3099999999999996</v>
      </c>
      <c r="AC158" s="1">
        <v>0.88</v>
      </c>
      <c r="AD158" s="1">
        <v>4.9000000000000004</v>
      </c>
      <c r="AE158" s="1">
        <v>2.39</v>
      </c>
      <c r="AF158" s="1">
        <v>10.199999999999999</v>
      </c>
      <c r="AG158" s="1">
        <v>0.31</v>
      </c>
      <c r="AH158" s="1">
        <v>0.9</v>
      </c>
      <c r="AI158" s="6">
        <v>1</v>
      </c>
      <c r="AJ158" s="1">
        <v>12</v>
      </c>
      <c r="AK158" s="1">
        <v>28.4</v>
      </c>
      <c r="AL158" s="1" t="s">
        <v>48</v>
      </c>
      <c r="AM158" s="1" t="s">
        <v>56</v>
      </c>
      <c r="AN158" s="1" t="s">
        <v>59</v>
      </c>
      <c r="AO158" s="1">
        <v>5</v>
      </c>
      <c r="AP158" s="1">
        <v>0</v>
      </c>
    </row>
    <row r="159" spans="1:44">
      <c r="A159" s="1">
        <v>57</v>
      </c>
      <c r="B159" s="1">
        <v>1</v>
      </c>
      <c r="C159" s="1">
        <v>3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4.5</v>
      </c>
      <c r="P159" s="1">
        <v>115</v>
      </c>
      <c r="Q159" s="1">
        <v>86</v>
      </c>
      <c r="R159" s="1" t="s">
        <v>44</v>
      </c>
      <c r="S159" s="1">
        <v>2</v>
      </c>
      <c r="T159" s="1">
        <v>0</v>
      </c>
      <c r="U159" s="1">
        <v>9.0299999999999994</v>
      </c>
      <c r="V159" s="1">
        <v>7.26</v>
      </c>
      <c r="W159" s="6">
        <v>0.4</v>
      </c>
      <c r="X159" s="1">
        <v>99</v>
      </c>
      <c r="Y159" s="1">
        <v>21.8</v>
      </c>
      <c r="Z159" s="6">
        <f t="shared" si="4"/>
        <v>9.1212121212121203E-2</v>
      </c>
      <c r="AA159" s="6">
        <f t="shared" si="5"/>
        <v>54.5</v>
      </c>
      <c r="AB159" s="1">
        <v>5.61</v>
      </c>
      <c r="AC159" s="1">
        <v>1.47</v>
      </c>
      <c r="AD159" s="1">
        <v>3.3</v>
      </c>
      <c r="AE159" s="1">
        <v>3.54</v>
      </c>
      <c r="AF159" s="1">
        <v>22.9</v>
      </c>
      <c r="AG159" s="1">
        <v>0.17</v>
      </c>
      <c r="AH159" s="1">
        <v>0.56999999999999995</v>
      </c>
      <c r="AI159" s="1">
        <v>0.95</v>
      </c>
      <c r="AJ159" s="1">
        <v>11.4</v>
      </c>
      <c r="AK159" s="1">
        <v>31.6</v>
      </c>
      <c r="AL159" s="1" t="s">
        <v>48</v>
      </c>
      <c r="AM159" s="1" t="s">
        <v>56</v>
      </c>
      <c r="AN159" s="1" t="s">
        <v>47</v>
      </c>
      <c r="AO159" s="1">
        <v>0</v>
      </c>
      <c r="AP159" s="1">
        <v>0</v>
      </c>
    </row>
    <row r="160" spans="1:44">
      <c r="A160" s="1">
        <v>58</v>
      </c>
      <c r="B160" s="1">
        <v>1</v>
      </c>
      <c r="C160" s="1">
        <v>2</v>
      </c>
      <c r="D160" s="1">
        <v>0</v>
      </c>
      <c r="E160" s="1">
        <v>0</v>
      </c>
      <c r="F160" s="1">
        <v>1</v>
      </c>
      <c r="G160" s="1">
        <v>1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16.2</v>
      </c>
      <c r="P160" s="1">
        <v>177</v>
      </c>
      <c r="Q160" s="1">
        <v>99</v>
      </c>
      <c r="R160" s="1" t="s">
        <v>44</v>
      </c>
      <c r="S160" s="1">
        <v>22</v>
      </c>
      <c r="T160" s="1">
        <v>22</v>
      </c>
      <c r="U160" s="1">
        <v>11.84</v>
      </c>
      <c r="V160" s="1">
        <v>11.12</v>
      </c>
      <c r="W160" s="1">
        <v>0.13</v>
      </c>
      <c r="X160" s="1">
        <v>370</v>
      </c>
      <c r="Y160" s="1">
        <v>10.3</v>
      </c>
      <c r="Z160" s="6">
        <f t="shared" si="4"/>
        <v>3.2000000000000001E-2</v>
      </c>
      <c r="AA160" s="6">
        <f t="shared" si="5"/>
        <v>79.230769230769241</v>
      </c>
      <c r="AB160" s="1">
        <v>5.62</v>
      </c>
      <c r="AC160" s="1">
        <v>1.45</v>
      </c>
      <c r="AD160" s="1">
        <v>3.8</v>
      </c>
      <c r="AE160" s="1">
        <v>3.58</v>
      </c>
      <c r="AF160" s="1">
        <v>18.5</v>
      </c>
      <c r="AG160" s="1">
        <v>3.85</v>
      </c>
      <c r="AH160" s="1">
        <v>10.24</v>
      </c>
      <c r="AI160" s="1">
        <v>1.02</v>
      </c>
      <c r="AJ160" s="1">
        <v>12.2</v>
      </c>
      <c r="AK160" s="1">
        <v>26.3</v>
      </c>
      <c r="AL160" s="1" t="s">
        <v>48</v>
      </c>
      <c r="AM160" s="1" t="s">
        <v>46</v>
      </c>
      <c r="AN160" s="1" t="s">
        <v>47</v>
      </c>
      <c r="AO160" s="1">
        <v>4</v>
      </c>
      <c r="AP160" s="1">
        <v>0</v>
      </c>
    </row>
    <row r="161" spans="1:44">
      <c r="A161" s="1">
        <v>71</v>
      </c>
      <c r="B161" s="1">
        <v>1</v>
      </c>
      <c r="C161" s="1">
        <v>2.5</v>
      </c>
      <c r="D161" s="1">
        <v>1</v>
      </c>
      <c r="E161" s="1">
        <v>0</v>
      </c>
      <c r="F161" s="1">
        <v>1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4.3</v>
      </c>
      <c r="P161" s="1">
        <v>172</v>
      </c>
      <c r="Q161" s="1">
        <v>98</v>
      </c>
      <c r="R161" s="1" t="s">
        <v>44</v>
      </c>
      <c r="S161" s="1">
        <v>10</v>
      </c>
      <c r="T161" s="1">
        <v>0</v>
      </c>
      <c r="U161" s="1">
        <v>14.86</v>
      </c>
      <c r="V161" s="1">
        <v>12.32</v>
      </c>
      <c r="W161" s="1">
        <v>0.93</v>
      </c>
      <c r="X161" s="1">
        <v>224</v>
      </c>
      <c r="Y161" s="1">
        <v>12</v>
      </c>
      <c r="Z161" s="6">
        <f t="shared" si="4"/>
        <v>6.6339285714285712E-2</v>
      </c>
      <c r="AA161" s="6">
        <f t="shared" si="5"/>
        <v>12.903225806451612</v>
      </c>
      <c r="AB161" s="1">
        <v>5.57</v>
      </c>
      <c r="AC161" s="1">
        <v>2.93</v>
      </c>
      <c r="AD161" s="1">
        <v>1.9</v>
      </c>
      <c r="AE161" s="1">
        <v>2</v>
      </c>
      <c r="AF161" s="1">
        <v>17.5</v>
      </c>
      <c r="AG161" s="1">
        <v>2.68</v>
      </c>
      <c r="AH161" s="1">
        <v>5.48</v>
      </c>
      <c r="AI161" s="1">
        <v>1.21</v>
      </c>
      <c r="AJ161" s="1">
        <v>14.4</v>
      </c>
      <c r="AK161" s="1">
        <v>28.3</v>
      </c>
      <c r="AL161" s="1" t="s">
        <v>48</v>
      </c>
      <c r="AM161" s="1" t="s">
        <v>56</v>
      </c>
      <c r="AN161" s="1" t="s">
        <v>59</v>
      </c>
      <c r="AO161" s="1">
        <v>0</v>
      </c>
      <c r="AP161" s="1">
        <v>0</v>
      </c>
    </row>
    <row r="162" spans="1:44">
      <c r="A162" s="1">
        <v>80</v>
      </c>
      <c r="B162" s="1">
        <v>1</v>
      </c>
      <c r="C162" s="1">
        <v>3</v>
      </c>
      <c r="D162" s="1">
        <v>0</v>
      </c>
      <c r="E162" s="1">
        <v>0</v>
      </c>
      <c r="F162" s="1">
        <v>1</v>
      </c>
      <c r="G162" s="1">
        <v>0</v>
      </c>
      <c r="H162" s="1">
        <v>1</v>
      </c>
      <c r="I162" s="1">
        <v>1</v>
      </c>
      <c r="J162" s="1">
        <v>1</v>
      </c>
      <c r="K162" s="1">
        <v>0</v>
      </c>
      <c r="L162" s="1">
        <v>0</v>
      </c>
      <c r="M162" s="1">
        <v>0</v>
      </c>
      <c r="N162" s="1">
        <v>0</v>
      </c>
      <c r="O162" s="1">
        <v>7</v>
      </c>
      <c r="P162" s="1">
        <v>139</v>
      </c>
      <c r="Q162" s="1">
        <v>73</v>
      </c>
      <c r="R162" s="1" t="s">
        <v>44</v>
      </c>
      <c r="S162" s="1">
        <v>14</v>
      </c>
      <c r="T162" s="1">
        <v>14</v>
      </c>
      <c r="U162" s="1">
        <v>5.82</v>
      </c>
      <c r="V162" s="1">
        <v>4.59</v>
      </c>
      <c r="W162" s="1">
        <v>0.42</v>
      </c>
      <c r="X162" s="1">
        <v>147</v>
      </c>
      <c r="Y162" s="1">
        <v>14.5</v>
      </c>
      <c r="Z162" s="6">
        <f t="shared" si="4"/>
        <v>3.959183673469388E-2</v>
      </c>
      <c r="AA162" s="6">
        <f t="shared" si="5"/>
        <v>34.523809523809526</v>
      </c>
      <c r="AB162" s="1">
        <v>2.94</v>
      </c>
      <c r="AC162" s="1">
        <v>1.24</v>
      </c>
      <c r="AD162" s="1">
        <v>2.4</v>
      </c>
      <c r="AE162" s="1">
        <v>1.43</v>
      </c>
      <c r="AF162" s="1">
        <v>20.100000000000001</v>
      </c>
      <c r="AG162" s="1">
        <v>4.0999999999999996</v>
      </c>
      <c r="AH162" s="1">
        <v>11.14</v>
      </c>
      <c r="AI162" s="1">
        <v>1.1399999999999999</v>
      </c>
      <c r="AJ162" s="1">
        <v>13.6</v>
      </c>
      <c r="AK162" s="1">
        <v>23.4</v>
      </c>
      <c r="AL162" s="1" t="s">
        <v>45</v>
      </c>
      <c r="AM162" s="1" t="s">
        <v>70</v>
      </c>
      <c r="AN162" s="1" t="s">
        <v>59</v>
      </c>
      <c r="AO162" s="1">
        <v>5</v>
      </c>
      <c r="AP162" s="1">
        <v>1</v>
      </c>
      <c r="AQ162" s="1" t="s">
        <v>53</v>
      </c>
      <c r="AR162" s="1" t="s">
        <v>89</v>
      </c>
    </row>
    <row r="163" spans="1:44">
      <c r="A163" s="1">
        <v>88</v>
      </c>
      <c r="B163" s="1">
        <v>0</v>
      </c>
      <c r="C163" s="1">
        <v>2</v>
      </c>
      <c r="D163" s="1">
        <v>0</v>
      </c>
      <c r="E163" s="1">
        <v>0</v>
      </c>
      <c r="F163" s="1">
        <v>1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6.2</v>
      </c>
      <c r="P163" s="1">
        <v>173</v>
      </c>
      <c r="Q163" s="1">
        <v>73</v>
      </c>
      <c r="R163" s="1" t="s">
        <v>44</v>
      </c>
      <c r="S163" s="1">
        <v>21</v>
      </c>
      <c r="T163" s="1">
        <v>18</v>
      </c>
      <c r="U163" s="1">
        <v>4.4800000000000004</v>
      </c>
      <c r="V163" s="1">
        <v>3.23</v>
      </c>
      <c r="W163" s="1">
        <v>0.31</v>
      </c>
      <c r="X163" s="1">
        <v>110</v>
      </c>
      <c r="Y163" s="1">
        <v>22.9</v>
      </c>
      <c r="Z163" s="6">
        <f t="shared" si="4"/>
        <v>4.072727272727273E-2</v>
      </c>
      <c r="AA163" s="6">
        <f t="shared" si="5"/>
        <v>73.870967741935473</v>
      </c>
      <c r="AB163" s="1">
        <v>5.68</v>
      </c>
      <c r="AC163" s="1">
        <v>1.57</v>
      </c>
      <c r="AD163" s="1">
        <v>3.6</v>
      </c>
      <c r="AE163" s="1">
        <v>3.2</v>
      </c>
      <c r="AF163" s="1">
        <v>11.9</v>
      </c>
      <c r="AG163" s="1">
        <v>5.86</v>
      </c>
      <c r="AH163" s="1">
        <v>16.649999999999999</v>
      </c>
      <c r="AI163" s="1">
        <v>1.1000000000000001</v>
      </c>
      <c r="AJ163" s="1">
        <v>13.1</v>
      </c>
      <c r="AK163" s="1">
        <v>29.2</v>
      </c>
      <c r="AL163" s="1" t="s">
        <v>48</v>
      </c>
      <c r="AM163" s="1" t="s">
        <v>56</v>
      </c>
      <c r="AN163" s="1" t="s">
        <v>59</v>
      </c>
      <c r="AO163" s="1">
        <v>3</v>
      </c>
      <c r="AP163" s="1">
        <v>0</v>
      </c>
    </row>
    <row r="164" spans="1:44">
      <c r="A164" s="1">
        <v>82</v>
      </c>
      <c r="B164" s="1">
        <v>0</v>
      </c>
      <c r="C164" s="1">
        <v>2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6.3</v>
      </c>
      <c r="P164" s="1">
        <v>168</v>
      </c>
      <c r="Q164" s="1">
        <v>68</v>
      </c>
      <c r="R164" s="1" t="s">
        <v>44</v>
      </c>
      <c r="S164" s="1">
        <v>8</v>
      </c>
      <c r="T164" s="1">
        <v>0</v>
      </c>
      <c r="U164" s="1">
        <v>8.85</v>
      </c>
      <c r="V164" s="1">
        <v>6.98</v>
      </c>
      <c r="W164" s="1">
        <v>0.75</v>
      </c>
      <c r="X164" s="1">
        <v>166</v>
      </c>
      <c r="Y164" s="1">
        <v>11.2</v>
      </c>
      <c r="Z164" s="6">
        <f t="shared" si="4"/>
        <v>5.3313253012048194E-2</v>
      </c>
      <c r="AA164" s="6">
        <f t="shared" si="5"/>
        <v>14.933333333333332</v>
      </c>
      <c r="AB164" s="1">
        <v>4.97</v>
      </c>
      <c r="AC164" s="1">
        <v>1.33</v>
      </c>
      <c r="AD164" s="1">
        <v>3.7</v>
      </c>
      <c r="AE164" s="1">
        <v>2.7</v>
      </c>
      <c r="AF164" s="1">
        <v>20.5</v>
      </c>
      <c r="AG164" s="1">
        <v>2.27</v>
      </c>
      <c r="AH164" s="1">
        <v>8.3800000000000008</v>
      </c>
      <c r="AI164" s="1">
        <v>1.08</v>
      </c>
      <c r="AJ164" s="1">
        <v>12.9</v>
      </c>
      <c r="AK164" s="1">
        <v>25.6</v>
      </c>
      <c r="AL164" s="1" t="s">
        <v>45</v>
      </c>
      <c r="AM164" s="1" t="s">
        <v>46</v>
      </c>
      <c r="AN164" s="1" t="s">
        <v>59</v>
      </c>
      <c r="AO164" s="1">
        <v>0</v>
      </c>
      <c r="AP164" s="1">
        <v>0</v>
      </c>
    </row>
    <row r="165" spans="1:44">
      <c r="A165" s="1">
        <v>80</v>
      </c>
      <c r="B165" s="1">
        <v>0</v>
      </c>
      <c r="C165" s="1">
        <v>2.5</v>
      </c>
      <c r="D165" s="1">
        <v>0</v>
      </c>
      <c r="E165" s="1">
        <v>0</v>
      </c>
      <c r="F165" s="1">
        <v>1</v>
      </c>
      <c r="G165" s="1">
        <v>1</v>
      </c>
      <c r="H165" s="1">
        <v>1</v>
      </c>
      <c r="I165" s="1">
        <v>1</v>
      </c>
      <c r="J165" s="1">
        <v>0</v>
      </c>
      <c r="K165" s="1">
        <v>0</v>
      </c>
      <c r="L165" s="1">
        <v>0</v>
      </c>
      <c r="M165" s="1">
        <v>0</v>
      </c>
      <c r="N165" s="1">
        <v>1</v>
      </c>
      <c r="O165" s="1">
        <v>10.6</v>
      </c>
      <c r="P165" s="1">
        <v>146</v>
      </c>
      <c r="Q165" s="1">
        <v>98</v>
      </c>
      <c r="R165" s="1" t="s">
        <v>44</v>
      </c>
      <c r="S165" s="1">
        <v>4</v>
      </c>
      <c r="T165" s="1">
        <v>2</v>
      </c>
      <c r="U165" s="1">
        <v>10.55</v>
      </c>
      <c r="V165" s="1">
        <v>8.0399999999999991</v>
      </c>
      <c r="W165" s="1">
        <v>0.64</v>
      </c>
      <c r="X165" s="1">
        <v>133</v>
      </c>
      <c r="Y165" s="1">
        <v>14.3</v>
      </c>
      <c r="Z165" s="6">
        <f t="shared" si="4"/>
        <v>7.9323308270676698E-2</v>
      </c>
      <c r="AA165" s="6">
        <f t="shared" si="5"/>
        <v>22.34375</v>
      </c>
      <c r="AB165" s="1">
        <v>3.83</v>
      </c>
      <c r="AC165" s="1">
        <v>1.07</v>
      </c>
      <c r="AD165" s="1">
        <v>3.6</v>
      </c>
      <c r="AE165" s="1">
        <v>2.2599999999999998</v>
      </c>
      <c r="AF165" s="1">
        <v>13.4</v>
      </c>
      <c r="AG165" s="1">
        <v>0.27</v>
      </c>
      <c r="AH165" s="1">
        <v>0.61</v>
      </c>
      <c r="AI165" s="1">
        <v>1.23</v>
      </c>
      <c r="AJ165" s="1">
        <v>14.6</v>
      </c>
      <c r="AK165" s="1">
        <v>28.5</v>
      </c>
      <c r="AL165" s="1" t="s">
        <v>47</v>
      </c>
      <c r="AM165" s="1" t="s">
        <v>70</v>
      </c>
      <c r="AO165" s="1">
        <v>1</v>
      </c>
      <c r="AP165" s="1">
        <v>1</v>
      </c>
      <c r="AQ165" s="1" t="s">
        <v>64</v>
      </c>
      <c r="AR165" s="1" t="s">
        <v>90</v>
      </c>
    </row>
    <row r="166" spans="1:44">
      <c r="A166" s="1">
        <v>78</v>
      </c>
      <c r="B166" s="1">
        <v>0</v>
      </c>
      <c r="C166" s="1">
        <v>3</v>
      </c>
      <c r="D166" s="1">
        <v>0</v>
      </c>
      <c r="E166" s="1">
        <v>0</v>
      </c>
      <c r="F166" s="1">
        <v>0</v>
      </c>
      <c r="G166" s="1">
        <v>1</v>
      </c>
      <c r="H166" s="1">
        <v>0</v>
      </c>
      <c r="I166" s="1">
        <v>0</v>
      </c>
      <c r="J166" s="1">
        <v>1</v>
      </c>
      <c r="K166" s="1">
        <v>0</v>
      </c>
      <c r="L166" s="1">
        <v>0</v>
      </c>
      <c r="M166" s="1">
        <v>1</v>
      </c>
      <c r="N166" s="1">
        <v>0</v>
      </c>
      <c r="O166" s="1">
        <v>8.1999999999999993</v>
      </c>
      <c r="P166" s="1">
        <v>151</v>
      </c>
      <c r="Q166" s="1">
        <v>95</v>
      </c>
      <c r="R166" s="1" t="s">
        <v>44</v>
      </c>
      <c r="S166" s="1">
        <v>9</v>
      </c>
      <c r="T166" s="1">
        <v>5</v>
      </c>
      <c r="U166" s="1">
        <v>14.46</v>
      </c>
      <c r="V166" s="1">
        <v>12.49</v>
      </c>
      <c r="W166" s="1">
        <v>0.74</v>
      </c>
      <c r="X166" s="1">
        <v>195</v>
      </c>
      <c r="Y166" s="1">
        <v>11.7</v>
      </c>
      <c r="Z166" s="6">
        <f t="shared" si="4"/>
        <v>7.4153846153846154E-2</v>
      </c>
      <c r="AA166" s="6">
        <f t="shared" si="5"/>
        <v>15.810810810810811</v>
      </c>
      <c r="AB166" s="1">
        <v>3.96</v>
      </c>
      <c r="AC166" s="1">
        <v>1.17</v>
      </c>
      <c r="AD166" s="1">
        <v>3.4</v>
      </c>
      <c r="AE166" s="1">
        <v>2.16</v>
      </c>
      <c r="AF166" s="1">
        <v>14.6</v>
      </c>
      <c r="AG166" s="1">
        <v>0.27</v>
      </c>
      <c r="AH166" s="1">
        <v>0.69</v>
      </c>
      <c r="AI166" s="1">
        <v>1.1100000000000001</v>
      </c>
      <c r="AJ166" s="1">
        <v>13.3</v>
      </c>
      <c r="AK166" s="1">
        <v>25.6</v>
      </c>
      <c r="AL166" s="1" t="s">
        <v>48</v>
      </c>
      <c r="AM166" s="1" t="s">
        <v>46</v>
      </c>
      <c r="AN166" s="1" t="s">
        <v>50</v>
      </c>
      <c r="AO166" s="1">
        <v>3</v>
      </c>
      <c r="AP166" s="1">
        <v>0</v>
      </c>
    </row>
    <row r="167" spans="1:44">
      <c r="A167" s="1">
        <v>56</v>
      </c>
      <c r="B167" s="1">
        <v>0</v>
      </c>
      <c r="C167" s="1">
        <v>2</v>
      </c>
      <c r="D167" s="1">
        <v>1</v>
      </c>
      <c r="E167" s="1">
        <v>0</v>
      </c>
      <c r="F167" s="1">
        <v>1</v>
      </c>
      <c r="G167" s="1">
        <v>1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10.8</v>
      </c>
      <c r="P167" s="1">
        <v>161</v>
      </c>
      <c r="Q167" s="1">
        <v>90</v>
      </c>
      <c r="R167" s="1" t="s">
        <v>44</v>
      </c>
      <c r="S167" s="1">
        <v>7</v>
      </c>
      <c r="T167" s="1">
        <v>4</v>
      </c>
      <c r="U167" s="1">
        <v>6.74</v>
      </c>
      <c r="V167" s="1">
        <v>4.59</v>
      </c>
      <c r="W167" s="1">
        <v>0.32</v>
      </c>
      <c r="X167" s="1">
        <v>243</v>
      </c>
      <c r="Y167" s="1">
        <v>9.9</v>
      </c>
      <c r="Z167" s="6">
        <f t="shared" si="4"/>
        <v>2.7736625514403292E-2</v>
      </c>
      <c r="AA167" s="6">
        <f t="shared" si="5"/>
        <v>30.9375</v>
      </c>
      <c r="AB167" s="1">
        <v>6.59</v>
      </c>
      <c r="AC167" s="1">
        <v>1.4</v>
      </c>
      <c r="AD167" s="1">
        <v>4.7</v>
      </c>
      <c r="AE167" s="1">
        <v>4.3899999999999997</v>
      </c>
      <c r="AF167" s="1">
        <v>9.6999999999999993</v>
      </c>
      <c r="AG167" s="1">
        <v>0.22</v>
      </c>
      <c r="AH167" s="1">
        <v>1</v>
      </c>
      <c r="AI167" s="1">
        <v>1.04</v>
      </c>
      <c r="AJ167" s="1">
        <v>12.5</v>
      </c>
      <c r="AK167" s="1">
        <v>27.4</v>
      </c>
      <c r="AL167" s="1" t="s">
        <v>48</v>
      </c>
      <c r="AM167" s="1" t="s">
        <v>56</v>
      </c>
      <c r="AN167" s="1" t="s">
        <v>91</v>
      </c>
      <c r="AO167" s="1">
        <v>2</v>
      </c>
      <c r="AP167" s="1">
        <v>0</v>
      </c>
    </row>
    <row r="168" spans="1:44">
      <c r="A168" s="1">
        <v>80</v>
      </c>
      <c r="B168" s="1">
        <v>0</v>
      </c>
      <c r="C168" s="1">
        <v>2.5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6.5</v>
      </c>
      <c r="P168" s="1">
        <v>172</v>
      </c>
      <c r="Q168" s="1">
        <v>90</v>
      </c>
      <c r="R168" s="1" t="s">
        <v>44</v>
      </c>
      <c r="S168" s="1">
        <v>11</v>
      </c>
      <c r="T168" s="1">
        <v>12</v>
      </c>
      <c r="U168" s="1">
        <v>7.92</v>
      </c>
      <c r="V168" s="1">
        <v>6.34</v>
      </c>
      <c r="W168" s="1">
        <v>0.46</v>
      </c>
      <c r="X168" s="1">
        <v>220</v>
      </c>
      <c r="Y168" s="1">
        <v>9.8000000000000007</v>
      </c>
      <c r="Z168" s="6">
        <f t="shared" si="4"/>
        <v>3.5999999999999997E-2</v>
      </c>
      <c r="AA168" s="6">
        <f t="shared" si="5"/>
        <v>21.304347826086957</v>
      </c>
      <c r="AB168" s="1">
        <v>5.04</v>
      </c>
      <c r="AC168" s="1">
        <v>1.48</v>
      </c>
      <c r="AD168" s="1">
        <v>3.4</v>
      </c>
      <c r="AE168" s="1">
        <v>2.71</v>
      </c>
      <c r="AF168" s="1">
        <v>10.4</v>
      </c>
      <c r="AG168" s="1">
        <v>2.58</v>
      </c>
      <c r="AH168" s="1">
        <v>9.4499999999999993</v>
      </c>
      <c r="AI168" s="1">
        <v>1.03</v>
      </c>
      <c r="AJ168" s="1">
        <v>12.4</v>
      </c>
      <c r="AK168" s="1">
        <v>28.2</v>
      </c>
      <c r="AL168" s="1" t="s">
        <v>47</v>
      </c>
      <c r="AM168" s="1" t="s">
        <v>70</v>
      </c>
      <c r="AN168" s="1" t="s">
        <v>59</v>
      </c>
      <c r="AO168" s="1">
        <v>6</v>
      </c>
      <c r="AP168" s="1">
        <v>1</v>
      </c>
      <c r="AQ168" s="1" t="s">
        <v>53</v>
      </c>
      <c r="AR168" s="1" t="s">
        <v>92</v>
      </c>
    </row>
    <row r="169" spans="1:44">
      <c r="A169" s="1">
        <v>74</v>
      </c>
      <c r="B169" s="1">
        <v>1</v>
      </c>
      <c r="C169" s="1">
        <v>2.8</v>
      </c>
      <c r="D169" s="1">
        <v>1</v>
      </c>
      <c r="E169" s="1">
        <v>0</v>
      </c>
      <c r="F169" s="1">
        <v>1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7.2</v>
      </c>
      <c r="P169" s="1">
        <v>178</v>
      </c>
      <c r="Q169" s="1">
        <v>90</v>
      </c>
      <c r="R169" s="1" t="s">
        <v>44</v>
      </c>
      <c r="S169" s="1">
        <v>7</v>
      </c>
      <c r="T169" s="1">
        <v>7</v>
      </c>
      <c r="U169" s="1">
        <v>7.6</v>
      </c>
      <c r="V169" s="1">
        <v>5.97</v>
      </c>
      <c r="W169" s="1">
        <v>0.78</v>
      </c>
      <c r="X169" s="1">
        <v>383</v>
      </c>
      <c r="Y169" s="1">
        <v>14.3</v>
      </c>
      <c r="Z169" s="6">
        <f t="shared" si="4"/>
        <v>1.9843342036553524E-2</v>
      </c>
      <c r="AA169" s="6">
        <f t="shared" si="5"/>
        <v>18.333333333333332</v>
      </c>
      <c r="AB169" s="1">
        <v>5.77</v>
      </c>
      <c r="AC169" s="1">
        <v>1.88</v>
      </c>
      <c r="AD169" s="1">
        <v>3.1</v>
      </c>
      <c r="AE169" s="1">
        <v>3.7</v>
      </c>
      <c r="AF169" s="1">
        <v>11.8</v>
      </c>
      <c r="AG169" s="1">
        <v>0.3</v>
      </c>
      <c r="AH169" s="1">
        <v>0.38</v>
      </c>
      <c r="AI169" s="1">
        <v>0.97</v>
      </c>
      <c r="AJ169" s="1">
        <v>11.7</v>
      </c>
      <c r="AK169" s="1">
        <v>25.1</v>
      </c>
      <c r="AL169" s="1" t="s">
        <v>80</v>
      </c>
      <c r="AM169" s="1" t="s">
        <v>56</v>
      </c>
      <c r="AN169" s="1" t="s">
        <v>91</v>
      </c>
      <c r="AO169" s="1">
        <v>5</v>
      </c>
      <c r="AP169" s="1">
        <v>1</v>
      </c>
      <c r="AQ169" s="1" t="s">
        <v>64</v>
      </c>
      <c r="AR169" s="1" t="s">
        <v>93</v>
      </c>
    </row>
    <row r="170" spans="1:44">
      <c r="A170" s="1">
        <v>81</v>
      </c>
      <c r="B170" s="1">
        <v>0</v>
      </c>
      <c r="C170" s="1">
        <v>1.4</v>
      </c>
      <c r="D170" s="1">
        <v>0</v>
      </c>
      <c r="E170" s="1">
        <v>0</v>
      </c>
      <c r="F170" s="1">
        <v>1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8.5</v>
      </c>
      <c r="P170" s="1">
        <v>155</v>
      </c>
      <c r="Q170" s="1">
        <v>89</v>
      </c>
      <c r="R170" s="1" t="s">
        <v>44</v>
      </c>
      <c r="S170" s="1">
        <v>12</v>
      </c>
      <c r="T170" s="1">
        <v>13</v>
      </c>
      <c r="U170" s="1">
        <v>4.6399999999999997</v>
      </c>
      <c r="V170" s="1">
        <v>4.4000000000000004</v>
      </c>
      <c r="W170" s="1">
        <v>0.2</v>
      </c>
      <c r="X170" s="1">
        <v>139</v>
      </c>
      <c r="Y170" s="1">
        <v>10.7</v>
      </c>
      <c r="Z170" s="6">
        <f t="shared" si="4"/>
        <v>3.3381294964028772E-2</v>
      </c>
      <c r="AA170" s="6">
        <f t="shared" si="5"/>
        <v>53.499999999999993</v>
      </c>
      <c r="AB170" s="1">
        <v>2.83</v>
      </c>
      <c r="AC170" s="1">
        <v>1.42</v>
      </c>
      <c r="AD170" s="8">
        <v>2</v>
      </c>
      <c r="AE170" s="1">
        <v>0.64</v>
      </c>
      <c r="AF170" s="1">
        <v>7.2</v>
      </c>
      <c r="AG170" s="1">
        <v>0.22</v>
      </c>
      <c r="AH170" s="1">
        <v>0.95</v>
      </c>
      <c r="AI170" s="1">
        <v>1.2</v>
      </c>
      <c r="AJ170" s="1">
        <v>12.3</v>
      </c>
      <c r="AK170" s="1">
        <v>27.8</v>
      </c>
      <c r="AL170" s="1" t="s">
        <v>45</v>
      </c>
      <c r="AM170" s="1" t="s">
        <v>58</v>
      </c>
      <c r="AN170" s="1" t="s">
        <v>59</v>
      </c>
      <c r="AO170" s="1">
        <v>5</v>
      </c>
      <c r="AP170" s="1">
        <v>0</v>
      </c>
    </row>
    <row r="171" spans="1:44">
      <c r="A171" s="1">
        <v>76</v>
      </c>
      <c r="B171" s="1">
        <v>0</v>
      </c>
      <c r="C171" s="1">
        <v>2.5</v>
      </c>
      <c r="D171" s="1">
        <v>0</v>
      </c>
      <c r="E171" s="1">
        <v>0</v>
      </c>
      <c r="F171" s="1">
        <v>0</v>
      </c>
      <c r="G171" s="1">
        <v>1</v>
      </c>
      <c r="H171" s="1">
        <v>1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9.1</v>
      </c>
      <c r="P171" s="1">
        <v>158</v>
      </c>
      <c r="Q171" s="1">
        <v>78</v>
      </c>
      <c r="R171" s="1" t="s">
        <v>44</v>
      </c>
      <c r="S171" s="1">
        <v>11</v>
      </c>
      <c r="T171" s="1">
        <v>2</v>
      </c>
      <c r="U171" s="1">
        <v>3.66</v>
      </c>
      <c r="V171" s="1">
        <v>2.3199999999999998</v>
      </c>
      <c r="W171" s="1">
        <v>0.33</v>
      </c>
      <c r="X171" s="1">
        <v>218</v>
      </c>
      <c r="Y171" s="1">
        <v>17.2</v>
      </c>
      <c r="Z171" s="6">
        <f t="shared" si="4"/>
        <v>1.6788990825688074E-2</v>
      </c>
      <c r="AA171" s="6">
        <f t="shared" si="5"/>
        <v>52.121212121212118</v>
      </c>
      <c r="AB171" s="1">
        <v>3.07</v>
      </c>
      <c r="AC171" s="1">
        <v>1.1100000000000001</v>
      </c>
      <c r="AD171" s="1">
        <v>2.8</v>
      </c>
      <c r="AE171" s="1">
        <v>1.65</v>
      </c>
      <c r="AF171" s="1">
        <v>11.6</v>
      </c>
      <c r="AG171" s="1">
        <v>0.33</v>
      </c>
      <c r="AH171" s="1">
        <v>0.8</v>
      </c>
      <c r="AI171" s="1">
        <v>1.18</v>
      </c>
      <c r="AJ171" s="1">
        <v>14</v>
      </c>
      <c r="AK171" s="1">
        <v>28.4</v>
      </c>
      <c r="AL171" s="1" t="s">
        <v>45</v>
      </c>
      <c r="AM171" s="1" t="s">
        <v>58</v>
      </c>
      <c r="AN171" s="1" t="s">
        <v>59</v>
      </c>
      <c r="AO171" s="1">
        <v>1</v>
      </c>
      <c r="AP171" s="1">
        <v>0</v>
      </c>
    </row>
    <row r="172" spans="1:44">
      <c r="A172" s="1">
        <v>75</v>
      </c>
      <c r="B172" s="1">
        <v>0</v>
      </c>
      <c r="C172" s="1">
        <v>2</v>
      </c>
      <c r="D172" s="1">
        <v>0</v>
      </c>
      <c r="E172" s="1">
        <v>0</v>
      </c>
      <c r="F172" s="1">
        <v>1</v>
      </c>
      <c r="G172" s="1">
        <v>0</v>
      </c>
      <c r="H172" s="1">
        <v>1</v>
      </c>
      <c r="I172" s="1">
        <v>1</v>
      </c>
      <c r="J172" s="1">
        <v>0</v>
      </c>
      <c r="K172" s="1">
        <v>0</v>
      </c>
      <c r="L172" s="1">
        <v>0</v>
      </c>
      <c r="M172" s="1">
        <v>0</v>
      </c>
      <c r="N172" s="1" t="s">
        <v>94</v>
      </c>
      <c r="O172" s="1">
        <v>5.9</v>
      </c>
      <c r="P172" s="1">
        <v>138</v>
      </c>
      <c r="Q172" s="1">
        <v>80</v>
      </c>
      <c r="R172" s="1" t="s">
        <v>44</v>
      </c>
      <c r="S172" s="1">
        <v>9</v>
      </c>
      <c r="T172" s="1">
        <v>4</v>
      </c>
      <c r="U172" s="1">
        <v>5.45</v>
      </c>
      <c r="V172" s="1">
        <v>3.96</v>
      </c>
      <c r="W172" s="1">
        <v>0.73</v>
      </c>
      <c r="X172" s="1">
        <v>216</v>
      </c>
      <c r="Y172" s="1">
        <v>14.6</v>
      </c>
      <c r="Z172" s="6">
        <f t="shared" si="4"/>
        <v>2.5231481481481483E-2</v>
      </c>
      <c r="AA172" s="6">
        <f t="shared" si="5"/>
        <v>20</v>
      </c>
      <c r="AB172" s="1">
        <v>4.3499999999999996</v>
      </c>
      <c r="AC172" s="1">
        <v>1.47</v>
      </c>
      <c r="AD172" s="1">
        <v>2.6</v>
      </c>
      <c r="AE172" s="1">
        <v>2.0499999999999998</v>
      </c>
      <c r="AF172" s="1">
        <v>15.1</v>
      </c>
      <c r="AG172" s="1">
        <v>0.41</v>
      </c>
      <c r="AH172" s="1">
        <v>1.3</v>
      </c>
      <c r="AI172" s="1">
        <v>1.08</v>
      </c>
      <c r="AJ172" s="1">
        <v>12.9</v>
      </c>
      <c r="AK172" s="1">
        <v>29.6</v>
      </c>
      <c r="AL172" s="1" t="s">
        <v>95</v>
      </c>
      <c r="AM172" s="1" t="s">
        <v>56</v>
      </c>
      <c r="AN172" s="1" t="s">
        <v>91</v>
      </c>
      <c r="AO172" s="1">
        <v>2</v>
      </c>
      <c r="AP172" s="1">
        <v>0</v>
      </c>
    </row>
    <row r="180" spans="22:37" ht="40">
      <c r="V180" s="14" t="s">
        <v>96</v>
      </c>
      <c r="W180" s="15" t="s">
        <v>97</v>
      </c>
      <c r="X180" s="16" t="s">
        <v>98</v>
      </c>
      <c r="Y180" s="17" t="s">
        <v>99</v>
      </c>
      <c r="Z180" s="18" t="s">
        <v>100</v>
      </c>
    </row>
    <row r="181" spans="22:37">
      <c r="V181" s="19">
        <v>0.60000000000000009</v>
      </c>
      <c r="W181" s="20">
        <v>1</v>
      </c>
      <c r="X181" s="21">
        <v>1</v>
      </c>
      <c r="Y181" s="22">
        <f>1-X181</f>
        <v>0</v>
      </c>
      <c r="Z181" s="23">
        <f>Y181+W181-1</f>
        <v>0</v>
      </c>
    </row>
    <row r="182" spans="22:37">
      <c r="V182" s="24">
        <v>1.65</v>
      </c>
      <c r="W182" s="25">
        <v>1</v>
      </c>
      <c r="X182" s="26">
        <v>0.99363057324840764</v>
      </c>
      <c r="Y182" s="22">
        <f t="shared" ref="Y182:Y218" si="6">1-X182</f>
        <v>6.3694267515923553E-3</v>
      </c>
      <c r="Z182" s="23">
        <f t="shared" ref="Z182:Z218" si="7">Y182+W182-1</f>
        <v>6.3694267515923553E-3</v>
      </c>
    </row>
    <row r="183" spans="22:37">
      <c r="V183" s="24">
        <v>1.7999999999999998</v>
      </c>
      <c r="W183" s="25">
        <v>1</v>
      </c>
      <c r="X183" s="26">
        <v>0.98726114649681529</v>
      </c>
      <c r="Y183" s="22">
        <f t="shared" si="6"/>
        <v>1.2738853503184711E-2</v>
      </c>
      <c r="Z183" s="23">
        <f t="shared" si="7"/>
        <v>1.2738853503184711E-2</v>
      </c>
    </row>
    <row r="184" spans="22:37">
      <c r="V184" s="24">
        <v>1.95</v>
      </c>
      <c r="W184" s="25">
        <v>1</v>
      </c>
      <c r="X184" s="26">
        <v>0.96815286624203822</v>
      </c>
      <c r="Y184" s="22">
        <f t="shared" si="6"/>
        <v>3.1847133757961776E-2</v>
      </c>
      <c r="Z184" s="23">
        <f t="shared" si="7"/>
        <v>3.1847133757961776E-2</v>
      </c>
      <c r="AF184" s="1" t="s">
        <v>101</v>
      </c>
      <c r="AG184" s="1" t="s">
        <v>102</v>
      </c>
      <c r="AH184" s="1">
        <v>3</v>
      </c>
      <c r="AI184" s="1" t="s">
        <v>103</v>
      </c>
      <c r="AJ184" s="1">
        <v>16</v>
      </c>
    </row>
    <row r="185" spans="22:37">
      <c r="V185" s="24">
        <v>2.0499999999999998</v>
      </c>
      <c r="W185" s="25">
        <v>1</v>
      </c>
      <c r="X185" s="26">
        <v>0.95541401273885351</v>
      </c>
      <c r="Y185" s="22">
        <f t="shared" si="6"/>
        <v>4.4585987261146487E-2</v>
      </c>
      <c r="Z185" s="23">
        <f t="shared" si="7"/>
        <v>4.4585987261146487E-2</v>
      </c>
      <c r="AG185" s="1" t="s">
        <v>104</v>
      </c>
      <c r="AH185" s="1">
        <v>15</v>
      </c>
      <c r="AI185" s="1" t="s">
        <v>105</v>
      </c>
      <c r="AJ185" s="1">
        <v>2</v>
      </c>
      <c r="AK185" s="1" t="s">
        <v>106</v>
      </c>
    </row>
    <row r="186" spans="22:37">
      <c r="V186" s="24">
        <v>2.1500000000000004</v>
      </c>
      <c r="W186" s="25">
        <v>1</v>
      </c>
      <c r="X186" s="26">
        <v>0.94904458598726116</v>
      </c>
      <c r="Y186" s="22">
        <f t="shared" si="6"/>
        <v>5.0955414012738842E-2</v>
      </c>
      <c r="Z186" s="23">
        <f t="shared" si="7"/>
        <v>5.0955414012738842E-2</v>
      </c>
      <c r="AF186" s="1" t="s">
        <v>107</v>
      </c>
      <c r="AG186" s="1" t="s">
        <v>108</v>
      </c>
      <c r="AH186" s="1">
        <v>11</v>
      </c>
      <c r="AI186" s="1" t="s">
        <v>109</v>
      </c>
      <c r="AJ186" s="1">
        <v>101</v>
      </c>
    </row>
    <row r="187" spans="22:37">
      <c r="V187" s="24">
        <v>2.25</v>
      </c>
      <c r="W187" s="25">
        <v>1</v>
      </c>
      <c r="X187" s="26">
        <v>0.91719745222929938</v>
      </c>
      <c r="Y187" s="22">
        <f t="shared" si="6"/>
        <v>8.2802547770700619E-2</v>
      </c>
      <c r="Z187" s="23">
        <f t="shared" si="7"/>
        <v>8.2802547770700619E-2</v>
      </c>
      <c r="AG187" s="1" t="s">
        <v>110</v>
      </c>
      <c r="AH187" s="1">
        <v>126</v>
      </c>
      <c r="AI187" s="1" t="s">
        <v>105</v>
      </c>
      <c r="AJ187" s="1">
        <v>33</v>
      </c>
      <c r="AK187" s="1" t="s">
        <v>111</v>
      </c>
    </row>
    <row r="188" spans="22:37">
      <c r="V188" s="24">
        <v>2.3499999999999996</v>
      </c>
      <c r="W188" s="25">
        <v>1</v>
      </c>
      <c r="X188" s="26">
        <v>0.88535031847133761</v>
      </c>
      <c r="Y188" s="22">
        <f t="shared" si="6"/>
        <v>0.11464968152866239</v>
      </c>
      <c r="Z188" s="23">
        <f t="shared" si="7"/>
        <v>0.11464968152866239</v>
      </c>
    </row>
    <row r="189" spans="22:37">
      <c r="V189" s="24">
        <v>2.4500000000000002</v>
      </c>
      <c r="W189" s="25">
        <v>0.9285714285714286</v>
      </c>
      <c r="X189" s="26">
        <v>0.85987261146496818</v>
      </c>
      <c r="Y189" s="22">
        <f t="shared" si="6"/>
        <v>0.14012738853503182</v>
      </c>
      <c r="Z189" s="23">
        <f t="shared" si="7"/>
        <v>6.8698817106460419E-2</v>
      </c>
    </row>
    <row r="190" spans="22:37">
      <c r="V190" s="24">
        <v>2.5499999999999998</v>
      </c>
      <c r="W190" s="25">
        <v>0.8571428571428571</v>
      </c>
      <c r="X190" s="26">
        <v>0.78980891719745228</v>
      </c>
      <c r="Y190" s="22">
        <f t="shared" si="6"/>
        <v>0.21019108280254772</v>
      </c>
      <c r="Z190" s="23">
        <f t="shared" si="7"/>
        <v>6.7333939945404708E-2</v>
      </c>
    </row>
    <row r="191" spans="22:37">
      <c r="V191" s="24">
        <v>2.6500000000000004</v>
      </c>
      <c r="W191" s="25">
        <v>0.8571428571428571</v>
      </c>
      <c r="X191" s="26">
        <v>0.73248407643312108</v>
      </c>
      <c r="Y191" s="22">
        <f t="shared" si="6"/>
        <v>0.26751592356687892</v>
      </c>
      <c r="Z191" s="23">
        <f t="shared" si="7"/>
        <v>0.12465878070973613</v>
      </c>
    </row>
    <row r="192" spans="22:37">
      <c r="V192" s="24">
        <v>2.75</v>
      </c>
      <c r="W192" s="25">
        <v>0.8571428571428571</v>
      </c>
      <c r="X192" s="26">
        <v>0.69426751592356695</v>
      </c>
      <c r="Y192" s="22">
        <f t="shared" si="6"/>
        <v>0.30573248407643305</v>
      </c>
      <c r="Z192" s="23">
        <f t="shared" si="7"/>
        <v>0.16287534121929026</v>
      </c>
    </row>
    <row r="193" spans="22:33">
      <c r="V193" s="24">
        <v>2.8499999999999996</v>
      </c>
      <c r="W193" s="25">
        <v>0.8571428571428571</v>
      </c>
      <c r="X193" s="26">
        <v>0.66242038216560517</v>
      </c>
      <c r="Y193" s="22">
        <f t="shared" si="6"/>
        <v>0.33757961783439483</v>
      </c>
      <c r="Z193" s="23">
        <f t="shared" si="7"/>
        <v>0.19472247497725181</v>
      </c>
    </row>
    <row r="194" spans="22:33">
      <c r="V194" s="24">
        <v>2.95</v>
      </c>
      <c r="W194" s="25">
        <v>0.7857142857142857</v>
      </c>
      <c r="X194" s="26">
        <v>0.61146496815286622</v>
      </c>
      <c r="Y194" s="22">
        <f t="shared" si="6"/>
        <v>0.38853503184713378</v>
      </c>
      <c r="Z194" s="23">
        <f t="shared" si="7"/>
        <v>0.17424931756141948</v>
      </c>
    </row>
    <row r="195" spans="22:33">
      <c r="V195" s="24">
        <v>3.05</v>
      </c>
      <c r="W195" s="25">
        <v>0.7857142857142857</v>
      </c>
      <c r="X195" s="26">
        <v>0.59235668789808915</v>
      </c>
      <c r="Y195" s="22">
        <f t="shared" si="6"/>
        <v>0.40764331210191085</v>
      </c>
      <c r="Z195" s="23">
        <f t="shared" si="7"/>
        <v>0.19335759781619655</v>
      </c>
    </row>
    <row r="196" spans="22:33">
      <c r="V196" s="24">
        <v>3.1500000000000004</v>
      </c>
      <c r="W196" s="25">
        <v>0.7142857142857143</v>
      </c>
      <c r="X196" s="26">
        <v>0.54140127388535031</v>
      </c>
      <c r="Y196" s="22">
        <f t="shared" si="6"/>
        <v>0.45859872611464969</v>
      </c>
      <c r="Z196" s="23">
        <f t="shared" si="7"/>
        <v>0.17288444040036399</v>
      </c>
    </row>
    <row r="197" spans="22:33">
      <c r="V197" s="27">
        <v>3.25</v>
      </c>
      <c r="W197" s="28">
        <v>0.7142857142857143</v>
      </c>
      <c r="X197" s="29">
        <v>0.49044585987261147</v>
      </c>
      <c r="Y197" s="30">
        <f t="shared" si="6"/>
        <v>0.50955414012738853</v>
      </c>
      <c r="Z197" s="31">
        <f>Y197+W197-1</f>
        <v>0.22383985441310283</v>
      </c>
    </row>
    <row r="198" spans="22:33">
      <c r="V198" s="24">
        <v>3.3499999999999996</v>
      </c>
      <c r="W198" s="25">
        <v>0.6428571428571429</v>
      </c>
      <c r="X198" s="26">
        <v>0.4713375796178344</v>
      </c>
      <c r="Y198" s="22">
        <f t="shared" si="6"/>
        <v>0.5286624203821656</v>
      </c>
      <c r="Z198" s="23">
        <f t="shared" si="7"/>
        <v>0.1715195632393085</v>
      </c>
    </row>
    <row r="199" spans="22:33">
      <c r="V199" s="24">
        <v>3.45</v>
      </c>
      <c r="W199" s="25">
        <v>0.5714285714285714</v>
      </c>
      <c r="X199" s="26">
        <v>0.43312101910828027</v>
      </c>
      <c r="Y199" s="22">
        <f t="shared" si="6"/>
        <v>0.56687898089171973</v>
      </c>
      <c r="Z199" s="23">
        <f t="shared" si="7"/>
        <v>0.13830755232029102</v>
      </c>
    </row>
    <row r="200" spans="22:33">
      <c r="V200" s="24">
        <v>3.55</v>
      </c>
      <c r="W200" s="25">
        <v>0.5</v>
      </c>
      <c r="X200" s="26">
        <v>0.40127388535031849</v>
      </c>
      <c r="Y200" s="22">
        <f t="shared" si="6"/>
        <v>0.59872611464968151</v>
      </c>
      <c r="Z200" s="23">
        <f t="shared" si="7"/>
        <v>9.8726114649681396E-2</v>
      </c>
    </row>
    <row r="201" spans="22:33">
      <c r="V201" s="24">
        <v>3.6500000000000004</v>
      </c>
      <c r="W201" s="25">
        <v>0.42857142857142855</v>
      </c>
      <c r="X201" s="26">
        <v>0.36305732484076436</v>
      </c>
      <c r="Y201" s="22">
        <f t="shared" si="6"/>
        <v>0.63694267515923564</v>
      </c>
      <c r="Z201" s="23">
        <f t="shared" si="7"/>
        <v>6.5514103730664131E-2</v>
      </c>
    </row>
    <row r="202" spans="22:33">
      <c r="V202" s="24">
        <v>3.75</v>
      </c>
      <c r="W202" s="25">
        <v>0.42857142857142855</v>
      </c>
      <c r="X202" s="26">
        <v>0.31210191082802552</v>
      </c>
      <c r="Y202" s="22">
        <f t="shared" si="6"/>
        <v>0.68789808917197448</v>
      </c>
      <c r="Z202" s="23">
        <f t="shared" si="7"/>
        <v>0.11646951774340297</v>
      </c>
    </row>
    <row r="203" spans="22:33">
      <c r="V203" s="24">
        <v>3.8499999999999996</v>
      </c>
      <c r="W203" s="25">
        <v>0.42857142857142855</v>
      </c>
      <c r="X203" s="26">
        <v>0.2866242038216561</v>
      </c>
      <c r="Y203" s="22">
        <f t="shared" si="6"/>
        <v>0.7133757961783439</v>
      </c>
      <c r="Z203" s="23">
        <f t="shared" si="7"/>
        <v>0.14194722474977239</v>
      </c>
    </row>
    <row r="204" spans="22:33">
      <c r="V204" s="24">
        <v>3.95</v>
      </c>
      <c r="W204" s="25">
        <v>0.35714285714285715</v>
      </c>
      <c r="X204" s="26">
        <v>0.26114649681528668</v>
      </c>
      <c r="Y204" s="22">
        <f t="shared" si="6"/>
        <v>0.73885350318471332</v>
      </c>
      <c r="Z204" s="23">
        <f t="shared" si="7"/>
        <v>9.5996360327570418E-2</v>
      </c>
      <c r="AE204" s="1" t="s">
        <v>104</v>
      </c>
      <c r="AF204" s="1" t="s">
        <v>112</v>
      </c>
      <c r="AG204" s="1">
        <v>113</v>
      </c>
    </row>
    <row r="205" spans="22:33">
      <c r="V205" s="24">
        <v>4.05</v>
      </c>
      <c r="W205" s="25">
        <v>0.35714285714285715</v>
      </c>
      <c r="X205" s="26">
        <v>0.22929936305732479</v>
      </c>
      <c r="Y205" s="22">
        <f t="shared" si="6"/>
        <v>0.77070063694267521</v>
      </c>
      <c r="Z205" s="23">
        <f t="shared" si="7"/>
        <v>0.12784349408553242</v>
      </c>
      <c r="AF205" s="1" t="s">
        <v>113</v>
      </c>
      <c r="AG205" s="1">
        <v>39</v>
      </c>
    </row>
    <row r="206" spans="22:33">
      <c r="V206" s="24">
        <v>4.1500000000000004</v>
      </c>
      <c r="W206" s="25">
        <v>0.35714285714285715</v>
      </c>
      <c r="X206" s="26">
        <v>0.20382165605095537</v>
      </c>
      <c r="Y206" s="22">
        <f t="shared" si="6"/>
        <v>0.79617834394904463</v>
      </c>
      <c r="Z206" s="23">
        <f t="shared" si="7"/>
        <v>0.15332120109190184</v>
      </c>
      <c r="AF206" s="1" t="s">
        <v>61</v>
      </c>
      <c r="AG206" s="1">
        <v>5</v>
      </c>
    </row>
    <row r="207" spans="22:33">
      <c r="V207" s="24">
        <v>4.25</v>
      </c>
      <c r="W207" s="25">
        <v>0.35714285714285715</v>
      </c>
      <c r="X207" s="26">
        <v>0.19108280254777066</v>
      </c>
      <c r="Y207" s="22">
        <f t="shared" si="6"/>
        <v>0.80891719745222934</v>
      </c>
      <c r="Z207" s="23">
        <f t="shared" si="7"/>
        <v>0.16606005459508655</v>
      </c>
      <c r="AE207" s="1" t="s">
        <v>114</v>
      </c>
      <c r="AF207" s="1" t="s">
        <v>103</v>
      </c>
      <c r="AG207" s="1">
        <v>5</v>
      </c>
    </row>
    <row r="208" spans="22:33">
      <c r="V208" s="24">
        <v>4.3499999999999996</v>
      </c>
      <c r="W208" s="25">
        <v>0.2857142857142857</v>
      </c>
      <c r="X208" s="26">
        <v>0.16560509554140124</v>
      </c>
      <c r="Y208" s="22">
        <f t="shared" si="6"/>
        <v>0.83439490445859876</v>
      </c>
      <c r="Z208" s="23">
        <f t="shared" si="7"/>
        <v>0.12010919017288435</v>
      </c>
      <c r="AF208" s="1" t="s">
        <v>105</v>
      </c>
      <c r="AG208" s="1">
        <v>9</v>
      </c>
    </row>
    <row r="209" spans="22:26">
      <c r="V209" s="24">
        <v>4.45</v>
      </c>
      <c r="W209" s="25">
        <v>0.2857142857142857</v>
      </c>
      <c r="X209" s="26">
        <v>0.15286624203821653</v>
      </c>
      <c r="Y209" s="22">
        <f t="shared" si="6"/>
        <v>0.84713375796178347</v>
      </c>
      <c r="Z209" s="23">
        <f t="shared" si="7"/>
        <v>0.13284804367606906</v>
      </c>
    </row>
    <row r="210" spans="22:26">
      <c r="V210" s="24">
        <v>4.55</v>
      </c>
      <c r="W210" s="25">
        <v>0.2857142857142857</v>
      </c>
      <c r="X210" s="26">
        <v>0.12738853503184711</v>
      </c>
      <c r="Y210" s="22">
        <f t="shared" si="6"/>
        <v>0.87261146496815289</v>
      </c>
      <c r="Z210" s="23">
        <f t="shared" si="7"/>
        <v>0.15832575068243848</v>
      </c>
    </row>
    <row r="211" spans="22:26">
      <c r="V211" s="24">
        <v>4.6500000000000004</v>
      </c>
      <c r="W211" s="25">
        <v>0.2857142857142857</v>
      </c>
      <c r="X211" s="26">
        <v>0.11464968152866239</v>
      </c>
      <c r="Y211" s="22">
        <f t="shared" si="6"/>
        <v>0.88535031847133761</v>
      </c>
      <c r="Z211" s="23">
        <f t="shared" si="7"/>
        <v>0.17106460418562319</v>
      </c>
    </row>
    <row r="212" spans="22:26">
      <c r="V212" s="24">
        <v>4.75</v>
      </c>
      <c r="W212" s="25">
        <v>0.2857142857142857</v>
      </c>
      <c r="X212" s="26">
        <v>7.6433121019108263E-2</v>
      </c>
      <c r="Y212" s="22">
        <f t="shared" si="6"/>
        <v>0.92356687898089174</v>
      </c>
      <c r="Z212" s="23">
        <f t="shared" si="7"/>
        <v>0.20928116469517732</v>
      </c>
    </row>
    <row r="213" spans="22:26">
      <c r="V213" s="24">
        <v>4.8499999999999996</v>
      </c>
      <c r="W213" s="25">
        <v>0.14285714285714285</v>
      </c>
      <c r="X213" s="26">
        <v>4.4585987261146487E-2</v>
      </c>
      <c r="Y213" s="22">
        <f t="shared" si="6"/>
        <v>0.95541401273885351</v>
      </c>
      <c r="Z213" s="23">
        <f t="shared" si="7"/>
        <v>9.8271155595996307E-2</v>
      </c>
    </row>
    <row r="214" spans="22:26">
      <c r="V214" s="24">
        <v>4.95</v>
      </c>
      <c r="W214" s="25">
        <v>0.14285714285714285</v>
      </c>
      <c r="X214" s="26">
        <v>1.9108280254777066E-2</v>
      </c>
      <c r="Y214" s="22">
        <f t="shared" si="6"/>
        <v>0.98089171974522293</v>
      </c>
      <c r="Z214" s="23">
        <f t="shared" si="7"/>
        <v>0.12374886260236573</v>
      </c>
    </row>
    <row r="215" spans="22:26">
      <c r="V215" s="24">
        <v>5.05</v>
      </c>
      <c r="W215" s="25">
        <v>0.14285714285714285</v>
      </c>
      <c r="X215" s="26">
        <v>6.3694267515923553E-3</v>
      </c>
      <c r="Y215" s="22">
        <f t="shared" si="6"/>
        <v>0.99363057324840764</v>
      </c>
      <c r="Z215" s="23">
        <f t="shared" si="7"/>
        <v>0.13648771610555044</v>
      </c>
    </row>
    <row r="216" spans="22:26">
      <c r="V216" s="24">
        <v>5.4</v>
      </c>
      <c r="W216" s="25">
        <v>0.14285714285714285</v>
      </c>
      <c r="X216" s="26">
        <v>0</v>
      </c>
      <c r="Y216" s="22">
        <f t="shared" si="6"/>
        <v>1</v>
      </c>
      <c r="Z216" s="23">
        <f t="shared" si="7"/>
        <v>0.14285714285714279</v>
      </c>
    </row>
    <row r="217" spans="22:26">
      <c r="V217" s="24">
        <v>6.4</v>
      </c>
      <c r="W217" s="25">
        <v>7.1428571428571425E-2</v>
      </c>
      <c r="X217" s="26">
        <v>0</v>
      </c>
      <c r="Y217" s="22">
        <f t="shared" si="6"/>
        <v>1</v>
      </c>
      <c r="Z217" s="23">
        <f t="shared" si="7"/>
        <v>7.1428571428571397E-2</v>
      </c>
    </row>
    <row r="218" spans="22:26">
      <c r="V218" s="32">
        <v>8.1</v>
      </c>
      <c r="W218" s="33">
        <v>0</v>
      </c>
      <c r="X218" s="34">
        <v>0</v>
      </c>
      <c r="Y218" s="22">
        <f t="shared" si="6"/>
        <v>1</v>
      </c>
      <c r="Z218" s="23">
        <f t="shared" si="7"/>
        <v>0</v>
      </c>
    </row>
  </sheetData>
  <phoneticPr fontId="2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数据分析 (最终版）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88</dc:creator>
  <cp:lastModifiedBy>88</cp:lastModifiedBy>
  <dcterms:created xsi:type="dcterms:W3CDTF">2024-10-09T14:26:20Z</dcterms:created>
  <dcterms:modified xsi:type="dcterms:W3CDTF">2024-10-09T14:28:50Z</dcterms:modified>
</cp:coreProperties>
</file>