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aterial for the figures\JADV submission\"/>
    </mc:Choice>
  </mc:AlternateContent>
  <bookViews>
    <workbookView xWindow="-105" yWindow="-105" windowWidth="23250" windowHeight="12570" tabRatio="792"/>
  </bookViews>
  <sheets>
    <sheet name="GC-MS compounds" sheetId="11" r:id="rId1"/>
  </sheets>
  <definedNames>
    <definedName name="_xlnm._FilterDatabase" localSheetId="0" hidden="1">'GC-MS compounds'!$J:$J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0" i="11" l="1"/>
  <c r="J60" i="11" s="1"/>
  <c r="I58" i="11"/>
  <c r="J58" i="11" s="1"/>
  <c r="I40" i="11" l="1"/>
  <c r="J40" i="11" s="1"/>
  <c r="I27" i="11" l="1"/>
  <c r="J27" i="11" s="1"/>
  <c r="I35" i="11"/>
  <c r="J35" i="11" s="1"/>
  <c r="I26" i="11"/>
  <c r="J26" i="11" s="1"/>
  <c r="I53" i="11" l="1"/>
  <c r="J53" i="11" s="1"/>
  <c r="I54" i="11"/>
  <c r="J54" i="11" s="1"/>
  <c r="I51" i="11"/>
  <c r="J51" i="11" s="1"/>
  <c r="I50" i="11"/>
  <c r="J50" i="11" s="1"/>
  <c r="I49" i="11"/>
  <c r="J49" i="11" s="1"/>
  <c r="I34" i="11"/>
  <c r="J34" i="11" s="1"/>
  <c r="I25" i="11"/>
  <c r="J25" i="11" s="1"/>
  <c r="I33" i="11"/>
  <c r="J33" i="11" s="1"/>
  <c r="I24" i="11"/>
  <c r="J24" i="11" s="1"/>
  <c r="I41" i="11"/>
  <c r="J41" i="11" s="1"/>
  <c r="I44" i="11"/>
  <c r="J44" i="11" s="1"/>
  <c r="I32" i="11"/>
  <c r="J32" i="11" s="1"/>
  <c r="I23" i="11"/>
  <c r="J23" i="11" s="1"/>
  <c r="I18" i="11"/>
  <c r="J18" i="11" s="1"/>
  <c r="I10" i="11"/>
  <c r="J10" i="11" s="1"/>
  <c r="I43" i="11"/>
  <c r="J43" i="11" s="1"/>
  <c r="I48" i="11"/>
  <c r="J48" i="11" s="1"/>
  <c r="I31" i="11"/>
  <c r="J31" i="11" s="1"/>
  <c r="I17" i="11"/>
  <c r="J17" i="11" s="1"/>
  <c r="I9" i="11"/>
  <c r="J9" i="11" s="1"/>
  <c r="I22" i="11"/>
  <c r="J22" i="11" s="1"/>
  <c r="I16" i="11"/>
  <c r="J16" i="11" s="1"/>
  <c r="I8" i="11"/>
  <c r="J8" i="11" s="1"/>
  <c r="I38" i="11"/>
  <c r="J38" i="11" s="1"/>
  <c r="I39" i="11"/>
  <c r="J39" i="11" s="1"/>
  <c r="I47" i="11"/>
  <c r="J47" i="11" s="1"/>
  <c r="I30" i="11"/>
  <c r="J30" i="11" s="1"/>
  <c r="I15" i="11"/>
  <c r="J15" i="11" s="1"/>
  <c r="I7" i="11"/>
  <c r="J7" i="11" s="1"/>
  <c r="I21" i="11"/>
  <c r="J21" i="11" s="1"/>
  <c r="I14" i="11"/>
  <c r="J14" i="11" s="1"/>
  <c r="I6" i="11"/>
  <c r="J6" i="11" s="1"/>
  <c r="I37" i="11"/>
  <c r="J37" i="11" s="1"/>
  <c r="I46" i="11"/>
  <c r="J46" i="11" s="1"/>
  <c r="I29" i="11"/>
  <c r="J29" i="11" s="1"/>
  <c r="I13" i="11"/>
  <c r="J13" i="11" s="1"/>
  <c r="I5" i="11"/>
  <c r="J5" i="11" s="1"/>
  <c r="I20" i="11"/>
  <c r="J20" i="11" s="1"/>
  <c r="I12" i="11"/>
  <c r="J12" i="11" s="1"/>
  <c r="I4" i="11" l="1"/>
  <c r="J4" i="11" s="1"/>
</calcChain>
</file>

<file path=xl/sharedStrings.xml><?xml version="1.0" encoding="utf-8"?>
<sst xmlns="http://schemas.openxmlformats.org/spreadsheetml/2006/main" count="424" uniqueCount="236">
  <si>
    <t>Supplier</t>
  </si>
  <si>
    <t>Systematic name</t>
  </si>
  <si>
    <t>LIPIDMAPS ID</t>
  </si>
  <si>
    <t>Method</t>
  </si>
  <si>
    <t>Common name</t>
  </si>
  <si>
    <t>Synonyms</t>
  </si>
  <si>
    <t>ELEMENTAL FORMULAE</t>
  </si>
  <si>
    <t>MW</t>
  </si>
  <si>
    <t>[M+TMS]</t>
  </si>
  <si>
    <t>[M+TMS-15]</t>
  </si>
  <si>
    <t>RT (average)</t>
  </si>
  <si>
    <t>LARODAN</t>
  </si>
  <si>
    <t>Dodecanoic acid</t>
  </si>
  <si>
    <t>LMFA01010012</t>
  </si>
  <si>
    <t>GCMS</t>
  </si>
  <si>
    <t>Lauric acid</t>
  </si>
  <si>
    <t>C12:0</t>
  </si>
  <si>
    <t>C12H24O2</t>
  </si>
  <si>
    <t>Tridecanoic acid</t>
  </si>
  <si>
    <t>LMFA01010013</t>
  </si>
  <si>
    <t>C13:0</t>
  </si>
  <si>
    <t>C13H26O2</t>
  </si>
  <si>
    <t>Tetradecanoic acid</t>
  </si>
  <si>
    <t>LMFA01010014</t>
  </si>
  <si>
    <t>Myristic acid</t>
  </si>
  <si>
    <t>C14:0</t>
  </si>
  <si>
    <t>C14H28O2</t>
  </si>
  <si>
    <t>Pentadecanoic acid</t>
  </si>
  <si>
    <t>LMFA01010015</t>
  </si>
  <si>
    <t>C15:0</t>
  </si>
  <si>
    <t>C15H30O2</t>
  </si>
  <si>
    <t>Hexadecanoic acid</t>
  </si>
  <si>
    <t>LMFA01010001</t>
  </si>
  <si>
    <t>Palmitic acid</t>
  </si>
  <si>
    <t>C16:0</t>
  </si>
  <si>
    <t>C16H32O2</t>
  </si>
  <si>
    <t>Heptadecanoic acid</t>
  </si>
  <si>
    <t>LMFA01010017</t>
  </si>
  <si>
    <t>Margarinic acid</t>
  </si>
  <si>
    <t>C17:0</t>
  </si>
  <si>
    <t>C17H34O2</t>
  </si>
  <si>
    <t>Octadecanoic acid</t>
  </si>
  <si>
    <t>LMFA01010018</t>
  </si>
  <si>
    <t>Stearic acid</t>
  </si>
  <si>
    <t>C18:0</t>
  </si>
  <si>
    <t>C18H36O2</t>
  </si>
  <si>
    <t>Nonadecanoic acid</t>
  </si>
  <si>
    <t>LMFA01010019</t>
  </si>
  <si>
    <t>C19:0</t>
  </si>
  <si>
    <t>C19H38O2</t>
  </si>
  <si>
    <t>Eicosanoic acid</t>
  </si>
  <si>
    <t>LMFA01010020</t>
  </si>
  <si>
    <t>Arachidic acid</t>
  </si>
  <si>
    <t>C20:0</t>
  </si>
  <si>
    <t>C20H40O2</t>
  </si>
  <si>
    <t>Heneicosanoic acid</t>
  </si>
  <si>
    <t>LMFA01010021</t>
  </si>
  <si>
    <t>C21:0</t>
  </si>
  <si>
    <t>C21H42O2</t>
  </si>
  <si>
    <t>Docosanoic acid</t>
  </si>
  <si>
    <t>LMFA01010022</t>
  </si>
  <si>
    <t>Behenic acid</t>
  </si>
  <si>
    <t>C22:0</t>
  </si>
  <si>
    <t>C22H44O2</t>
  </si>
  <si>
    <t>Tricosanoic acid</t>
  </si>
  <si>
    <t>LMFA01010023</t>
  </si>
  <si>
    <t>C23:0</t>
  </si>
  <si>
    <t>C23H46O2</t>
  </si>
  <si>
    <t>Tetracosanoic acid</t>
  </si>
  <si>
    <t>LMFA01010024</t>
  </si>
  <si>
    <t>Lignoceric acid</t>
  </si>
  <si>
    <t>C24:0</t>
  </si>
  <si>
    <t>C24H48O2</t>
  </si>
  <si>
    <t>Pentacosanoic acid</t>
  </si>
  <si>
    <t>LMFA01010025</t>
  </si>
  <si>
    <t>Hyenic acid</t>
  </si>
  <si>
    <t>C25:0</t>
  </si>
  <si>
    <t>C25H50O2</t>
  </si>
  <si>
    <t>Hexacosanoic acid</t>
  </si>
  <si>
    <t>LMFA01010026</t>
  </si>
  <si>
    <t>Cerotic acid</t>
  </si>
  <si>
    <t>C26:0</t>
  </si>
  <si>
    <t>C26H52O2</t>
  </si>
  <si>
    <t>10-Methylundecanoic acid</t>
  </si>
  <si>
    <t>LMFA01020004</t>
  </si>
  <si>
    <t>Isolauric acid</t>
  </si>
  <si>
    <t>10Me-C12:0</t>
  </si>
  <si>
    <t>11-Methyldodecanoic acid</t>
  </si>
  <si>
    <t>LMFA01020006</t>
  </si>
  <si>
    <t>11-Methyl lauric acid</t>
  </si>
  <si>
    <t>11Me-C13:0</t>
  </si>
  <si>
    <t>12-Methyltridecanoic acid</t>
  </si>
  <si>
    <t>LMFA01020007</t>
  </si>
  <si>
    <t>(+)-Isomyristic acid</t>
  </si>
  <si>
    <t>12Me-C14:0</t>
  </si>
  <si>
    <t>13-Methyltetradecanoic acid</t>
  </si>
  <si>
    <t>LMFA01020009</t>
  </si>
  <si>
    <t>Isopentadecylic acid</t>
  </si>
  <si>
    <t>13Me-C15:0</t>
  </si>
  <si>
    <t>14-Methylpentadecanoic acid</t>
  </si>
  <si>
    <t>LMFA01020010</t>
  </si>
  <si>
    <t>Isopalmitic acid</t>
  </si>
  <si>
    <t>14Me-C16:0</t>
  </si>
  <si>
    <t>15-Methylhexadecanoic acid</t>
  </si>
  <si>
    <t>LMFA01020012</t>
  </si>
  <si>
    <t>Isomargaric acid</t>
  </si>
  <si>
    <t>15Me-C17:0</t>
  </si>
  <si>
    <t>16-Methylheptadecanoic acid</t>
  </si>
  <si>
    <t>LMFA01020014</t>
  </si>
  <si>
    <t>Isooctadecanoic acid</t>
  </si>
  <si>
    <t>16Me-C18:0</t>
  </si>
  <si>
    <t>9-Methylundecanoic acid</t>
  </si>
  <si>
    <t>LMFA01020059</t>
  </si>
  <si>
    <t>9Me-C12:0</t>
  </si>
  <si>
    <t>10-Methyldodecanoic acid</t>
  </si>
  <si>
    <t>LMFA01020005</t>
  </si>
  <si>
    <t>10Me-C13:0</t>
  </si>
  <si>
    <t>11-Methyltridecanoic acid</t>
  </si>
  <si>
    <t>LMFA01020190</t>
  </si>
  <si>
    <t>11Me-C14:0</t>
  </si>
  <si>
    <t>12-Methyltetradecanoic acid</t>
  </si>
  <si>
    <t>LMFA01020008</t>
  </si>
  <si>
    <t>12Me-C15:0</t>
  </si>
  <si>
    <t>13-Methylpentadecanoic acid</t>
  </si>
  <si>
    <t>LMFA01020192</t>
  </si>
  <si>
    <t>13Me-C16:0</t>
  </si>
  <si>
    <t>14-Methylhexadecanoic acid</t>
  </si>
  <si>
    <t>LMFA01020011</t>
  </si>
  <si>
    <t>Anteisomargaric acid</t>
  </si>
  <si>
    <t>14Me-C17:0</t>
  </si>
  <si>
    <t>15-Methylheptadecanoic acid</t>
  </si>
  <si>
    <t>LMFA01020205</t>
  </si>
  <si>
    <t>15Me-C18:0</t>
  </si>
  <si>
    <t>9Z-Tetradecenoic acid</t>
  </si>
  <si>
    <t>LMFA01030051</t>
  </si>
  <si>
    <t>C14H26O2</t>
  </si>
  <si>
    <t>6Z-Hexadecenoic acid</t>
  </si>
  <si>
    <t>LMFA01030267</t>
  </si>
  <si>
    <t>Sapienic acid</t>
  </si>
  <si>
    <t>C16:1n-10</t>
  </si>
  <si>
    <t>C16H30O2</t>
  </si>
  <si>
    <t>9Z-Hexadecenoic acid</t>
  </si>
  <si>
    <t>LMFA01030056</t>
  </si>
  <si>
    <t>cis-9-palmitoleic acid</t>
  </si>
  <si>
    <t>C16:1n-7</t>
  </si>
  <si>
    <t>9Z-octadecenoic acid</t>
  </si>
  <si>
    <t>LMFA01030002</t>
  </si>
  <si>
    <t>C18H34O2</t>
  </si>
  <si>
    <t>C20H38O2</t>
  </si>
  <si>
    <t xml:space="preserve">Tentatively assigned </t>
  </si>
  <si>
    <t>10Z-Eicosenoic acid</t>
  </si>
  <si>
    <t>LMFA01031093</t>
  </si>
  <si>
    <t>9Z,12Z-Octadecadienoic acid</t>
  </si>
  <si>
    <t>LMFA01030120</t>
  </si>
  <si>
    <t>C18H32O2</t>
  </si>
  <si>
    <t>Cayman Chemical</t>
  </si>
  <si>
    <t>11,14-Eicosadienoic acid</t>
  </si>
  <si>
    <t>LMFA01030130</t>
  </si>
  <si>
    <t>C20H36O2</t>
  </si>
  <si>
    <t>TRC</t>
  </si>
  <si>
    <t>1-Tetradecanol</t>
  </si>
  <si>
    <t>LMFA05000041</t>
  </si>
  <si>
    <t>FAOH C14:0</t>
  </si>
  <si>
    <t>C14H30O</t>
  </si>
  <si>
    <t>1-Hexadecanol</t>
  </si>
  <si>
    <t>LMFA05000061</t>
  </si>
  <si>
    <t>Cetyl alcohol</t>
  </si>
  <si>
    <t>FAOH C16:0</t>
  </si>
  <si>
    <t>C16H34O</t>
  </si>
  <si>
    <t>Octadecan-1-ol</t>
  </si>
  <si>
    <t>LMFA05000085</t>
  </si>
  <si>
    <t>Stearyl alcohol</t>
  </si>
  <si>
    <t>FAOH C18:0</t>
  </si>
  <si>
    <t>C18H38O</t>
  </si>
  <si>
    <t>Eicosan-1-ol</t>
  </si>
  <si>
    <t>LMFA05000221</t>
  </si>
  <si>
    <t>FAOH C20:0</t>
  </si>
  <si>
    <t>C20H42O</t>
  </si>
  <si>
    <t>1-docosanol</t>
  </si>
  <si>
    <t>LMFA05000008</t>
  </si>
  <si>
    <t>Behenyl alcohol</t>
  </si>
  <si>
    <t>FAOH C22:0</t>
  </si>
  <si>
    <t>C22H46O</t>
  </si>
  <si>
    <t>Tetracosan-1-ol</t>
  </si>
  <si>
    <t>LMFA05000222</t>
  </si>
  <si>
    <t>Lignoceryl alcohol</t>
  </si>
  <si>
    <t>FAOH C24:0</t>
  </si>
  <si>
    <t>C24H50O</t>
  </si>
  <si>
    <t>SIGMA-ALDRICH</t>
  </si>
  <si>
    <t>α-tocopherol</t>
  </si>
  <si>
    <t>LMPR02020001</t>
  </si>
  <si>
    <t>Vitamin E</t>
  </si>
  <si>
    <t>C29H50O2</t>
  </si>
  <si>
    <t>Cholest-5-en-3β-ol</t>
  </si>
  <si>
    <t>LMST01010001</t>
  </si>
  <si>
    <t>Cholesterol</t>
  </si>
  <si>
    <t>C27H46O</t>
  </si>
  <si>
    <t>Squalene</t>
  </si>
  <si>
    <t>LMPR0106010002</t>
  </si>
  <si>
    <t>C30H50</t>
  </si>
  <si>
    <t>NA</t>
  </si>
  <si>
    <t>C/D/N Isotopes</t>
  </si>
  <si>
    <t>d17Palmitate</t>
  </si>
  <si>
    <t>Deuterated ISTD</t>
  </si>
  <si>
    <t>d17C16:0</t>
  </si>
  <si>
    <t>C16H15D17O2</t>
  </si>
  <si>
    <t>d6Squalene</t>
  </si>
  <si>
    <t>C30H44D6</t>
  </si>
  <si>
    <t>d6Cholesterol</t>
  </si>
  <si>
    <t>C27H40D6O</t>
  </si>
  <si>
    <t>Legend</t>
  </si>
  <si>
    <t>TMS= Trimethyl silyl derivative</t>
  </si>
  <si>
    <t>NA= Not applicable</t>
  </si>
  <si>
    <t>The m/z ratio in bold were accounted for the quantitative assessements</t>
  </si>
  <si>
    <t>ibrFA</t>
  </si>
  <si>
    <t>abrFA</t>
  </si>
  <si>
    <t>eFA</t>
  </si>
  <si>
    <t>isobranched</t>
  </si>
  <si>
    <t>Type</t>
  </si>
  <si>
    <t>anteisobranched</t>
  </si>
  <si>
    <t>even</t>
  </si>
  <si>
    <t>oFA</t>
  </si>
  <si>
    <t>odd</t>
  </si>
  <si>
    <t>MUFA</t>
  </si>
  <si>
    <t>monounsaturated</t>
  </si>
  <si>
    <t>PUFA</t>
  </si>
  <si>
    <t>polyunsaturated</t>
  </si>
  <si>
    <t>Label</t>
  </si>
  <si>
    <t>Fatty alcohol</t>
  </si>
  <si>
    <t>FOH</t>
  </si>
  <si>
    <t>C14:1</t>
  </si>
  <si>
    <t>C18:1</t>
  </si>
  <si>
    <t>C20:1</t>
  </si>
  <si>
    <t>C20:2</t>
  </si>
  <si>
    <t>C18:2</t>
  </si>
  <si>
    <r>
      <t xml:space="preserve">Supplementary Table S1. </t>
    </r>
    <r>
      <rPr>
        <sz val="12"/>
        <color theme="1"/>
        <rFont val="Arial"/>
        <family val="2"/>
      </rPr>
      <t xml:space="preserve"> List of lipid metabolites determined in sebum by GC-MS.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</si>
</sst>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#,##0.0000"/>
    <numFmt numFmtId="166" formatCode="#,##0.0"/>
  </numFmts>
  <fonts count="6" x14ac:knownFonts="1">
    <font>
      <sz val="11"/>
      <color theme="1"/>
      <name val="Calibri"/>
      <family val="2"/>
      <scheme val="minor"/>
    </font>
    <font>
      <sz val="12"/>
      <color rgb="FF212529"/>
      <name val="Arial"/>
      <family val="2"/>
    </font>
    <font>
      <sz val="12"/>
      <color theme="1"/>
      <name val="Arial"/>
      <family val="2"/>
    </font>
    <font>
      <b/>
      <sz val="12"/>
      <color rgb="FF575756"/>
      <name val="Arial"/>
      <family val="2"/>
    </font>
    <font>
      <b/>
      <sz val="12"/>
      <color theme="1"/>
      <name val="Arial"/>
      <family val="2"/>
    </font>
    <font>
      <sz val="12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2" fontId="5" fillId="0" borderId="0" xfId="0" applyNumberFormat="1" applyFont="1" applyFill="1" applyAlignment="1">
      <alignment horizontal="center" vertical="center" wrapText="1"/>
    </xf>
    <xf numFmtId="2" fontId="4" fillId="0" borderId="0" xfId="0" applyNumberFormat="1" applyFont="1" applyFill="1" applyAlignment="1">
      <alignment horizontal="center"/>
    </xf>
    <xf numFmtId="2" fontId="2" fillId="0" borderId="0" xfId="0" applyNumberFormat="1" applyFont="1" applyFill="1" applyAlignment="1">
      <alignment horizontal="center"/>
    </xf>
    <xf numFmtId="164" fontId="2" fillId="0" borderId="0" xfId="0" applyNumberFormat="1" applyFont="1" applyFill="1" applyAlignment="1">
      <alignment horizontal="center"/>
    </xf>
    <xf numFmtId="1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165" fontId="2" fillId="0" borderId="0" xfId="0" applyNumberFormat="1" applyFont="1" applyFill="1" applyAlignment="1">
      <alignment horizontal="center"/>
    </xf>
    <xf numFmtId="166" fontId="2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/>
    </xf>
    <xf numFmtId="2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Fill="1" applyAlignment="1">
      <alignment horizontal="left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1"/>
  <sheetViews>
    <sheetView tabSelected="1" workbookViewId="0">
      <selection activeCell="C6" sqref="C6"/>
    </sheetView>
  </sheetViews>
  <sheetFormatPr defaultColWidth="9.140625" defaultRowHeight="15" x14ac:dyDescent="0.2"/>
  <cols>
    <col min="1" max="1" width="31.5703125" style="2" bestFit="1" customWidth="1"/>
    <col min="2" max="2" width="24" style="2" customWidth="1"/>
    <col min="3" max="3" width="20.7109375" style="3" bestFit="1" customWidth="1"/>
    <col min="4" max="4" width="24.42578125" style="2" customWidth="1"/>
    <col min="5" max="5" width="16" style="9" bestFit="1" customWidth="1"/>
    <col min="6" max="6" width="28.5703125" style="3" bestFit="1" customWidth="1"/>
    <col min="7" max="7" width="13.5703125" style="3" bestFit="1" customWidth="1"/>
    <col min="8" max="8" width="11.5703125" style="3" bestFit="1" customWidth="1"/>
    <col min="9" max="9" width="10.28515625" style="3" bestFit="1" customWidth="1"/>
    <col min="10" max="10" width="13.7109375" style="3" bestFit="1" customWidth="1"/>
    <col min="11" max="11" width="14.42578125" style="3" bestFit="1" customWidth="1"/>
    <col min="12" max="12" width="18.7109375" style="2" bestFit="1" customWidth="1"/>
    <col min="13" max="16384" width="9.140625" style="2"/>
  </cols>
  <sheetData>
    <row r="1" spans="1:13" ht="15.75" x14ac:dyDescent="0.25">
      <c r="A1" s="19" t="s">
        <v>235</v>
      </c>
    </row>
    <row r="3" spans="1:13" ht="15.75" x14ac:dyDescent="0.25">
      <c r="A3" s="2" t="s">
        <v>1</v>
      </c>
      <c r="B3" s="2" t="s">
        <v>0</v>
      </c>
      <c r="C3" s="3" t="s">
        <v>2</v>
      </c>
      <c r="D3" s="2" t="s">
        <v>4</v>
      </c>
      <c r="E3" s="9" t="s">
        <v>5</v>
      </c>
      <c r="F3" s="3" t="s">
        <v>6</v>
      </c>
      <c r="G3" s="3" t="s">
        <v>7</v>
      </c>
      <c r="H3" s="10" t="s">
        <v>3</v>
      </c>
      <c r="I3" s="3" t="s">
        <v>8</v>
      </c>
      <c r="J3" s="3" t="s">
        <v>9</v>
      </c>
      <c r="K3" s="3" t="s">
        <v>10</v>
      </c>
      <c r="L3" s="2" t="s">
        <v>218</v>
      </c>
      <c r="M3" s="2" t="s">
        <v>227</v>
      </c>
    </row>
    <row r="4" spans="1:13" ht="15.75" x14ac:dyDescent="0.25">
      <c r="A4" s="2" t="s">
        <v>83</v>
      </c>
      <c r="B4" s="2" t="s">
        <v>11</v>
      </c>
      <c r="C4" s="3" t="s">
        <v>84</v>
      </c>
      <c r="D4" s="2" t="s">
        <v>85</v>
      </c>
      <c r="E4" s="9" t="s">
        <v>86</v>
      </c>
      <c r="F4" s="3" t="s">
        <v>17</v>
      </c>
      <c r="G4" s="4">
        <v>200.17760000000001</v>
      </c>
      <c r="H4" s="11" t="s">
        <v>14</v>
      </c>
      <c r="I4" s="6">
        <f t="shared" ref="I4" si="0">G4+72</f>
        <v>272.17759999999998</v>
      </c>
      <c r="J4" s="5">
        <f t="shared" ref="J4" si="1">I4-15</f>
        <v>257.17759999999998</v>
      </c>
      <c r="K4" s="13">
        <v>12.837999999999999</v>
      </c>
      <c r="L4" s="2" t="s">
        <v>217</v>
      </c>
      <c r="M4" s="2" t="s">
        <v>214</v>
      </c>
    </row>
    <row r="5" spans="1:13" ht="15.75" x14ac:dyDescent="0.25">
      <c r="A5" s="2" t="s">
        <v>87</v>
      </c>
      <c r="B5" s="2" t="s">
        <v>11</v>
      </c>
      <c r="C5" s="3" t="s">
        <v>88</v>
      </c>
      <c r="D5" s="2" t="s">
        <v>89</v>
      </c>
      <c r="E5" s="9" t="s">
        <v>90</v>
      </c>
      <c r="F5" s="3" t="s">
        <v>21</v>
      </c>
      <c r="G5" s="4">
        <v>214.19329999999999</v>
      </c>
      <c r="H5" s="11" t="s">
        <v>14</v>
      </c>
      <c r="I5" s="6">
        <f t="shared" ref="I5:I10" si="2">G5+72</f>
        <v>286.19330000000002</v>
      </c>
      <c r="J5" s="5">
        <f t="shared" ref="J5:J10" si="3">I5-15</f>
        <v>271.19330000000002</v>
      </c>
      <c r="K5" s="13">
        <v>14.234999999999999</v>
      </c>
      <c r="L5" s="2" t="s">
        <v>217</v>
      </c>
      <c r="M5" s="2" t="s">
        <v>214</v>
      </c>
    </row>
    <row r="6" spans="1:13" ht="15.75" x14ac:dyDescent="0.25">
      <c r="A6" s="2" t="s">
        <v>91</v>
      </c>
      <c r="B6" s="2" t="s">
        <v>11</v>
      </c>
      <c r="C6" s="3" t="s">
        <v>92</v>
      </c>
      <c r="D6" s="2" t="s">
        <v>93</v>
      </c>
      <c r="E6" s="9" t="s">
        <v>94</v>
      </c>
      <c r="F6" s="3" t="s">
        <v>26</v>
      </c>
      <c r="G6" s="4">
        <v>228.2089</v>
      </c>
      <c r="H6" s="11" t="s">
        <v>14</v>
      </c>
      <c r="I6" s="6">
        <f t="shared" si="2"/>
        <v>300.20889999999997</v>
      </c>
      <c r="J6" s="5">
        <f t="shared" si="3"/>
        <v>285.20889999999997</v>
      </c>
      <c r="K6" s="13">
        <v>15.555</v>
      </c>
      <c r="L6" s="2" t="s">
        <v>217</v>
      </c>
      <c r="M6" s="2" t="s">
        <v>214</v>
      </c>
    </row>
    <row r="7" spans="1:13" ht="15.75" x14ac:dyDescent="0.25">
      <c r="A7" s="2" t="s">
        <v>95</v>
      </c>
      <c r="B7" s="2" t="s">
        <v>11</v>
      </c>
      <c r="C7" s="3" t="s">
        <v>96</v>
      </c>
      <c r="D7" s="2" t="s">
        <v>97</v>
      </c>
      <c r="E7" s="9" t="s">
        <v>98</v>
      </c>
      <c r="F7" s="3" t="s">
        <v>30</v>
      </c>
      <c r="G7" s="4">
        <v>242.22460000000001</v>
      </c>
      <c r="H7" s="11" t="s">
        <v>14</v>
      </c>
      <c r="I7" s="6">
        <f t="shared" si="2"/>
        <v>314.22460000000001</v>
      </c>
      <c r="J7" s="5">
        <f t="shared" si="3"/>
        <v>299.22460000000001</v>
      </c>
      <c r="K7" s="13">
        <v>17.018000000000001</v>
      </c>
      <c r="L7" s="2" t="s">
        <v>217</v>
      </c>
      <c r="M7" s="2" t="s">
        <v>214</v>
      </c>
    </row>
    <row r="8" spans="1:13" ht="15.75" x14ac:dyDescent="0.25">
      <c r="A8" s="2" t="s">
        <v>99</v>
      </c>
      <c r="B8" s="2" t="s">
        <v>11</v>
      </c>
      <c r="C8" s="3" t="s">
        <v>100</v>
      </c>
      <c r="D8" s="2" t="s">
        <v>101</v>
      </c>
      <c r="E8" s="9" t="s">
        <v>102</v>
      </c>
      <c r="F8" s="3" t="s">
        <v>35</v>
      </c>
      <c r="G8" s="4">
        <v>256.24020000000002</v>
      </c>
      <c r="H8" s="11" t="s">
        <v>14</v>
      </c>
      <c r="I8" s="6">
        <f t="shared" si="2"/>
        <v>328.24020000000002</v>
      </c>
      <c r="J8" s="5">
        <f t="shared" si="3"/>
        <v>313.24020000000002</v>
      </c>
      <c r="K8" s="13">
        <v>18.341000000000001</v>
      </c>
      <c r="L8" s="2" t="s">
        <v>217</v>
      </c>
      <c r="M8" s="2" t="s">
        <v>214</v>
      </c>
    </row>
    <row r="9" spans="1:13" ht="15.75" x14ac:dyDescent="0.25">
      <c r="A9" s="2" t="s">
        <v>103</v>
      </c>
      <c r="B9" s="2" t="s">
        <v>11</v>
      </c>
      <c r="C9" s="3" t="s">
        <v>104</v>
      </c>
      <c r="D9" s="1" t="s">
        <v>105</v>
      </c>
      <c r="E9" s="9" t="s">
        <v>106</v>
      </c>
      <c r="F9" s="3" t="s">
        <v>40</v>
      </c>
      <c r="G9" s="4">
        <v>270.2559</v>
      </c>
      <c r="H9" s="11" t="s">
        <v>14</v>
      </c>
      <c r="I9" s="6">
        <f t="shared" si="2"/>
        <v>342.2559</v>
      </c>
      <c r="J9" s="5">
        <f t="shared" si="3"/>
        <v>327.2559</v>
      </c>
      <c r="K9" s="13">
        <v>19.53</v>
      </c>
      <c r="L9" s="2" t="s">
        <v>217</v>
      </c>
      <c r="M9" s="2" t="s">
        <v>214</v>
      </c>
    </row>
    <row r="10" spans="1:13" ht="15.75" x14ac:dyDescent="0.25">
      <c r="A10" s="2" t="s">
        <v>107</v>
      </c>
      <c r="B10" s="2" t="s">
        <v>11</v>
      </c>
      <c r="C10" s="3" t="s">
        <v>108</v>
      </c>
      <c r="D10" s="1" t="s">
        <v>109</v>
      </c>
      <c r="E10" s="9" t="s">
        <v>110</v>
      </c>
      <c r="F10" s="3" t="s">
        <v>45</v>
      </c>
      <c r="G10" s="4">
        <v>284.2715</v>
      </c>
      <c r="H10" s="11" t="s">
        <v>14</v>
      </c>
      <c r="I10" s="6">
        <f t="shared" si="2"/>
        <v>356.2715</v>
      </c>
      <c r="J10" s="5">
        <f t="shared" si="3"/>
        <v>341.2715</v>
      </c>
      <c r="K10" s="13">
        <v>20.593</v>
      </c>
      <c r="L10" s="2" t="s">
        <v>217</v>
      </c>
      <c r="M10" s="2" t="s">
        <v>214</v>
      </c>
    </row>
    <row r="11" spans="1:13" ht="15.75" x14ac:dyDescent="0.25">
      <c r="D11" s="1"/>
      <c r="G11" s="4"/>
      <c r="H11" s="11"/>
      <c r="I11" s="6"/>
      <c r="J11" s="5"/>
      <c r="K11" s="13"/>
    </row>
    <row r="12" spans="1:13" ht="15.75" x14ac:dyDescent="0.25">
      <c r="A12" s="2" t="s">
        <v>111</v>
      </c>
      <c r="B12" s="2" t="s">
        <v>11</v>
      </c>
      <c r="C12" s="3" t="s">
        <v>112</v>
      </c>
      <c r="E12" s="9" t="s">
        <v>113</v>
      </c>
      <c r="F12" s="3" t="s">
        <v>17</v>
      </c>
      <c r="G12" s="4">
        <v>200.17760000000001</v>
      </c>
      <c r="H12" s="11" t="s">
        <v>14</v>
      </c>
      <c r="I12" s="6">
        <f>G12+72</f>
        <v>272.17759999999998</v>
      </c>
      <c r="J12" s="5">
        <f>I12-15</f>
        <v>257.17759999999998</v>
      </c>
      <c r="K12" s="13">
        <v>12.952</v>
      </c>
      <c r="L12" s="2" t="s">
        <v>219</v>
      </c>
      <c r="M12" s="2" t="s">
        <v>215</v>
      </c>
    </row>
    <row r="13" spans="1:13" ht="15.75" x14ac:dyDescent="0.25">
      <c r="A13" s="2" t="s">
        <v>114</v>
      </c>
      <c r="B13" s="2" t="s">
        <v>11</v>
      </c>
      <c r="C13" s="3" t="s">
        <v>115</v>
      </c>
      <c r="E13" s="9" t="s">
        <v>116</v>
      </c>
      <c r="F13" s="3" t="s">
        <v>21</v>
      </c>
      <c r="G13" s="4">
        <v>214.19329999999999</v>
      </c>
      <c r="H13" s="11" t="s">
        <v>14</v>
      </c>
      <c r="I13" s="6">
        <f t="shared" ref="I13" si="4">G13+72</f>
        <v>286.19330000000002</v>
      </c>
      <c r="J13" s="5">
        <f t="shared" ref="J13" si="5">I13-15</f>
        <v>271.19330000000002</v>
      </c>
      <c r="K13" s="13">
        <v>14.33</v>
      </c>
      <c r="L13" s="2" t="s">
        <v>219</v>
      </c>
      <c r="M13" s="2" t="s">
        <v>215</v>
      </c>
    </row>
    <row r="14" spans="1:13" ht="15.75" x14ac:dyDescent="0.25">
      <c r="A14" s="2" t="s">
        <v>117</v>
      </c>
      <c r="B14" s="2" t="s">
        <v>11</v>
      </c>
      <c r="C14" s="3" t="s">
        <v>118</v>
      </c>
      <c r="E14" s="9" t="s">
        <v>119</v>
      </c>
      <c r="F14" s="3" t="s">
        <v>26</v>
      </c>
      <c r="G14" s="4">
        <v>228.2089</v>
      </c>
      <c r="H14" s="11" t="s">
        <v>14</v>
      </c>
      <c r="I14" s="6">
        <f>G14+72</f>
        <v>300.20889999999997</v>
      </c>
      <c r="J14" s="5">
        <f>I14-15</f>
        <v>285.20889999999997</v>
      </c>
      <c r="K14" s="13">
        <v>15.67</v>
      </c>
      <c r="L14" s="2" t="s">
        <v>219</v>
      </c>
      <c r="M14" s="2" t="s">
        <v>215</v>
      </c>
    </row>
    <row r="15" spans="1:13" ht="15.75" x14ac:dyDescent="0.25">
      <c r="A15" s="2" t="s">
        <v>120</v>
      </c>
      <c r="B15" s="2" t="s">
        <v>11</v>
      </c>
      <c r="C15" s="3" t="s">
        <v>121</v>
      </c>
      <c r="E15" s="9" t="s">
        <v>122</v>
      </c>
      <c r="F15" s="3" t="s">
        <v>30</v>
      </c>
      <c r="G15" s="4">
        <v>242.22460000000001</v>
      </c>
      <c r="H15" s="11" t="s">
        <v>14</v>
      </c>
      <c r="I15" s="6">
        <f>G15+72</f>
        <v>314.22460000000001</v>
      </c>
      <c r="J15" s="5">
        <f>I15-15</f>
        <v>299.22460000000001</v>
      </c>
      <c r="K15" s="13">
        <v>17.143000000000001</v>
      </c>
      <c r="L15" s="2" t="s">
        <v>219</v>
      </c>
      <c r="M15" s="2" t="s">
        <v>215</v>
      </c>
    </row>
    <row r="16" spans="1:13" ht="15.75" x14ac:dyDescent="0.25">
      <c r="A16" s="2" t="s">
        <v>123</v>
      </c>
      <c r="B16" s="2" t="s">
        <v>11</v>
      </c>
      <c r="C16" s="3" t="s">
        <v>124</v>
      </c>
      <c r="E16" s="9" t="s">
        <v>125</v>
      </c>
      <c r="F16" s="3" t="s">
        <v>35</v>
      </c>
      <c r="G16" s="4">
        <v>256.24020000000002</v>
      </c>
      <c r="H16" s="11" t="s">
        <v>14</v>
      </c>
      <c r="I16" s="6">
        <f>G16+72</f>
        <v>328.24020000000002</v>
      </c>
      <c r="J16" s="5">
        <f>I16-15</f>
        <v>313.24020000000002</v>
      </c>
      <c r="K16" s="13">
        <v>18.448</v>
      </c>
      <c r="L16" s="2" t="s">
        <v>219</v>
      </c>
      <c r="M16" s="2" t="s">
        <v>215</v>
      </c>
    </row>
    <row r="17" spans="1:13" ht="15.75" x14ac:dyDescent="0.25">
      <c r="A17" s="2" t="s">
        <v>126</v>
      </c>
      <c r="B17" s="2" t="s">
        <v>11</v>
      </c>
      <c r="C17" s="3" t="s">
        <v>127</v>
      </c>
      <c r="D17" s="1" t="s">
        <v>128</v>
      </c>
      <c r="E17" s="9" t="s">
        <v>129</v>
      </c>
      <c r="F17" s="3" t="s">
        <v>40</v>
      </c>
      <c r="G17" s="4">
        <v>270.2559</v>
      </c>
      <c r="H17" s="11" t="s">
        <v>14</v>
      </c>
      <c r="I17" s="6">
        <f>G17+72</f>
        <v>342.2559</v>
      </c>
      <c r="J17" s="5">
        <f>I17-15</f>
        <v>327.2559</v>
      </c>
      <c r="K17" s="13">
        <v>19.630000000000003</v>
      </c>
      <c r="L17" s="2" t="s">
        <v>219</v>
      </c>
      <c r="M17" s="2" t="s">
        <v>215</v>
      </c>
    </row>
    <row r="18" spans="1:13" ht="15.75" x14ac:dyDescent="0.25">
      <c r="A18" s="2" t="s">
        <v>130</v>
      </c>
      <c r="B18" s="2" t="s">
        <v>11</v>
      </c>
      <c r="C18" s="3" t="s">
        <v>131</v>
      </c>
      <c r="E18" s="9" t="s">
        <v>132</v>
      </c>
      <c r="F18" s="3" t="s">
        <v>45</v>
      </c>
      <c r="G18" s="4">
        <v>284.2715</v>
      </c>
      <c r="H18" s="11" t="s">
        <v>14</v>
      </c>
      <c r="I18" s="6">
        <f>G18+72</f>
        <v>356.2715</v>
      </c>
      <c r="J18" s="5">
        <f>I18-15</f>
        <v>341.2715</v>
      </c>
      <c r="K18" s="13">
        <v>20.69</v>
      </c>
      <c r="L18" s="2" t="s">
        <v>219</v>
      </c>
      <c r="M18" s="2" t="s">
        <v>215</v>
      </c>
    </row>
    <row r="19" spans="1:13" ht="15.75" x14ac:dyDescent="0.25">
      <c r="G19" s="4"/>
      <c r="H19" s="11"/>
      <c r="I19" s="6"/>
      <c r="J19" s="5"/>
      <c r="K19" s="13"/>
    </row>
    <row r="20" spans="1:13" ht="15.75" x14ac:dyDescent="0.25">
      <c r="A20" s="2" t="s">
        <v>12</v>
      </c>
      <c r="B20" s="2" t="s">
        <v>11</v>
      </c>
      <c r="C20" s="3" t="s">
        <v>13</v>
      </c>
      <c r="D20" s="2" t="s">
        <v>15</v>
      </c>
      <c r="E20" s="9" t="s">
        <v>16</v>
      </c>
      <c r="F20" s="3" t="s">
        <v>17</v>
      </c>
      <c r="G20" s="4">
        <v>200.17760000000001</v>
      </c>
      <c r="H20" s="11" t="s">
        <v>14</v>
      </c>
      <c r="I20" s="6">
        <f t="shared" ref="I20:I35" si="6">G20+72</f>
        <v>272.17759999999998</v>
      </c>
      <c r="J20" s="5">
        <f t="shared" ref="J20:J35" si="7">I20-15</f>
        <v>257.17759999999998</v>
      </c>
      <c r="K20" s="13">
        <v>13.382</v>
      </c>
      <c r="L20" s="2" t="s">
        <v>220</v>
      </c>
      <c r="M20" s="2" t="s">
        <v>216</v>
      </c>
    </row>
    <row r="21" spans="1:13" ht="15.75" x14ac:dyDescent="0.25">
      <c r="A21" s="2" t="s">
        <v>22</v>
      </c>
      <c r="B21" s="2" t="s">
        <v>11</v>
      </c>
      <c r="C21" s="3" t="s">
        <v>23</v>
      </c>
      <c r="D21" s="2" t="s">
        <v>24</v>
      </c>
      <c r="E21" s="9" t="s">
        <v>25</v>
      </c>
      <c r="F21" s="3" t="s">
        <v>26</v>
      </c>
      <c r="G21" s="4">
        <v>228.2089</v>
      </c>
      <c r="H21" s="11" t="s">
        <v>14</v>
      </c>
      <c r="I21" s="6">
        <f t="shared" ref="I21:I27" si="8">G21+72</f>
        <v>300.20889999999997</v>
      </c>
      <c r="J21" s="5">
        <f t="shared" ref="J21:J27" si="9">I21-15</f>
        <v>285.20889999999997</v>
      </c>
      <c r="K21" s="13">
        <v>16.112000000000002</v>
      </c>
      <c r="L21" s="2" t="s">
        <v>220</v>
      </c>
      <c r="M21" s="2" t="s">
        <v>216</v>
      </c>
    </row>
    <row r="22" spans="1:13" ht="15.75" x14ac:dyDescent="0.25">
      <c r="A22" s="2" t="s">
        <v>31</v>
      </c>
      <c r="B22" s="2" t="s">
        <v>11</v>
      </c>
      <c r="C22" s="3" t="s">
        <v>32</v>
      </c>
      <c r="D22" s="2" t="s">
        <v>33</v>
      </c>
      <c r="E22" s="9" t="s">
        <v>34</v>
      </c>
      <c r="F22" s="3" t="s">
        <v>35</v>
      </c>
      <c r="G22" s="4">
        <v>256.24020000000002</v>
      </c>
      <c r="H22" s="11" t="s">
        <v>14</v>
      </c>
      <c r="I22" s="6">
        <f t="shared" si="8"/>
        <v>328.24020000000002</v>
      </c>
      <c r="J22" s="5">
        <f t="shared" si="9"/>
        <v>313.24020000000002</v>
      </c>
      <c r="K22" s="13">
        <v>18.801000000000002</v>
      </c>
      <c r="L22" s="2" t="s">
        <v>220</v>
      </c>
      <c r="M22" s="2" t="s">
        <v>216</v>
      </c>
    </row>
    <row r="23" spans="1:13" ht="15.75" x14ac:dyDescent="0.25">
      <c r="A23" s="2" t="s">
        <v>41</v>
      </c>
      <c r="B23" s="2" t="s">
        <v>11</v>
      </c>
      <c r="C23" s="3" t="s">
        <v>42</v>
      </c>
      <c r="D23" s="2" t="s">
        <v>43</v>
      </c>
      <c r="E23" s="9" t="s">
        <v>44</v>
      </c>
      <c r="F23" s="3" t="s">
        <v>45</v>
      </c>
      <c r="G23" s="4">
        <v>284.2715</v>
      </c>
      <c r="H23" s="11" t="s">
        <v>14</v>
      </c>
      <c r="I23" s="6">
        <f t="shared" si="8"/>
        <v>356.2715</v>
      </c>
      <c r="J23" s="5">
        <f t="shared" si="9"/>
        <v>341.2715</v>
      </c>
      <c r="K23" s="13">
        <v>20.983000000000001</v>
      </c>
      <c r="L23" s="2" t="s">
        <v>220</v>
      </c>
      <c r="M23" s="2" t="s">
        <v>216</v>
      </c>
    </row>
    <row r="24" spans="1:13" ht="15.75" x14ac:dyDescent="0.25">
      <c r="A24" s="2" t="s">
        <v>50</v>
      </c>
      <c r="B24" s="2" t="s">
        <v>11</v>
      </c>
      <c r="C24" s="3" t="s">
        <v>51</v>
      </c>
      <c r="D24" s="2" t="s">
        <v>52</v>
      </c>
      <c r="E24" s="9" t="s">
        <v>53</v>
      </c>
      <c r="F24" s="3" t="s">
        <v>54</v>
      </c>
      <c r="G24" s="4">
        <v>312.30279999999999</v>
      </c>
      <c r="H24" s="11" t="s">
        <v>14</v>
      </c>
      <c r="I24" s="6">
        <f t="shared" si="8"/>
        <v>384.30279999999999</v>
      </c>
      <c r="J24" s="5">
        <f t="shared" si="9"/>
        <v>369.30279999999999</v>
      </c>
      <c r="K24" s="13">
        <v>23.763206199999999</v>
      </c>
      <c r="L24" s="2" t="s">
        <v>220</v>
      </c>
      <c r="M24" s="2" t="s">
        <v>216</v>
      </c>
    </row>
    <row r="25" spans="1:13" ht="15.75" x14ac:dyDescent="0.25">
      <c r="A25" s="2" t="s">
        <v>59</v>
      </c>
      <c r="B25" s="2" t="s">
        <v>11</v>
      </c>
      <c r="C25" s="3" t="s">
        <v>60</v>
      </c>
      <c r="D25" s="2" t="s">
        <v>61</v>
      </c>
      <c r="E25" s="9" t="s">
        <v>62</v>
      </c>
      <c r="F25" s="3" t="s">
        <v>63</v>
      </c>
      <c r="G25" s="4">
        <v>340.33409999999998</v>
      </c>
      <c r="H25" s="11" t="s">
        <v>14</v>
      </c>
      <c r="I25" s="6">
        <f t="shared" si="8"/>
        <v>412.33409999999998</v>
      </c>
      <c r="J25" s="5">
        <f t="shared" si="9"/>
        <v>397.33409999999998</v>
      </c>
      <c r="K25" s="13">
        <v>26.328070150000002</v>
      </c>
      <c r="L25" s="2" t="s">
        <v>220</v>
      </c>
      <c r="M25" s="2" t="s">
        <v>216</v>
      </c>
    </row>
    <row r="26" spans="1:13" ht="15.75" x14ac:dyDescent="0.25">
      <c r="A26" s="2" t="s">
        <v>68</v>
      </c>
      <c r="B26" s="2" t="s">
        <v>11</v>
      </c>
      <c r="C26" s="3" t="s">
        <v>69</v>
      </c>
      <c r="D26" s="2" t="s">
        <v>70</v>
      </c>
      <c r="E26" s="9" t="s">
        <v>71</v>
      </c>
      <c r="F26" s="3" t="s">
        <v>72</v>
      </c>
      <c r="G26" s="4">
        <v>368.36</v>
      </c>
      <c r="H26" s="11" t="s">
        <v>14</v>
      </c>
      <c r="I26" s="6">
        <f t="shared" si="8"/>
        <v>440.36</v>
      </c>
      <c r="J26" s="5">
        <f t="shared" si="9"/>
        <v>425.36</v>
      </c>
      <c r="K26" s="13">
        <v>28.892440000000001</v>
      </c>
      <c r="L26" s="2" t="s">
        <v>220</v>
      </c>
      <c r="M26" s="2" t="s">
        <v>216</v>
      </c>
    </row>
    <row r="27" spans="1:13" ht="15.75" x14ac:dyDescent="0.25">
      <c r="A27" s="2" t="s">
        <v>78</v>
      </c>
      <c r="B27" s="2" t="s">
        <v>11</v>
      </c>
      <c r="C27" s="3" t="s">
        <v>79</v>
      </c>
      <c r="D27" s="2" t="s">
        <v>80</v>
      </c>
      <c r="E27" s="9" t="s">
        <v>81</v>
      </c>
      <c r="F27" s="3" t="s">
        <v>82</v>
      </c>
      <c r="G27" s="4">
        <v>396.39</v>
      </c>
      <c r="H27" s="11" t="s">
        <v>14</v>
      </c>
      <c r="I27" s="6">
        <f t="shared" si="8"/>
        <v>468.39</v>
      </c>
      <c r="J27" s="5">
        <f t="shared" si="9"/>
        <v>453.39</v>
      </c>
      <c r="K27" s="13">
        <v>31.457185000000003</v>
      </c>
      <c r="L27" s="2" t="s">
        <v>220</v>
      </c>
      <c r="M27" s="2" t="s">
        <v>216</v>
      </c>
    </row>
    <row r="29" spans="1:13" ht="15.75" x14ac:dyDescent="0.25">
      <c r="A29" s="2" t="s">
        <v>18</v>
      </c>
      <c r="B29" s="2" t="s">
        <v>11</v>
      </c>
      <c r="C29" s="3" t="s">
        <v>19</v>
      </c>
      <c r="E29" s="9" t="s">
        <v>20</v>
      </c>
      <c r="F29" s="3" t="s">
        <v>21</v>
      </c>
      <c r="G29" s="4">
        <v>214.19329999999999</v>
      </c>
      <c r="H29" s="11" t="s">
        <v>14</v>
      </c>
      <c r="I29" s="6">
        <f>G29+72</f>
        <v>286.19330000000002</v>
      </c>
      <c r="J29" s="5">
        <f>I29-15</f>
        <v>271.19330000000002</v>
      </c>
      <c r="K29" s="13">
        <v>14.741</v>
      </c>
      <c r="L29" s="2" t="s">
        <v>222</v>
      </c>
      <c r="M29" s="2" t="s">
        <v>221</v>
      </c>
    </row>
    <row r="30" spans="1:13" ht="15.75" x14ac:dyDescent="0.25">
      <c r="A30" s="2" t="s">
        <v>27</v>
      </c>
      <c r="B30" s="2" t="s">
        <v>11</v>
      </c>
      <c r="C30" s="3" t="s">
        <v>28</v>
      </c>
      <c r="E30" s="9" t="s">
        <v>29</v>
      </c>
      <c r="F30" s="3" t="s">
        <v>30</v>
      </c>
      <c r="G30" s="4">
        <v>242.22460000000001</v>
      </c>
      <c r="H30" s="11" t="s">
        <v>14</v>
      </c>
      <c r="I30" s="6">
        <f t="shared" si="6"/>
        <v>314.22460000000001</v>
      </c>
      <c r="J30" s="5">
        <f t="shared" si="7"/>
        <v>299.22460000000001</v>
      </c>
      <c r="K30" s="13">
        <v>17.501800000000003</v>
      </c>
      <c r="L30" s="2" t="s">
        <v>222</v>
      </c>
      <c r="M30" s="2" t="s">
        <v>221</v>
      </c>
    </row>
    <row r="31" spans="1:13" ht="15.75" x14ac:dyDescent="0.25">
      <c r="A31" s="2" t="s">
        <v>36</v>
      </c>
      <c r="B31" s="2" t="s">
        <v>11</v>
      </c>
      <c r="C31" s="3" t="s">
        <v>37</v>
      </c>
      <c r="D31" s="2" t="s">
        <v>38</v>
      </c>
      <c r="E31" s="9" t="s">
        <v>39</v>
      </c>
      <c r="F31" s="3" t="s">
        <v>40</v>
      </c>
      <c r="G31" s="4">
        <v>270.2559</v>
      </c>
      <c r="H31" s="11" t="s">
        <v>14</v>
      </c>
      <c r="I31" s="6">
        <f t="shared" si="6"/>
        <v>342.2559</v>
      </c>
      <c r="J31" s="5">
        <f t="shared" si="7"/>
        <v>327.2559</v>
      </c>
      <c r="K31" s="13">
        <v>19.950000000000003</v>
      </c>
      <c r="L31" s="2" t="s">
        <v>222</v>
      </c>
      <c r="M31" s="2" t="s">
        <v>221</v>
      </c>
    </row>
    <row r="32" spans="1:13" ht="15.75" x14ac:dyDescent="0.25">
      <c r="A32" s="2" t="s">
        <v>46</v>
      </c>
      <c r="B32" s="2" t="s">
        <v>11</v>
      </c>
      <c r="C32" s="3" t="s">
        <v>47</v>
      </c>
      <c r="E32" s="9" t="s">
        <v>48</v>
      </c>
      <c r="F32" s="3" t="s">
        <v>49</v>
      </c>
      <c r="G32" s="4">
        <v>298.28719999999998</v>
      </c>
      <c r="H32" s="11" t="s">
        <v>14</v>
      </c>
      <c r="I32" s="6">
        <f t="shared" si="6"/>
        <v>370.28719999999998</v>
      </c>
      <c r="J32" s="5">
        <f t="shared" si="7"/>
        <v>355.28719999999998</v>
      </c>
      <c r="K32" s="13">
        <v>22.480778799999996</v>
      </c>
      <c r="L32" s="2" t="s">
        <v>222</v>
      </c>
      <c r="M32" s="2" t="s">
        <v>221</v>
      </c>
    </row>
    <row r="33" spans="1:13" ht="15.75" x14ac:dyDescent="0.25">
      <c r="A33" s="2" t="s">
        <v>55</v>
      </c>
      <c r="B33" s="2" t="s">
        <v>11</v>
      </c>
      <c r="C33" s="3" t="s">
        <v>56</v>
      </c>
      <c r="E33" s="9" t="s">
        <v>57</v>
      </c>
      <c r="F33" s="3" t="s">
        <v>58</v>
      </c>
      <c r="G33" s="4">
        <v>326.31849999999997</v>
      </c>
      <c r="H33" s="11" t="s">
        <v>14</v>
      </c>
      <c r="I33" s="6">
        <f t="shared" si="6"/>
        <v>398.31849999999997</v>
      </c>
      <c r="J33" s="5">
        <f t="shared" si="7"/>
        <v>383.31849999999997</v>
      </c>
      <c r="K33" s="13">
        <v>25.045642749999999</v>
      </c>
      <c r="L33" s="2" t="s">
        <v>222</v>
      </c>
      <c r="M33" s="2" t="s">
        <v>221</v>
      </c>
    </row>
    <row r="34" spans="1:13" ht="15.75" x14ac:dyDescent="0.25">
      <c r="A34" s="2" t="s">
        <v>64</v>
      </c>
      <c r="B34" s="2" t="s">
        <v>11</v>
      </c>
      <c r="C34" s="3" t="s">
        <v>65</v>
      </c>
      <c r="E34" s="9" t="s">
        <v>66</v>
      </c>
      <c r="F34" s="3" t="s">
        <v>67</v>
      </c>
      <c r="G34" s="4">
        <v>354.34980000000002</v>
      </c>
      <c r="H34" s="11" t="s">
        <v>14</v>
      </c>
      <c r="I34" s="6">
        <f t="shared" si="6"/>
        <v>426.34980000000002</v>
      </c>
      <c r="J34" s="5">
        <f t="shared" si="7"/>
        <v>411.34980000000002</v>
      </c>
      <c r="K34" s="13">
        <v>27.610506700000002</v>
      </c>
      <c r="L34" s="2" t="s">
        <v>222</v>
      </c>
      <c r="M34" s="2" t="s">
        <v>221</v>
      </c>
    </row>
    <row r="35" spans="1:13" ht="15.75" x14ac:dyDescent="0.25">
      <c r="A35" s="2" t="s">
        <v>73</v>
      </c>
      <c r="B35" s="2" t="s">
        <v>11</v>
      </c>
      <c r="C35" s="3" t="s">
        <v>74</v>
      </c>
      <c r="D35" s="2" t="s">
        <v>75</v>
      </c>
      <c r="E35" s="9" t="s">
        <v>76</v>
      </c>
      <c r="F35" s="3" t="s">
        <v>77</v>
      </c>
      <c r="G35" s="4">
        <v>382.38</v>
      </c>
      <c r="H35" s="11" t="s">
        <v>14</v>
      </c>
      <c r="I35" s="6">
        <f t="shared" si="6"/>
        <v>454.38</v>
      </c>
      <c r="J35" s="5">
        <f t="shared" si="7"/>
        <v>439.38</v>
      </c>
      <c r="K35" s="13">
        <v>30.175269999999998</v>
      </c>
      <c r="L35" s="2" t="s">
        <v>222</v>
      </c>
      <c r="M35" s="2" t="s">
        <v>221</v>
      </c>
    </row>
    <row r="37" spans="1:13" ht="15.75" x14ac:dyDescent="0.25">
      <c r="A37" s="2" t="s">
        <v>133</v>
      </c>
      <c r="B37" s="2" t="s">
        <v>11</v>
      </c>
      <c r="C37" s="3" t="s">
        <v>134</v>
      </c>
      <c r="E37" s="9" t="s">
        <v>230</v>
      </c>
      <c r="F37" s="3" t="s">
        <v>135</v>
      </c>
      <c r="G37" s="4">
        <v>226.19329999999999</v>
      </c>
      <c r="H37" s="11" t="s">
        <v>14</v>
      </c>
      <c r="I37" s="6">
        <f t="shared" ref="I37:I40" si="10">G37+72</f>
        <v>298.19330000000002</v>
      </c>
      <c r="J37" s="5">
        <f t="shared" ref="J37:J40" si="11">I37-15</f>
        <v>283.19330000000002</v>
      </c>
      <c r="K37" s="13">
        <v>15.743</v>
      </c>
      <c r="L37" s="2" t="s">
        <v>224</v>
      </c>
      <c r="M37" s="2" t="s">
        <v>223</v>
      </c>
    </row>
    <row r="38" spans="1:13" ht="15.75" x14ac:dyDescent="0.25">
      <c r="A38" s="2" t="s">
        <v>136</v>
      </c>
      <c r="B38" s="2" t="s">
        <v>11</v>
      </c>
      <c r="C38" s="3" t="s">
        <v>137</v>
      </c>
      <c r="D38" s="2" t="s">
        <v>138</v>
      </c>
      <c r="E38" s="9" t="s">
        <v>139</v>
      </c>
      <c r="F38" s="3" t="s">
        <v>140</v>
      </c>
      <c r="G38" s="4">
        <v>254.22460000000001</v>
      </c>
      <c r="H38" s="11" t="s">
        <v>14</v>
      </c>
      <c r="I38" s="6">
        <f t="shared" si="10"/>
        <v>326.22460000000001</v>
      </c>
      <c r="J38" s="5">
        <f t="shared" si="11"/>
        <v>311.22460000000001</v>
      </c>
      <c r="K38" s="13">
        <v>18.399999999999999</v>
      </c>
      <c r="L38" s="2" t="s">
        <v>224</v>
      </c>
      <c r="M38" s="2" t="s">
        <v>223</v>
      </c>
    </row>
    <row r="39" spans="1:13" ht="15.75" x14ac:dyDescent="0.25">
      <c r="A39" s="2" t="s">
        <v>141</v>
      </c>
      <c r="B39" s="2" t="s">
        <v>11</v>
      </c>
      <c r="C39" s="3" t="s">
        <v>142</v>
      </c>
      <c r="D39" s="2" t="s">
        <v>143</v>
      </c>
      <c r="E39" s="9" t="s">
        <v>144</v>
      </c>
      <c r="F39" s="3" t="s">
        <v>140</v>
      </c>
      <c r="G39" s="4">
        <v>254.22460000000001</v>
      </c>
      <c r="H39" s="11" t="s">
        <v>14</v>
      </c>
      <c r="I39" s="6">
        <f t="shared" si="10"/>
        <v>326.22460000000001</v>
      </c>
      <c r="J39" s="5">
        <f t="shared" si="11"/>
        <v>311.22460000000001</v>
      </c>
      <c r="K39" s="13">
        <v>18.899999999999999</v>
      </c>
      <c r="L39" s="2" t="s">
        <v>224</v>
      </c>
      <c r="M39" s="2" t="s">
        <v>223</v>
      </c>
    </row>
    <row r="40" spans="1:13" ht="15.75" x14ac:dyDescent="0.25">
      <c r="A40" s="2" t="s">
        <v>145</v>
      </c>
      <c r="B40" s="2" t="s">
        <v>11</v>
      </c>
      <c r="C40" s="3" t="s">
        <v>146</v>
      </c>
      <c r="E40" s="9" t="s">
        <v>231</v>
      </c>
      <c r="F40" s="3" t="s">
        <v>147</v>
      </c>
      <c r="G40" s="4">
        <v>282.2559</v>
      </c>
      <c r="H40" s="11" t="s">
        <v>14</v>
      </c>
      <c r="I40" s="6">
        <f t="shared" si="10"/>
        <v>354.2559</v>
      </c>
      <c r="J40" s="5">
        <f t="shared" si="11"/>
        <v>339.2559</v>
      </c>
      <c r="K40" s="13">
        <v>20.762</v>
      </c>
      <c r="L40" s="2" t="s">
        <v>224</v>
      </c>
      <c r="M40" s="2" t="s">
        <v>223</v>
      </c>
    </row>
    <row r="41" spans="1:13" ht="15.75" x14ac:dyDescent="0.25">
      <c r="A41" s="2" t="s">
        <v>150</v>
      </c>
      <c r="B41" s="2" t="s">
        <v>149</v>
      </c>
      <c r="C41" s="3" t="s">
        <v>151</v>
      </c>
      <c r="E41" s="9" t="s">
        <v>232</v>
      </c>
      <c r="F41" s="3" t="s">
        <v>148</v>
      </c>
      <c r="G41" s="4">
        <v>310.28719999999998</v>
      </c>
      <c r="H41" s="11" t="s">
        <v>14</v>
      </c>
      <c r="I41" s="6">
        <f t="shared" ref="I41" si="12">G41+72</f>
        <v>382.28719999999998</v>
      </c>
      <c r="J41" s="5">
        <f t="shared" ref="J41" si="13">I41-15</f>
        <v>367.28719999999998</v>
      </c>
      <c r="K41" s="13">
        <v>21.886000000000003</v>
      </c>
      <c r="L41" s="2" t="s">
        <v>224</v>
      </c>
      <c r="M41" s="2" t="s">
        <v>223</v>
      </c>
    </row>
    <row r="43" spans="1:13" ht="15.75" x14ac:dyDescent="0.25">
      <c r="A43" s="2" t="s">
        <v>152</v>
      </c>
      <c r="B43" s="2" t="s">
        <v>11</v>
      </c>
      <c r="C43" s="3" t="s">
        <v>153</v>
      </c>
      <c r="E43" s="9" t="s">
        <v>234</v>
      </c>
      <c r="F43" s="3" t="s">
        <v>154</v>
      </c>
      <c r="G43" s="4">
        <v>280.24020000000002</v>
      </c>
      <c r="H43" s="11" t="s">
        <v>14</v>
      </c>
      <c r="I43" s="6">
        <f>G43+72</f>
        <v>352.24020000000002</v>
      </c>
      <c r="J43" s="5">
        <f>I43-15</f>
        <v>337.24020000000002</v>
      </c>
      <c r="K43" s="13">
        <v>20.626000000000001</v>
      </c>
      <c r="L43" s="2" t="s">
        <v>226</v>
      </c>
      <c r="M43" s="2" t="s">
        <v>225</v>
      </c>
    </row>
    <row r="44" spans="1:13" ht="15.75" x14ac:dyDescent="0.25">
      <c r="A44" s="2" t="s">
        <v>156</v>
      </c>
      <c r="B44" s="2" t="s">
        <v>155</v>
      </c>
      <c r="C44" s="3" t="s">
        <v>157</v>
      </c>
      <c r="E44" s="9" t="s">
        <v>233</v>
      </c>
      <c r="F44" s="3" t="s">
        <v>158</v>
      </c>
      <c r="G44" s="4">
        <v>308.2715</v>
      </c>
      <c r="H44" s="11" t="s">
        <v>14</v>
      </c>
      <c r="I44" s="6">
        <f>G44+72</f>
        <v>380.2715</v>
      </c>
      <c r="J44" s="5">
        <f>I44-15</f>
        <v>365.2715</v>
      </c>
      <c r="K44" s="13">
        <v>22.455000000000002</v>
      </c>
      <c r="L44" s="2" t="s">
        <v>226</v>
      </c>
      <c r="M44" s="2" t="s">
        <v>225</v>
      </c>
    </row>
    <row r="45" spans="1:13" ht="15.75" x14ac:dyDescent="0.25">
      <c r="G45" s="4"/>
      <c r="H45" s="11"/>
      <c r="I45" s="6"/>
      <c r="J45" s="5"/>
      <c r="K45" s="13"/>
    </row>
    <row r="46" spans="1:13" ht="15.75" x14ac:dyDescent="0.25">
      <c r="A46" s="2" t="s">
        <v>160</v>
      </c>
      <c r="B46" s="2" t="s">
        <v>159</v>
      </c>
      <c r="C46" s="3" t="s">
        <v>161</v>
      </c>
      <c r="E46" s="9" t="s">
        <v>162</v>
      </c>
      <c r="F46" s="3" t="s">
        <v>163</v>
      </c>
      <c r="G46" s="4">
        <v>214.22970000000001</v>
      </c>
      <c r="H46" s="11" t="s">
        <v>14</v>
      </c>
      <c r="I46" s="6">
        <f t="shared" ref="I46:I51" si="14">G46+72</f>
        <v>286.22969999999998</v>
      </c>
      <c r="J46" s="5">
        <f t="shared" ref="J46:J51" si="15">I46-15</f>
        <v>271.22969999999998</v>
      </c>
      <c r="K46" s="13">
        <v>14.91</v>
      </c>
      <c r="L46" s="2" t="s">
        <v>228</v>
      </c>
      <c r="M46" s="2" t="s">
        <v>229</v>
      </c>
    </row>
    <row r="47" spans="1:13" ht="15.75" x14ac:dyDescent="0.25">
      <c r="A47" s="2" t="s">
        <v>164</v>
      </c>
      <c r="B47" s="2" t="s">
        <v>159</v>
      </c>
      <c r="C47" s="3" t="s">
        <v>165</v>
      </c>
      <c r="D47" s="2" t="s">
        <v>166</v>
      </c>
      <c r="E47" s="9" t="s">
        <v>167</v>
      </c>
      <c r="F47" s="3" t="s">
        <v>168</v>
      </c>
      <c r="G47" s="4">
        <v>242.261</v>
      </c>
      <c r="H47" s="11" t="s">
        <v>14</v>
      </c>
      <c r="I47" s="6">
        <f t="shared" si="14"/>
        <v>314.26099999999997</v>
      </c>
      <c r="J47" s="5">
        <f t="shared" si="15"/>
        <v>299.26099999999997</v>
      </c>
      <c r="K47" s="13">
        <v>17.706000000000003</v>
      </c>
      <c r="L47" s="2" t="s">
        <v>228</v>
      </c>
      <c r="M47" s="2" t="s">
        <v>229</v>
      </c>
    </row>
    <row r="48" spans="1:13" ht="15.75" x14ac:dyDescent="0.25">
      <c r="A48" s="2" t="s">
        <v>169</v>
      </c>
      <c r="B48" s="2" t="s">
        <v>159</v>
      </c>
      <c r="C48" s="3" t="s">
        <v>170</v>
      </c>
      <c r="D48" s="2" t="s">
        <v>171</v>
      </c>
      <c r="E48" s="9" t="s">
        <v>172</v>
      </c>
      <c r="F48" s="3" t="s">
        <v>173</v>
      </c>
      <c r="G48" s="4">
        <v>270.29230000000001</v>
      </c>
      <c r="H48" s="11" t="s">
        <v>14</v>
      </c>
      <c r="I48" s="6">
        <f t="shared" si="14"/>
        <v>342.29230000000001</v>
      </c>
      <c r="J48" s="5">
        <f t="shared" si="15"/>
        <v>327.29230000000001</v>
      </c>
      <c r="K48" s="13">
        <v>20.068000000000001</v>
      </c>
      <c r="L48" s="2" t="s">
        <v>228</v>
      </c>
      <c r="M48" s="2" t="s">
        <v>229</v>
      </c>
    </row>
    <row r="49" spans="1:13" ht="15.75" x14ac:dyDescent="0.25">
      <c r="A49" s="2" t="s">
        <v>174</v>
      </c>
      <c r="B49" s="2" t="s">
        <v>149</v>
      </c>
      <c r="C49" s="3" t="s">
        <v>175</v>
      </c>
      <c r="E49" s="9" t="s">
        <v>176</v>
      </c>
      <c r="F49" s="3" t="s">
        <v>177</v>
      </c>
      <c r="G49" s="4">
        <v>298.3236</v>
      </c>
      <c r="H49" s="11" t="s">
        <v>14</v>
      </c>
      <c r="I49" s="6">
        <f t="shared" si="14"/>
        <v>370.3236</v>
      </c>
      <c r="J49" s="5">
        <f t="shared" si="15"/>
        <v>355.3236</v>
      </c>
      <c r="K49" s="13">
        <v>22.717771200000005</v>
      </c>
      <c r="L49" s="2" t="s">
        <v>228</v>
      </c>
      <c r="M49" s="2" t="s">
        <v>229</v>
      </c>
    </row>
    <row r="50" spans="1:13" ht="15.75" x14ac:dyDescent="0.25">
      <c r="A50" s="2" t="s">
        <v>178</v>
      </c>
      <c r="B50" s="2" t="s">
        <v>149</v>
      </c>
      <c r="C50" s="3" t="s">
        <v>179</v>
      </c>
      <c r="D50" s="2" t="s">
        <v>180</v>
      </c>
      <c r="E50" s="9" t="s">
        <v>181</v>
      </c>
      <c r="F50" s="3" t="s">
        <v>182</v>
      </c>
      <c r="G50" s="4">
        <v>326.35489999999999</v>
      </c>
      <c r="H50" s="11" t="s">
        <v>14</v>
      </c>
      <c r="I50" s="6">
        <f t="shared" si="14"/>
        <v>398.35489999999999</v>
      </c>
      <c r="J50" s="5">
        <f t="shared" si="15"/>
        <v>383.35489999999999</v>
      </c>
      <c r="K50" s="13">
        <v>25.296650799999998</v>
      </c>
      <c r="L50" s="2" t="s">
        <v>228</v>
      </c>
      <c r="M50" s="2" t="s">
        <v>229</v>
      </c>
    </row>
    <row r="51" spans="1:13" ht="15.75" x14ac:dyDescent="0.25">
      <c r="A51" s="2" t="s">
        <v>183</v>
      </c>
      <c r="B51" s="2" t="s">
        <v>149</v>
      </c>
      <c r="C51" s="3" t="s">
        <v>184</v>
      </c>
      <c r="D51" s="2" t="s">
        <v>185</v>
      </c>
      <c r="E51" s="9" t="s">
        <v>186</v>
      </c>
      <c r="F51" s="3" t="s">
        <v>187</v>
      </c>
      <c r="G51" s="4">
        <v>354.38619999999997</v>
      </c>
      <c r="H51" s="11" t="s">
        <v>14</v>
      </c>
      <c r="I51" s="6">
        <f t="shared" si="14"/>
        <v>426.38619999999997</v>
      </c>
      <c r="J51" s="5">
        <f t="shared" si="15"/>
        <v>411.38619999999997</v>
      </c>
      <c r="K51" s="13">
        <v>27.875530399999999</v>
      </c>
      <c r="L51" s="2" t="s">
        <v>228</v>
      </c>
      <c r="M51" s="2" t="s">
        <v>229</v>
      </c>
    </row>
    <row r="52" spans="1:13" ht="15.75" x14ac:dyDescent="0.25">
      <c r="J52" s="14"/>
      <c r="K52" s="13"/>
    </row>
    <row r="53" spans="1:13" ht="15.75" x14ac:dyDescent="0.25">
      <c r="A53" s="2" t="s">
        <v>189</v>
      </c>
      <c r="B53" s="2" t="s">
        <v>188</v>
      </c>
      <c r="C53" s="3" t="s">
        <v>190</v>
      </c>
      <c r="D53" s="2" t="s">
        <v>191</v>
      </c>
      <c r="E53" s="9" t="s">
        <v>191</v>
      </c>
      <c r="F53" s="3" t="s">
        <v>192</v>
      </c>
      <c r="G53" s="4">
        <v>430.3811</v>
      </c>
      <c r="H53" s="11" t="s">
        <v>14</v>
      </c>
      <c r="I53" s="5">
        <f>G53+72</f>
        <v>502.3811</v>
      </c>
      <c r="J53" s="6">
        <f>I53-15</f>
        <v>487.3811</v>
      </c>
      <c r="K53" s="13">
        <v>28.016000000000002</v>
      </c>
    </row>
    <row r="54" spans="1:13" ht="15.75" x14ac:dyDescent="0.25">
      <c r="A54" s="2" t="s">
        <v>193</v>
      </c>
      <c r="B54" s="2" t="s">
        <v>159</v>
      </c>
      <c r="C54" s="3" t="s">
        <v>194</v>
      </c>
      <c r="D54" s="2" t="s">
        <v>195</v>
      </c>
      <c r="E54" s="9" t="s">
        <v>195</v>
      </c>
      <c r="F54" s="3" t="s">
        <v>196</v>
      </c>
      <c r="G54" s="4">
        <v>386.35489999999999</v>
      </c>
      <c r="H54" s="11" t="s">
        <v>14</v>
      </c>
      <c r="I54" s="5">
        <f>G54+72</f>
        <v>458.35489999999999</v>
      </c>
      <c r="J54" s="6">
        <f>I54-15</f>
        <v>443.35489999999999</v>
      </c>
      <c r="K54" s="13">
        <v>28.121000000000002</v>
      </c>
    </row>
    <row r="55" spans="1:13" s="9" customFormat="1" ht="15.75" x14ac:dyDescent="0.25">
      <c r="A55" s="2"/>
      <c r="B55" s="2"/>
      <c r="C55" s="3"/>
      <c r="F55" s="3"/>
      <c r="G55" s="12"/>
      <c r="H55" s="11"/>
      <c r="I55" s="6"/>
      <c r="J55" s="5"/>
      <c r="K55" s="13"/>
    </row>
    <row r="56" spans="1:13" ht="15.75" x14ac:dyDescent="0.2">
      <c r="A56" s="2" t="s">
        <v>197</v>
      </c>
      <c r="B56" s="2" t="s">
        <v>159</v>
      </c>
      <c r="C56" s="3" t="s">
        <v>198</v>
      </c>
      <c r="D56" s="2" t="s">
        <v>197</v>
      </c>
      <c r="E56" s="9" t="s">
        <v>197</v>
      </c>
      <c r="F56" s="3" t="s">
        <v>199</v>
      </c>
      <c r="G56" s="15">
        <v>410.3913</v>
      </c>
      <c r="H56" s="11" t="s">
        <v>14</v>
      </c>
      <c r="I56" s="3" t="s">
        <v>200</v>
      </c>
      <c r="J56" s="3" t="s">
        <v>200</v>
      </c>
      <c r="K56" s="13">
        <v>25.82</v>
      </c>
    </row>
    <row r="57" spans="1:13" ht="15.75" x14ac:dyDescent="0.25">
      <c r="J57" s="14"/>
      <c r="K57" s="13"/>
    </row>
    <row r="58" spans="1:13" ht="15.75" x14ac:dyDescent="0.25">
      <c r="A58" s="2" t="s">
        <v>202</v>
      </c>
      <c r="B58" s="2" t="s">
        <v>201</v>
      </c>
      <c r="C58" s="3" t="s">
        <v>203</v>
      </c>
      <c r="D58" s="2" t="s">
        <v>202</v>
      </c>
      <c r="E58" s="2" t="s">
        <v>204</v>
      </c>
      <c r="F58" s="3" t="s">
        <v>205</v>
      </c>
      <c r="G58" s="3">
        <v>273.52999999999997</v>
      </c>
      <c r="H58" s="11" t="s">
        <v>14</v>
      </c>
      <c r="I58" s="6">
        <f t="shared" ref="I58" si="16">G58+72</f>
        <v>345.53</v>
      </c>
      <c r="J58" s="5">
        <f t="shared" ref="J58" si="17">I58-15</f>
        <v>330.53</v>
      </c>
      <c r="K58" s="13">
        <v>18.612000000000002</v>
      </c>
    </row>
    <row r="59" spans="1:13" ht="15.75" x14ac:dyDescent="0.25">
      <c r="A59" s="2" t="s">
        <v>206</v>
      </c>
      <c r="B59" s="2" t="s">
        <v>159</v>
      </c>
      <c r="C59" s="3" t="s">
        <v>203</v>
      </c>
      <c r="D59" s="2" t="s">
        <v>206</v>
      </c>
      <c r="E59" s="2" t="s">
        <v>206</v>
      </c>
      <c r="F59" s="3" t="s">
        <v>207</v>
      </c>
      <c r="G59" s="14">
        <v>416.75</v>
      </c>
      <c r="H59" s="11" t="s">
        <v>14</v>
      </c>
      <c r="I59" s="3" t="s">
        <v>200</v>
      </c>
      <c r="J59" s="3" t="s">
        <v>200</v>
      </c>
      <c r="K59" s="13">
        <v>25.733000000000001</v>
      </c>
    </row>
    <row r="60" spans="1:13" ht="15.75" x14ac:dyDescent="0.25">
      <c r="A60" s="2" t="s">
        <v>208</v>
      </c>
      <c r="B60" s="2" t="s">
        <v>201</v>
      </c>
      <c r="C60" s="3" t="s">
        <v>203</v>
      </c>
      <c r="D60" s="2" t="s">
        <v>208</v>
      </c>
      <c r="E60" s="2" t="s">
        <v>208</v>
      </c>
      <c r="F60" s="3" t="s">
        <v>209</v>
      </c>
      <c r="G60" s="4">
        <v>392.7</v>
      </c>
      <c r="H60" s="11" t="s">
        <v>14</v>
      </c>
      <c r="I60" s="5">
        <f t="shared" ref="I60" si="18">G60+72</f>
        <v>464.7</v>
      </c>
      <c r="J60" s="6">
        <f t="shared" ref="J60" si="19">I60-15</f>
        <v>449.7</v>
      </c>
      <c r="K60" s="13">
        <v>28.092000000000002</v>
      </c>
    </row>
    <row r="62" spans="1:13" ht="15.75" x14ac:dyDescent="0.25">
      <c r="A62" s="16" t="s">
        <v>210</v>
      </c>
    </row>
    <row r="63" spans="1:13" x14ac:dyDescent="0.2">
      <c r="A63" s="2" t="s">
        <v>211</v>
      </c>
      <c r="E63" s="2"/>
      <c r="F63" s="6"/>
    </row>
    <row r="64" spans="1:13" ht="15.75" x14ac:dyDescent="0.25">
      <c r="A64" s="2" t="s">
        <v>212</v>
      </c>
      <c r="G64" s="4"/>
      <c r="H64" s="11"/>
      <c r="I64" s="5"/>
      <c r="J64" s="6"/>
      <c r="K64" s="7"/>
    </row>
    <row r="65" spans="1:9" x14ac:dyDescent="0.2">
      <c r="A65" s="2" t="s">
        <v>213</v>
      </c>
    </row>
    <row r="66" spans="1:9" x14ac:dyDescent="0.2">
      <c r="G66" s="6"/>
      <c r="I66" s="8"/>
    </row>
    <row r="68" spans="1:9" x14ac:dyDescent="0.2">
      <c r="A68" s="18"/>
      <c r="B68" s="17"/>
      <c r="C68" s="18"/>
      <c r="H68" s="18"/>
    </row>
    <row r="69" spans="1:9" x14ac:dyDescent="0.2">
      <c r="A69" s="18"/>
      <c r="B69" s="17"/>
      <c r="C69" s="18"/>
      <c r="H69" s="18"/>
    </row>
    <row r="70" spans="1:9" x14ac:dyDescent="0.2">
      <c r="A70" s="18"/>
      <c r="B70" s="17"/>
      <c r="C70" s="18"/>
      <c r="H70" s="18"/>
    </row>
    <row r="71" spans="1:9" x14ac:dyDescent="0.2">
      <c r="A71" s="18"/>
      <c r="B71" s="17"/>
      <c r="C71" s="18"/>
      <c r="H71" s="18"/>
    </row>
  </sheetData>
  <sortState ref="A1:M44">
    <sortCondition ref="G1"/>
  </sortState>
  <pageMargins left="0.7" right="0.7" top="0.75" bottom="0.75" header="0.3" footer="0.3"/>
  <pageSetup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GC-MS compounds</vt:lpstr>
    </vt:vector>
  </TitlesOfParts>
  <Manager/>
  <Company>Computer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Emanuela Camera</dc:creator>
  <cp:keywords/>
  <dc:description/>
  <cp:lastModifiedBy>CAMERA EMANUELA</cp:lastModifiedBy>
  <cp:revision/>
  <dcterms:created xsi:type="dcterms:W3CDTF">2015-01-13T09:47:57Z</dcterms:created>
  <dcterms:modified xsi:type="dcterms:W3CDTF">2021-01-07T15:39:02Z</dcterms:modified>
  <cp:category/>
  <cp:contentStatus/>
</cp:coreProperties>
</file>