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dykua\Work@SYSU\submission\ScientificReports\"/>
    </mc:Choice>
  </mc:AlternateContent>
  <xr:revisionPtr revIDLastSave="0" documentId="13_ncr:1_{53395796-D7C3-4306-97F0-11E595F2A305}" xr6:coauthVersionLast="47" xr6:coauthVersionMax="47" xr10:uidLastSave="{00000000-0000-0000-0000-000000000000}"/>
  <bookViews>
    <workbookView xWindow="-98" yWindow="-98" windowWidth="19396" windowHeight="11475" activeTab="5" xr2:uid="{00000000-000D-0000-FFFF-FFFF00000000}"/>
  </bookViews>
  <sheets>
    <sheet name="STable D1" sheetId="3" r:id="rId1"/>
    <sheet name="STable D2" sheetId="5" r:id="rId2"/>
    <sheet name="STable D3" sheetId="1" r:id="rId3"/>
    <sheet name="STable D4" sheetId="4" r:id="rId4"/>
    <sheet name="STable D5" sheetId="6" r:id="rId5"/>
    <sheet name="STable D6" sheetId="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I36" i="1"/>
  <c r="H36" i="1"/>
  <c r="I35" i="1"/>
  <c r="H35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</calcChain>
</file>

<file path=xl/sharedStrings.xml><?xml version="1.0" encoding="utf-8"?>
<sst xmlns="http://schemas.openxmlformats.org/spreadsheetml/2006/main" count="151" uniqueCount="68">
  <si>
    <t>Parameters</t>
  </si>
  <si>
    <t>Fold 1</t>
  </si>
  <si>
    <t>Fold 2</t>
  </si>
  <si>
    <t>Fold 3</t>
  </si>
  <si>
    <t>Fold 4</t>
  </si>
  <si>
    <t>Fold 5</t>
  </si>
  <si>
    <r>
      <rPr>
        <sz val="12"/>
        <color theme="1"/>
        <rFont val="Times New Roman"/>
        <family val="1"/>
      </rPr>
      <t>Mie-Grüneisen-Debye + 3</t>
    </r>
    <r>
      <rPr>
        <vertAlign val="superscript"/>
        <sz val="12"/>
        <color theme="1"/>
        <rFont val="Times New Roman"/>
        <family val="1"/>
      </rPr>
      <t>rd</t>
    </r>
    <r>
      <rPr>
        <sz val="12"/>
        <color theme="1"/>
        <rFont val="Times New Roman"/>
        <family val="1"/>
      </rPr>
      <t>-order Birch-Murnaghan equation</t>
    </r>
    <r>
      <rPr>
        <vertAlign val="superscript"/>
        <sz val="12"/>
        <color theme="1"/>
        <rFont val="Times New Roman"/>
        <family val="1"/>
      </rPr>
      <t>*</t>
    </r>
  </si>
  <si>
    <r>
      <rPr>
        <i/>
        <sz val="12"/>
        <color theme="1"/>
        <rFont val="Times New Roman"/>
        <family val="1"/>
      </rPr>
      <t>V</t>
    </r>
    <r>
      <rPr>
        <vertAlign val="subscript"/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 xml:space="preserve"> (cm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mol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>)</t>
    </r>
  </si>
  <si>
    <r>
      <rPr>
        <i/>
        <sz val="12"/>
        <color theme="1"/>
        <rFont val="Times New Roman"/>
        <family val="1"/>
      </rPr>
      <t>K</t>
    </r>
    <r>
      <rPr>
        <vertAlign val="subscript"/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 xml:space="preserve"> (GPa)</t>
    </r>
  </si>
  <si>
    <r>
      <rPr>
        <i/>
        <sz val="12"/>
        <color theme="1"/>
        <rFont val="Times New Roman"/>
        <family val="1"/>
      </rPr>
      <t>K</t>
    </r>
    <r>
      <rPr>
        <vertAlign val="subscript"/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 xml:space="preserve">' </t>
    </r>
  </si>
  <si>
    <r>
      <rPr>
        <i/>
        <sz val="12"/>
        <color theme="1"/>
        <rFont val="Times New Roman"/>
        <family val="1"/>
      </rPr>
      <t xml:space="preserve"> θ</t>
    </r>
    <r>
      <rPr>
        <vertAlign val="subscript"/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 xml:space="preserve"> (K)</t>
    </r>
  </si>
  <si>
    <t>γ</t>
  </si>
  <si>
    <r>
      <rPr>
        <sz val="12"/>
        <rFont val="Times New Roman"/>
        <family val="1"/>
      </rPr>
      <t>1.1000</t>
    </r>
    <r>
      <rPr>
        <vertAlign val="superscript"/>
        <sz val="12"/>
        <rFont val="Times New Roman"/>
        <family val="1"/>
      </rPr>
      <t>a</t>
    </r>
  </si>
  <si>
    <t>q</t>
  </si>
  <si>
    <r>
      <rPr>
        <sz val="12"/>
        <color theme="1"/>
        <rFont val="Times New Roman"/>
        <family val="1"/>
      </rPr>
      <t>Mie-Grüneisen-Debye + Vinet equation</t>
    </r>
    <r>
      <rPr>
        <vertAlign val="superscript"/>
        <sz val="12"/>
        <color theme="1"/>
        <rFont val="Times New Roman"/>
        <family val="1"/>
      </rPr>
      <t>*</t>
    </r>
  </si>
  <si>
    <t>Benedict et al. 2014</t>
  </si>
  <si>
    <t>Mie-Grüneisen-Debye
+ Birch-Murnaghan</t>
  </si>
  <si>
    <t>Mie-Grüneisen-Debye
+Vinet</t>
  </si>
  <si>
    <r>
      <rPr>
        <i/>
        <sz val="12"/>
        <color theme="1"/>
        <rFont val="Times New Roman"/>
        <family val="1"/>
      </rPr>
      <t>P_</t>
    </r>
    <r>
      <rPr>
        <sz val="12"/>
        <color theme="1"/>
        <rFont val="Times New Roman"/>
        <family val="1"/>
      </rPr>
      <t>true (GPa)</t>
    </r>
  </si>
  <si>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>_predict (GPa)</t>
    </r>
  </si>
  <si>
    <t>Fold1</t>
  </si>
  <si>
    <t>Fold2</t>
  </si>
  <si>
    <t>Fold3</t>
  </si>
  <si>
    <t>Fold4</t>
  </si>
  <si>
    <t>Fold5</t>
  </si>
  <si>
    <t>Methods</t>
  </si>
  <si>
    <t>Mean</t>
  </si>
  <si>
    <t>Std. Dev.</t>
  </si>
  <si>
    <t>Polynomial Regression + Neural Network (PR + NN)</t>
  </si>
  <si>
    <r>
      <rPr>
        <sz val="12"/>
        <color theme="1"/>
        <rFont val="Times New Roman"/>
        <family val="1"/>
      </rPr>
      <t>RMSE-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 (GPa)</t>
    </r>
  </si>
  <si>
    <r>
      <rPr>
        <sz val="12"/>
        <color theme="1"/>
        <rFont val="Times New Roman"/>
        <family val="1"/>
      </rPr>
      <t>RMSE-</t>
    </r>
    <r>
      <rPr>
        <i/>
        <sz val="12"/>
        <color theme="1"/>
        <rFont val="Times New Roman"/>
        <family val="1"/>
      </rPr>
      <t>E</t>
    </r>
    <r>
      <rPr>
        <sz val="12"/>
        <color theme="1"/>
        <rFont val="Times New Roman"/>
        <family val="1"/>
      </rPr>
      <t xml:space="preserve"> (eV/atom)</t>
    </r>
  </si>
  <si>
    <r>
      <rPr>
        <sz val="12"/>
        <color theme="1"/>
        <rFont val="Times New Roman"/>
        <family val="1"/>
      </rPr>
      <t>RMSE</t>
    </r>
    <r>
      <rPr>
        <i/>
        <sz val="12"/>
        <color theme="1"/>
        <rFont val="Times New Roman"/>
        <family val="1"/>
      </rPr>
      <t xml:space="preserve">-E </t>
    </r>
    <r>
      <rPr>
        <sz val="12"/>
        <color theme="1"/>
        <rFont val="Times New Roman"/>
        <family val="1"/>
      </rPr>
      <t>(eV/atom)</t>
    </r>
  </si>
  <si>
    <t>PR + Gaussian Process (GP)</t>
  </si>
  <si>
    <t>GP</t>
  </si>
  <si>
    <r>
      <rPr>
        <sz val="12"/>
        <color theme="1"/>
        <rFont val="Times New Roman"/>
        <family val="1"/>
      </rPr>
      <t>PR (</t>
    </r>
    <r>
      <rPr>
        <i/>
        <sz val="12"/>
        <color theme="1"/>
        <rFont val="Times New Roman"/>
        <family val="1"/>
      </rPr>
      <t>d = 1</t>
    </r>
    <r>
      <rPr>
        <sz val="12"/>
        <color theme="1"/>
        <rFont val="Times New Roman"/>
        <family val="1"/>
      </rPr>
      <t>) + GP</t>
    </r>
  </si>
  <si>
    <r>
      <rPr>
        <sz val="12"/>
        <color theme="1"/>
        <rFont val="Times New Roman"/>
        <family val="1"/>
      </rPr>
      <t>PR (</t>
    </r>
    <r>
      <rPr>
        <i/>
        <sz val="12"/>
        <color theme="1"/>
        <rFont val="Times New Roman"/>
        <family val="1"/>
      </rPr>
      <t>d = 2</t>
    </r>
    <r>
      <rPr>
        <sz val="12"/>
        <color theme="1"/>
        <rFont val="Times New Roman"/>
        <family val="1"/>
      </rPr>
      <t>) + GP</t>
    </r>
  </si>
  <si>
    <r>
      <rPr>
        <sz val="12"/>
        <color theme="1"/>
        <rFont val="Times New Roman"/>
        <family val="1"/>
      </rPr>
      <t>PR (</t>
    </r>
    <r>
      <rPr>
        <i/>
        <sz val="12"/>
        <color theme="1"/>
        <rFont val="Times New Roman"/>
        <family val="1"/>
      </rPr>
      <t>d = 3</t>
    </r>
    <r>
      <rPr>
        <sz val="12"/>
        <color theme="1"/>
        <rFont val="Times New Roman"/>
        <family val="1"/>
      </rPr>
      <t>) + GP</t>
    </r>
  </si>
  <si>
    <r>
      <rPr>
        <sz val="12"/>
        <color theme="1"/>
        <rFont val="Times New Roman"/>
        <family val="1"/>
      </rPr>
      <t>PR (</t>
    </r>
    <r>
      <rPr>
        <i/>
        <sz val="12"/>
        <color theme="1"/>
        <rFont val="Times New Roman"/>
        <family val="1"/>
      </rPr>
      <t>d = 4</t>
    </r>
    <r>
      <rPr>
        <sz val="12"/>
        <color theme="1"/>
        <rFont val="Times New Roman"/>
        <family val="1"/>
      </rPr>
      <t>) + GP</t>
    </r>
  </si>
  <si>
    <t>PR</t>
  </si>
  <si>
    <r>
      <rPr>
        <sz val="12"/>
        <color theme="1"/>
        <rFont val="Times New Roman"/>
        <family val="1"/>
      </rPr>
      <t>PR (</t>
    </r>
    <r>
      <rPr>
        <i/>
        <sz val="12"/>
        <color theme="1"/>
        <rFont val="Times New Roman"/>
        <family val="1"/>
      </rPr>
      <t>d = 1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</si>
  <si>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Times New Roman"/>
        <family val="1"/>
      </rPr>
      <t>PR (</t>
    </r>
    <r>
      <rPr>
        <i/>
        <sz val="12"/>
        <color theme="1"/>
        <rFont val="Times New Roman"/>
        <family val="1"/>
      </rPr>
      <t>d = 2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</si>
  <si>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Times New Roman"/>
        <family val="1"/>
      </rPr>
      <t>PR (</t>
    </r>
    <r>
      <rPr>
        <i/>
        <sz val="12"/>
        <color theme="1"/>
        <rFont val="Times New Roman"/>
        <family val="1"/>
      </rPr>
      <t>d = 3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</si>
  <si>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Times New Roman"/>
        <family val="1"/>
      </rPr>
      <t>RMSE-</t>
    </r>
    <r>
      <rPr>
        <i/>
        <sz val="12"/>
        <color theme="1"/>
        <rFont val="Times New Roman"/>
        <family val="1"/>
      </rPr>
      <t xml:space="preserve">P </t>
    </r>
    <r>
      <rPr>
        <sz val="12"/>
        <color theme="1"/>
        <rFont val="Times New Roman"/>
        <family val="1"/>
      </rPr>
      <t>(GPa)</t>
    </r>
  </si>
  <si>
    <r>
      <rPr>
        <sz val="12"/>
        <color theme="1"/>
        <rFont val="Times New Roman"/>
        <family val="1"/>
      </rPr>
      <t>PR (</t>
    </r>
    <r>
      <rPr>
        <i/>
        <sz val="12"/>
        <color theme="1"/>
        <rFont val="Times New Roman"/>
        <family val="1"/>
      </rPr>
      <t>d = 4</t>
    </r>
    <r>
      <rPr>
        <sz val="12"/>
        <color theme="1"/>
        <rFont val="Times New Roman"/>
        <family val="1"/>
      </rPr>
      <t>)</t>
    </r>
  </si>
  <si>
    <t>semi-empirical/empirical EOS</t>
  </si>
  <si>
    <t>Mie-Grüneisen-Debye
+ Birch Murnaghan</t>
  </si>
  <si>
    <t>Mie-Grüneisen-Debye
+ Vinet</t>
  </si>
  <si>
    <t>Mie-Grüneisen</t>
  </si>
  <si>
    <t>region I</t>
  </si>
  <si>
    <t>region II</t>
  </si>
  <si>
    <t>region III</t>
  </si>
  <si>
    <t>region IV</t>
  </si>
  <si>
    <r>
      <rPr>
        <sz val="12"/>
        <color theme="1"/>
        <rFont val="Times New Roman"/>
        <family val="1"/>
      </rPr>
      <t>Mie-Grüneisen-Debye + 3rd-order Birch-Murnaghan equation</t>
    </r>
    <r>
      <rPr>
        <vertAlign val="superscript"/>
        <sz val="12"/>
        <color theme="1"/>
        <rFont val="Times New Roman"/>
        <family val="1"/>
      </rPr>
      <t>*</t>
    </r>
  </si>
  <si>
    <r>
      <rPr>
        <sz val="12"/>
        <color theme="1"/>
        <rFont val="Times New Roman"/>
        <family val="1"/>
      </rPr>
      <t>0.5000</t>
    </r>
    <r>
      <rPr>
        <vertAlign val="superscript"/>
        <sz val="12"/>
        <color theme="1"/>
        <rFont val="Times New Roman"/>
        <family val="1"/>
      </rPr>
      <t>a</t>
    </r>
  </si>
  <si>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>_true (GPa)</t>
    </r>
  </si>
  <si>
    <r>
      <rPr>
        <sz val="12"/>
        <color theme="1"/>
        <rFont val="Times New Roman"/>
        <family val="1"/>
      </rPr>
      <t>PR + Gaussian Process (GP</t>
    </r>
    <r>
      <rPr>
        <i/>
        <sz val="12"/>
        <color theme="1"/>
        <rFont val="Times New Roman"/>
        <family val="1"/>
      </rPr>
      <t xml:space="preserve"> d = 3</t>
    </r>
    <r>
      <rPr>
        <sz val="12"/>
        <color theme="1"/>
        <rFont val="Times New Roman"/>
        <family val="1"/>
      </rPr>
      <t>)</t>
    </r>
  </si>
  <si>
    <t>EOSNN</t>
    <phoneticPr fontId="12" type="noConversion"/>
  </si>
  <si>
    <r>
      <t>PR (</t>
    </r>
    <r>
      <rPr>
        <i/>
        <sz val="12"/>
        <color theme="1"/>
        <rFont val="Times New Roman"/>
        <family val="1"/>
      </rPr>
      <t>d = 1</t>
    </r>
    <r>
      <rPr>
        <sz val="12"/>
        <color theme="1"/>
        <rFont val="Times New Roman"/>
        <family val="1"/>
      </rPr>
      <t>) + EOSNN</t>
    </r>
    <phoneticPr fontId="12" type="noConversion"/>
  </si>
  <si>
    <r>
      <t xml:space="preserve">PR </t>
    </r>
    <r>
      <rPr>
        <i/>
        <sz val="12"/>
        <color theme="1"/>
        <rFont val="Times New Roman"/>
        <family val="1"/>
      </rPr>
      <t>(d = 2</t>
    </r>
    <r>
      <rPr>
        <sz val="12"/>
        <color theme="1"/>
        <rFont val="Times New Roman"/>
        <family val="1"/>
      </rPr>
      <t>) + EOSNN</t>
    </r>
    <phoneticPr fontId="12" type="noConversion"/>
  </si>
  <si>
    <r>
      <t>PR (</t>
    </r>
    <r>
      <rPr>
        <i/>
        <sz val="12"/>
        <color theme="1"/>
        <rFont val="Times New Roman"/>
        <family val="1"/>
      </rPr>
      <t>d = 3</t>
    </r>
    <r>
      <rPr>
        <sz val="12"/>
        <color theme="1"/>
        <rFont val="Times New Roman"/>
        <family val="1"/>
      </rPr>
      <t>) + EOSNN</t>
    </r>
    <phoneticPr fontId="12" type="noConversion"/>
  </si>
  <si>
    <r>
      <t>PR (</t>
    </r>
    <r>
      <rPr>
        <i/>
        <sz val="12"/>
        <color theme="1"/>
        <rFont val="Times New Roman"/>
        <family val="1"/>
      </rPr>
      <t>d = 4</t>
    </r>
    <r>
      <rPr>
        <sz val="12"/>
        <color theme="1"/>
        <rFont val="Times New Roman"/>
        <family val="1"/>
      </rPr>
      <t>) + EOSNN</t>
    </r>
    <phoneticPr fontId="12" type="noConversion"/>
  </si>
  <si>
    <t>Mie-Grüneisen-Debye
+ Birch Murnaghan</t>
    <phoneticPr fontId="12" type="noConversion"/>
  </si>
  <si>
    <r>
      <t>Supplementary Table D1. Equation of state parameters learned for each fold in the 5-fold cross-validation (5CV) experiments (refer to Figure 3 and Section "</t>
    </r>
    <r>
      <rPr>
        <b/>
        <sz val="12"/>
        <color theme="1"/>
        <rFont val="Times New Roman"/>
        <family val="1"/>
      </rPr>
      <t>Supervised Joint Learning with P-V-T-E Data</t>
    </r>
    <r>
      <rPr>
        <sz val="12"/>
        <color theme="1"/>
        <rFont val="Times New Roman"/>
        <family val="1"/>
      </rPr>
      <t xml:space="preserve">" in the main text). </t>
    </r>
    <r>
      <rPr>
        <vertAlign val="superscript"/>
        <sz val="12"/>
        <color theme="1"/>
        <rFont val="Times New Roman"/>
        <family val="1"/>
      </rPr>
      <t>*</t>
    </r>
    <r>
      <rPr>
        <sz val="12"/>
        <color theme="1"/>
        <rFont val="Times New Roman"/>
        <family val="1"/>
      </rPr>
      <t xml:space="preserve">Equation of state parameters were obtained with EOSFit7 software (Gonzalez-Platas et al. 2016). </t>
    </r>
    <r>
      <rPr>
        <vertAlign val="superscript"/>
        <sz val="12"/>
        <color theme="1"/>
        <rFont val="Times New Roman"/>
        <family val="1"/>
      </rPr>
      <t>a</t>
    </r>
    <r>
      <rPr>
        <sz val="12"/>
        <color theme="1"/>
        <rFont val="Times New Roman"/>
        <family val="1"/>
      </rPr>
      <t xml:space="preserve">In fold4,  </t>
    </r>
    <r>
      <rPr>
        <i/>
        <sz val="12"/>
        <color theme="1"/>
        <rFont val="Times New Roman"/>
        <family val="1"/>
      </rPr>
      <t>γ</t>
    </r>
    <r>
      <rPr>
        <vertAlign val="subscript"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was refined to a negative value, we fixed </t>
    </r>
    <r>
      <rPr>
        <i/>
        <sz val="12"/>
        <color theme="1"/>
        <rFont val="Times New Roman"/>
        <family val="1"/>
      </rPr>
      <t>γ</t>
    </r>
    <r>
      <rPr>
        <sz val="12"/>
        <color theme="1"/>
        <rFont val="Times New Roman"/>
        <family val="1"/>
      </rPr>
      <t xml:space="preserve"> to 1.1 in the fitting.</t>
    </r>
    <phoneticPr fontId="12" type="noConversion"/>
  </si>
  <si>
    <r>
      <t>Supplementary Table D2. Predicted pressure values by semi-empirical/empirical equations of state in the 5-fold cross-validation (5CV) experiments (refer to Figure 3 and Section "</t>
    </r>
    <r>
      <rPr>
        <b/>
        <sz val="12"/>
        <color theme="1"/>
        <rFont val="Times New Roman"/>
        <family val="1"/>
      </rPr>
      <t>Supervised Joint Learning with P-V-T-E Data</t>
    </r>
    <r>
      <rPr>
        <sz val="12"/>
        <color theme="1"/>
        <rFont val="Times New Roman"/>
        <family val="1"/>
      </rPr>
      <t>" in the main text). The values were calculated using EOSFit7 software (Gonzalez-Platas et al. 2016).</t>
    </r>
    <phoneticPr fontId="12" type="noConversion"/>
  </si>
  <si>
    <r>
      <t>Supplementary Table D3. Root mean square error of pressure (RMSE-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>) and energy (RMSE-</t>
    </r>
    <r>
      <rPr>
        <i/>
        <sz val="12"/>
        <color theme="1"/>
        <rFont val="Times New Roman"/>
        <family val="1"/>
      </rPr>
      <t>E</t>
    </r>
    <r>
      <rPr>
        <sz val="12"/>
        <color theme="1"/>
        <rFont val="Times New Roman"/>
        <family val="1"/>
      </rPr>
      <t>) in 5-fold cross-validation (5CV) experiments (refer to Figure 3 and "</t>
    </r>
    <r>
      <rPr>
        <b/>
        <sz val="12"/>
        <color theme="1"/>
        <rFont val="Times New Roman"/>
        <family val="1"/>
      </rPr>
      <t>Section Supervised Joint Learning with P-V-T-E Data</t>
    </r>
    <r>
      <rPr>
        <sz val="12"/>
        <color theme="1"/>
        <rFont val="Times New Roman"/>
        <family val="1"/>
      </rPr>
      <t xml:space="preserve">" in the main text). </t>
    </r>
    <phoneticPr fontId="12" type="noConversion"/>
  </si>
  <si>
    <r>
      <t>Supplementary Table D4. Equation of state parameters used in th</t>
    </r>
    <r>
      <rPr>
        <sz val="12"/>
        <rFont val="Times New Roman"/>
        <family val="1"/>
      </rPr>
      <t xml:space="preserve">e experiments with low </t>
    </r>
    <r>
      <rPr>
        <i/>
        <sz val="12"/>
        <rFont val="Times New Roman"/>
        <family val="1"/>
      </rPr>
      <t>P</t>
    </r>
    <r>
      <rPr>
        <sz val="12"/>
        <rFont val="Times New Roman"/>
        <family val="1"/>
      </rPr>
      <t>-</t>
    </r>
    <r>
      <rPr>
        <i/>
        <sz val="12"/>
        <rFont val="Times New Roman"/>
        <family val="1"/>
      </rPr>
      <t>T</t>
    </r>
    <r>
      <rPr>
        <sz val="12"/>
        <rFont val="Times New Roman"/>
        <family val="1"/>
      </rPr>
      <t xml:space="preserve"> data as training data and the rest </t>
    </r>
    <r>
      <rPr>
        <i/>
        <sz val="12"/>
        <rFont val="Times New Roman"/>
        <family val="1"/>
      </rPr>
      <t>P</t>
    </r>
    <r>
      <rPr>
        <sz val="12"/>
        <rFont val="Times New Roman"/>
        <family val="1"/>
      </rPr>
      <t>-</t>
    </r>
    <r>
      <rPr>
        <i/>
        <sz val="12"/>
        <rFont val="Times New Roman"/>
        <family val="1"/>
      </rPr>
      <t>T</t>
    </r>
    <r>
      <rPr>
        <sz val="12"/>
        <rFont val="Times New Roman"/>
        <family val="1"/>
      </rPr>
      <t xml:space="preserve"> data as testing data </t>
    </r>
    <r>
      <rPr>
        <sz val="12"/>
        <color theme="1"/>
        <rFont val="Times New Roman"/>
        <family val="1"/>
      </rPr>
      <t>(refer to Figure 4 and Section "</t>
    </r>
    <r>
      <rPr>
        <b/>
        <sz val="12"/>
        <color theme="1"/>
        <rFont val="Times New Roman"/>
        <family val="1"/>
      </rPr>
      <t>Supervised Joint Learning with P-V-T-E Data</t>
    </r>
    <r>
      <rPr>
        <sz val="12"/>
        <color theme="1"/>
        <rFont val="Times New Roman"/>
        <family val="1"/>
      </rPr>
      <t xml:space="preserve">" in the main text). </t>
    </r>
    <r>
      <rPr>
        <vertAlign val="superscript"/>
        <sz val="12"/>
        <color theme="1"/>
        <rFont val="Times New Roman"/>
        <family val="1"/>
      </rPr>
      <t>*</t>
    </r>
    <r>
      <rPr>
        <sz val="12"/>
        <color theme="1"/>
        <rFont val="Times New Roman"/>
        <family val="1"/>
      </rPr>
      <t>Equation of state parameters were obtained with EOSFit7 software (Gonzalez-Platas et al. 2016).</t>
    </r>
    <r>
      <rPr>
        <sz val="12"/>
        <rFont val="Times New Roman"/>
        <family val="1"/>
      </rPr>
      <t xml:space="preserve"> </t>
    </r>
    <r>
      <rPr>
        <vertAlign val="superscript"/>
        <sz val="12"/>
        <color theme="1"/>
        <rFont val="Times New Roman"/>
        <family val="1"/>
      </rPr>
      <t>a</t>
    </r>
    <r>
      <rPr>
        <sz val="12"/>
        <color theme="1"/>
        <rFont val="Times New Roman"/>
        <family val="1"/>
      </rPr>
      <t xml:space="preserve">In region I,  </t>
    </r>
    <r>
      <rPr>
        <i/>
        <sz val="12"/>
        <color theme="1"/>
        <rFont val="Times New Roman"/>
        <family val="1"/>
      </rPr>
      <t>q</t>
    </r>
    <r>
      <rPr>
        <sz val="12"/>
        <color theme="1"/>
        <rFont val="Times New Roman"/>
        <family val="1"/>
      </rPr>
      <t xml:space="preserve"> was refined to a negative value, we fixed </t>
    </r>
    <r>
      <rPr>
        <i/>
        <sz val="12"/>
        <color theme="1"/>
        <rFont val="Times New Roman"/>
        <family val="1"/>
      </rPr>
      <t>q</t>
    </r>
    <r>
      <rPr>
        <sz val="12"/>
        <color theme="1"/>
        <rFont val="Times New Roman"/>
        <family val="1"/>
      </rPr>
      <t xml:space="preserve"> to 0.5 in the fitting.</t>
    </r>
    <phoneticPr fontId="12" type="noConversion"/>
  </si>
  <si>
    <r>
      <t xml:space="preserve">Supplementary Table D5. Predicted pressure values by semi-empirical/empirical equations of state with </t>
    </r>
    <r>
      <rPr>
        <sz val="12"/>
        <rFont val="Times New Roman"/>
        <family val="1"/>
      </rPr>
      <t xml:space="preserve">low </t>
    </r>
    <r>
      <rPr>
        <i/>
        <sz val="12"/>
        <rFont val="Times New Roman"/>
        <family val="1"/>
      </rPr>
      <t>P</t>
    </r>
    <r>
      <rPr>
        <sz val="12"/>
        <rFont val="Times New Roman"/>
        <family val="1"/>
      </rPr>
      <t>-</t>
    </r>
    <r>
      <rPr>
        <i/>
        <sz val="12"/>
        <rFont val="Times New Roman"/>
        <family val="1"/>
      </rPr>
      <t>T</t>
    </r>
    <r>
      <rPr>
        <sz val="12"/>
        <rFont val="Times New Roman"/>
        <family val="1"/>
      </rPr>
      <t xml:space="preserve"> data as training data and the rest </t>
    </r>
    <r>
      <rPr>
        <i/>
        <sz val="12"/>
        <rFont val="Times New Roman"/>
        <family val="1"/>
      </rPr>
      <t>P</t>
    </r>
    <r>
      <rPr>
        <sz val="12"/>
        <rFont val="Times New Roman"/>
        <family val="1"/>
      </rPr>
      <t>-</t>
    </r>
    <r>
      <rPr>
        <i/>
        <sz val="12"/>
        <rFont val="Times New Roman"/>
        <family val="1"/>
      </rPr>
      <t>T</t>
    </r>
    <r>
      <rPr>
        <sz val="12"/>
        <rFont val="Times New Roman"/>
        <family val="1"/>
      </rPr>
      <t xml:space="preserve"> data as testing data (refer to Figure 4 and Section "</t>
    </r>
    <r>
      <rPr>
        <b/>
        <sz val="12"/>
        <rFont val="Times New Roman"/>
        <family val="1"/>
      </rPr>
      <t>Supervised Joint Learning with P-V-T-E Data</t>
    </r>
    <r>
      <rPr>
        <sz val="12"/>
        <rFont val="Times New Roman"/>
        <family val="1"/>
      </rPr>
      <t>" in the main text). The values were calculated using EOSFit7 software (Angel et al. 2014).</t>
    </r>
    <phoneticPr fontId="12" type="noConversion"/>
  </si>
  <si>
    <r>
      <t>Supplementary Table D6. Root mean square error of pressure (RMSE-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>) and energy (RMSE-</t>
    </r>
    <r>
      <rPr>
        <i/>
        <sz val="12"/>
        <color theme="1"/>
        <rFont val="Times New Roman"/>
        <family val="1"/>
      </rPr>
      <t>E</t>
    </r>
    <r>
      <rPr>
        <sz val="12"/>
        <color theme="1"/>
        <rFont val="Times New Roman"/>
        <family val="1"/>
      </rPr>
      <t xml:space="preserve">) in the experiments with low 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>-</t>
    </r>
    <r>
      <rPr>
        <i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data as training data and the rest </t>
    </r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>-</t>
    </r>
    <r>
      <rPr>
        <i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data as testing data (refer to Figure 4 and Section "</t>
    </r>
    <r>
      <rPr>
        <b/>
        <sz val="12"/>
        <color theme="1"/>
        <rFont val="Times New Roman"/>
        <family val="1"/>
      </rPr>
      <t>Supervised Joint Learning with P-V-T-E Data</t>
    </r>
    <r>
      <rPr>
        <sz val="12"/>
        <color theme="1"/>
        <rFont val="Times New Roman"/>
        <family val="1"/>
      </rPr>
      <t>" in the main text).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</si>
</sst>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_ "/>
    <numFmt numFmtId="177" formatCode="0.00000000000000_ "/>
    <numFmt numFmtId="178" formatCode="0.000_);[Red]\(0.000\)"/>
    <numFmt numFmtId="179" formatCode="0.0000_ "/>
    <numFmt numFmtId="180" formatCode="0.0000000000000_ "/>
    <numFmt numFmtId="181" formatCode="0.000000000000_ "/>
  </numFmts>
  <fonts count="15" x14ac:knownFonts="1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sz val="11"/>
      <color theme="1"/>
      <name val="Calibri"/>
      <family val="2"/>
    </font>
    <font>
      <i/>
      <sz val="12"/>
      <name val="Times New Roman"/>
      <family val="1"/>
    </font>
    <font>
      <vertAlign val="superscript"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vertAlign val="superscript"/>
      <sz val="12"/>
      <name val="Times New Roman"/>
      <family val="1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2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80" fontId="5" fillId="0" borderId="0" xfId="0" applyNumberFormat="1" applyFont="1"/>
    <xf numFmtId="181" fontId="5" fillId="0" borderId="0" xfId="0" applyNumberFormat="1" applyFont="1"/>
    <xf numFmtId="177" fontId="5" fillId="0" borderId="0" xfId="0" applyNumberFormat="1" applyFont="1"/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6" fontId="5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79" fontId="2" fillId="0" borderId="2" xfId="0" applyNumberFormat="1" applyFont="1" applyBorder="1" applyAlignment="1">
      <alignment horizontal="left" vertical="center" wrapText="1"/>
    </xf>
    <xf numFmtId="179" fontId="2" fillId="0" borderId="2" xfId="0" applyNumberFormat="1" applyFont="1" applyBorder="1" applyAlignment="1">
      <alignment horizontal="left" vertical="center"/>
    </xf>
    <xf numFmtId="17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workbookViewId="0">
      <selection sqref="A1:F1"/>
    </sheetView>
  </sheetViews>
  <sheetFormatPr defaultColWidth="9" defaultRowHeight="13.9" x14ac:dyDescent="0.4"/>
  <cols>
    <col min="1" max="1" width="17.53125" style="2" customWidth="1"/>
    <col min="2" max="2" width="12.53125" style="2" customWidth="1"/>
    <col min="3" max="3" width="10.19921875" style="2" customWidth="1"/>
    <col min="4" max="4" width="12.796875" style="2" customWidth="1"/>
    <col min="5" max="5" width="11.53125" style="2" customWidth="1"/>
    <col min="6" max="6" width="13.46484375" style="2" customWidth="1"/>
  </cols>
  <sheetData>
    <row r="1" spans="1:8" s="1" customFormat="1" ht="75" customHeight="1" x14ac:dyDescent="0.4">
      <c r="A1" s="40" t="s">
        <v>62</v>
      </c>
      <c r="B1" s="41"/>
      <c r="C1" s="41"/>
      <c r="D1" s="41"/>
      <c r="E1" s="41"/>
      <c r="F1" s="41"/>
    </row>
    <row r="2" spans="1:8" ht="20" customHeigh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9"/>
    </row>
    <row r="3" spans="1:8" ht="20" customHeight="1" x14ac:dyDescent="0.4">
      <c r="A3" s="42" t="s">
        <v>6</v>
      </c>
      <c r="B3" s="42"/>
      <c r="C3" s="42"/>
      <c r="D3" s="42"/>
      <c r="E3" s="42"/>
      <c r="F3" s="42"/>
    </row>
    <row r="4" spans="1:8" ht="20" customHeight="1" x14ac:dyDescent="0.4">
      <c r="A4" s="19" t="s">
        <v>7</v>
      </c>
      <c r="B4" s="18">
        <v>3.4662000000000002</v>
      </c>
      <c r="C4" s="18">
        <v>3.3376000000000001</v>
      </c>
      <c r="D4" s="18">
        <v>3.4807999999999999</v>
      </c>
      <c r="E4" s="18">
        <v>3.4853000000000001</v>
      </c>
      <c r="F4" s="18">
        <v>3.4523999999999999</v>
      </c>
    </row>
    <row r="5" spans="1:8" ht="20" customHeight="1" x14ac:dyDescent="0.4">
      <c r="A5" s="19" t="s">
        <v>8</v>
      </c>
      <c r="B5" s="18">
        <v>433.6447</v>
      </c>
      <c r="C5" s="18">
        <v>520.04010000000005</v>
      </c>
      <c r="D5" s="18">
        <v>426.27319999999997</v>
      </c>
      <c r="E5" s="18">
        <v>421.80520000000001</v>
      </c>
      <c r="F5" s="18">
        <v>435.86900000000003</v>
      </c>
      <c r="H5" s="19"/>
    </row>
    <row r="6" spans="1:8" ht="20" customHeight="1" x14ac:dyDescent="0.4">
      <c r="A6" s="19" t="s">
        <v>9</v>
      </c>
      <c r="B6" s="18">
        <v>3.5905</v>
      </c>
      <c r="C6" s="18">
        <v>3.6457000000000002</v>
      </c>
      <c r="D6" s="18">
        <v>3.6008</v>
      </c>
      <c r="E6" s="18">
        <v>3.6065999999999998</v>
      </c>
      <c r="F6" s="18">
        <v>3.6032999999999999</v>
      </c>
    </row>
    <row r="7" spans="1:8" ht="20" customHeight="1" x14ac:dyDescent="0.4">
      <c r="A7" s="18" t="s">
        <v>10</v>
      </c>
      <c r="B7" s="18">
        <v>4645.0981000000002</v>
      </c>
      <c r="C7" s="18">
        <v>298</v>
      </c>
      <c r="D7" s="18">
        <v>5481.1587</v>
      </c>
      <c r="E7" s="18">
        <v>4662.2133999999996</v>
      </c>
      <c r="F7" s="18">
        <v>3204.9915000000001</v>
      </c>
    </row>
    <row r="8" spans="1:8" ht="20" customHeight="1" x14ac:dyDescent="0.4">
      <c r="A8" s="19" t="s">
        <v>11</v>
      </c>
      <c r="B8" s="18">
        <v>1.2266999999999999</v>
      </c>
      <c r="C8" s="18">
        <v>1.0468</v>
      </c>
      <c r="D8" s="18">
        <v>1.2056</v>
      </c>
      <c r="E8" s="20" t="s">
        <v>12</v>
      </c>
      <c r="F8" s="18">
        <v>1.2668999999999999</v>
      </c>
    </row>
    <row r="9" spans="1:8" ht="20" customHeight="1" x14ac:dyDescent="0.4">
      <c r="A9" s="19" t="s">
        <v>13</v>
      </c>
      <c r="B9" s="18">
        <v>0.86439999999999995</v>
      </c>
      <c r="C9" s="18">
        <v>0.41710000000000003</v>
      </c>
      <c r="D9" s="18">
        <v>0.58830000000000005</v>
      </c>
      <c r="E9" s="18">
        <v>0.62709999999999999</v>
      </c>
      <c r="F9" s="18">
        <v>1.1275999999999999</v>
      </c>
    </row>
    <row r="10" spans="1:8" ht="20" customHeight="1" x14ac:dyDescent="0.4">
      <c r="A10" s="42" t="s">
        <v>14</v>
      </c>
      <c r="B10" s="42"/>
      <c r="C10" s="42"/>
      <c r="D10" s="42"/>
      <c r="E10" s="42"/>
      <c r="F10" s="42"/>
    </row>
    <row r="11" spans="1:8" ht="20" customHeight="1" x14ac:dyDescent="0.4">
      <c r="A11" s="19" t="s">
        <v>7</v>
      </c>
      <c r="B11" s="18">
        <v>3.4693999999999998</v>
      </c>
      <c r="C11" s="18">
        <v>3.319</v>
      </c>
      <c r="D11" s="18">
        <v>3.4857999999999998</v>
      </c>
      <c r="E11" s="18">
        <v>3.4914999999999998</v>
      </c>
      <c r="F11" s="18">
        <v>3.4594999999999998</v>
      </c>
    </row>
    <row r="12" spans="1:8" ht="20" customHeight="1" x14ac:dyDescent="0.4">
      <c r="A12" s="19" t="s">
        <v>8</v>
      </c>
      <c r="B12" s="18">
        <v>421.77159999999998</v>
      </c>
      <c r="C12" s="18">
        <v>512.40260000000001</v>
      </c>
      <c r="D12" s="18">
        <v>413.74520000000001</v>
      </c>
      <c r="E12" s="18">
        <v>405.44069999999999</v>
      </c>
      <c r="F12" s="18">
        <v>420.45229999999998</v>
      </c>
    </row>
    <row r="13" spans="1:8" ht="20" customHeight="1" x14ac:dyDescent="0.4">
      <c r="A13" s="19" t="s">
        <v>9</v>
      </c>
      <c r="B13" s="18">
        <v>3.8140999999999998</v>
      </c>
      <c r="C13" s="18">
        <v>3.2806000000000002</v>
      </c>
      <c r="D13" s="18">
        <v>3.8311000000000002</v>
      </c>
      <c r="E13" s="18">
        <v>3.8631000000000002</v>
      </c>
      <c r="F13" s="18">
        <v>3.8517999999999999</v>
      </c>
    </row>
    <row r="14" spans="1:8" ht="20" customHeight="1" x14ac:dyDescent="0.4">
      <c r="A14" s="18" t="s">
        <v>10</v>
      </c>
      <c r="B14" s="18">
        <v>4504.4979999999996</v>
      </c>
      <c r="C14" s="18">
        <v>298</v>
      </c>
      <c r="D14" s="18">
        <v>5356.2768999999998</v>
      </c>
      <c r="E14" s="18">
        <v>3989.0691000000002</v>
      </c>
      <c r="F14" s="18">
        <v>3179.7386999999999</v>
      </c>
    </row>
    <row r="15" spans="1:8" ht="20" customHeight="1" x14ac:dyDescent="0.4">
      <c r="A15" s="19" t="s">
        <v>11</v>
      </c>
      <c r="B15" s="18">
        <v>1.2277</v>
      </c>
      <c r="C15" s="18">
        <v>1.0532999999999999</v>
      </c>
      <c r="D15" s="18">
        <v>1.2075</v>
      </c>
      <c r="E15" s="18">
        <v>1.0355000000000001</v>
      </c>
      <c r="F15" s="18">
        <v>1.274</v>
      </c>
    </row>
    <row r="16" spans="1:8" ht="20" customHeight="1" x14ac:dyDescent="0.4">
      <c r="A16" s="21" t="s">
        <v>13</v>
      </c>
      <c r="B16" s="17">
        <v>0.87160000000000004</v>
      </c>
      <c r="C16" s="17">
        <v>0.47749999999999998</v>
      </c>
      <c r="D16" s="17">
        <v>0.61529999999999996</v>
      </c>
      <c r="E16" s="17">
        <v>0.5645</v>
      </c>
      <c r="F16" s="17">
        <v>1.1272</v>
      </c>
    </row>
    <row r="17" s="2" customFormat="1" ht="13.9" customHeight="1" x14ac:dyDescent="0.4"/>
    <row r="18" s="2" customFormat="1" ht="13.9" customHeight="1" x14ac:dyDescent="0.4"/>
    <row r="19" s="2" customFormat="1" ht="13.9" customHeight="1" x14ac:dyDescent="0.4"/>
    <row r="20" s="2" customFormat="1" x14ac:dyDescent="0.4"/>
    <row r="21" s="2" customFormat="1" x14ac:dyDescent="0.4"/>
  </sheetData>
  <mergeCells count="3">
    <mergeCell ref="A1:F1"/>
    <mergeCell ref="A3:F3"/>
    <mergeCell ref="A10:F10"/>
  </mergeCells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workbookViewId="0">
      <selection sqref="A1:D1"/>
    </sheetView>
  </sheetViews>
  <sheetFormatPr defaultColWidth="9" defaultRowHeight="13.9" x14ac:dyDescent="0.4"/>
  <cols>
    <col min="1" max="1" width="17.1328125" style="2" customWidth="1"/>
    <col min="2" max="4" width="20.59765625" style="2" customWidth="1"/>
    <col min="5" max="5" width="9.06640625" customWidth="1"/>
  </cols>
  <sheetData>
    <row r="1" spans="1:9" s="32" customFormat="1" ht="75" customHeight="1" x14ac:dyDescent="0.4">
      <c r="A1" s="45" t="s">
        <v>63</v>
      </c>
      <c r="B1" s="45"/>
      <c r="C1" s="45"/>
      <c r="D1" s="45"/>
    </row>
    <row r="2" spans="1:9" s="32" customFormat="1" ht="35" customHeight="1" x14ac:dyDescent="0.4">
      <c r="A2" s="12"/>
      <c r="B2" s="12" t="s">
        <v>15</v>
      </c>
      <c r="C2" s="33" t="s">
        <v>16</v>
      </c>
      <c r="D2" s="33" t="s">
        <v>17</v>
      </c>
    </row>
    <row r="3" spans="1:9" s="32" customFormat="1" ht="20" customHeight="1" x14ac:dyDescent="0.4">
      <c r="A3" s="9"/>
      <c r="B3" s="9" t="s">
        <v>18</v>
      </c>
      <c r="C3" s="8" t="s">
        <v>19</v>
      </c>
      <c r="D3" s="8" t="s">
        <v>19</v>
      </c>
      <c r="E3" s="34"/>
      <c r="F3" s="34"/>
      <c r="G3" s="34"/>
      <c r="H3" s="34"/>
      <c r="I3" s="38"/>
    </row>
    <row r="4" spans="1:9" s="32" customFormat="1" ht="20" customHeight="1" x14ac:dyDescent="0.4">
      <c r="A4" s="43" t="s">
        <v>20</v>
      </c>
      <c r="B4" s="16">
        <v>112.544207</v>
      </c>
      <c r="C4" s="16">
        <v>111.346</v>
      </c>
      <c r="D4" s="16">
        <v>111.039</v>
      </c>
      <c r="E4" s="35"/>
      <c r="F4" s="35"/>
      <c r="G4" s="35"/>
      <c r="H4" s="35"/>
      <c r="I4" s="35"/>
    </row>
    <row r="5" spans="1:9" s="32" customFormat="1" ht="20" customHeight="1" x14ac:dyDescent="0.4">
      <c r="A5" s="43"/>
      <c r="B5" s="16">
        <v>313.087042</v>
      </c>
      <c r="C5" s="16">
        <v>313.209</v>
      </c>
      <c r="D5" s="16">
        <v>313.25099999999998</v>
      </c>
      <c r="E5" s="35"/>
      <c r="F5" s="35"/>
      <c r="G5" s="35"/>
      <c r="H5" s="35"/>
      <c r="I5" s="35"/>
    </row>
    <row r="6" spans="1:9" s="32" customFormat="1" ht="20" customHeight="1" x14ac:dyDescent="0.4">
      <c r="A6" s="43"/>
      <c r="B6" s="16">
        <v>476.76775600000002</v>
      </c>
      <c r="C6" s="16">
        <v>477.12299999999999</v>
      </c>
      <c r="D6" s="16">
        <v>477.39800000000002</v>
      </c>
      <c r="E6" s="35"/>
      <c r="F6" s="35"/>
      <c r="G6" s="35"/>
      <c r="H6" s="35"/>
      <c r="I6" s="35"/>
    </row>
    <row r="7" spans="1:9" s="32" customFormat="1" ht="20" customHeight="1" x14ac:dyDescent="0.4">
      <c r="A7" s="43"/>
      <c r="B7" s="16">
        <v>297.30933499999998</v>
      </c>
      <c r="C7" s="16">
        <v>296.32299999999998</v>
      </c>
      <c r="D7" s="16">
        <v>296.31799999999998</v>
      </c>
      <c r="E7" s="35"/>
      <c r="F7" s="35"/>
      <c r="G7" s="35"/>
      <c r="H7" s="35"/>
      <c r="I7" s="35"/>
    </row>
    <row r="8" spans="1:9" s="32" customFormat="1" ht="20" customHeight="1" x14ac:dyDescent="0.4">
      <c r="A8" s="43" t="s">
        <v>21</v>
      </c>
      <c r="B8" s="16">
        <v>239.03497400000001</v>
      </c>
      <c r="C8" s="16">
        <v>249.86600000000001</v>
      </c>
      <c r="D8" s="16">
        <v>227.89500000000001</v>
      </c>
      <c r="E8" s="35"/>
      <c r="F8" s="35"/>
      <c r="G8" s="35"/>
      <c r="H8" s="35"/>
      <c r="I8" s="35"/>
    </row>
    <row r="9" spans="1:9" s="32" customFormat="1" ht="20" customHeight="1" x14ac:dyDescent="0.4">
      <c r="A9" s="43"/>
      <c r="B9" s="16">
        <v>392.973795</v>
      </c>
      <c r="C9" s="16">
        <v>420.69600000000003</v>
      </c>
      <c r="D9" s="16">
        <v>372.95499999999998</v>
      </c>
      <c r="E9" s="36"/>
      <c r="F9" s="36"/>
      <c r="G9" s="36"/>
      <c r="H9" s="36"/>
      <c r="I9" s="35"/>
    </row>
    <row r="10" spans="1:9" s="32" customFormat="1" ht="20" customHeight="1" x14ac:dyDescent="0.4">
      <c r="A10" s="43"/>
      <c r="B10" s="16">
        <v>322.16257200000001</v>
      </c>
      <c r="C10" s="16">
        <v>343.089</v>
      </c>
      <c r="D10" s="16">
        <v>313.52199999999999</v>
      </c>
      <c r="E10" s="36"/>
      <c r="F10" s="36"/>
      <c r="G10" s="36"/>
      <c r="H10" s="36"/>
      <c r="I10" s="35"/>
    </row>
    <row r="11" spans="1:9" s="32" customFormat="1" ht="20" customHeight="1" x14ac:dyDescent="0.4">
      <c r="A11" s="43"/>
      <c r="B11" s="16">
        <v>673.83774900000003</v>
      </c>
      <c r="C11" s="16">
        <v>743.72299999999996</v>
      </c>
      <c r="D11" s="16">
        <v>639.52599999999995</v>
      </c>
      <c r="E11" s="36"/>
      <c r="F11" s="36"/>
      <c r="G11" s="36"/>
      <c r="H11" s="36"/>
      <c r="I11" s="35"/>
    </row>
    <row r="12" spans="1:9" s="32" customFormat="1" ht="20" customHeight="1" x14ac:dyDescent="0.4">
      <c r="A12" s="43" t="s">
        <v>22</v>
      </c>
      <c r="B12" s="16">
        <v>433.47470600000003</v>
      </c>
      <c r="C12" s="16">
        <v>434.79700000000003</v>
      </c>
      <c r="D12" s="16">
        <v>434.88200000000001</v>
      </c>
      <c r="E12" s="36"/>
      <c r="F12" s="36"/>
      <c r="G12" s="36"/>
      <c r="H12" s="36"/>
      <c r="I12" s="35"/>
    </row>
    <row r="13" spans="1:9" s="32" customFormat="1" ht="20" customHeight="1" x14ac:dyDescent="0.4">
      <c r="A13" s="43"/>
      <c r="B13" s="16">
        <v>855.82442500000002</v>
      </c>
      <c r="C13" s="16">
        <v>857.57799999999997</v>
      </c>
      <c r="D13" s="16">
        <v>856.346</v>
      </c>
      <c r="E13" s="36"/>
      <c r="F13" s="36"/>
      <c r="G13" s="36"/>
      <c r="H13" s="36"/>
      <c r="I13" s="35"/>
    </row>
    <row r="14" spans="1:9" s="32" customFormat="1" ht="20" customHeight="1" x14ac:dyDescent="0.4">
      <c r="A14" s="43"/>
      <c r="B14" s="16">
        <v>46.749594999999999</v>
      </c>
      <c r="C14" s="16">
        <v>45.76</v>
      </c>
      <c r="D14" s="16">
        <v>45.966000000000001</v>
      </c>
      <c r="E14" s="36"/>
      <c r="F14" s="36"/>
      <c r="G14" s="36"/>
      <c r="H14" s="36"/>
      <c r="I14" s="35"/>
    </row>
    <row r="15" spans="1:9" s="32" customFormat="1" ht="20" customHeight="1" x14ac:dyDescent="0.4">
      <c r="A15" s="43"/>
      <c r="B15" s="16">
        <v>627.30629099999999</v>
      </c>
      <c r="C15" s="16">
        <v>632.20000000000005</v>
      </c>
      <c r="D15" s="16">
        <v>632.00599999999997</v>
      </c>
      <c r="E15" s="36"/>
      <c r="F15" s="36"/>
      <c r="G15" s="36"/>
      <c r="H15" s="37"/>
      <c r="I15" s="35"/>
    </row>
    <row r="16" spans="1:9" s="32" customFormat="1" ht="20" customHeight="1" x14ac:dyDescent="0.4">
      <c r="A16" s="43" t="s">
        <v>23</v>
      </c>
      <c r="B16" s="16">
        <v>597.56170499999996</v>
      </c>
      <c r="C16" s="16">
        <v>596.15300000000002</v>
      </c>
      <c r="D16" s="16">
        <v>596.06299999999999</v>
      </c>
      <c r="E16" s="36"/>
      <c r="F16" s="36"/>
      <c r="G16" s="36"/>
      <c r="H16" s="37"/>
      <c r="I16" s="35"/>
    </row>
    <row r="17" spans="1:8" s="32" customFormat="1" ht="20" customHeight="1" x14ac:dyDescent="0.4">
      <c r="A17" s="43"/>
      <c r="B17" s="16">
        <v>544.25837999999999</v>
      </c>
      <c r="C17" s="16">
        <v>541.48800000000006</v>
      </c>
      <c r="D17" s="16">
        <v>541.90099999999995</v>
      </c>
      <c r="H17" s="37"/>
    </row>
    <row r="18" spans="1:8" s="32" customFormat="1" ht="20" customHeight="1" x14ac:dyDescent="0.4">
      <c r="A18" s="43"/>
      <c r="B18" s="16">
        <v>247.11986999999999</v>
      </c>
      <c r="C18" s="16">
        <v>246.41399999999999</v>
      </c>
      <c r="D18" s="16">
        <v>246.45699999999999</v>
      </c>
      <c r="H18" s="37"/>
    </row>
    <row r="19" spans="1:8" s="32" customFormat="1" ht="20" customHeight="1" x14ac:dyDescent="0.4">
      <c r="A19" s="43"/>
      <c r="B19" s="16">
        <v>156.02176499999999</v>
      </c>
      <c r="C19" s="16">
        <v>151.523</v>
      </c>
      <c r="D19" s="16">
        <v>150.24799999999999</v>
      </c>
    </row>
    <row r="20" spans="1:8" s="32" customFormat="1" ht="20" customHeight="1" x14ac:dyDescent="0.4">
      <c r="A20" s="43" t="s">
        <v>24</v>
      </c>
      <c r="B20" s="16">
        <v>304.017605</v>
      </c>
      <c r="C20" s="16">
        <v>305.12200000000001</v>
      </c>
      <c r="D20" s="16">
        <v>305.053</v>
      </c>
    </row>
    <row r="21" spans="1:8" s="32" customFormat="1" ht="20" customHeight="1" x14ac:dyDescent="0.4">
      <c r="A21" s="43"/>
      <c r="B21" s="16">
        <v>92.622201000000004</v>
      </c>
      <c r="C21" s="16">
        <v>95.203999999999994</v>
      </c>
      <c r="D21" s="16">
        <v>95.231999999999999</v>
      </c>
    </row>
    <row r="22" spans="1:8" s="32" customFormat="1" ht="20" customHeight="1" x14ac:dyDescent="0.4">
      <c r="A22" s="43"/>
      <c r="B22" s="16">
        <v>68.151399999999995</v>
      </c>
      <c r="C22" s="16">
        <v>73.766000000000005</v>
      </c>
      <c r="D22" s="16">
        <v>74.191999999999993</v>
      </c>
    </row>
    <row r="23" spans="1:8" s="32" customFormat="1" ht="20" customHeight="1" x14ac:dyDescent="0.4">
      <c r="A23" s="44"/>
      <c r="B23" s="14">
        <v>203.093446</v>
      </c>
      <c r="C23" s="14">
        <v>204.827</v>
      </c>
      <c r="D23" s="14">
        <v>204.55099999999999</v>
      </c>
    </row>
  </sheetData>
  <mergeCells count="6">
    <mergeCell ref="A20:A23"/>
    <mergeCell ref="A1:D1"/>
    <mergeCell ref="A4:A7"/>
    <mergeCell ref="A8:A11"/>
    <mergeCell ref="A12:A15"/>
    <mergeCell ref="A16:A19"/>
  </mergeCells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3"/>
  <sheetViews>
    <sheetView workbookViewId="0">
      <selection sqref="A1:I1"/>
    </sheetView>
  </sheetViews>
  <sheetFormatPr defaultColWidth="9.1328125" defaultRowHeight="15.4" x14ac:dyDescent="0.45"/>
  <cols>
    <col min="1" max="1" width="22.53125" style="25" customWidth="1"/>
    <col min="2" max="2" width="20.53125" style="25" customWidth="1"/>
    <col min="3" max="9" width="9.53125" style="25" customWidth="1"/>
    <col min="10" max="10" width="9.53125" style="26" customWidth="1"/>
    <col min="11" max="11" width="37.1328125" style="26" customWidth="1"/>
    <col min="12" max="12" width="9.53125" style="26" customWidth="1"/>
    <col min="13" max="16384" width="9.1328125" style="26"/>
  </cols>
  <sheetData>
    <row r="1" spans="1:11" s="23" customFormat="1" ht="45" customHeight="1" x14ac:dyDescent="0.4">
      <c r="A1" s="45" t="s">
        <v>64</v>
      </c>
      <c r="B1" s="45"/>
      <c r="C1" s="45"/>
      <c r="D1" s="45"/>
      <c r="E1" s="45"/>
      <c r="F1" s="45"/>
      <c r="G1" s="45"/>
      <c r="H1" s="45"/>
      <c r="I1" s="45"/>
    </row>
    <row r="2" spans="1:11" ht="20" customHeight="1" x14ac:dyDescent="0.4">
      <c r="A2" s="3" t="s">
        <v>25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26</v>
      </c>
      <c r="I2" s="3" t="s">
        <v>27</v>
      </c>
    </row>
    <row r="3" spans="1:11" ht="20" customHeight="1" x14ac:dyDescent="0.4">
      <c r="A3" s="46" t="s">
        <v>28</v>
      </c>
      <c r="B3" s="46"/>
      <c r="C3" s="46"/>
      <c r="D3" s="46"/>
      <c r="E3" s="46"/>
      <c r="F3" s="46"/>
      <c r="G3" s="46"/>
      <c r="H3" s="46"/>
      <c r="I3" s="46"/>
    </row>
    <row r="4" spans="1:11" ht="20" customHeight="1" x14ac:dyDescent="0.4">
      <c r="A4" s="43" t="s">
        <v>56</v>
      </c>
      <c r="B4" s="4" t="s">
        <v>29</v>
      </c>
      <c r="C4" s="16">
        <v>4.8629533</v>
      </c>
      <c r="D4" s="16">
        <v>14.426308929999999</v>
      </c>
      <c r="E4" s="16">
        <v>21.356942220000001</v>
      </c>
      <c r="F4" s="16">
        <v>11.935910209999999</v>
      </c>
      <c r="G4" s="16">
        <v>2.06836646</v>
      </c>
      <c r="H4" s="16">
        <f>SUM(C4:G4)/5</f>
        <v>10.930096224</v>
      </c>
      <c r="I4" s="16">
        <f t="shared" ref="I4:I13" si="0">_xlfn.STDEV.P(C4:G4)</f>
        <v>6.8890457997423269</v>
      </c>
    </row>
    <row r="5" spans="1:11" ht="20" customHeight="1" x14ac:dyDescent="0.4">
      <c r="A5" s="43"/>
      <c r="B5" s="4" t="s">
        <v>30</v>
      </c>
      <c r="C5" s="16">
        <v>7.2043389999999999E-2</v>
      </c>
      <c r="D5" s="16">
        <v>4.7674000000000001E-2</v>
      </c>
      <c r="E5" s="16">
        <v>0.38777074</v>
      </c>
      <c r="F5" s="16">
        <v>8.9999029999999994E-2</v>
      </c>
      <c r="G5" s="16">
        <v>5.3511540000000003E-2</v>
      </c>
      <c r="H5" s="16">
        <f>SUM(C5:G5)/5</f>
        <v>0.13019974000000001</v>
      </c>
      <c r="I5" s="16">
        <f t="shared" si="0"/>
        <v>0.1296400061343829</v>
      </c>
    </row>
    <row r="6" spans="1:11" ht="20" customHeight="1" x14ac:dyDescent="0.4">
      <c r="A6" s="43" t="s">
        <v>57</v>
      </c>
      <c r="B6" s="4" t="s">
        <v>29</v>
      </c>
      <c r="C6" s="5">
        <v>4.2909642899999998</v>
      </c>
      <c r="D6" s="5">
        <v>7.68114089</v>
      </c>
      <c r="E6" s="5">
        <v>41.423980299999997</v>
      </c>
      <c r="F6" s="5">
        <v>13.6011805</v>
      </c>
      <c r="G6" s="5">
        <v>9.8494163199999996</v>
      </c>
      <c r="H6" s="16">
        <f t="shared" ref="H6:H37" si="1">SUM(C6:G6)/5</f>
        <v>15.36933646</v>
      </c>
      <c r="I6" s="16">
        <f t="shared" si="0"/>
        <v>13.373698370605709</v>
      </c>
    </row>
    <row r="7" spans="1:11" ht="20" customHeight="1" x14ac:dyDescent="0.4">
      <c r="A7" s="43"/>
      <c r="B7" s="4" t="s">
        <v>30</v>
      </c>
      <c r="C7" s="5">
        <v>4.5087996700000001E-2</v>
      </c>
      <c r="D7" s="5">
        <v>0.18489344399999999</v>
      </c>
      <c r="E7" s="5">
        <v>0.100913036</v>
      </c>
      <c r="F7" s="5">
        <v>0.12540099599999999</v>
      </c>
      <c r="G7" s="5">
        <v>7.5997150200000002E-2</v>
      </c>
      <c r="H7" s="16">
        <f t="shared" si="1"/>
        <v>0.10645852458000001</v>
      </c>
      <c r="I7" s="16">
        <f t="shared" si="0"/>
        <v>4.7404310506321455E-2</v>
      </c>
    </row>
    <row r="8" spans="1:11" ht="20" customHeight="1" x14ac:dyDescent="0.4">
      <c r="A8" s="43" t="s">
        <v>58</v>
      </c>
      <c r="B8" s="4" t="s">
        <v>29</v>
      </c>
      <c r="C8" s="5">
        <v>2.8669212900000001</v>
      </c>
      <c r="D8" s="5">
        <v>15.91966706</v>
      </c>
      <c r="E8" s="5">
        <v>18.258131800000001</v>
      </c>
      <c r="F8" s="5">
        <v>19.61569561</v>
      </c>
      <c r="G8" s="5">
        <v>4.9417818200000001</v>
      </c>
      <c r="H8" s="16">
        <f t="shared" si="1"/>
        <v>12.320439516000002</v>
      </c>
      <c r="I8" s="16">
        <f t="shared" si="0"/>
        <v>7.003498929735902</v>
      </c>
    </row>
    <row r="9" spans="1:11" ht="20" customHeight="1" x14ac:dyDescent="0.4">
      <c r="A9" s="43"/>
      <c r="B9" s="27" t="s">
        <v>31</v>
      </c>
      <c r="C9" s="5">
        <v>3.1789579999999998E-2</v>
      </c>
      <c r="D9" s="5">
        <v>9.1581700000000002E-2</v>
      </c>
      <c r="E9" s="5">
        <v>8.7235099999999996E-2</v>
      </c>
      <c r="F9" s="5">
        <v>0.17445168999999999</v>
      </c>
      <c r="G9" s="5">
        <v>6.2972390000000003E-2</v>
      </c>
      <c r="H9" s="16">
        <f t="shared" si="1"/>
        <v>8.9606091999999998E-2</v>
      </c>
      <c r="I9" s="16">
        <f t="shared" si="0"/>
        <v>4.7456091857805333E-2</v>
      </c>
    </row>
    <row r="10" spans="1:11" ht="20" customHeight="1" x14ac:dyDescent="0.4">
      <c r="A10" s="43" t="s">
        <v>59</v>
      </c>
      <c r="B10" s="4" t="s">
        <v>29</v>
      </c>
      <c r="C10" s="5">
        <v>4.4746301099999997</v>
      </c>
      <c r="D10" s="5">
        <v>2.5645920699999998</v>
      </c>
      <c r="E10" s="5">
        <v>6.2747087700000002</v>
      </c>
      <c r="F10" s="5">
        <v>10.6985657</v>
      </c>
      <c r="G10" s="5">
        <v>15.6414043</v>
      </c>
      <c r="H10" s="16">
        <f t="shared" si="1"/>
        <v>7.9307801900000001</v>
      </c>
      <c r="I10" s="16">
        <f t="shared" si="0"/>
        <v>4.703145365772424</v>
      </c>
      <c r="K10" s="29"/>
    </row>
    <row r="11" spans="1:11" ht="20" customHeight="1" x14ac:dyDescent="0.4">
      <c r="A11" s="43"/>
      <c r="B11" s="4" t="s">
        <v>30</v>
      </c>
      <c r="C11" s="5">
        <v>1.9413854599999999E-2</v>
      </c>
      <c r="D11" s="5">
        <v>1.9362287200000002E-2</v>
      </c>
      <c r="E11" s="5">
        <v>0.12753816600000001</v>
      </c>
      <c r="F11" s="5">
        <v>3.3231855999999997E-2</v>
      </c>
      <c r="G11" s="5">
        <v>0.12610584599999999</v>
      </c>
      <c r="H11" s="16">
        <f t="shared" si="1"/>
        <v>6.5130401960000001E-2</v>
      </c>
      <c r="I11" s="16">
        <f t="shared" si="0"/>
        <v>5.0626028984927074E-2</v>
      </c>
      <c r="K11" s="29"/>
    </row>
    <row r="12" spans="1:11" ht="20" customHeight="1" x14ac:dyDescent="0.4">
      <c r="A12" s="43" t="s">
        <v>60</v>
      </c>
      <c r="B12" s="4" t="s">
        <v>29</v>
      </c>
      <c r="C12" s="5">
        <v>8.0743765700000001</v>
      </c>
      <c r="D12" s="5">
        <v>12.3411822</v>
      </c>
      <c r="E12" s="5">
        <v>95.876008200000001</v>
      </c>
      <c r="F12" s="5">
        <v>8.12436589</v>
      </c>
      <c r="G12" s="5">
        <v>63.375850200000002</v>
      </c>
      <c r="H12" s="16">
        <f t="shared" si="1"/>
        <v>37.558356611999997</v>
      </c>
      <c r="I12" s="16">
        <f t="shared" si="0"/>
        <v>35.886103817970671</v>
      </c>
      <c r="K12" s="30"/>
    </row>
    <row r="13" spans="1:11" ht="20" customHeight="1" x14ac:dyDescent="0.4">
      <c r="A13" s="43"/>
      <c r="B13" s="4" t="s">
        <v>30</v>
      </c>
      <c r="C13" s="5">
        <v>7.8182189300000007E-3</v>
      </c>
      <c r="D13" s="5">
        <v>1.5907817800000001E-2</v>
      </c>
      <c r="E13" s="5">
        <v>0.15209442300000001</v>
      </c>
      <c r="F13" s="5">
        <v>3.3018028200000001E-2</v>
      </c>
      <c r="G13" s="5">
        <v>0.139952039</v>
      </c>
      <c r="H13" s="16">
        <f t="shared" si="1"/>
        <v>6.9758105385999997E-2</v>
      </c>
      <c r="I13" s="16">
        <f t="shared" si="0"/>
        <v>6.2916919494441947E-2</v>
      </c>
      <c r="K13" s="31"/>
    </row>
    <row r="14" spans="1:11" ht="20" customHeight="1" x14ac:dyDescent="0.4">
      <c r="A14" s="43" t="s">
        <v>32</v>
      </c>
      <c r="B14" s="43"/>
      <c r="C14" s="43"/>
      <c r="D14" s="43"/>
      <c r="E14" s="43"/>
      <c r="F14" s="43"/>
      <c r="G14" s="43"/>
      <c r="H14" s="43"/>
      <c r="I14" s="43"/>
      <c r="K14" s="29"/>
    </row>
    <row r="15" spans="1:11" ht="20" customHeight="1" x14ac:dyDescent="0.4">
      <c r="A15" s="43" t="s">
        <v>33</v>
      </c>
      <c r="B15" s="4" t="s">
        <v>29</v>
      </c>
      <c r="C15" s="6">
        <v>143.49128535052699</v>
      </c>
      <c r="D15" s="6">
        <v>177.88744221600101</v>
      </c>
      <c r="E15" s="6">
        <v>344.951881524633</v>
      </c>
      <c r="F15" s="6">
        <v>193.71470103242001</v>
      </c>
      <c r="G15" s="6">
        <v>247.61793957220399</v>
      </c>
      <c r="H15" s="16">
        <f t="shared" si="1"/>
        <v>221.53264993915701</v>
      </c>
      <c r="I15" s="16">
        <f t="shared" ref="I15:I24" si="2">_xlfn.STDEV.P(C15:G15)</f>
        <v>70.259442192234943</v>
      </c>
    </row>
    <row r="16" spans="1:11" ht="20" customHeight="1" x14ac:dyDescent="0.4">
      <c r="A16" s="43"/>
      <c r="B16" s="4" t="s">
        <v>30</v>
      </c>
      <c r="C16" s="6">
        <v>1.0056241964988799</v>
      </c>
      <c r="D16" s="6">
        <v>1.0028947665998</v>
      </c>
      <c r="E16" s="6">
        <v>2.3273149895632601</v>
      </c>
      <c r="F16" s="6">
        <v>0.82278878967588698</v>
      </c>
      <c r="G16" s="6">
        <v>1.20932792648618</v>
      </c>
      <c r="H16" s="16">
        <f t="shared" si="1"/>
        <v>1.2735901337648012</v>
      </c>
      <c r="I16" s="16">
        <f t="shared" si="2"/>
        <v>0.54088247895149544</v>
      </c>
    </row>
    <row r="17" spans="1:9" ht="20" customHeight="1" x14ac:dyDescent="0.4">
      <c r="A17" s="43" t="s">
        <v>34</v>
      </c>
      <c r="B17" s="4" t="s">
        <v>29</v>
      </c>
      <c r="C17" s="5">
        <v>185.169743402493</v>
      </c>
      <c r="D17" s="5">
        <v>23.086724228282598</v>
      </c>
      <c r="E17" s="5">
        <v>108.05551177535099</v>
      </c>
      <c r="F17" s="5">
        <v>104.721570193346</v>
      </c>
      <c r="G17" s="5">
        <v>88.787715253903002</v>
      </c>
      <c r="H17" s="16">
        <f t="shared" si="1"/>
        <v>101.96425297067512</v>
      </c>
      <c r="I17" s="16">
        <f t="shared" si="2"/>
        <v>51.697476837462375</v>
      </c>
    </row>
    <row r="18" spans="1:9" ht="20" customHeight="1" x14ac:dyDescent="0.4">
      <c r="A18" s="43"/>
      <c r="B18" s="4" t="s">
        <v>30</v>
      </c>
      <c r="C18" s="5">
        <v>0.14747770076483499</v>
      </c>
      <c r="D18" s="5">
        <v>0.34092830482158698</v>
      </c>
      <c r="E18" s="5">
        <v>0.93481748518424601</v>
      </c>
      <c r="F18" s="5">
        <v>0.21458168461202401</v>
      </c>
      <c r="G18" s="5">
        <v>0.59226203944842204</v>
      </c>
      <c r="H18" s="16">
        <f t="shared" si="1"/>
        <v>0.44601344296622286</v>
      </c>
      <c r="I18" s="16">
        <f t="shared" si="2"/>
        <v>0.28776559143414587</v>
      </c>
    </row>
    <row r="19" spans="1:9" ht="20" customHeight="1" x14ac:dyDescent="0.4">
      <c r="A19" s="43" t="s">
        <v>35</v>
      </c>
      <c r="B19" s="4" t="s">
        <v>29</v>
      </c>
      <c r="C19" s="5">
        <v>13.717884487249799</v>
      </c>
      <c r="D19" s="5">
        <v>14.1476732554601</v>
      </c>
      <c r="E19" s="5">
        <v>25.783109789385399</v>
      </c>
      <c r="F19" s="5">
        <v>26.729805343950801</v>
      </c>
      <c r="G19" s="5">
        <v>14.348697842664199</v>
      </c>
      <c r="H19" s="16">
        <f t="shared" si="1"/>
        <v>18.945434143742059</v>
      </c>
      <c r="I19" s="16">
        <f t="shared" si="2"/>
        <v>5.980401538216821</v>
      </c>
    </row>
    <row r="20" spans="1:9" ht="20" customHeight="1" x14ac:dyDescent="0.4">
      <c r="A20" s="43"/>
      <c r="B20" s="4" t="s">
        <v>30</v>
      </c>
      <c r="C20" s="5">
        <v>9.2009007757724401E-2</v>
      </c>
      <c r="D20" s="5">
        <v>0.10988496242756</v>
      </c>
      <c r="E20" s="5">
        <v>0.171058290186581</v>
      </c>
      <c r="F20" s="5">
        <v>0.22643272102369</v>
      </c>
      <c r="G20" s="5">
        <v>0.11977850241876301</v>
      </c>
      <c r="H20" s="16">
        <f t="shared" si="1"/>
        <v>0.14383269676286367</v>
      </c>
      <c r="I20" s="16">
        <f t="shared" si="2"/>
        <v>4.8950474194451192E-2</v>
      </c>
    </row>
    <row r="21" spans="1:9" ht="20" customHeight="1" x14ac:dyDescent="0.4">
      <c r="A21" s="43" t="s">
        <v>36</v>
      </c>
      <c r="B21" s="4" t="s">
        <v>29</v>
      </c>
      <c r="C21" s="5">
        <v>4.13454980041758</v>
      </c>
      <c r="D21" s="5">
        <v>3.51960208259867</v>
      </c>
      <c r="E21" s="5">
        <v>7.4352775651132701</v>
      </c>
      <c r="F21" s="5">
        <v>3.4637367886575201</v>
      </c>
      <c r="G21" s="5">
        <v>22.870681369973799</v>
      </c>
      <c r="H21" s="16">
        <f t="shared" si="1"/>
        <v>8.2847695213521675</v>
      </c>
      <c r="I21" s="16">
        <f t="shared" si="2"/>
        <v>7.4383326370979095</v>
      </c>
    </row>
    <row r="22" spans="1:9" ht="20" customHeight="1" x14ac:dyDescent="0.4">
      <c r="A22" s="43"/>
      <c r="B22" s="4" t="s">
        <v>30</v>
      </c>
      <c r="C22" s="5">
        <v>2.2330763233855799E-2</v>
      </c>
      <c r="D22" s="5">
        <v>2.05420300924152E-2</v>
      </c>
      <c r="E22" s="5">
        <v>0.102678089316749</v>
      </c>
      <c r="F22" s="5">
        <v>3.5498190771279498E-2</v>
      </c>
      <c r="G22" s="5">
        <v>0.1380616350584</v>
      </c>
      <c r="H22" s="16">
        <f t="shared" si="1"/>
        <v>6.3822141694539897E-2</v>
      </c>
      <c r="I22" s="16">
        <f t="shared" si="2"/>
        <v>4.7787520930271832E-2</v>
      </c>
    </row>
    <row r="23" spans="1:9" ht="20" customHeight="1" x14ac:dyDescent="0.4">
      <c r="A23" s="43" t="s">
        <v>37</v>
      </c>
      <c r="B23" s="4" t="s">
        <v>29</v>
      </c>
      <c r="C23" s="5">
        <v>9.1249161166859292</v>
      </c>
      <c r="D23" s="5">
        <v>10.6907226282595</v>
      </c>
      <c r="E23" s="5">
        <v>91.664276385234302</v>
      </c>
      <c r="F23" s="5">
        <v>6.7405919690756804</v>
      </c>
      <c r="G23" s="5">
        <v>62.091643007518101</v>
      </c>
      <c r="H23" s="16">
        <f t="shared" si="1"/>
        <v>36.0624300213547</v>
      </c>
      <c r="I23" s="16">
        <f t="shared" si="2"/>
        <v>34.635844513800073</v>
      </c>
    </row>
    <row r="24" spans="1:9" ht="20" customHeight="1" x14ac:dyDescent="0.4">
      <c r="A24" s="43"/>
      <c r="B24" s="4" t="s">
        <v>30</v>
      </c>
      <c r="C24" s="5">
        <v>3.2886207243395401E-3</v>
      </c>
      <c r="D24" s="5">
        <v>1.69377245882599E-2</v>
      </c>
      <c r="E24" s="5">
        <v>0.14696993833042599</v>
      </c>
      <c r="F24" s="5">
        <v>3.6669084576400598E-2</v>
      </c>
      <c r="G24" s="5">
        <v>0.141564636241578</v>
      </c>
      <c r="H24" s="16">
        <f t="shared" si="1"/>
        <v>6.9086000892200808E-2</v>
      </c>
      <c r="I24" s="16">
        <f t="shared" si="2"/>
        <v>6.2319587153384107E-2</v>
      </c>
    </row>
    <row r="25" spans="1:9" ht="20" customHeight="1" x14ac:dyDescent="0.4">
      <c r="A25" s="43" t="s">
        <v>38</v>
      </c>
      <c r="B25" s="43"/>
      <c r="C25" s="43"/>
      <c r="D25" s="43"/>
      <c r="E25" s="43"/>
      <c r="F25" s="43"/>
      <c r="G25" s="43"/>
      <c r="H25" s="43"/>
      <c r="I25" s="43"/>
    </row>
    <row r="26" spans="1:9" ht="20" customHeight="1" x14ac:dyDescent="0.4">
      <c r="A26" s="43" t="s">
        <v>39</v>
      </c>
      <c r="B26" s="4" t="s">
        <v>29</v>
      </c>
      <c r="C26" s="5">
        <v>54.5596590371688</v>
      </c>
      <c r="D26" s="5">
        <v>64.622142560380695</v>
      </c>
      <c r="E26" s="5">
        <v>114.67779550013</v>
      </c>
      <c r="F26" s="5">
        <v>45.742958685958399</v>
      </c>
      <c r="G26" s="5">
        <v>76.544590194312306</v>
      </c>
      <c r="H26" s="16">
        <f t="shared" si="1"/>
        <v>71.229429195590043</v>
      </c>
      <c r="I26" s="16">
        <f t="shared" ref="I26:I33" si="3">_xlfn.STDEV.P(C26:G26)</f>
        <v>24.029603092138469</v>
      </c>
    </row>
    <row r="27" spans="1:9" ht="20" customHeight="1" x14ac:dyDescent="0.4">
      <c r="A27" s="43"/>
      <c r="B27" s="4" t="s">
        <v>30</v>
      </c>
      <c r="C27" s="5">
        <v>0.37663989610010801</v>
      </c>
      <c r="D27" s="5">
        <v>0.44438786335367803</v>
      </c>
      <c r="E27" s="5">
        <v>0.72235225428637695</v>
      </c>
      <c r="F27" s="5">
        <v>0.294938347213555</v>
      </c>
      <c r="G27" s="5">
        <v>0.49470952791969502</v>
      </c>
      <c r="H27" s="16">
        <f t="shared" si="1"/>
        <v>0.46660557777468259</v>
      </c>
      <c r="I27" s="16">
        <f t="shared" si="3"/>
        <v>0.14439756460710962</v>
      </c>
    </row>
    <row r="28" spans="1:9" ht="20" customHeight="1" x14ac:dyDescent="0.4">
      <c r="A28" s="43" t="s">
        <v>40</v>
      </c>
      <c r="B28" s="4" t="s">
        <v>29</v>
      </c>
      <c r="C28" s="5">
        <v>13.7178844872523</v>
      </c>
      <c r="D28" s="5">
        <v>14.152637816156901</v>
      </c>
      <c r="E28" s="5">
        <v>25.783109789383499</v>
      </c>
      <c r="F28" s="5">
        <v>26.729865521279098</v>
      </c>
      <c r="G28" s="5">
        <v>14.3486978202311</v>
      </c>
      <c r="H28" s="16">
        <f t="shared" si="1"/>
        <v>18.946439086860579</v>
      </c>
      <c r="I28" s="16">
        <f t="shared" si="3"/>
        <v>5.9796209233310629</v>
      </c>
    </row>
    <row r="29" spans="1:9" ht="20" customHeight="1" x14ac:dyDescent="0.4">
      <c r="A29" s="43"/>
      <c r="B29" s="4" t="s">
        <v>30</v>
      </c>
      <c r="C29" s="5">
        <v>8.6082956788421802E-2</v>
      </c>
      <c r="D29" s="5">
        <v>0.12789752213589101</v>
      </c>
      <c r="E29" s="5">
        <v>0.14756742450420901</v>
      </c>
      <c r="F29" s="5">
        <v>0.228695108252365</v>
      </c>
      <c r="G29" s="5">
        <v>0.12917809259725199</v>
      </c>
      <c r="H29" s="16">
        <f t="shared" si="1"/>
        <v>0.14388422085562774</v>
      </c>
      <c r="I29" s="16">
        <f t="shared" si="3"/>
        <v>4.6945252118213793E-2</v>
      </c>
    </row>
    <row r="30" spans="1:9" ht="20" customHeight="1" x14ac:dyDescent="0.4">
      <c r="A30" s="43" t="s">
        <v>41</v>
      </c>
      <c r="B30" s="4" t="s">
        <v>42</v>
      </c>
      <c r="C30" s="5">
        <v>4.7287428539778302</v>
      </c>
      <c r="D30" s="5">
        <v>3.4670918327612301</v>
      </c>
      <c r="E30" s="5">
        <v>7.4566770096783204</v>
      </c>
      <c r="F30" s="5">
        <v>3.8022798273916298</v>
      </c>
      <c r="G30" s="5">
        <v>22.922509633402299</v>
      </c>
      <c r="H30" s="16">
        <f t="shared" si="1"/>
        <v>8.4754602314422609</v>
      </c>
      <c r="I30" s="16">
        <f t="shared" si="3"/>
        <v>7.3581983649250073</v>
      </c>
    </row>
    <row r="31" spans="1:9" ht="20" customHeight="1" x14ac:dyDescent="0.4">
      <c r="A31" s="43"/>
      <c r="B31" s="4" t="s">
        <v>30</v>
      </c>
      <c r="C31" s="5">
        <v>2.2654379209346001E-2</v>
      </c>
      <c r="D31" s="5">
        <v>2.0244981558814001E-2</v>
      </c>
      <c r="E31" s="5">
        <v>0.102715080954785</v>
      </c>
      <c r="F31" s="5">
        <v>3.7177226427099801E-2</v>
      </c>
      <c r="G31" s="5">
        <v>0.13819752292783699</v>
      </c>
      <c r="H31" s="16">
        <f t="shared" si="1"/>
        <v>6.4197838215576369E-2</v>
      </c>
      <c r="I31" s="16">
        <f t="shared" si="3"/>
        <v>4.7638970143488397E-2</v>
      </c>
    </row>
    <row r="32" spans="1:9" ht="20" customHeight="1" x14ac:dyDescent="0.4">
      <c r="A32" s="43" t="s">
        <v>43</v>
      </c>
      <c r="B32" s="4" t="s">
        <v>29</v>
      </c>
      <c r="C32" s="5">
        <v>9.1249162509410304</v>
      </c>
      <c r="D32" s="5">
        <v>10.690693952671401</v>
      </c>
      <c r="E32" s="5">
        <v>91.664276385234302</v>
      </c>
      <c r="F32" s="5">
        <v>6.7276543443392196</v>
      </c>
      <c r="G32" s="5">
        <v>62.091147031347603</v>
      </c>
      <c r="H32" s="5">
        <f t="shared" si="1"/>
        <v>36.059737592906707</v>
      </c>
      <c r="I32" s="16">
        <f t="shared" si="3"/>
        <v>34.63796499595172</v>
      </c>
    </row>
    <row r="33" spans="1:9" ht="20" customHeight="1" x14ac:dyDescent="0.4">
      <c r="A33" s="43"/>
      <c r="B33" s="4" t="s">
        <v>30</v>
      </c>
      <c r="C33" s="5">
        <v>3.4234673480963399E-3</v>
      </c>
      <c r="D33" s="5">
        <v>1.6937719043226999E-2</v>
      </c>
      <c r="E33" s="5">
        <v>0.146971708227606</v>
      </c>
      <c r="F33" s="5">
        <v>3.6665327777304801E-2</v>
      </c>
      <c r="G33" s="5">
        <v>0.14156346260222299</v>
      </c>
      <c r="H33" s="5">
        <f t="shared" si="1"/>
        <v>6.9112336999691423E-2</v>
      </c>
      <c r="I33" s="16">
        <f t="shared" si="3"/>
        <v>6.2291691342529668E-2</v>
      </c>
    </row>
    <row r="34" spans="1:9" ht="20" customHeight="1" x14ac:dyDescent="0.4">
      <c r="A34" s="43" t="s">
        <v>44</v>
      </c>
      <c r="B34" s="43"/>
      <c r="C34" s="43"/>
      <c r="D34" s="43"/>
      <c r="E34" s="43"/>
      <c r="F34" s="43"/>
      <c r="G34" s="43"/>
      <c r="H34" s="43"/>
      <c r="I34" s="43"/>
    </row>
    <row r="35" spans="1:9" ht="35" customHeight="1" x14ac:dyDescent="0.4">
      <c r="A35" s="7" t="s">
        <v>45</v>
      </c>
      <c r="B35" s="4" t="s">
        <v>29</v>
      </c>
      <c r="C35" s="5">
        <v>0.7984</v>
      </c>
      <c r="D35" s="5">
        <v>39.393999999999998</v>
      </c>
      <c r="E35" s="5">
        <v>2.7269999999999999</v>
      </c>
      <c r="F35" s="5">
        <v>2.7570000000000001</v>
      </c>
      <c r="G35" s="5">
        <v>3.2563</v>
      </c>
      <c r="H35" s="5">
        <f>SUM(C35:G35)/5</f>
        <v>9.7865399999999987</v>
      </c>
      <c r="I35" s="16">
        <f>_xlfn.STDEV.P(C35:G35)</f>
        <v>14.827568380499885</v>
      </c>
    </row>
    <row r="36" spans="1:9" ht="35" customHeight="1" x14ac:dyDescent="0.4">
      <c r="A36" s="7" t="s">
        <v>46</v>
      </c>
      <c r="B36" s="4" t="s">
        <v>29</v>
      </c>
      <c r="C36" s="5">
        <v>0.95820000000000005</v>
      </c>
      <c r="D36" s="5">
        <v>21.076000000000001</v>
      </c>
      <c r="E36" s="5">
        <v>2.4977</v>
      </c>
      <c r="F36" s="5">
        <v>3.2241</v>
      </c>
      <c r="G36" s="5">
        <v>3.4094000000000002</v>
      </c>
      <c r="H36" s="5">
        <f t="shared" si="1"/>
        <v>6.2330800000000002</v>
      </c>
      <c r="I36" s="16">
        <f>_xlfn.STDEV.P(C36:G36)</f>
        <v>7.4715035470512889</v>
      </c>
    </row>
    <row r="37" spans="1:9" ht="20" customHeight="1" x14ac:dyDescent="0.4">
      <c r="A37" s="8" t="s">
        <v>47</v>
      </c>
      <c r="B37" s="9" t="s">
        <v>30</v>
      </c>
      <c r="C37" s="14">
        <v>0.24032325191977399</v>
      </c>
      <c r="D37" s="14">
        <v>0.56144477420426397</v>
      </c>
      <c r="E37" s="14">
        <v>0.94913306417073195</v>
      </c>
      <c r="F37" s="14">
        <v>0.683584690929669</v>
      </c>
      <c r="G37" s="14">
        <v>0.56147873722279495</v>
      </c>
      <c r="H37" s="10">
        <f t="shared" si="1"/>
        <v>0.59919290368944678</v>
      </c>
      <c r="I37" s="14">
        <f>_xlfn.STDEV.P(C37:G37)</f>
        <v>0.22856718761207076</v>
      </c>
    </row>
    <row r="38" spans="1:9" x14ac:dyDescent="0.45">
      <c r="C38" s="16"/>
      <c r="D38" s="16"/>
      <c r="E38" s="16"/>
      <c r="F38" s="16"/>
      <c r="G38" s="16"/>
      <c r="H38" s="16"/>
      <c r="I38" s="16"/>
    </row>
    <row r="39" spans="1:9" ht="15" customHeight="1" x14ac:dyDescent="0.45"/>
    <row r="40" spans="1:9" s="24" customFormat="1" ht="15" customHeight="1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s="24" customFormat="1" ht="15" customHeight="1" x14ac:dyDescent="0.4">
      <c r="A41" s="28"/>
      <c r="B41" s="28"/>
      <c r="C41" s="28"/>
      <c r="D41" s="4"/>
      <c r="E41" s="4"/>
      <c r="F41" s="4"/>
      <c r="G41" s="4"/>
      <c r="H41" s="4"/>
      <c r="I41" s="4"/>
    </row>
    <row r="42" spans="1:9" s="24" customFormat="1" ht="15" customHeight="1" x14ac:dyDescent="0.4">
      <c r="A42" s="28"/>
      <c r="B42" s="28"/>
      <c r="C42" s="28"/>
      <c r="D42" s="4"/>
      <c r="E42" s="4"/>
      <c r="F42" s="4"/>
      <c r="G42" s="4"/>
      <c r="H42" s="4"/>
      <c r="I42" s="4"/>
    </row>
    <row r="43" spans="1:9" s="24" customFormat="1" ht="15" customHeight="1" x14ac:dyDescent="0.4">
      <c r="A43" s="28"/>
      <c r="B43" s="28"/>
      <c r="C43" s="28"/>
      <c r="D43" s="4"/>
      <c r="E43" s="4"/>
      <c r="F43" s="4"/>
      <c r="G43" s="4"/>
      <c r="H43" s="4"/>
      <c r="I43" s="4"/>
    </row>
    <row r="44" spans="1:9" s="24" customFormat="1" ht="15" customHeight="1" x14ac:dyDescent="0.4">
      <c r="A44" s="28"/>
      <c r="B44" s="28"/>
      <c r="C44" s="28"/>
      <c r="D44" s="4"/>
      <c r="E44" s="4"/>
      <c r="F44" s="4"/>
      <c r="G44" s="4"/>
      <c r="H44" s="4"/>
      <c r="I44" s="4"/>
    </row>
    <row r="45" spans="1:9" s="24" customFormat="1" ht="15" customHeight="1" x14ac:dyDescent="0.4">
      <c r="A45" s="28"/>
      <c r="B45" s="28"/>
      <c r="C45" s="28"/>
      <c r="D45" s="4"/>
      <c r="E45" s="4"/>
      <c r="F45" s="4"/>
      <c r="G45" s="4"/>
      <c r="H45" s="4"/>
      <c r="I45" s="4"/>
    </row>
    <row r="46" spans="1:9" s="24" customFormat="1" ht="15" customHeight="1" x14ac:dyDescent="0.4">
      <c r="A46" s="28"/>
      <c r="B46" s="28"/>
      <c r="C46" s="28"/>
      <c r="D46" s="4"/>
      <c r="E46" s="4"/>
      <c r="F46" s="4"/>
      <c r="G46" s="4"/>
      <c r="H46" s="4"/>
      <c r="I46" s="4"/>
    </row>
    <row r="47" spans="1:9" s="24" customFormat="1" ht="15" customHeight="1" x14ac:dyDescent="0.4">
      <c r="A47" s="28"/>
      <c r="B47" s="28"/>
      <c r="C47" s="28"/>
      <c r="D47" s="28"/>
      <c r="E47" s="4"/>
      <c r="F47" s="4"/>
      <c r="G47" s="4"/>
      <c r="H47" s="4"/>
      <c r="I47" s="4"/>
    </row>
    <row r="48" spans="1:9" ht="15" customHeight="1" x14ac:dyDescent="0.45">
      <c r="A48" s="28"/>
      <c r="B48" s="28"/>
      <c r="C48" s="28"/>
      <c r="D48" s="28"/>
    </row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</sheetData>
  <mergeCells count="19">
    <mergeCell ref="A28:A29"/>
    <mergeCell ref="A30:A31"/>
    <mergeCell ref="A32:A33"/>
    <mergeCell ref="A1:I1"/>
    <mergeCell ref="A3:I3"/>
    <mergeCell ref="A14:I14"/>
    <mergeCell ref="A25:I25"/>
    <mergeCell ref="A34:I34"/>
    <mergeCell ref="A4:A5"/>
    <mergeCell ref="A6:A7"/>
    <mergeCell ref="A8:A9"/>
    <mergeCell ref="A10:A11"/>
    <mergeCell ref="A12:A13"/>
    <mergeCell ref="A15:A16"/>
    <mergeCell ref="A17:A18"/>
    <mergeCell ref="A19:A20"/>
    <mergeCell ref="A21:A22"/>
    <mergeCell ref="A23:A24"/>
    <mergeCell ref="A26:A27"/>
  </mergeCells>
  <phoneticPr fontId="1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"/>
  <sheetViews>
    <sheetView workbookViewId="0">
      <selection sqref="A1:E1"/>
    </sheetView>
  </sheetViews>
  <sheetFormatPr defaultColWidth="9" defaultRowHeight="13.9" x14ac:dyDescent="0.4"/>
  <cols>
    <col min="1" max="1" width="17.53125" style="2" customWidth="1"/>
    <col min="2" max="2" width="14.86328125" style="2" customWidth="1"/>
    <col min="3" max="5" width="11.86328125" style="2" customWidth="1"/>
  </cols>
  <sheetData>
    <row r="1" spans="1:5" ht="90" customHeight="1" x14ac:dyDescent="0.4">
      <c r="A1" s="40" t="s">
        <v>65</v>
      </c>
      <c r="B1" s="40"/>
      <c r="C1" s="40"/>
      <c r="D1" s="40"/>
      <c r="E1" s="40"/>
    </row>
    <row r="2" spans="1:5" ht="20" customHeight="1" x14ac:dyDescent="0.4">
      <c r="A2" s="17" t="s">
        <v>0</v>
      </c>
      <c r="B2" s="17" t="s">
        <v>48</v>
      </c>
      <c r="C2" s="17" t="s">
        <v>49</v>
      </c>
      <c r="D2" s="17" t="s">
        <v>50</v>
      </c>
      <c r="E2" s="17" t="s">
        <v>51</v>
      </c>
    </row>
    <row r="3" spans="1:5" ht="20" customHeight="1" x14ac:dyDescent="0.4">
      <c r="A3" s="42" t="s">
        <v>52</v>
      </c>
      <c r="B3" s="42"/>
      <c r="C3" s="42"/>
      <c r="D3" s="42"/>
      <c r="E3" s="42"/>
    </row>
    <row r="4" spans="1:5" ht="20" customHeight="1" x14ac:dyDescent="0.4">
      <c r="A4" s="19" t="s">
        <v>7</v>
      </c>
      <c r="B4" s="4">
        <v>3.2745000000000002</v>
      </c>
      <c r="C4" s="4">
        <v>3.4030999999999998</v>
      </c>
      <c r="D4" s="18">
        <v>3.4849999999999999</v>
      </c>
      <c r="E4" s="18">
        <v>3.4464999999999999</v>
      </c>
    </row>
    <row r="5" spans="1:5" ht="20" customHeight="1" x14ac:dyDescent="0.4">
      <c r="A5" s="19" t="s">
        <v>8</v>
      </c>
      <c r="B5" s="4">
        <v>438.40289999999999</v>
      </c>
      <c r="C5" s="4">
        <v>433.46800000000002</v>
      </c>
      <c r="D5" s="18">
        <v>415.74669999999998</v>
      </c>
      <c r="E5" s="18">
        <v>441.79360000000003</v>
      </c>
    </row>
    <row r="6" spans="1:5" ht="20" customHeight="1" x14ac:dyDescent="0.4">
      <c r="A6" s="19" t="s">
        <v>9</v>
      </c>
      <c r="B6" s="4">
        <v>3.7418</v>
      </c>
      <c r="C6" s="4">
        <v>3.4275000000000002</v>
      </c>
      <c r="D6" s="18">
        <v>3.6402999999999999</v>
      </c>
      <c r="E6" s="18">
        <v>3.5707</v>
      </c>
    </row>
    <row r="7" spans="1:5" ht="20" customHeight="1" x14ac:dyDescent="0.4">
      <c r="A7" s="18" t="s">
        <v>10</v>
      </c>
      <c r="B7" s="18">
        <v>298</v>
      </c>
      <c r="C7" s="18">
        <v>298</v>
      </c>
      <c r="D7" s="18">
        <v>3617.5027</v>
      </c>
      <c r="E7" s="18">
        <v>2580.2570999999998</v>
      </c>
    </row>
    <row r="8" spans="1:5" ht="20" customHeight="1" x14ac:dyDescent="0.4">
      <c r="A8" s="19" t="s">
        <v>11</v>
      </c>
      <c r="B8" s="4">
        <v>0.61890000000000001</v>
      </c>
      <c r="C8" s="4">
        <v>1.0108999999999999</v>
      </c>
      <c r="D8" s="18">
        <v>0.99580000000000002</v>
      </c>
      <c r="E8" s="18">
        <v>1.0693999999999999</v>
      </c>
    </row>
    <row r="9" spans="1:5" ht="20" customHeight="1" x14ac:dyDescent="0.4">
      <c r="A9" s="19" t="s">
        <v>13</v>
      </c>
      <c r="B9" s="18" t="s">
        <v>53</v>
      </c>
      <c r="C9" s="4">
        <v>0.54549999999999998</v>
      </c>
      <c r="D9" s="18">
        <v>0.48180000000000001</v>
      </c>
      <c r="E9" s="18">
        <v>0.85799999999999998</v>
      </c>
    </row>
    <row r="10" spans="1:5" ht="20" customHeight="1" x14ac:dyDescent="0.4">
      <c r="A10" s="42" t="s">
        <v>14</v>
      </c>
      <c r="B10" s="42"/>
      <c r="C10" s="42"/>
      <c r="D10" s="42"/>
      <c r="E10" s="42"/>
    </row>
    <row r="11" spans="1:5" ht="20" customHeight="1" x14ac:dyDescent="0.4">
      <c r="A11" s="19" t="s">
        <v>7</v>
      </c>
      <c r="B11" s="18">
        <v>3.3521000000000001</v>
      </c>
      <c r="C11" s="18">
        <v>3.4081000000000001</v>
      </c>
      <c r="D11" s="18">
        <v>3.4802</v>
      </c>
      <c r="E11" s="18">
        <v>3.4489000000000001</v>
      </c>
    </row>
    <row r="12" spans="1:5" ht="20" customHeight="1" x14ac:dyDescent="0.4">
      <c r="A12" s="19" t="s">
        <v>8</v>
      </c>
      <c r="B12" s="18">
        <v>420.2242</v>
      </c>
      <c r="C12" s="18">
        <v>424.13569999999999</v>
      </c>
      <c r="D12" s="18">
        <v>405.84780000000001</v>
      </c>
      <c r="E12" s="18">
        <v>430.84190000000001</v>
      </c>
    </row>
    <row r="13" spans="1:5" ht="20" customHeight="1" x14ac:dyDescent="0.4">
      <c r="A13" s="19" t="s">
        <v>9</v>
      </c>
      <c r="B13" s="18">
        <v>3.9620000000000002</v>
      </c>
      <c r="C13" s="18">
        <v>3.6953</v>
      </c>
      <c r="D13" s="18">
        <v>3.8944999999999999</v>
      </c>
      <c r="E13" s="18">
        <v>3.7719999999999998</v>
      </c>
    </row>
    <row r="14" spans="1:5" ht="20" customHeight="1" x14ac:dyDescent="0.4">
      <c r="A14" s="18" t="s">
        <v>10</v>
      </c>
      <c r="B14" s="20">
        <v>298</v>
      </c>
      <c r="C14" s="18">
        <v>298</v>
      </c>
      <c r="D14" s="18">
        <v>2807.0338999999999</v>
      </c>
      <c r="E14" s="18">
        <v>2294.9211</v>
      </c>
    </row>
    <row r="15" spans="1:5" ht="20" customHeight="1" x14ac:dyDescent="0.4">
      <c r="A15" s="19" t="s">
        <v>11</v>
      </c>
      <c r="B15" s="18">
        <v>0.71560000000000001</v>
      </c>
      <c r="C15" s="18">
        <v>1.0124</v>
      </c>
      <c r="D15" s="18">
        <v>0.98240000000000005</v>
      </c>
      <c r="E15" s="18">
        <v>1.0562</v>
      </c>
    </row>
    <row r="16" spans="1:5" ht="19.899999999999999" customHeight="1" x14ac:dyDescent="0.4">
      <c r="A16" s="21" t="s">
        <v>13</v>
      </c>
      <c r="B16" s="17" t="s">
        <v>53</v>
      </c>
      <c r="C16" s="17">
        <v>0.53839999999999999</v>
      </c>
      <c r="D16" s="17">
        <v>0.5635</v>
      </c>
      <c r="E16" s="17">
        <v>0.84940000000000004</v>
      </c>
    </row>
    <row r="17" spans="1:10" ht="13.9" customHeight="1" x14ac:dyDescent="0.4">
      <c r="A17" s="22"/>
      <c r="B17" s="22"/>
      <c r="C17" s="22"/>
      <c r="D17" s="22"/>
      <c r="E17" s="22"/>
    </row>
    <row r="18" spans="1:10" ht="13.9" customHeight="1" x14ac:dyDescent="0.4">
      <c r="A18" s="19"/>
      <c r="B18" s="18"/>
      <c r="C18" s="18"/>
      <c r="D18" s="18"/>
      <c r="E18" s="18"/>
      <c r="G18" s="18"/>
      <c r="H18" s="18"/>
      <c r="I18" s="18"/>
      <c r="J18" s="18"/>
    </row>
    <row r="19" spans="1:10" ht="13.9" customHeight="1" x14ac:dyDescent="0.4">
      <c r="A19" s="19"/>
      <c r="B19" s="18"/>
      <c r="C19" s="18"/>
      <c r="D19" s="18"/>
      <c r="E19" s="18"/>
      <c r="G19" s="18"/>
      <c r="H19" s="18"/>
      <c r="I19" s="18"/>
      <c r="J19" s="18"/>
    </row>
  </sheetData>
  <mergeCells count="3">
    <mergeCell ref="A1:E1"/>
    <mergeCell ref="A3:E3"/>
    <mergeCell ref="A10:E10"/>
  </mergeCells>
  <phoneticPr fontId="1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sqref="A1:D1"/>
    </sheetView>
  </sheetViews>
  <sheetFormatPr defaultColWidth="9" defaultRowHeight="13.9" x14ac:dyDescent="0.4"/>
  <cols>
    <col min="1" max="1" width="18.46484375" style="2" customWidth="1"/>
    <col min="2" max="2" width="17.53125" style="2" customWidth="1"/>
    <col min="3" max="4" width="20.59765625" style="2" customWidth="1"/>
  </cols>
  <sheetData>
    <row r="1" spans="1:4" ht="75" customHeight="1" x14ac:dyDescent="0.4">
      <c r="A1" s="47" t="s">
        <v>66</v>
      </c>
      <c r="B1" s="48"/>
      <c r="C1" s="48"/>
      <c r="D1" s="48"/>
    </row>
    <row r="2" spans="1:4" ht="35" customHeight="1" x14ac:dyDescent="0.4">
      <c r="A2" s="11"/>
      <c r="B2" s="12" t="s">
        <v>15</v>
      </c>
      <c r="C2" s="13" t="s">
        <v>45</v>
      </c>
      <c r="D2" s="13" t="s">
        <v>46</v>
      </c>
    </row>
    <row r="3" spans="1:4" ht="20" customHeight="1" x14ac:dyDescent="0.4">
      <c r="A3" s="14"/>
      <c r="B3" s="14" t="s">
        <v>54</v>
      </c>
      <c r="C3" s="15" t="s">
        <v>19</v>
      </c>
      <c r="D3" s="15" t="s">
        <v>19</v>
      </c>
    </row>
    <row r="4" spans="1:4" ht="20" customHeight="1" x14ac:dyDescent="0.4">
      <c r="A4" s="49" t="s">
        <v>48</v>
      </c>
      <c r="B4" s="16">
        <v>597.56170499999996</v>
      </c>
      <c r="C4" s="16">
        <v>521.07600000000002</v>
      </c>
      <c r="D4" s="16">
        <v>552.78599999999994</v>
      </c>
    </row>
    <row r="5" spans="1:4" ht="20" customHeight="1" x14ac:dyDescent="0.4">
      <c r="A5" s="49"/>
      <c r="B5" s="16">
        <v>673.83774900000003</v>
      </c>
      <c r="C5" s="16">
        <v>594.34699999999998</v>
      </c>
      <c r="D5" s="16">
        <v>627.64700000000005</v>
      </c>
    </row>
    <row r="6" spans="1:4" ht="20" customHeight="1" x14ac:dyDescent="0.4">
      <c r="A6" s="49"/>
      <c r="B6" s="16">
        <v>304.017605</v>
      </c>
      <c r="C6" s="16">
        <v>243.49</v>
      </c>
      <c r="D6" s="16">
        <v>268.57400000000001</v>
      </c>
    </row>
    <row r="7" spans="1:4" ht="20" customHeight="1" x14ac:dyDescent="0.4">
      <c r="A7" s="49"/>
      <c r="B7" s="16">
        <v>92.622201000000004</v>
      </c>
      <c r="C7" s="16">
        <v>53.134999999999998</v>
      </c>
      <c r="D7" s="16">
        <v>68.296000000000006</v>
      </c>
    </row>
    <row r="8" spans="1:4" ht="20" customHeight="1" x14ac:dyDescent="0.4">
      <c r="A8" s="49"/>
      <c r="B8" s="16">
        <v>544.25837999999999</v>
      </c>
      <c r="C8" s="16">
        <v>465.52800000000002</v>
      </c>
      <c r="D8" s="16">
        <v>497.762</v>
      </c>
    </row>
    <row r="9" spans="1:4" ht="20" customHeight="1" x14ac:dyDescent="0.4">
      <c r="A9" s="49"/>
      <c r="B9" s="16">
        <v>476.76775600000002</v>
      </c>
      <c r="C9" s="16">
        <v>404.07</v>
      </c>
      <c r="D9" s="16">
        <v>434.83600000000001</v>
      </c>
    </row>
    <row r="10" spans="1:4" ht="20" customHeight="1" x14ac:dyDescent="0.4">
      <c r="A10" s="49"/>
      <c r="B10" s="16">
        <v>313.087042</v>
      </c>
      <c r="C10" s="16">
        <v>248.93899999999999</v>
      </c>
      <c r="D10" s="16">
        <v>274.80099999999999</v>
      </c>
    </row>
    <row r="11" spans="1:4" ht="20" customHeight="1" x14ac:dyDescent="0.4">
      <c r="A11" s="49"/>
      <c r="B11" s="16">
        <v>68.151399999999995</v>
      </c>
      <c r="C11" s="16">
        <v>30.969000000000001</v>
      </c>
      <c r="D11" s="16">
        <v>45.325000000000003</v>
      </c>
    </row>
    <row r="12" spans="1:4" ht="20" customHeight="1" x14ac:dyDescent="0.4">
      <c r="A12" s="49"/>
      <c r="B12" s="16">
        <v>433.47470600000003</v>
      </c>
      <c r="C12" s="16">
        <v>357.91500000000002</v>
      </c>
      <c r="D12" s="16">
        <v>388.577</v>
      </c>
    </row>
    <row r="13" spans="1:4" ht="20" customHeight="1" x14ac:dyDescent="0.4">
      <c r="A13" s="49"/>
      <c r="B13" s="16">
        <v>322.16257200000001</v>
      </c>
      <c r="C13" s="16">
        <v>254.38900000000001</v>
      </c>
      <c r="D13" s="16">
        <v>281.029</v>
      </c>
    </row>
    <row r="14" spans="1:4" ht="20" customHeight="1" x14ac:dyDescent="0.4">
      <c r="A14" s="49"/>
      <c r="B14" s="16">
        <v>855.82442500000002</v>
      </c>
      <c r="C14" s="16">
        <v>764.10299999999995</v>
      </c>
      <c r="D14" s="16">
        <v>800.28700000000003</v>
      </c>
    </row>
    <row r="15" spans="1:4" ht="20" customHeight="1" x14ac:dyDescent="0.4">
      <c r="A15" s="49"/>
      <c r="B15" s="16">
        <v>627.30629099999999</v>
      </c>
      <c r="C15" s="16">
        <v>545.00300000000004</v>
      </c>
      <c r="D15" s="16">
        <v>580.12699999999995</v>
      </c>
    </row>
    <row r="16" spans="1:4" ht="20" customHeight="1" x14ac:dyDescent="0.4">
      <c r="A16" s="49"/>
      <c r="B16" s="16">
        <v>156.02176499999999</v>
      </c>
      <c r="C16" s="16">
        <v>98.643000000000001</v>
      </c>
      <c r="D16" s="16">
        <v>117.669</v>
      </c>
    </row>
    <row r="17" spans="1:4" ht="20" customHeight="1" x14ac:dyDescent="0.4">
      <c r="A17" s="49" t="s">
        <v>49</v>
      </c>
      <c r="B17" s="16">
        <v>597.56170499999996</v>
      </c>
      <c r="C17" s="16">
        <v>543.26700000000005</v>
      </c>
      <c r="D17" s="16">
        <v>563.59199999999998</v>
      </c>
    </row>
    <row r="18" spans="1:4" ht="20" customHeight="1" x14ac:dyDescent="0.4">
      <c r="A18" s="49"/>
      <c r="B18" s="16">
        <v>673.83774900000003</v>
      </c>
      <c r="C18" s="16">
        <v>613.31799999999998</v>
      </c>
      <c r="D18" s="16">
        <v>638.24099999999999</v>
      </c>
    </row>
    <row r="19" spans="1:4" ht="20" customHeight="1" x14ac:dyDescent="0.4">
      <c r="A19" s="49"/>
      <c r="B19" s="16">
        <v>544.25837999999999</v>
      </c>
      <c r="C19" s="16">
        <v>499.91399999999999</v>
      </c>
      <c r="D19" s="16">
        <v>516.28899999999999</v>
      </c>
    </row>
    <row r="20" spans="1:4" ht="20" customHeight="1" x14ac:dyDescent="0.4">
      <c r="A20" s="49"/>
      <c r="B20" s="16">
        <v>313.087042</v>
      </c>
      <c r="C20" s="16">
        <v>295.113</v>
      </c>
      <c r="D20" s="16">
        <v>300.55099999999999</v>
      </c>
    </row>
    <row r="21" spans="1:4" ht="20" customHeight="1" x14ac:dyDescent="0.4">
      <c r="A21" s="49"/>
      <c r="B21" s="16">
        <v>68.151399999999995</v>
      </c>
      <c r="C21" s="16">
        <v>65.430000000000007</v>
      </c>
      <c r="D21" s="16">
        <v>65.858000000000004</v>
      </c>
    </row>
    <row r="22" spans="1:4" ht="20" customHeight="1" x14ac:dyDescent="0.4">
      <c r="A22" s="49"/>
      <c r="B22" s="16">
        <v>433.47470600000003</v>
      </c>
      <c r="C22" s="16">
        <v>405.34800000000001</v>
      </c>
      <c r="D22" s="16">
        <v>415.38799999999998</v>
      </c>
    </row>
    <row r="23" spans="1:4" ht="20" customHeight="1" x14ac:dyDescent="0.4">
      <c r="A23" s="49"/>
      <c r="B23" s="16">
        <v>322.16257200000001</v>
      </c>
      <c r="C23" s="16">
        <v>303.714</v>
      </c>
      <c r="D23" s="16">
        <v>309.17899999999997</v>
      </c>
    </row>
    <row r="24" spans="1:4" ht="20" customHeight="1" x14ac:dyDescent="0.4">
      <c r="A24" s="49"/>
      <c r="B24" s="16">
        <v>855.82442500000002</v>
      </c>
      <c r="C24" s="16">
        <v>775.04700000000003</v>
      </c>
      <c r="D24" s="16">
        <v>811.35900000000004</v>
      </c>
    </row>
    <row r="25" spans="1:4" ht="20" customHeight="1" x14ac:dyDescent="0.4">
      <c r="A25" s="49"/>
      <c r="B25" s="16">
        <v>627.30629099999999</v>
      </c>
      <c r="C25" s="16">
        <v>580.70699999999999</v>
      </c>
      <c r="D25" s="16">
        <v>601.29300000000001</v>
      </c>
    </row>
    <row r="26" spans="1:4" ht="20" customHeight="1" x14ac:dyDescent="0.4">
      <c r="A26" s="49"/>
      <c r="B26" s="16">
        <v>156.02176499999999</v>
      </c>
      <c r="C26" s="16">
        <v>144.96199999999999</v>
      </c>
      <c r="D26" s="16">
        <v>145.78800000000001</v>
      </c>
    </row>
    <row r="27" spans="1:4" ht="20" customHeight="1" x14ac:dyDescent="0.4">
      <c r="A27" s="49" t="s">
        <v>50</v>
      </c>
      <c r="B27" s="16">
        <v>673.83774900000003</v>
      </c>
      <c r="C27" s="16">
        <v>676.50900000000001</v>
      </c>
      <c r="D27" s="16">
        <v>675.93299999999999</v>
      </c>
    </row>
    <row r="28" spans="1:4" ht="20" customHeight="1" x14ac:dyDescent="0.4">
      <c r="A28" s="49"/>
      <c r="B28" s="16">
        <v>433.47470600000003</v>
      </c>
      <c r="C28" s="16">
        <v>433.50299999999999</v>
      </c>
      <c r="D28" s="16">
        <v>433.09800000000001</v>
      </c>
    </row>
    <row r="29" spans="1:4" ht="20" customHeight="1" x14ac:dyDescent="0.4">
      <c r="A29" s="49"/>
      <c r="B29" s="16">
        <v>322.16257200000001</v>
      </c>
      <c r="C29" s="16">
        <v>321.09500000000003</v>
      </c>
      <c r="D29" s="16">
        <v>320.69900000000001</v>
      </c>
    </row>
    <row r="30" spans="1:4" ht="20" customHeight="1" x14ac:dyDescent="0.4">
      <c r="A30" s="49"/>
      <c r="B30" s="16">
        <v>855.82442500000002</v>
      </c>
      <c r="C30" s="16">
        <v>860.94</v>
      </c>
      <c r="D30" s="16">
        <v>857.92899999999997</v>
      </c>
    </row>
    <row r="31" spans="1:4" ht="20" customHeight="1" x14ac:dyDescent="0.4">
      <c r="A31" s="49"/>
      <c r="B31" s="16">
        <v>627.30629099999999</v>
      </c>
      <c r="C31" s="16">
        <v>632.58600000000001</v>
      </c>
      <c r="D31" s="16">
        <v>631.60500000000002</v>
      </c>
    </row>
    <row r="32" spans="1:4" ht="20" customHeight="1" x14ac:dyDescent="0.4">
      <c r="A32" s="49"/>
      <c r="B32" s="16">
        <v>156.02176499999999</v>
      </c>
      <c r="C32" s="16">
        <v>149.893</v>
      </c>
      <c r="D32" s="16">
        <v>149.21700000000001</v>
      </c>
    </row>
    <row r="33" spans="1:4" ht="20" customHeight="1" x14ac:dyDescent="0.4">
      <c r="A33" s="49" t="s">
        <v>51</v>
      </c>
      <c r="B33" s="16">
        <v>855.82442500000002</v>
      </c>
      <c r="C33" s="16">
        <v>852.45699999999999</v>
      </c>
      <c r="D33" s="16">
        <v>852.00300000000004</v>
      </c>
    </row>
    <row r="34" spans="1:4" ht="20" customHeight="1" x14ac:dyDescent="0.4">
      <c r="A34" s="50"/>
      <c r="B34" s="14">
        <v>156.02176499999999</v>
      </c>
      <c r="C34" s="14">
        <v>150.809</v>
      </c>
      <c r="D34" s="14">
        <v>150.399</v>
      </c>
    </row>
    <row r="35" spans="1:4" ht="20" customHeight="1" x14ac:dyDescent="0.4"/>
    <row r="36" spans="1:4" ht="20" customHeight="1" x14ac:dyDescent="0.4"/>
  </sheetData>
  <mergeCells count="5">
    <mergeCell ref="A1:D1"/>
    <mergeCell ref="A4:A16"/>
    <mergeCell ref="A17:A26"/>
    <mergeCell ref="A27:A32"/>
    <mergeCell ref="A33:A34"/>
  </mergeCells>
  <phoneticPr fontId="1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"/>
  <sheetViews>
    <sheetView tabSelected="1" workbookViewId="0">
      <selection sqref="A1:F1"/>
    </sheetView>
  </sheetViews>
  <sheetFormatPr defaultColWidth="9" defaultRowHeight="13.9" x14ac:dyDescent="0.4"/>
  <cols>
    <col min="1" max="1" width="32.53125" style="2" customWidth="1"/>
    <col min="2" max="2" width="20.53125" style="2" customWidth="1"/>
    <col min="3" max="6" width="9.53125" style="2" customWidth="1"/>
  </cols>
  <sheetData>
    <row r="1" spans="1:10" s="1" customFormat="1" ht="60" customHeight="1" x14ac:dyDescent="0.4">
      <c r="A1" s="51" t="s">
        <v>67</v>
      </c>
      <c r="B1" s="52"/>
      <c r="C1" s="52"/>
      <c r="D1" s="52"/>
      <c r="E1" s="52"/>
      <c r="F1" s="52"/>
    </row>
    <row r="2" spans="1:10" ht="20" customHeight="1" x14ac:dyDescent="0.4">
      <c r="A2" s="3" t="s">
        <v>25</v>
      </c>
      <c r="B2" s="3" t="s">
        <v>0</v>
      </c>
      <c r="C2" s="3" t="s">
        <v>48</v>
      </c>
      <c r="D2" s="3" t="s">
        <v>49</v>
      </c>
      <c r="E2" s="3" t="s">
        <v>50</v>
      </c>
      <c r="F2" s="3" t="s">
        <v>51</v>
      </c>
      <c r="H2" s="4"/>
      <c r="I2" s="4"/>
      <c r="J2" s="4"/>
    </row>
    <row r="3" spans="1:10" ht="20" customHeight="1" x14ac:dyDescent="0.4">
      <c r="A3" s="43" t="s">
        <v>56</v>
      </c>
      <c r="B3" s="4" t="s">
        <v>29</v>
      </c>
      <c r="C3" s="5">
        <v>35.171349319999997</v>
      </c>
      <c r="D3" s="5">
        <v>24.875543539999999</v>
      </c>
      <c r="E3" s="5">
        <v>14.45523236</v>
      </c>
      <c r="F3" s="5">
        <v>15.92025814</v>
      </c>
    </row>
    <row r="4" spans="1:10" ht="20" customHeight="1" x14ac:dyDescent="0.4">
      <c r="A4" s="43"/>
      <c r="B4" s="4" t="s">
        <v>30</v>
      </c>
      <c r="C4" s="5">
        <v>0.46611069999999999</v>
      </c>
      <c r="D4" s="5">
        <v>0.45857534</v>
      </c>
      <c r="E4" s="5">
        <v>0.36014810000000003</v>
      </c>
      <c r="F4" s="5">
        <v>0.13434657999999999</v>
      </c>
    </row>
    <row r="5" spans="1:10" ht="20" customHeight="1" x14ac:dyDescent="0.4">
      <c r="A5" s="43" t="s">
        <v>55</v>
      </c>
      <c r="B5" s="4" t="s">
        <v>29</v>
      </c>
      <c r="C5" s="5">
        <v>173.11934045068099</v>
      </c>
      <c r="D5" s="5">
        <v>240.40722190200501</v>
      </c>
      <c r="E5" s="5">
        <v>11.8311914322344</v>
      </c>
      <c r="F5" s="5">
        <v>19.3957821631417</v>
      </c>
    </row>
    <row r="6" spans="1:10" ht="20" customHeight="1" x14ac:dyDescent="0.4">
      <c r="A6" s="43"/>
      <c r="B6" s="4" t="s">
        <v>30</v>
      </c>
      <c r="C6" s="5">
        <v>0.62595162351901901</v>
      </c>
      <c r="D6" s="5">
        <v>0.25122592122791099</v>
      </c>
      <c r="E6" s="5">
        <v>0.136958572822519</v>
      </c>
      <c r="F6" s="5">
        <v>7.69944158553416E-2</v>
      </c>
    </row>
    <row r="7" spans="1:10" ht="20" customHeight="1" x14ac:dyDescent="0.4">
      <c r="A7" s="43" t="s">
        <v>41</v>
      </c>
      <c r="B7" s="4" t="s">
        <v>29</v>
      </c>
      <c r="C7" s="6">
        <v>173.11933999999999</v>
      </c>
      <c r="D7" s="6">
        <v>240.40722199999999</v>
      </c>
      <c r="E7" s="6">
        <v>11.8311914</v>
      </c>
      <c r="F7" s="5">
        <v>19.314377</v>
      </c>
    </row>
    <row r="8" spans="1:10" ht="20" customHeight="1" x14ac:dyDescent="0.4">
      <c r="A8" s="43"/>
      <c r="B8" s="4" t="s">
        <v>30</v>
      </c>
      <c r="C8" s="5">
        <v>0.62595162400000004</v>
      </c>
      <c r="D8" s="5">
        <v>0.25122592100000002</v>
      </c>
      <c r="E8" s="5">
        <v>0.136958573</v>
      </c>
      <c r="F8" s="5">
        <v>7.7606460299999999E-2</v>
      </c>
    </row>
    <row r="9" spans="1:10" ht="35" customHeight="1" x14ac:dyDescent="0.4">
      <c r="A9" s="7" t="s">
        <v>61</v>
      </c>
      <c r="B9" s="4" t="s">
        <v>29</v>
      </c>
      <c r="C9" s="5">
        <v>69.699420000000003</v>
      </c>
      <c r="D9" s="5">
        <v>38.0867</v>
      </c>
      <c r="E9" s="5">
        <v>2.7719</v>
      </c>
      <c r="F9" s="5">
        <v>1.722</v>
      </c>
    </row>
    <row r="10" spans="1:10" ht="35" customHeight="1" x14ac:dyDescent="0.4">
      <c r="A10" s="7" t="s">
        <v>46</v>
      </c>
      <c r="B10" s="4" t="s">
        <v>29</v>
      </c>
      <c r="C10" s="5">
        <v>41.493760000000002</v>
      </c>
      <c r="D10" s="5">
        <v>25.729500000000002</v>
      </c>
      <c r="E10" s="5">
        <v>2.7547999999999999</v>
      </c>
      <c r="F10" s="5">
        <v>2.1496</v>
      </c>
    </row>
    <row r="11" spans="1:10" ht="20" customHeight="1" x14ac:dyDescent="0.4">
      <c r="A11" s="8" t="s">
        <v>47</v>
      </c>
      <c r="B11" s="9" t="s">
        <v>30</v>
      </c>
      <c r="C11" s="10">
        <v>1.3340581958168101</v>
      </c>
      <c r="D11" s="10">
        <v>0.97927308565515503</v>
      </c>
      <c r="E11" s="10">
        <v>0.95905948304182698</v>
      </c>
      <c r="F11" s="10">
        <v>1.03544975189097</v>
      </c>
    </row>
  </sheetData>
  <mergeCells count="4">
    <mergeCell ref="A1:F1"/>
    <mergeCell ref="A3:A4"/>
    <mergeCell ref="A5:A6"/>
    <mergeCell ref="A7:A8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STable D1</vt:lpstr>
      <vt:lpstr>STable D2</vt:lpstr>
      <vt:lpstr>STable D3</vt:lpstr>
      <vt:lpstr>STable D4</vt:lpstr>
      <vt:lpstr>STable D5</vt:lpstr>
      <vt:lpstr>STable D6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符离安</dc:creator>
  <cp:lastModifiedBy>Dongyang Kuang</cp:lastModifiedBy>
  <dcterms:created xsi:type="dcterms:W3CDTF">2015-06-05T18:19:00Z</dcterms:created>
  <dcterms:modified xsi:type="dcterms:W3CDTF">2025-04-21T06:24:01Z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1A76B9CFFE0241C992C95A3C9E358EDD</vt:lpwstr>
  </property>
  <property fmtid="{D5CDD505-2E9C-101B-9397-08002B2CF9AE}" pid="3" name="KSOProductBuildVer">
    <vt:lpwstr>2052-11.1.0.12165</vt:lpwstr>
  </property>
</Properties>
</file>