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E:\SHARED\projects\AntonioAngellotti_PhD\PhDprojectsAA\Project1_COMSK3\paper\ScRep\Submission\Submitted\"/>
    </mc:Choice>
  </mc:AlternateContent>
  <xr:revisionPtr revIDLastSave="0" documentId="13_ncr:1_{A901CACC-9F0F-4B1C-8391-F0DC12C6C726}" xr6:coauthVersionLast="47" xr6:coauthVersionMax="47" xr10:uidLastSave="{00000000-0000-0000-0000-000000000000}"/>
  <bookViews>
    <workbookView xWindow="-120" yWindow="-120" windowWidth="29040" windowHeight="15720" xr2:uid="{00000000-000D-0000-FFFF-FFFF00000000}"/>
  </bookViews>
  <sheets>
    <sheet name="Overview" sheetId="2" r:id="rId1"/>
    <sheet name="Supp Table1" sheetId="1" r:id="rId2"/>
    <sheet name="Supp Table2" sheetId="3" r:id="rId3"/>
    <sheet name="Supp Table3" sheetId="4" r:id="rId4"/>
    <sheet name="Supp Table4" sheetId="8" r:id="rId5"/>
    <sheet name="Supp Table5" sheetId="5" r:id="rId6"/>
    <sheet name="Supp Table6" sheetId="10" r:id="rId7"/>
    <sheet name="Supp Table7" sheetId="6" r:id="rId8"/>
    <sheet name="Supp Table8" sheetId="9" r:id="rId9"/>
    <sheet name="Supp Table9" sheetId="7" r:id="rId10"/>
    <sheet name="Supp Table10" sheetId="12" r:id="rId11"/>
    <sheet name="Supp Table11" sheetId="13" r:id="rId12"/>
    <sheet name="References" sheetId="11" r:id="rId13"/>
  </sheets>
  <definedNames>
    <definedName name="_xlnm._FilterDatabase" localSheetId="6" hidden="1">'Supp Table6'!$A$120:$AW$120</definedName>
    <definedName name="shelx__cell_length_a" localSheetId="8">'Supp Table8'!$B$4</definedName>
    <definedName name="shelx__cell_length_b" localSheetId="8">'Supp Table8'!$B$5</definedName>
    <definedName name="shelx__cell_length_c" localSheetId="8">'Supp Table8'!$B$6</definedName>
    <definedName name="shelx__cell_volume" localSheetId="8">'Supp Table8'!$B$7</definedName>
    <definedName name="shelx__diffrn_reflns_av_R_equivalents" localSheetId="8">'Supp Table8'!$B$10</definedName>
    <definedName name="shelx__refine_ls_R_factor_gt" localSheetId="8">'Supp Table8'!$D$11</definedName>
    <definedName name="shelx__reflns_number_gt" localSheetId="8">'Supp Table8'!$B$8</definedName>
    <definedName name="shelx__reflns_threshold_expression" localSheetId="8">'Supp Table8'!$A$9</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12" l="1"/>
  <c r="I84" i="12" s="1"/>
  <c r="J84" i="12" s="1"/>
  <c r="E83" i="12"/>
  <c r="I83" i="12" s="1"/>
  <c r="J83" i="12" s="1"/>
  <c r="E82" i="12"/>
  <c r="I82" i="12" s="1"/>
  <c r="J82" i="12" s="1"/>
  <c r="E81" i="12"/>
  <c r="I81" i="12" s="1"/>
  <c r="J81" i="12" s="1"/>
  <c r="E80" i="12"/>
  <c r="I80" i="12" s="1"/>
  <c r="J80" i="12" s="1"/>
  <c r="E79" i="12"/>
  <c r="I79" i="12" s="1"/>
  <c r="J79" i="12" s="1"/>
  <c r="E78" i="12"/>
  <c r="I78" i="12" s="1"/>
  <c r="J78" i="12" s="1"/>
  <c r="E77" i="12"/>
  <c r="I77" i="12" s="1"/>
  <c r="J77" i="12" s="1"/>
  <c r="E76" i="12"/>
  <c r="I76" i="12" s="1"/>
  <c r="J76" i="12" s="1"/>
  <c r="E75" i="12"/>
  <c r="I75" i="12" s="1"/>
  <c r="J75" i="12" s="1"/>
  <c r="E74" i="12"/>
  <c r="I74" i="12" s="1"/>
  <c r="J74" i="12" s="1"/>
  <c r="E73" i="12"/>
  <c r="I73" i="12" s="1"/>
  <c r="J73" i="12" s="1"/>
  <c r="E72" i="12"/>
  <c r="I72" i="12" s="1"/>
  <c r="J72" i="12" s="1"/>
  <c r="E71" i="12"/>
  <c r="I71" i="12" s="1"/>
  <c r="J71" i="12" s="1"/>
  <c r="E70" i="12"/>
  <c r="I70" i="12" s="1"/>
  <c r="J70" i="12" s="1"/>
  <c r="E69" i="12"/>
  <c r="I69" i="12" s="1"/>
  <c r="J69" i="12" s="1"/>
  <c r="E68" i="12"/>
  <c r="I68" i="12" s="1"/>
  <c r="J68" i="12" s="1"/>
  <c r="E67" i="12"/>
  <c r="I67" i="12" s="1"/>
  <c r="J67" i="12" s="1"/>
  <c r="E66" i="12"/>
  <c r="I66" i="12" s="1"/>
  <c r="J66" i="12" s="1"/>
  <c r="E65" i="12"/>
  <c r="I65" i="12" s="1"/>
  <c r="J65" i="12" s="1"/>
  <c r="E64" i="12"/>
  <c r="I64" i="12" s="1"/>
  <c r="J64" i="12" s="1"/>
  <c r="E63" i="12"/>
  <c r="I63" i="12" s="1"/>
  <c r="J63" i="12" s="1"/>
  <c r="E62" i="12"/>
  <c r="I62" i="12" s="1"/>
  <c r="J62" i="12" s="1"/>
  <c r="E61" i="12"/>
  <c r="I61" i="12" s="1"/>
  <c r="J61" i="12" s="1"/>
  <c r="E60" i="12"/>
  <c r="I60" i="12" s="1"/>
  <c r="J60" i="12" s="1"/>
  <c r="E59" i="12"/>
  <c r="I59" i="12" s="1"/>
  <c r="J59" i="12" s="1"/>
  <c r="E58" i="12"/>
  <c r="I58" i="12" s="1"/>
  <c r="J58" i="12" s="1"/>
  <c r="E57" i="12"/>
  <c r="I57" i="12" s="1"/>
  <c r="J57" i="12" s="1"/>
  <c r="E56" i="12"/>
  <c r="I56" i="12" s="1"/>
  <c r="J56" i="12" s="1"/>
  <c r="E55" i="12"/>
  <c r="I55" i="12" s="1"/>
  <c r="J55" i="12" s="1"/>
  <c r="E54" i="12"/>
  <c r="I54" i="12" s="1"/>
  <c r="J54" i="12" s="1"/>
  <c r="E53" i="12"/>
  <c r="I53" i="12" s="1"/>
  <c r="J53" i="12" s="1"/>
  <c r="E52" i="12"/>
  <c r="I52" i="12" s="1"/>
  <c r="J52" i="12" s="1"/>
  <c r="E51" i="12"/>
  <c r="I51" i="12" s="1"/>
  <c r="J51" i="12" s="1"/>
  <c r="E50" i="12"/>
  <c r="I50" i="12" s="1"/>
  <c r="J50" i="12" s="1"/>
  <c r="E49" i="12"/>
  <c r="I49" i="12" s="1"/>
  <c r="J49" i="12" s="1"/>
  <c r="E48" i="12"/>
  <c r="I48" i="12" s="1"/>
  <c r="J48" i="12" s="1"/>
  <c r="E47" i="12"/>
  <c r="I47" i="12" s="1"/>
  <c r="J47" i="12" s="1"/>
  <c r="E46" i="12"/>
  <c r="I46" i="12" s="1"/>
  <c r="J46" i="12" s="1"/>
  <c r="E45" i="12"/>
  <c r="I45" i="12" s="1"/>
  <c r="J45" i="12" s="1"/>
  <c r="E44" i="12"/>
  <c r="I44" i="12" s="1"/>
  <c r="J44" i="12" s="1"/>
  <c r="E43" i="12"/>
  <c r="I43" i="12" s="1"/>
  <c r="J43" i="12" s="1"/>
  <c r="E42" i="12"/>
  <c r="I42" i="12" s="1"/>
  <c r="J42" i="12" s="1"/>
  <c r="E41" i="12"/>
  <c r="I41" i="12" s="1"/>
  <c r="J41" i="12" s="1"/>
  <c r="E40" i="12"/>
  <c r="I40" i="12" s="1"/>
  <c r="J40" i="12" s="1"/>
  <c r="E39" i="12"/>
  <c r="I39" i="12" s="1"/>
  <c r="J39" i="12" s="1"/>
  <c r="E38" i="12"/>
  <c r="I38" i="12" s="1"/>
  <c r="J38" i="12" s="1"/>
  <c r="E37" i="12"/>
  <c r="I37" i="12" s="1"/>
  <c r="J37" i="12" s="1"/>
  <c r="E36" i="12"/>
  <c r="I36" i="12" s="1"/>
  <c r="J36" i="12" s="1"/>
  <c r="E35" i="12"/>
  <c r="I35" i="12" s="1"/>
  <c r="J35" i="12" s="1"/>
  <c r="E34" i="12"/>
  <c r="I34" i="12" s="1"/>
  <c r="J34" i="12" s="1"/>
  <c r="E33" i="12"/>
  <c r="I33" i="12" s="1"/>
  <c r="J33" i="12" s="1"/>
  <c r="E32" i="12"/>
  <c r="I32" i="12" s="1"/>
  <c r="J32" i="12" s="1"/>
  <c r="E31" i="12"/>
  <c r="I31" i="12" s="1"/>
  <c r="J31" i="12" s="1"/>
  <c r="E30" i="12"/>
  <c r="I30" i="12" s="1"/>
  <c r="J30" i="12" s="1"/>
  <c r="E29" i="12"/>
  <c r="I29" i="12" s="1"/>
  <c r="J29" i="12" s="1"/>
  <c r="E28" i="12"/>
  <c r="I28" i="12" s="1"/>
  <c r="J28" i="12" s="1"/>
  <c r="E27" i="12"/>
  <c r="I27" i="12" s="1"/>
  <c r="J27" i="12" s="1"/>
  <c r="E26" i="12"/>
  <c r="I26" i="12" s="1"/>
  <c r="J26" i="12" s="1"/>
  <c r="E25" i="12"/>
  <c r="I25" i="12" s="1"/>
  <c r="J25" i="12" s="1"/>
  <c r="E24" i="12"/>
  <c r="I24" i="12" s="1"/>
  <c r="J24" i="12" s="1"/>
  <c r="E23" i="12"/>
  <c r="I23" i="12" s="1"/>
  <c r="J23" i="12" s="1"/>
  <c r="E22" i="12"/>
  <c r="I22" i="12" s="1"/>
  <c r="J22" i="12" s="1"/>
  <c r="E21" i="12"/>
  <c r="I21" i="12" s="1"/>
  <c r="J21" i="12" s="1"/>
  <c r="E20" i="12"/>
  <c r="I20" i="12" s="1"/>
  <c r="J20" i="12" s="1"/>
  <c r="E19" i="12"/>
  <c r="I19" i="12" s="1"/>
  <c r="J19" i="12" s="1"/>
  <c r="E18" i="12"/>
  <c r="I18" i="12" s="1"/>
  <c r="J18" i="12" s="1"/>
  <c r="E17" i="12"/>
  <c r="I17" i="12" s="1"/>
  <c r="J17" i="12" s="1"/>
  <c r="E16" i="12"/>
  <c r="I16" i="12" s="1"/>
  <c r="J16" i="12" s="1"/>
  <c r="E15" i="12"/>
  <c r="I15" i="12" s="1"/>
  <c r="J15" i="12" s="1"/>
  <c r="E14" i="12"/>
  <c r="I14" i="12" s="1"/>
  <c r="J14" i="12" s="1"/>
  <c r="E13" i="12"/>
  <c r="I13" i="12" s="1"/>
  <c r="J13" i="12" s="1"/>
  <c r="E12" i="12"/>
  <c r="I12" i="12" s="1"/>
  <c r="J12" i="12" s="1"/>
  <c r="E11" i="12"/>
  <c r="I11" i="12" s="1"/>
  <c r="J11" i="12" s="1"/>
  <c r="E10" i="12"/>
  <c r="I10" i="12" s="1"/>
  <c r="J10" i="12" s="1"/>
  <c r="E9" i="12"/>
  <c r="I9" i="12" s="1"/>
  <c r="J9" i="12" s="1"/>
  <c r="E8" i="12"/>
  <c r="I8" i="12" s="1"/>
  <c r="J8" i="12" s="1"/>
  <c r="E7" i="12"/>
  <c r="I7" i="12" s="1"/>
  <c r="J7" i="12" s="1"/>
  <c r="E6" i="12"/>
  <c r="I6" i="12" s="1"/>
  <c r="J6" i="12" s="1"/>
  <c r="E5" i="12"/>
  <c r="I5" i="12" s="1"/>
  <c r="J5" i="12" s="1"/>
  <c r="E4" i="12"/>
  <c r="I4" i="12" s="1"/>
  <c r="J4" i="12" s="1"/>
  <c r="E3" i="12"/>
  <c r="I3" i="12" s="1"/>
  <c r="J3" i="12" s="1"/>
</calcChain>
</file>

<file path=xl/sharedStrings.xml><?xml version="1.0" encoding="utf-8"?>
<sst xmlns="http://schemas.openxmlformats.org/spreadsheetml/2006/main" count="1300" uniqueCount="599">
  <si>
    <t>Location</t>
  </si>
  <si>
    <t>Craton</t>
  </si>
  <si>
    <t>Sample</t>
  </si>
  <si>
    <t xml:space="preserve">Minerals </t>
  </si>
  <si>
    <t>Type</t>
  </si>
  <si>
    <t>Reference</t>
  </si>
  <si>
    <t>Premier</t>
  </si>
  <si>
    <t>Kalahari (Kaapvaal)</t>
  </si>
  <si>
    <t>AP73</t>
  </si>
  <si>
    <t>garnet</t>
  </si>
  <si>
    <t>n.p.</t>
  </si>
  <si>
    <t>Viljoen et al. (2014)</t>
  </si>
  <si>
    <t>Dokolwayo</t>
  </si>
  <si>
    <t>D1353A D1364A</t>
  </si>
  <si>
    <t>clinopyroxene</t>
  </si>
  <si>
    <t>Daniels and Gurney (1999)</t>
  </si>
  <si>
    <t>Ellendale</t>
  </si>
  <si>
    <t>Kimberley (Australia)</t>
  </si>
  <si>
    <t>e4/11</t>
  </si>
  <si>
    <t>garnet, olivine</t>
  </si>
  <si>
    <t>Jaques et al. (1989)</t>
  </si>
  <si>
    <t>K252 (Buffalo Hills)</t>
  </si>
  <si>
    <t>Buffalo Head Terrane</t>
  </si>
  <si>
    <t>A141</t>
  </si>
  <si>
    <t xml:space="preserve">garnet </t>
  </si>
  <si>
    <t>IaAB</t>
  </si>
  <si>
    <t>Banas et al. (2006)</t>
  </si>
  <si>
    <t>Star</t>
  </si>
  <si>
    <t>ST-82</t>
  </si>
  <si>
    <t>Gurney in GSC (1989, Open File 2124)</t>
  </si>
  <si>
    <t>Victor (Attawapiskat)</t>
  </si>
  <si>
    <t>Superior</t>
  </si>
  <si>
    <t>VMC24-1</t>
  </si>
  <si>
    <t>VSC004-1</t>
  </si>
  <si>
    <t>Stachel et al. (2018)</t>
  </si>
  <si>
    <t>Udachnaya</t>
  </si>
  <si>
    <t>Yakutia</t>
  </si>
  <si>
    <t>100L-57(a)</t>
  </si>
  <si>
    <t>100L-57(b)</t>
  </si>
  <si>
    <t>GSC (1989, Open File 2124)</t>
  </si>
  <si>
    <t>57/9</t>
  </si>
  <si>
    <t>57/9a</t>
  </si>
  <si>
    <t>57/9b</t>
  </si>
  <si>
    <t>Sobolev et al. (1984a)</t>
  </si>
  <si>
    <t>Sobolev et al. (1977)</t>
  </si>
  <si>
    <t>“</t>
  </si>
  <si>
    <t>Yubileinaya</t>
  </si>
  <si>
    <t>Yum-27</t>
  </si>
  <si>
    <t xml:space="preserve">olivine, majoritic garnet, garnet </t>
  </si>
  <si>
    <t>Sobolev et al. (2004)</t>
  </si>
  <si>
    <t>Orapa</t>
  </si>
  <si>
    <t>Kalahari (Zimbabwe)</t>
  </si>
  <si>
    <t>or44a</t>
  </si>
  <si>
    <t>UCT database (1982)</t>
  </si>
  <si>
    <r>
      <t xml:space="preserve">garnet, </t>
    </r>
    <r>
      <rPr>
        <sz val="10"/>
        <color theme="1"/>
        <rFont val="Arial"/>
        <family val="2"/>
      </rPr>
      <t>clinopyroxene</t>
    </r>
  </si>
  <si>
    <t>Point meas.</t>
  </si>
  <si>
    <r>
      <t>SiO</t>
    </r>
    <r>
      <rPr>
        <b/>
        <vertAlign val="subscript"/>
        <sz val="8"/>
        <color rgb="FF000000"/>
        <rFont val="Arial"/>
        <family val="2"/>
      </rPr>
      <t>2</t>
    </r>
  </si>
  <si>
    <r>
      <t>TiO</t>
    </r>
    <r>
      <rPr>
        <b/>
        <vertAlign val="subscript"/>
        <sz val="8"/>
        <color rgb="FF000000"/>
        <rFont val="Arial"/>
        <family val="2"/>
      </rPr>
      <t>2</t>
    </r>
  </si>
  <si>
    <r>
      <t>Al</t>
    </r>
    <r>
      <rPr>
        <b/>
        <vertAlign val="subscript"/>
        <sz val="8"/>
        <color rgb="FF000000"/>
        <rFont val="Arial"/>
        <family val="2"/>
      </rPr>
      <t>2</t>
    </r>
    <r>
      <rPr>
        <b/>
        <sz val="8"/>
        <color rgb="FF000000"/>
        <rFont val="Arial"/>
        <family val="2"/>
      </rPr>
      <t>O</t>
    </r>
    <r>
      <rPr>
        <b/>
        <vertAlign val="subscript"/>
        <sz val="8"/>
        <color rgb="FF000000"/>
        <rFont val="Arial"/>
        <family val="2"/>
      </rPr>
      <t>3</t>
    </r>
  </si>
  <si>
    <r>
      <t>Cr</t>
    </r>
    <r>
      <rPr>
        <b/>
        <vertAlign val="subscript"/>
        <sz val="8"/>
        <color rgb="FF000000"/>
        <rFont val="Arial"/>
        <family val="2"/>
      </rPr>
      <t>2</t>
    </r>
    <r>
      <rPr>
        <b/>
        <sz val="8"/>
        <color rgb="FF000000"/>
        <rFont val="Arial"/>
        <family val="2"/>
      </rPr>
      <t>O</t>
    </r>
    <r>
      <rPr>
        <b/>
        <vertAlign val="subscript"/>
        <sz val="8"/>
        <color rgb="FF000000"/>
        <rFont val="Arial"/>
        <family val="2"/>
      </rPr>
      <t>3</t>
    </r>
  </si>
  <si>
    <t>FeO</t>
  </si>
  <si>
    <t>MnO</t>
  </si>
  <si>
    <t>MgO</t>
  </si>
  <si>
    <t>CaO</t>
  </si>
  <si>
    <r>
      <t>Na</t>
    </r>
    <r>
      <rPr>
        <b/>
        <vertAlign val="subscript"/>
        <sz val="8"/>
        <color rgb="FF000000"/>
        <rFont val="Arial"/>
        <family val="2"/>
      </rPr>
      <t>2</t>
    </r>
    <r>
      <rPr>
        <b/>
        <sz val="8"/>
        <color rgb="FF000000"/>
        <rFont val="Arial"/>
        <family val="2"/>
      </rPr>
      <t>O</t>
    </r>
  </si>
  <si>
    <r>
      <t>K</t>
    </r>
    <r>
      <rPr>
        <b/>
        <vertAlign val="subscript"/>
        <sz val="8"/>
        <color rgb="FF000000"/>
        <rFont val="Arial"/>
        <family val="2"/>
      </rPr>
      <t>2</t>
    </r>
    <r>
      <rPr>
        <b/>
        <sz val="8"/>
        <color rgb="FF000000"/>
        <rFont val="Arial"/>
        <family val="2"/>
      </rPr>
      <t>O</t>
    </r>
  </si>
  <si>
    <t>Total</t>
  </si>
  <si>
    <t>COMSK3_1</t>
  </si>
  <si>
    <t>COMSK3_2</t>
  </si>
  <si>
    <t>COMSK3_3</t>
  </si>
  <si>
    <t>COMSK3_4</t>
  </si>
  <si>
    <t>COMSK3_5</t>
  </si>
  <si>
    <t>Diopside inclusion reference main peaks (Smith et al. 2022).</t>
  </si>
  <si>
    <t>M-O</t>
  </si>
  <si>
    <t>Si-O</t>
  </si>
  <si>
    <r>
      <t>Si-O (</t>
    </r>
    <r>
      <rPr>
        <b/>
        <i/>
        <sz val="12"/>
        <color theme="1"/>
        <rFont val="Times New Roman"/>
        <family val="1"/>
      </rPr>
      <t>ν</t>
    </r>
    <r>
      <rPr>
        <b/>
        <i/>
        <vertAlign val="subscript"/>
        <sz val="12"/>
        <color theme="1"/>
        <rFont val="Times New Roman"/>
        <family val="1"/>
      </rPr>
      <t>11</t>
    </r>
    <r>
      <rPr>
        <b/>
        <i/>
        <sz val="12"/>
        <color theme="1"/>
        <rFont val="Times New Roman"/>
        <family val="1"/>
      </rPr>
      <t>)</t>
    </r>
  </si>
  <si>
    <r>
      <t>Si-O (</t>
    </r>
    <r>
      <rPr>
        <b/>
        <i/>
        <sz val="12"/>
        <color theme="1"/>
        <rFont val="Times New Roman"/>
        <family val="1"/>
      </rPr>
      <t>ν</t>
    </r>
    <r>
      <rPr>
        <b/>
        <i/>
        <vertAlign val="subscript"/>
        <sz val="12"/>
        <color theme="1"/>
        <rFont val="Times New Roman"/>
        <family val="1"/>
      </rPr>
      <t>16</t>
    </r>
    <r>
      <rPr>
        <b/>
        <i/>
        <sz val="12"/>
        <color theme="1"/>
        <rFont val="Times New Roman"/>
        <family val="1"/>
      </rPr>
      <t>)</t>
    </r>
  </si>
  <si>
    <r>
      <t>Inc1</t>
    </r>
    <r>
      <rPr>
        <b/>
        <sz val="10"/>
        <color theme="1"/>
        <rFont val="Arial"/>
        <family val="2"/>
      </rPr>
      <t xml:space="preserve">   </t>
    </r>
    <r>
      <rPr>
        <sz val="10"/>
        <color theme="1"/>
        <rFont val="Arial"/>
        <family val="2"/>
      </rPr>
      <t>333</t>
    </r>
  </si>
  <si>
    <r>
      <t>Inc2</t>
    </r>
    <r>
      <rPr>
        <b/>
        <sz val="10"/>
        <color theme="1"/>
        <rFont val="Arial"/>
        <family val="2"/>
      </rPr>
      <t xml:space="preserve">   </t>
    </r>
    <r>
      <rPr>
        <sz val="10"/>
        <color theme="1"/>
        <rFont val="Arial"/>
        <family val="2"/>
      </rPr>
      <t>340</t>
    </r>
  </si>
  <si>
    <r>
      <t>Inc4</t>
    </r>
    <r>
      <rPr>
        <b/>
        <sz val="10"/>
        <color theme="1"/>
        <rFont val="Arial"/>
        <family val="2"/>
      </rPr>
      <t xml:space="preserve">   </t>
    </r>
    <r>
      <rPr>
        <sz val="10"/>
        <color theme="1"/>
        <rFont val="Arial"/>
        <family val="2"/>
      </rPr>
      <t>341</t>
    </r>
  </si>
  <si>
    <t>Olivine inclusion reference main peaks (Smith et al. 2022).</t>
  </si>
  <si>
    <r>
      <t>Si-O (</t>
    </r>
    <r>
      <rPr>
        <b/>
        <i/>
        <sz val="12"/>
        <color theme="1"/>
        <rFont val="Times New Roman"/>
        <family val="1"/>
      </rPr>
      <t>ν</t>
    </r>
    <r>
      <rPr>
        <b/>
        <i/>
        <vertAlign val="subscript"/>
        <sz val="12"/>
        <color theme="1"/>
        <rFont val="Times New Roman"/>
        <family val="1"/>
      </rPr>
      <t>4</t>
    </r>
    <r>
      <rPr>
        <b/>
        <i/>
        <sz val="12"/>
        <color theme="1"/>
        <rFont val="Times New Roman"/>
        <family val="1"/>
      </rPr>
      <t>)</t>
    </r>
  </si>
  <si>
    <r>
      <t>Si-O (</t>
    </r>
    <r>
      <rPr>
        <b/>
        <i/>
        <sz val="12"/>
        <color theme="1"/>
        <rFont val="Times New Roman"/>
        <family val="1"/>
      </rPr>
      <t>ν</t>
    </r>
    <r>
      <rPr>
        <b/>
        <i/>
        <vertAlign val="subscript"/>
        <sz val="12"/>
        <color theme="1"/>
        <rFont val="Times New Roman"/>
        <family val="1"/>
      </rPr>
      <t>1</t>
    </r>
    <r>
      <rPr>
        <b/>
        <i/>
        <sz val="12"/>
        <color theme="1"/>
        <rFont val="Times New Roman"/>
        <family val="1"/>
      </rPr>
      <t>+ ν</t>
    </r>
    <r>
      <rPr>
        <b/>
        <i/>
        <vertAlign val="subscript"/>
        <sz val="12"/>
        <color theme="1"/>
        <rFont val="Times New Roman"/>
        <family val="1"/>
      </rPr>
      <t>3</t>
    </r>
    <r>
      <rPr>
        <b/>
        <i/>
        <sz val="12"/>
        <color theme="1"/>
        <rFont val="Times New Roman"/>
        <family val="1"/>
      </rPr>
      <t>)</t>
    </r>
  </si>
  <si>
    <r>
      <t>Si-O (</t>
    </r>
    <r>
      <rPr>
        <b/>
        <i/>
        <sz val="12"/>
        <color theme="1"/>
        <rFont val="Times New Roman"/>
        <family val="1"/>
      </rPr>
      <t>ν</t>
    </r>
    <r>
      <rPr>
        <b/>
        <i/>
        <vertAlign val="subscript"/>
        <sz val="12"/>
        <color theme="1"/>
        <rFont val="Times New Roman"/>
        <family val="1"/>
      </rPr>
      <t>3</t>
    </r>
    <r>
      <rPr>
        <b/>
        <i/>
        <sz val="12"/>
        <color theme="1"/>
        <rFont val="Times New Roman"/>
        <family val="1"/>
      </rPr>
      <t>)</t>
    </r>
  </si>
  <si>
    <r>
      <t>Inc5</t>
    </r>
    <r>
      <rPr>
        <b/>
        <sz val="10"/>
        <color theme="1"/>
        <rFont val="Arial"/>
        <family val="2"/>
      </rPr>
      <t xml:space="preserve">   </t>
    </r>
    <r>
      <rPr>
        <sz val="10"/>
        <color theme="1"/>
        <rFont val="Arial"/>
        <family val="2"/>
      </rPr>
      <t>588</t>
    </r>
  </si>
  <si>
    <r>
      <t>Inc6a</t>
    </r>
    <r>
      <rPr>
        <sz val="10"/>
        <color theme="1"/>
        <rFont val="Arial"/>
        <family val="2"/>
      </rPr>
      <t xml:space="preserve"> 589</t>
    </r>
  </si>
  <si>
    <r>
      <t>Inc6b</t>
    </r>
    <r>
      <rPr>
        <sz val="10"/>
        <color theme="1"/>
        <rFont val="Arial"/>
        <family val="2"/>
      </rPr>
      <t xml:space="preserve"> 585</t>
    </r>
  </si>
  <si>
    <t>Orthoenstatite inclusion reference main peaks (Smith et al. 2022).</t>
  </si>
  <si>
    <r>
      <t>M-O (</t>
    </r>
    <r>
      <rPr>
        <b/>
        <i/>
        <sz val="12"/>
        <color theme="1"/>
        <rFont val="Times New Roman"/>
        <family val="1"/>
      </rPr>
      <t>ν</t>
    </r>
    <r>
      <rPr>
        <b/>
        <i/>
        <vertAlign val="subscript"/>
        <sz val="12"/>
        <color theme="1"/>
        <rFont val="Times New Roman"/>
        <family val="1"/>
      </rPr>
      <t>3</t>
    </r>
    <r>
      <rPr>
        <b/>
        <i/>
        <sz val="12"/>
        <color theme="1"/>
        <rFont val="Times New Roman"/>
        <family val="1"/>
      </rPr>
      <t>)</t>
    </r>
  </si>
  <si>
    <r>
      <t>Si-O (</t>
    </r>
    <r>
      <rPr>
        <b/>
        <i/>
        <sz val="12"/>
        <color theme="1"/>
        <rFont val="Times New Roman"/>
        <family val="1"/>
      </rPr>
      <t>ν</t>
    </r>
    <r>
      <rPr>
        <b/>
        <i/>
        <vertAlign val="subscript"/>
        <sz val="12"/>
        <color theme="1"/>
        <rFont val="Times New Roman"/>
        <family val="1"/>
      </rPr>
      <t>12</t>
    </r>
    <r>
      <rPr>
        <b/>
        <i/>
        <sz val="12"/>
        <color theme="1"/>
        <rFont val="Times New Roman"/>
        <family val="1"/>
      </rPr>
      <t>)</t>
    </r>
  </si>
  <si>
    <r>
      <t>Si-O (</t>
    </r>
    <r>
      <rPr>
        <b/>
        <i/>
        <sz val="12"/>
        <color theme="1"/>
        <rFont val="Times New Roman"/>
        <family val="1"/>
      </rPr>
      <t>ν</t>
    </r>
    <r>
      <rPr>
        <b/>
        <i/>
        <vertAlign val="subscript"/>
        <sz val="12"/>
        <color theme="1"/>
        <rFont val="Times New Roman"/>
        <family val="1"/>
      </rPr>
      <t>17</t>
    </r>
    <r>
      <rPr>
        <b/>
        <i/>
        <sz val="12"/>
        <color theme="1"/>
        <rFont val="Times New Roman"/>
        <family val="1"/>
      </rPr>
      <t>)</t>
    </r>
  </si>
  <si>
    <t>Reference main peaks used to distinguish Oen and Cen (Chopelas 1999; Ulmer and Stalder 2001).</t>
  </si>
  <si>
    <r>
      <t>MSH</t>
    </r>
    <r>
      <rPr>
        <sz val="10"/>
        <color theme="1"/>
        <rFont val="Arial"/>
        <family val="2"/>
      </rPr>
      <t xml:space="preserve">  243</t>
    </r>
  </si>
  <si>
    <r>
      <t xml:space="preserve">Nat.    </t>
    </r>
    <r>
      <rPr>
        <sz val="9.5"/>
        <color theme="1"/>
        <rFont val="Arial"/>
        <family val="2"/>
      </rPr>
      <t>242</t>
    </r>
  </si>
  <si>
    <t>CH99 253</t>
  </si>
  <si>
    <r>
      <t>Inc3</t>
    </r>
    <r>
      <rPr>
        <b/>
        <sz val="10"/>
        <color theme="1"/>
        <rFont val="Arial"/>
        <family val="2"/>
      </rPr>
      <t xml:space="preserve">   </t>
    </r>
    <r>
      <rPr>
        <sz val="10"/>
        <color theme="1"/>
        <rFont val="Arial"/>
        <family val="2"/>
      </rPr>
      <t>349</t>
    </r>
  </si>
  <si>
    <t>Inc7   350</t>
  </si>
  <si>
    <t>-</t>
  </si>
  <si>
    <r>
      <t xml:space="preserve">Inc10 </t>
    </r>
    <r>
      <rPr>
        <sz val="10"/>
        <color theme="1"/>
        <rFont val="Arial"/>
        <family val="2"/>
      </rPr>
      <t>348</t>
    </r>
  </si>
  <si>
    <r>
      <t>Notes. Oen and Cen are ortho and clinoenstatite, respectively. Nat. is natural Cen, MSH is the MgO+SiO</t>
    </r>
    <r>
      <rPr>
        <i/>
        <vertAlign val="subscript"/>
        <sz val="11"/>
        <color theme="1"/>
        <rFont val="Times New Roman"/>
        <family val="1"/>
      </rPr>
      <t>2</t>
    </r>
    <r>
      <rPr>
        <i/>
        <sz val="11"/>
        <color theme="1"/>
        <rFont val="Times New Roman"/>
        <family val="1"/>
      </rPr>
      <t>+H</t>
    </r>
    <r>
      <rPr>
        <i/>
        <vertAlign val="subscript"/>
        <sz val="11"/>
        <color theme="1"/>
        <rFont val="Times New Roman"/>
        <family val="1"/>
      </rPr>
      <t>2</t>
    </r>
    <r>
      <rPr>
        <i/>
        <sz val="11"/>
        <color theme="1"/>
        <rFont val="Times New Roman"/>
        <family val="1"/>
      </rPr>
      <t>O chemical system from which Cen was synthesized by Ulmer and Stalder (2001). Assignment of vibrations is according to Chopelas (CH, 1999) for diopside and Cen, Chopelas (1991) for olivine, Huang et al. (2000) for enstatite, Ulmer and Stalder (2001) for clinoenstatite.</t>
    </r>
  </si>
  <si>
    <t>Collecting time (h)</t>
  </si>
  <si>
    <t>Assignment</t>
  </si>
  <si>
    <t>CS (mm/s)</t>
  </si>
  <si>
    <t>QS (mm/s)</t>
  </si>
  <si>
    <r>
      <t>Fe</t>
    </r>
    <r>
      <rPr>
        <b/>
        <vertAlign val="superscript"/>
        <sz val="11"/>
        <color rgb="FF000000"/>
        <rFont val="Arial"/>
        <family val="2"/>
      </rPr>
      <t>3+</t>
    </r>
    <r>
      <rPr>
        <b/>
        <sz val="11"/>
        <color rgb="FF000000"/>
        <rFont val="Arial"/>
        <family val="2"/>
      </rPr>
      <t>/∑Fe ratio</t>
    </r>
  </si>
  <si>
    <r>
      <t>Fe</t>
    </r>
    <r>
      <rPr>
        <vertAlign val="superscript"/>
        <sz val="11"/>
        <color rgb="FF000000"/>
        <rFont val="Arial"/>
        <family val="2"/>
      </rPr>
      <t>2+</t>
    </r>
  </si>
  <si>
    <t>0.16 (3)</t>
  </si>
  <si>
    <r>
      <t>Fe</t>
    </r>
    <r>
      <rPr>
        <vertAlign val="superscript"/>
        <sz val="11"/>
        <color rgb="FF000000"/>
        <rFont val="Arial"/>
        <family val="2"/>
      </rPr>
      <t>3+</t>
    </r>
  </si>
  <si>
    <t>0.14 (4)</t>
  </si>
  <si>
    <t>0.02 (1)</t>
  </si>
  <si>
    <t xml:space="preserve">Notes. Estimated standard errors: CS ± 0.02 mm/s; QS ± 0.05 mm/s. </t>
  </si>
  <si>
    <t>Incl</t>
  </si>
  <si>
    <t>a (Å)</t>
  </si>
  <si>
    <t>b (Å)</t>
  </si>
  <si>
    <t>c (Å)</t>
  </si>
  <si>
    <t>α(°)</t>
  </si>
  <si>
    <t>β(°)</t>
  </si>
  <si>
    <t>γ(°)</t>
  </si>
  <si>
    <r>
      <t>Volume(Å</t>
    </r>
    <r>
      <rPr>
        <b/>
        <vertAlign val="superscript"/>
        <sz val="12"/>
        <color theme="1"/>
        <rFont val="Arial"/>
        <family val="2"/>
      </rPr>
      <t>3</t>
    </r>
    <r>
      <rPr>
        <b/>
        <sz val="12"/>
        <color theme="1"/>
        <rFont val="Arial"/>
        <family val="2"/>
      </rPr>
      <t>)</t>
    </r>
  </si>
  <si>
    <t>Mineral</t>
  </si>
  <si>
    <t>Inc1</t>
  </si>
  <si>
    <t>9.5806 (12)</t>
  </si>
  <si>
    <t>8.8420 (18)</t>
  </si>
  <si>
    <t>5.2579 (6)</t>
  </si>
  <si>
    <t>105.080 (13)</t>
  </si>
  <si>
    <t>430.07(11)</t>
  </si>
  <si>
    <t>cpx</t>
  </si>
  <si>
    <t>Inc4</t>
  </si>
  <si>
    <t>9.575(2)</t>
  </si>
  <si>
    <t>8.811(2)</t>
  </si>
  <si>
    <t>5.2256(18)</t>
  </si>
  <si>
    <t>105.38(2)</t>
  </si>
  <si>
    <t>425.1(2)</t>
  </si>
  <si>
    <t>Inc5</t>
  </si>
  <si>
    <t>4.7568 (4)</t>
  </si>
  <si>
    <t>10.183 (2)</t>
  </si>
  <si>
    <t>5.9885 (4)</t>
  </si>
  <si>
    <t>290.06 (7)</t>
  </si>
  <si>
    <t>ol</t>
  </si>
  <si>
    <t>Inc6a</t>
  </si>
  <si>
    <t>4.7573 (6)</t>
  </si>
  <si>
    <t>10.195 (3)</t>
  </si>
  <si>
    <t>5.9875 (5)</t>
  </si>
  <si>
    <t>290.39 (10)</t>
  </si>
  <si>
    <t>Inc6b</t>
  </si>
  <si>
    <t>4.7589(11)</t>
  </si>
  <si>
    <t>10.169 (5)</t>
  </si>
  <si>
    <t>5.9909 (13)</t>
  </si>
  <si>
    <t>289.91 (17)</t>
  </si>
  <si>
    <r>
      <t>V</t>
    </r>
    <r>
      <rPr>
        <b/>
        <vertAlign val="subscript"/>
        <sz val="9"/>
        <color theme="1"/>
        <rFont val="Arial"/>
        <family val="2"/>
      </rPr>
      <t>0</t>
    </r>
    <r>
      <rPr>
        <b/>
        <sz val="9"/>
        <color theme="1"/>
        <rFont val="Arial"/>
        <family val="2"/>
      </rPr>
      <t xml:space="preserve"> (Å)</t>
    </r>
  </si>
  <si>
    <r>
      <t>P</t>
    </r>
    <r>
      <rPr>
        <b/>
        <vertAlign val="subscript"/>
        <sz val="9"/>
        <color theme="1"/>
        <rFont val="Arial"/>
        <family val="2"/>
      </rPr>
      <t>inc</t>
    </r>
    <r>
      <rPr>
        <b/>
        <sz val="9"/>
        <color theme="1"/>
        <rFont val="Arial"/>
        <family val="2"/>
      </rPr>
      <t xml:space="preserve"> (GPa)</t>
    </r>
  </si>
  <si>
    <r>
      <t>P</t>
    </r>
    <r>
      <rPr>
        <b/>
        <vertAlign val="subscript"/>
        <sz val="9"/>
        <color theme="1"/>
        <rFont val="Arial"/>
        <family val="2"/>
      </rPr>
      <t>trap</t>
    </r>
    <r>
      <rPr>
        <b/>
        <sz val="9"/>
        <color theme="1"/>
        <rFont val="Arial"/>
        <family val="2"/>
      </rPr>
      <t xml:space="preserve"> (GPa) T=1100</t>
    </r>
  </si>
  <si>
    <r>
      <t>P</t>
    </r>
    <r>
      <rPr>
        <b/>
        <vertAlign val="subscript"/>
        <sz val="9"/>
        <color theme="1"/>
        <rFont val="Arial"/>
        <family val="2"/>
      </rPr>
      <t>trap</t>
    </r>
    <r>
      <rPr>
        <b/>
        <sz val="9"/>
        <color theme="1"/>
        <rFont val="Arial"/>
        <family val="2"/>
      </rPr>
      <t xml:space="preserve"> (GPa) T=1200</t>
    </r>
  </si>
  <si>
    <r>
      <t xml:space="preserve">Inc5 </t>
    </r>
    <r>
      <rPr>
        <i/>
        <sz val="12"/>
        <color theme="1"/>
        <rFont val="Arial"/>
        <family val="2"/>
      </rPr>
      <t>(Mg# = 0.93)</t>
    </r>
  </si>
  <si>
    <t>292.4 (4)</t>
  </si>
  <si>
    <t>1.0 (1)</t>
  </si>
  <si>
    <t>5.2 (2)</t>
  </si>
  <si>
    <t>5.5 (2)</t>
  </si>
  <si>
    <r>
      <t xml:space="preserve">Inc6a </t>
    </r>
    <r>
      <rPr>
        <i/>
        <sz val="12"/>
        <color theme="1"/>
        <rFont val="Arial"/>
        <family val="2"/>
      </rPr>
      <t>(Mg# = 0.92)</t>
    </r>
  </si>
  <si>
    <t>292.5 (4)</t>
  </si>
  <si>
    <t>1.1 (1)</t>
  </si>
  <si>
    <r>
      <t xml:space="preserve">Inc6b </t>
    </r>
    <r>
      <rPr>
        <i/>
        <sz val="12"/>
        <color theme="1"/>
        <rFont val="Arial"/>
        <family val="2"/>
      </rPr>
      <t>(Mg# = 0.93)</t>
    </r>
  </si>
  <si>
    <t>292.3 (4)</t>
  </si>
  <si>
    <t>Inc 5</t>
  </si>
  <si>
    <t>291.29 (10)</t>
  </si>
  <si>
    <t>0.5 (1)</t>
  </si>
  <si>
    <t xml:space="preserve">4.5 (2) </t>
  </si>
  <si>
    <t>4.7(2)</t>
  </si>
  <si>
    <t>291.4 (2)</t>
  </si>
  <si>
    <t>0.4 (1)</t>
  </si>
  <si>
    <t>292.2 (2)</t>
  </si>
  <si>
    <t>0.6 (1)</t>
  </si>
  <si>
    <t>Wang et al. 2023 model</t>
  </si>
  <si>
    <t>Schwab and Küstner 1977 model</t>
  </si>
  <si>
    <t>Element</t>
  </si>
  <si>
    <t>COMSK3_01</t>
  </si>
  <si>
    <t>COMSK3_02</t>
  </si>
  <si>
    <t>Sc</t>
  </si>
  <si>
    <t>Ce</t>
  </si>
  <si>
    <t>Ti</t>
  </si>
  <si>
    <t>Pr</t>
  </si>
  <si>
    <t>V</t>
  </si>
  <si>
    <t>Nd</t>
  </si>
  <si>
    <t>Cr</t>
  </si>
  <si>
    <t>Sm</t>
  </si>
  <si>
    <t>Mn</t>
  </si>
  <si>
    <t>Eu</t>
  </si>
  <si>
    <t>Co</t>
  </si>
  <si>
    <t>Gd</t>
  </si>
  <si>
    <t>Ni</t>
  </si>
  <si>
    <t>Tb</t>
  </si>
  <si>
    <t>Cu</t>
  </si>
  <si>
    <t>Dy</t>
  </si>
  <si>
    <t>Zn</t>
  </si>
  <si>
    <t>Ho</t>
  </si>
  <si>
    <t>Rb</t>
  </si>
  <si>
    <t>Er</t>
  </si>
  <si>
    <t>/</t>
  </si>
  <si>
    <t>Sr</t>
  </si>
  <si>
    <t>Tm</t>
  </si>
  <si>
    <t>Y</t>
  </si>
  <si>
    <t>Hf</t>
  </si>
  <si>
    <t>Zr</t>
  </si>
  <si>
    <t>Ta</t>
  </si>
  <si>
    <t>Nb</t>
  </si>
  <si>
    <t>Pb</t>
  </si>
  <si>
    <t>Ba</t>
  </si>
  <si>
    <t>Th</t>
  </si>
  <si>
    <t>La</t>
  </si>
  <si>
    <r>
      <t xml:space="preserve">Supplementary Table 1 </t>
    </r>
    <r>
      <rPr>
        <sz val="11"/>
        <color theme="1"/>
        <rFont val="Arial"/>
        <family val="2"/>
      </rPr>
      <t>List of lithospheric diamonds with a wehrlitic mineral assemblage (Stachel et al. 2022).</t>
    </r>
  </si>
  <si>
    <r>
      <t xml:space="preserve">Supplementary Table 2 </t>
    </r>
    <r>
      <rPr>
        <sz val="11"/>
        <color theme="1"/>
        <rFont val="Arial"/>
        <family val="2"/>
      </rPr>
      <t>Chemical composition of the Inc1 analyzed by EPMA and expressed in oxides wt%.</t>
    </r>
  </si>
  <si>
    <r>
      <t xml:space="preserve">Supplementary Table 3 </t>
    </r>
    <r>
      <rPr>
        <sz val="12"/>
        <color theme="1"/>
        <rFont val="Arial"/>
        <family val="2"/>
      </rPr>
      <t>Main Raman mode frequencies of the collected (this study) and literature reference spectra for minerals inclusions in diamonds and synthetic samples.</t>
    </r>
  </si>
  <si>
    <r>
      <t xml:space="preserve">Supplementary Table 4. </t>
    </r>
    <r>
      <rPr>
        <sz val="11"/>
        <color theme="1"/>
        <rFont val="Arial"/>
        <family val="2"/>
      </rPr>
      <t>Trace elements composition table in the Inc1 analyzed by LA-ICPM and expressed in ppm.</t>
    </r>
  </si>
  <si>
    <r>
      <t xml:space="preserve">Supplementary Table 5 </t>
    </r>
    <r>
      <rPr>
        <i/>
        <sz val="11"/>
        <rFont val="Arial"/>
        <family val="2"/>
      </rPr>
      <t>Inc1 (cpx), Inc2 (cpx) and Inc5 (ol) analyzed by in-situ SMS along with the hyperfine parameters (center shift – CS, and quadrupole splitting – QS) and the relative Fe</t>
    </r>
    <r>
      <rPr>
        <i/>
        <vertAlign val="superscript"/>
        <sz val="11"/>
        <rFont val="Arial"/>
        <family val="2"/>
      </rPr>
      <t>3+</t>
    </r>
    <r>
      <rPr>
        <i/>
        <sz val="11"/>
        <rFont val="Arial"/>
        <family val="2"/>
      </rPr>
      <t>/∑Fe ratio.</t>
    </r>
  </si>
  <si>
    <t>4.7589 (11)</t>
  </si>
  <si>
    <r>
      <t>V (Å</t>
    </r>
    <r>
      <rPr>
        <b/>
        <vertAlign val="superscript"/>
        <sz val="9"/>
        <color theme="1"/>
        <rFont val="Times New Roman"/>
        <family val="1"/>
      </rPr>
      <t>3</t>
    </r>
    <r>
      <rPr>
        <b/>
        <sz val="9"/>
        <color theme="1"/>
        <rFont val="Times New Roman"/>
        <family val="1"/>
      </rPr>
      <t>)</t>
    </r>
  </si>
  <si>
    <t>No. of measured, independent and</t>
  </si>
  <si>
    <r>
      <t>observed [</t>
    </r>
    <r>
      <rPr>
        <b/>
        <i/>
        <sz val="9"/>
        <color rgb="FF000000"/>
        <rFont val="Times New Roman"/>
        <family val="1"/>
      </rPr>
      <t>I</t>
    </r>
    <r>
      <rPr>
        <b/>
        <sz val="9"/>
        <color rgb="FF000000"/>
        <rFont val="Times New Roman"/>
        <family val="1"/>
      </rPr>
      <t xml:space="preserve"> &gt; 2σ(</t>
    </r>
    <r>
      <rPr>
        <b/>
        <i/>
        <sz val="9"/>
        <color rgb="FF000000"/>
        <rFont val="Times New Roman"/>
        <family val="1"/>
      </rPr>
      <t>I</t>
    </r>
    <r>
      <rPr>
        <b/>
        <sz val="9"/>
        <color rgb="FF000000"/>
        <rFont val="Times New Roman"/>
        <family val="1"/>
      </rPr>
      <t>)</t>
    </r>
    <r>
      <rPr>
        <b/>
        <sz val="9"/>
        <color theme="1"/>
        <rFont val="Times New Roman"/>
        <family val="1"/>
      </rPr>
      <t>] reflections</t>
    </r>
  </si>
  <si>
    <r>
      <t>326</t>
    </r>
    <r>
      <rPr>
        <sz val="9"/>
        <color theme="1"/>
        <rFont val="Times New Roman"/>
        <family val="1"/>
      </rPr>
      <t xml:space="preserve">, </t>
    </r>
    <r>
      <rPr>
        <sz val="9"/>
        <color rgb="FF000000"/>
        <rFont val="Times New Roman"/>
        <family val="1"/>
      </rPr>
      <t>169</t>
    </r>
    <r>
      <rPr>
        <sz val="9"/>
        <color theme="1"/>
        <rFont val="Times New Roman"/>
        <family val="1"/>
      </rPr>
      <t xml:space="preserve">, </t>
    </r>
    <r>
      <rPr>
        <sz val="9"/>
        <color rgb="FF000000"/>
        <rFont val="Times New Roman"/>
        <family val="1"/>
      </rPr>
      <t>165</t>
    </r>
  </si>
  <si>
    <r>
      <t>375</t>
    </r>
    <r>
      <rPr>
        <sz val="9"/>
        <color theme="1"/>
        <rFont val="Times New Roman"/>
        <family val="1"/>
      </rPr>
      <t xml:space="preserve">, </t>
    </r>
    <r>
      <rPr>
        <sz val="9"/>
        <color rgb="FF000000"/>
        <rFont val="Times New Roman"/>
        <family val="1"/>
      </rPr>
      <t>195</t>
    </r>
    <r>
      <rPr>
        <sz val="9"/>
        <color theme="1"/>
        <rFont val="Times New Roman"/>
        <family val="1"/>
      </rPr>
      <t xml:space="preserve">, </t>
    </r>
    <r>
      <rPr>
        <sz val="9"/>
        <color rgb="FF000000"/>
        <rFont val="Times New Roman"/>
        <family val="1"/>
      </rPr>
      <t>190</t>
    </r>
  </si>
  <si>
    <r>
      <t>379</t>
    </r>
    <r>
      <rPr>
        <sz val="9"/>
        <color theme="1"/>
        <rFont val="Times New Roman"/>
        <family val="1"/>
      </rPr>
      <t xml:space="preserve">, </t>
    </r>
    <r>
      <rPr>
        <sz val="9"/>
        <color rgb="FF000000"/>
        <rFont val="Times New Roman"/>
        <family val="1"/>
      </rPr>
      <t>185</t>
    </r>
    <r>
      <rPr>
        <sz val="9"/>
        <color theme="1"/>
        <rFont val="Times New Roman"/>
        <family val="1"/>
      </rPr>
      <t xml:space="preserve">, </t>
    </r>
    <r>
      <rPr>
        <sz val="9"/>
        <color rgb="FF000000"/>
        <rFont val="Times New Roman"/>
        <family val="1"/>
      </rPr>
      <t>161</t>
    </r>
  </si>
  <si>
    <r>
      <t>R</t>
    </r>
    <r>
      <rPr>
        <b/>
        <vertAlign val="subscript"/>
        <sz val="9"/>
        <color theme="1"/>
        <rFont val="Times New Roman"/>
        <family val="1"/>
      </rPr>
      <t>int</t>
    </r>
  </si>
  <si>
    <r>
      <t>R</t>
    </r>
    <r>
      <rPr>
        <b/>
        <sz val="9"/>
        <color theme="1"/>
        <rFont val="Times New Roman"/>
        <family val="1"/>
      </rPr>
      <t>[</t>
    </r>
    <r>
      <rPr>
        <b/>
        <i/>
        <sz val="9"/>
        <color theme="1"/>
        <rFont val="Times New Roman"/>
        <family val="1"/>
      </rPr>
      <t>F</t>
    </r>
    <r>
      <rPr>
        <b/>
        <vertAlign val="superscript"/>
        <sz val="9"/>
        <color theme="1"/>
        <rFont val="Times New Roman"/>
        <family val="1"/>
      </rPr>
      <t>2</t>
    </r>
    <r>
      <rPr>
        <b/>
        <sz val="9"/>
        <color theme="1"/>
        <rFont val="Times New Roman"/>
        <family val="1"/>
      </rPr>
      <t xml:space="preserve"> &gt; 2σ(</t>
    </r>
    <r>
      <rPr>
        <b/>
        <i/>
        <sz val="9"/>
        <color theme="1"/>
        <rFont val="Times New Roman"/>
        <family val="1"/>
      </rPr>
      <t>F</t>
    </r>
    <r>
      <rPr>
        <b/>
        <vertAlign val="superscript"/>
        <sz val="9"/>
        <color theme="1"/>
        <rFont val="Times New Roman"/>
        <family val="1"/>
      </rPr>
      <t>2</t>
    </r>
    <r>
      <rPr>
        <b/>
        <sz val="9"/>
        <color theme="1"/>
        <rFont val="Times New Roman"/>
        <family val="1"/>
      </rPr>
      <t xml:space="preserve">)] </t>
    </r>
  </si>
  <si>
    <t>Occupancy M1A</t>
  </si>
  <si>
    <t>0.064 (7)</t>
  </si>
  <si>
    <t>0.071 (6)</t>
  </si>
  <si>
    <t>0.063 (10)</t>
  </si>
  <si>
    <t>Occupancy M1B</t>
  </si>
  <si>
    <t>0.936 (7)</t>
  </si>
  <si>
    <t>0.929 (6)</t>
  </si>
  <si>
    <t>0.937 (10)</t>
  </si>
  <si>
    <t>Occupancy M2A</t>
  </si>
  <si>
    <t>0.079 (8)</t>
  </si>
  <si>
    <t>0.086 (8)</t>
  </si>
  <si>
    <t>0.067 (13)</t>
  </si>
  <si>
    <t>Occupancy M2B</t>
  </si>
  <si>
    <t>0.921 (8)</t>
  </si>
  <si>
    <t>0.914 (8)</t>
  </si>
  <si>
    <t>0.933 (13)</t>
  </si>
  <si>
    <t>M1 average bond length (Å)</t>
  </si>
  <si>
    <r>
      <t>M1 volume (Å</t>
    </r>
    <r>
      <rPr>
        <b/>
        <vertAlign val="superscript"/>
        <sz val="9"/>
        <color theme="1"/>
        <rFont val="Times New Roman"/>
        <family val="1"/>
      </rPr>
      <t>3</t>
    </r>
    <r>
      <rPr>
        <b/>
        <sz val="9"/>
        <color theme="1"/>
        <rFont val="Times New Roman"/>
        <family val="1"/>
      </rPr>
      <t>)</t>
    </r>
  </si>
  <si>
    <t>M1 Distortion index</t>
  </si>
  <si>
    <r>
      <t>M1 Quadratic elongation (λ)</t>
    </r>
    <r>
      <rPr>
        <b/>
        <vertAlign val="superscript"/>
        <sz val="9"/>
        <color theme="1"/>
        <rFont val="Times New Roman"/>
        <family val="1"/>
      </rPr>
      <t>5</t>
    </r>
  </si>
  <si>
    <r>
      <t>M1 Bond angle variance (σ</t>
    </r>
    <r>
      <rPr>
        <b/>
        <vertAlign val="superscript"/>
        <sz val="9"/>
        <color theme="1"/>
        <rFont val="Times New Roman"/>
        <family val="1"/>
      </rPr>
      <t>2</t>
    </r>
    <r>
      <rPr>
        <b/>
        <sz val="9"/>
        <color theme="1"/>
        <rFont val="Times New Roman"/>
        <family val="1"/>
      </rPr>
      <t>)</t>
    </r>
    <r>
      <rPr>
        <b/>
        <vertAlign val="superscript"/>
        <sz val="9"/>
        <color theme="1"/>
        <rFont val="Times New Roman"/>
        <family val="1"/>
      </rPr>
      <t>5</t>
    </r>
  </si>
  <si>
    <t>98.07 deg.^2</t>
  </si>
  <si>
    <t>96.67 deg.^2</t>
  </si>
  <si>
    <t>98.87 deg.^2</t>
  </si>
  <si>
    <t>M2 average bond length (Å)</t>
  </si>
  <si>
    <r>
      <t>M2 volume (Å</t>
    </r>
    <r>
      <rPr>
        <b/>
        <vertAlign val="superscript"/>
        <sz val="9"/>
        <color theme="1"/>
        <rFont val="Times New Roman"/>
        <family val="1"/>
      </rPr>
      <t>3</t>
    </r>
    <r>
      <rPr>
        <b/>
        <sz val="9"/>
        <color theme="1"/>
        <rFont val="Times New Roman"/>
        <family val="1"/>
      </rPr>
      <t>)</t>
    </r>
  </si>
  <si>
    <t>M2 Distortion index</t>
  </si>
  <si>
    <r>
      <t>M2 Quadratic elongation (λ)</t>
    </r>
    <r>
      <rPr>
        <b/>
        <vertAlign val="superscript"/>
        <sz val="9"/>
        <color theme="1"/>
        <rFont val="Times New Roman"/>
        <family val="1"/>
      </rPr>
      <t>5</t>
    </r>
  </si>
  <si>
    <r>
      <t>M2 Bond angle variance (σ</t>
    </r>
    <r>
      <rPr>
        <b/>
        <vertAlign val="superscript"/>
        <sz val="9"/>
        <color theme="1"/>
        <rFont val="Times New Roman"/>
        <family val="1"/>
      </rPr>
      <t>2</t>
    </r>
    <r>
      <rPr>
        <b/>
        <sz val="9"/>
        <color theme="1"/>
        <rFont val="Times New Roman"/>
        <family val="1"/>
      </rPr>
      <t>)</t>
    </r>
    <r>
      <rPr>
        <b/>
        <vertAlign val="superscript"/>
        <sz val="9"/>
        <color theme="1"/>
        <rFont val="Times New Roman"/>
        <family val="1"/>
      </rPr>
      <t>5</t>
    </r>
  </si>
  <si>
    <t>92.99 deg.^2</t>
  </si>
  <si>
    <t>91.00 deg.^2</t>
  </si>
  <si>
    <t>90.18 deg.^2</t>
  </si>
  <si>
    <t>Olivine 2 Inc6b</t>
  </si>
  <si>
    <t>Olivine 1 Inc6a</t>
  </si>
  <si>
    <t>Olivine Inc5</t>
  </si>
  <si>
    <t xml:space="preserve">Sample </t>
  </si>
  <si>
    <t>Canil et al. (1994)</t>
  </si>
  <si>
    <t>Tanzania</t>
  </si>
  <si>
    <t>U267</t>
  </si>
  <si>
    <t>87-70</t>
  </si>
  <si>
    <t>87-97</t>
  </si>
  <si>
    <t>8508-6</t>
  </si>
  <si>
    <t>Mongolia</t>
  </si>
  <si>
    <t>8508-9</t>
  </si>
  <si>
    <t>BY-18</t>
  </si>
  <si>
    <t>BY-19</t>
  </si>
  <si>
    <t>BY-27</t>
  </si>
  <si>
    <t>BY-33</t>
  </si>
  <si>
    <t>89-680</t>
  </si>
  <si>
    <t>grt harzburgite</t>
  </si>
  <si>
    <t>Luth and Canil (1993)</t>
  </si>
  <si>
    <t>89-719</t>
  </si>
  <si>
    <t>BD1140</t>
  </si>
  <si>
    <t>grt lherzolite</t>
  </si>
  <si>
    <t>Southern Africa</t>
  </si>
  <si>
    <t>BD1150</t>
  </si>
  <si>
    <t>BD1201</t>
  </si>
  <si>
    <t>BD1354</t>
  </si>
  <si>
    <t>grt websterite</t>
  </si>
  <si>
    <t>FRB1350</t>
  </si>
  <si>
    <t>spl-grt lherzolite</t>
  </si>
  <si>
    <t>FRB921</t>
  </si>
  <si>
    <t>FRB909</t>
  </si>
  <si>
    <t>PHN5239</t>
  </si>
  <si>
    <t>PHN5267</t>
  </si>
  <si>
    <t>UV417/89</t>
  </si>
  <si>
    <t>Siberia</t>
  </si>
  <si>
    <t>UV61/91</t>
  </si>
  <si>
    <t>LHLS-1</t>
  </si>
  <si>
    <t>Eastern China</t>
  </si>
  <si>
    <t xml:space="preserve">LHLS-3 </t>
  </si>
  <si>
    <t xml:space="preserve">LHLS-4 </t>
  </si>
  <si>
    <t xml:space="preserve">LHLS-5 </t>
  </si>
  <si>
    <t xml:space="preserve">LHLS-7 </t>
  </si>
  <si>
    <t xml:space="preserve">LHLS-13 </t>
  </si>
  <si>
    <t xml:space="preserve">LHLS-16 </t>
  </si>
  <si>
    <t xml:space="preserve">LHLS-17 </t>
  </si>
  <si>
    <t>LHLS-18</t>
  </si>
  <si>
    <t xml:space="preserve">NS-7 </t>
  </si>
  <si>
    <t xml:space="preserve">PSS-2 </t>
  </si>
  <si>
    <t xml:space="preserve">PSS-3 </t>
  </si>
  <si>
    <t>PSS-8</t>
  </si>
  <si>
    <t>84-402</t>
  </si>
  <si>
    <t>spl lherzolite</t>
  </si>
  <si>
    <t>Southern Australia</t>
  </si>
  <si>
    <t>85-168</t>
  </si>
  <si>
    <t>BM134</t>
  </si>
  <si>
    <t>amp-spl lherzolite</t>
  </si>
  <si>
    <r>
      <t>2905</t>
    </r>
    <r>
      <rPr>
        <sz val="12"/>
        <color theme="0"/>
        <rFont val="Arial"/>
        <family val="2"/>
      </rPr>
      <t>-</t>
    </r>
  </si>
  <si>
    <t>89-661</t>
  </si>
  <si>
    <t>Fr1</t>
  </si>
  <si>
    <t>Massif central</t>
  </si>
  <si>
    <t>BB-I-32</t>
  </si>
  <si>
    <t>Beni Bousera</t>
  </si>
  <si>
    <t>BB-I-36</t>
  </si>
  <si>
    <t>BB-I-43</t>
  </si>
  <si>
    <t>BB-II-13</t>
  </si>
  <si>
    <t>BB-II-14</t>
  </si>
  <si>
    <t>BB-IV-11</t>
  </si>
  <si>
    <t>Ronda</t>
  </si>
  <si>
    <t>E3-144</t>
  </si>
  <si>
    <t>E3-148</t>
  </si>
  <si>
    <t>E3-227</t>
  </si>
  <si>
    <t>Py-1</t>
  </si>
  <si>
    <t>Pyrenees</t>
  </si>
  <si>
    <t>Py-18</t>
  </si>
  <si>
    <t>Py-25</t>
  </si>
  <si>
    <t>Py-34</t>
  </si>
  <si>
    <t>Woodland et al. (2018)</t>
  </si>
  <si>
    <t>1-LU3</t>
  </si>
  <si>
    <t>spl lherzolite/harzburgite</t>
  </si>
  <si>
    <t>21 2</t>
  </si>
  <si>
    <t>22 7</t>
  </si>
  <si>
    <t>27 1</t>
  </si>
  <si>
    <t>27 2</t>
  </si>
  <si>
    <t>28 1</t>
  </si>
  <si>
    <t>28 5</t>
  </si>
  <si>
    <t>34-1</t>
  </si>
  <si>
    <t>39-1</t>
  </si>
  <si>
    <t>43-2</t>
  </si>
  <si>
    <t>44-LU3</t>
  </si>
  <si>
    <t>52-8</t>
  </si>
  <si>
    <t>55A-2</t>
  </si>
  <si>
    <t>60-1</t>
  </si>
  <si>
    <t>60-2</t>
  </si>
  <si>
    <t>61-2</t>
  </si>
  <si>
    <t>63-1</t>
  </si>
  <si>
    <t>64-1</t>
  </si>
  <si>
    <t>64-2</t>
  </si>
  <si>
    <t>71-2</t>
  </si>
  <si>
    <t>78-LU3b</t>
  </si>
  <si>
    <t>CON-A</t>
  </si>
  <si>
    <t>CON-B</t>
  </si>
  <si>
    <t>CON-D</t>
  </si>
  <si>
    <t>LA-A</t>
  </si>
  <si>
    <t>LA-F</t>
  </si>
  <si>
    <t>LEs1</t>
  </si>
  <si>
    <t>LEs2</t>
  </si>
  <si>
    <t>LEs3</t>
  </si>
  <si>
    <t>LEs4</t>
  </si>
  <si>
    <t>LEs5</t>
  </si>
  <si>
    <t>LEs6</t>
  </si>
  <si>
    <t>MB-B</t>
  </si>
  <si>
    <t>MBAR-A</t>
  </si>
  <si>
    <t>MBo-E</t>
  </si>
  <si>
    <t>MC-B</t>
  </si>
  <si>
    <t>MC-C</t>
  </si>
  <si>
    <t>MC-D</t>
  </si>
  <si>
    <t>MC-E</t>
  </si>
  <si>
    <t>MP-D</t>
  </si>
  <si>
    <t>MPS-B</t>
  </si>
  <si>
    <t>RdL-A</t>
  </si>
  <si>
    <t>RdL-B</t>
  </si>
  <si>
    <t>RdL-C</t>
  </si>
  <si>
    <t>Ri-A</t>
  </si>
  <si>
    <t>SL32</t>
  </si>
  <si>
    <t>British Columbia</t>
  </si>
  <si>
    <t>SL47</t>
  </si>
  <si>
    <t>SL125</t>
  </si>
  <si>
    <t>KLBR1</t>
  </si>
  <si>
    <t>KLBR1-2</t>
  </si>
  <si>
    <t>JL1</t>
  </si>
  <si>
    <t>JL8</t>
  </si>
  <si>
    <t>TKN15</t>
  </si>
  <si>
    <t>RR222</t>
  </si>
  <si>
    <t>Rock type</t>
  </si>
  <si>
    <t>Aulbach et al. (2022)</t>
  </si>
  <si>
    <t>Aulbach et al. (2019)</t>
  </si>
  <si>
    <t>McCammon et al. (1998)</t>
  </si>
  <si>
    <t>Sobolev et al. (1999)</t>
  </si>
  <si>
    <t>Li et al. (2005)</t>
  </si>
  <si>
    <t>Kopylova et al. (2016)</t>
  </si>
  <si>
    <t>Marras et al. (2024)</t>
  </si>
  <si>
    <t>UV121-14</t>
  </si>
  <si>
    <t>UV16-15</t>
  </si>
  <si>
    <t>UV192-11</t>
  </si>
  <si>
    <t xml:space="preserve">UV20-14 </t>
  </si>
  <si>
    <t xml:space="preserve">UV5-14 </t>
  </si>
  <si>
    <t>UV568A-10</t>
  </si>
  <si>
    <t>UV59-2017</t>
  </si>
  <si>
    <t xml:space="preserve">UV64-12 </t>
  </si>
  <si>
    <t xml:space="preserve">UV64-14 </t>
  </si>
  <si>
    <t>UV65-15</t>
  </si>
  <si>
    <t>UV79-14</t>
  </si>
  <si>
    <t>OE16</t>
  </si>
  <si>
    <t>OE18</t>
  </si>
  <si>
    <t>OE23</t>
  </si>
  <si>
    <t>OE34</t>
  </si>
  <si>
    <t>OE52</t>
  </si>
  <si>
    <t>OE70</t>
  </si>
  <si>
    <t>OE71</t>
  </si>
  <si>
    <t>OE72</t>
  </si>
  <si>
    <t>OE79</t>
  </si>
  <si>
    <t>OE81</t>
  </si>
  <si>
    <t>OE83</t>
  </si>
  <si>
    <t>OE86</t>
  </si>
  <si>
    <t>236-1</t>
  </si>
  <si>
    <t>281-1</t>
  </si>
  <si>
    <t>97HO3</t>
  </si>
  <si>
    <t>97HO6</t>
  </si>
  <si>
    <t>97H32</t>
  </si>
  <si>
    <t>94M44</t>
  </si>
  <si>
    <t>94M67</t>
  </si>
  <si>
    <t>93M80</t>
  </si>
  <si>
    <t>944010-2</t>
  </si>
  <si>
    <t>944012-11</t>
  </si>
  <si>
    <t>97M30</t>
  </si>
  <si>
    <t>97M32</t>
  </si>
  <si>
    <t>JDF6N#2</t>
  </si>
  <si>
    <t>JD40MX103</t>
  </si>
  <si>
    <t>LGS10MX17</t>
  </si>
  <si>
    <t>TRS10283</t>
  </si>
  <si>
    <t>Musc03-006</t>
  </si>
  <si>
    <t>Uv-67</t>
  </si>
  <si>
    <t>Uv-99</t>
  </si>
  <si>
    <t>G3-1</t>
  </si>
  <si>
    <t>G3-2</t>
  </si>
  <si>
    <t>G3-3</t>
  </si>
  <si>
    <t>G3-4</t>
  </si>
  <si>
    <t>G3-5</t>
  </si>
  <si>
    <t>G3-6</t>
  </si>
  <si>
    <t>G3-7</t>
  </si>
  <si>
    <t>G3-8</t>
  </si>
  <si>
    <t>G3-10</t>
  </si>
  <si>
    <t>G3-23</t>
  </si>
  <si>
    <t>G3-25</t>
  </si>
  <si>
    <t>G3-27(1)</t>
  </si>
  <si>
    <t>G3-27(2)</t>
  </si>
  <si>
    <t>eclogite</t>
  </si>
  <si>
    <t>E-Type diamond</t>
  </si>
  <si>
    <t>diopside/ecl</t>
  </si>
  <si>
    <t>George Creek</t>
  </si>
  <si>
    <t>Dabie (east China)</t>
  </si>
  <si>
    <t>Slave</t>
  </si>
  <si>
    <r>
      <t xml:space="preserve">Supplementary Table 6 </t>
    </r>
    <r>
      <rPr>
        <sz val="11"/>
        <color theme="1"/>
        <rFont val="Arial"/>
        <family val="2"/>
      </rPr>
      <t>Fe</t>
    </r>
    <r>
      <rPr>
        <vertAlign val="superscript"/>
        <sz val="11"/>
        <color theme="1"/>
        <rFont val="Arial"/>
        <family val="2"/>
      </rPr>
      <t>3+</t>
    </r>
    <r>
      <rPr>
        <sz val="11"/>
        <color theme="1"/>
        <rFont val="Arial"/>
        <family val="2"/>
      </rPr>
      <t>/ΣFe of cpx in peridotites and eclogites distributed worlwide</t>
    </r>
    <r>
      <rPr>
        <b/>
        <sz val="11"/>
        <color theme="1"/>
        <rFont val="Arial"/>
        <family val="2"/>
      </rPr>
      <t>.</t>
    </r>
  </si>
  <si>
    <r>
      <t>Fe</t>
    </r>
    <r>
      <rPr>
        <b/>
        <vertAlign val="superscript"/>
        <sz val="12"/>
        <color theme="1"/>
        <rFont val="Arial"/>
        <family val="2"/>
      </rPr>
      <t>3+</t>
    </r>
    <r>
      <rPr>
        <b/>
        <sz val="12"/>
        <color theme="1"/>
        <rFont val="Arial"/>
        <family val="2"/>
      </rPr>
      <t>/∑Fe</t>
    </r>
  </si>
  <si>
    <r>
      <t xml:space="preserve">Supplementary Table 7 </t>
    </r>
    <r>
      <rPr>
        <sz val="11"/>
        <color theme="1"/>
        <rFont val="Arial"/>
        <family val="2"/>
      </rPr>
      <t>Cell parameters of each of the four inclusions (i.e., 1, 4, 5 and 6).</t>
    </r>
  </si>
  <si>
    <r>
      <t xml:space="preserve">Supplementary Table 9 </t>
    </r>
    <r>
      <rPr>
        <sz val="11"/>
        <color theme="1"/>
        <rFont val="Arial"/>
        <family val="2"/>
      </rPr>
      <t>Pressure of entrapment (P</t>
    </r>
    <r>
      <rPr>
        <vertAlign val="subscript"/>
        <sz val="11"/>
        <color theme="1"/>
        <rFont val="Arial"/>
        <family val="2"/>
      </rPr>
      <t>trap</t>
    </r>
    <r>
      <rPr>
        <sz val="11"/>
        <color theme="1"/>
        <rFont val="Arial"/>
        <family val="2"/>
      </rPr>
      <t xml:space="preserve">) determined for the </t>
    </r>
    <r>
      <rPr>
        <i/>
        <sz val="11"/>
        <color theme="1"/>
        <rFont val="Arial"/>
        <family val="2"/>
      </rPr>
      <t>Inc5</t>
    </r>
    <r>
      <rPr>
        <sz val="11"/>
        <color theme="1"/>
        <rFont val="Arial"/>
        <family val="2"/>
      </rPr>
      <t xml:space="preserve">, </t>
    </r>
    <r>
      <rPr>
        <i/>
        <sz val="11"/>
        <color theme="1"/>
        <rFont val="Arial"/>
        <family val="2"/>
      </rPr>
      <t>Inc6a</t>
    </r>
    <r>
      <rPr>
        <sz val="11"/>
        <color theme="1"/>
        <rFont val="Arial"/>
        <family val="2"/>
      </rPr>
      <t xml:space="preserve"> and </t>
    </r>
    <r>
      <rPr>
        <i/>
        <sz val="11"/>
        <color theme="1"/>
        <rFont val="Arial"/>
        <family val="2"/>
      </rPr>
      <t>Inc6b</t>
    </r>
    <r>
      <rPr>
        <sz val="11"/>
        <color theme="1"/>
        <rFont val="Arial"/>
        <family val="2"/>
      </rPr>
      <t xml:space="preserve"> along with their remnant pressures (P</t>
    </r>
    <r>
      <rPr>
        <vertAlign val="subscript"/>
        <sz val="11"/>
        <color theme="1"/>
        <rFont val="Arial"/>
        <family val="2"/>
      </rPr>
      <t>inc</t>
    </r>
    <r>
      <rPr>
        <sz val="11"/>
        <color theme="1"/>
        <rFont val="Arial"/>
        <family val="2"/>
      </rPr>
      <t>).</t>
    </r>
  </si>
  <si>
    <r>
      <t xml:space="preserve">Supplementary Table 8. </t>
    </r>
    <r>
      <rPr>
        <sz val="11"/>
        <color theme="1"/>
        <rFont val="Arial"/>
        <family val="2"/>
      </rPr>
      <t>Cell parameters and cations occupancy of the analyzed Inc5, Inc6a and Inc6b.</t>
    </r>
  </si>
  <si>
    <t>harzburgite</t>
  </si>
  <si>
    <t>lherzolite</t>
  </si>
  <si>
    <t>V. Grib</t>
  </si>
  <si>
    <t>Nimis et al. (2015)</t>
  </si>
  <si>
    <t>Woodland et al. (2006)</t>
  </si>
  <si>
    <t>BB-I-37</t>
  </si>
  <si>
    <t>E3-126</t>
  </si>
  <si>
    <t>E3-208</t>
  </si>
  <si>
    <t>Py-30</t>
  </si>
  <si>
    <t>Mikhailenko et al. (2020)</t>
  </si>
  <si>
    <t>G3-30</t>
  </si>
  <si>
    <t>Peridotite</t>
  </si>
  <si>
    <t>Eclogite</t>
  </si>
  <si>
    <t>Hao and Li (2013)</t>
  </si>
  <si>
    <t>Supp table 1</t>
  </si>
  <si>
    <t>Supp Table 3</t>
  </si>
  <si>
    <t>Supp Table 9</t>
  </si>
  <si>
    <t>Ulmer and Stalder (2001)</t>
  </si>
  <si>
    <t>Chopelas (CH, 1999)</t>
  </si>
  <si>
    <t>Chopelas (1991)</t>
  </si>
  <si>
    <t>Huang et al. (2000)</t>
  </si>
  <si>
    <t>Position</t>
  </si>
  <si>
    <t>DOI</t>
  </si>
  <si>
    <t>Full Reference</t>
  </si>
  <si>
    <t>Supp Table 6 Perid.</t>
  </si>
  <si>
    <t>Supp Table 6 Eclo.</t>
  </si>
  <si>
    <t>Short Reference in the tables</t>
  </si>
  <si>
    <t>Canil and O'Neill (1996)</t>
  </si>
  <si>
    <t>COMSK3_01 core</t>
  </si>
  <si>
    <t>COMSK3_02 rim</t>
  </si>
  <si>
    <t>Inc1 (cpx)</t>
  </si>
  <si>
    <r>
      <t>Inc2</t>
    </r>
    <r>
      <rPr>
        <sz val="11"/>
        <color rgb="FF000000"/>
        <rFont val="Arial"/>
        <family val="2"/>
      </rPr>
      <t xml:space="preserve"> </t>
    </r>
    <r>
      <rPr>
        <i/>
        <sz val="11"/>
        <color rgb="FF000000"/>
        <rFont val="Arial"/>
        <family val="2"/>
      </rPr>
      <t>(cpx)</t>
    </r>
  </si>
  <si>
    <t>Inc5 (ol)</t>
  </si>
  <si>
    <t>Cpx V (ppm)</t>
  </si>
  <si>
    <t>P(GPa)</t>
    <phoneticPr fontId="0" type="noConversion"/>
  </si>
  <si>
    <t>T (℃)</t>
  </si>
  <si>
    <t>T (℃) + Corr.</t>
  </si>
  <si>
    <t>Melt Ratio (F)</t>
  </si>
  <si>
    <t>Al Cpx (apfu)</t>
  </si>
  <si>
    <t>Δlog FMQ</t>
  </si>
  <si>
    <r>
      <t>Dv</t>
    </r>
    <r>
      <rPr>
        <b/>
        <vertAlign val="superscript"/>
        <sz val="12"/>
        <color theme="1"/>
        <rFont val="Arial"/>
        <family val="2"/>
      </rPr>
      <t>cpx-melt</t>
    </r>
  </si>
  <si>
    <t>Parent V (ppm)</t>
  </si>
  <si>
    <t>COMSK3</t>
  </si>
  <si>
    <t>Wang et al. (2019)</t>
  </si>
  <si>
    <t>108-109</t>
  </si>
  <si>
    <t>201-202</t>
  </si>
  <si>
    <t>371-373</t>
  </si>
  <si>
    <t>686-690</t>
  </si>
  <si>
    <t>1269-1276</t>
  </si>
  <si>
    <t>Supp Table 10,11</t>
  </si>
  <si>
    <t>UCT database (1982). Unpublished University of Cape Town (UCT) database of analyses of inclusions in diamond (version dated from 1982), mainly reflecting the joint work of J.J. Gurney, J.W. Harris, R.S. Rickard and in many cases used as the basis for mineral chemistry plots in subsequent publications by Deines et al. on diamonds from the same mines.</t>
  </si>
  <si>
    <t>10.1016/j.lithos.2014.08.010</t>
  </si>
  <si>
    <t xml:space="preserve">10.1016/j.lithos.2006.07.001 </t>
  </si>
  <si>
    <t>10.1007/s00710-018-0574-y</t>
  </si>
  <si>
    <t>10.1016/j.lithos.2004.04.001</t>
  </si>
  <si>
    <t>10.2138/am-2001-1014</t>
  </si>
  <si>
    <t>10.2138/am-1999-0304</t>
  </si>
  <si>
    <t>10.1029/91JB00898</t>
  </si>
  <si>
    <t>10.2138/am-2000-0408</t>
  </si>
  <si>
    <t>10.1016/0012-821X(94)90268-2</t>
  </si>
  <si>
    <t>10.1093/petrology/37.3.609</t>
  </si>
  <si>
    <t>10.1016/j.lithos.2012.10.016</t>
  </si>
  <si>
    <t>10.1007/BF00283231</t>
  </si>
  <si>
    <t>10.1007/s00410-014-1101-8</t>
  </si>
  <si>
    <t>10.1016/j.lithos.2005.12.014</t>
  </si>
  <si>
    <t>10.7185/geochemlet.1822</t>
  </si>
  <si>
    <t xml:space="preserve">10.1093/petrology/egz011 </t>
  </si>
  <si>
    <t xml:space="preserve">10.1093/petrology/egac076 </t>
  </si>
  <si>
    <t>10.1016/j.tecto.2016.01.034</t>
  </si>
  <si>
    <t>10.2138/am.2005.1400</t>
  </si>
  <si>
    <t>10.1093/petrology/egae054</t>
  </si>
  <si>
    <t>10.1007/s004100050434</t>
  </si>
  <si>
    <t>10.1007/s00410-020-01748-3</t>
  </si>
  <si>
    <t>10.2138/am-1999-1-208</t>
  </si>
  <si>
    <t>10.5194/ejm-35-361-2023</t>
  </si>
  <si>
    <t>10.1029/2018JB016731</t>
  </si>
  <si>
    <r>
      <t xml:space="preserve">Viljoen, K. S. </t>
    </r>
    <r>
      <rPr>
        <i/>
        <sz val="12"/>
        <color rgb="FF000000"/>
        <rFont val="Arial"/>
        <family val="2"/>
      </rPr>
      <t>et al</t>
    </r>
    <r>
      <rPr>
        <sz val="12"/>
        <color rgb="FF000000"/>
        <rFont val="Arial"/>
        <family val="2"/>
      </rPr>
      <t xml:space="preserve">. Trace element chemistry of peridotitic garnets in diamonds from the Premier (Cullinan) and Finsch kimberlites, South Africa: contrasting styles of mantle metasomatism. </t>
    </r>
    <r>
      <rPr>
        <i/>
        <sz val="12"/>
        <color rgb="FF000000"/>
        <rFont val="Arial"/>
        <family val="2"/>
      </rPr>
      <t>Lithos</t>
    </r>
    <r>
      <rPr>
        <sz val="12"/>
        <color rgb="FF000000"/>
        <rFont val="Arial"/>
        <family val="2"/>
      </rPr>
      <t xml:space="preserve"> </t>
    </r>
    <r>
      <rPr>
        <b/>
        <sz val="12"/>
        <color rgb="FF000000"/>
        <rFont val="Arial"/>
        <family val="2"/>
      </rPr>
      <t>208</t>
    </r>
    <r>
      <rPr>
        <sz val="12"/>
        <color rgb="FF000000"/>
        <rFont val="Arial"/>
        <family val="2"/>
      </rPr>
      <t>, 1-15; 10.1016/j.lithos.2014.08.010 (2014).</t>
    </r>
  </si>
  <si>
    <r>
      <t xml:space="preserve">Stachel, T. </t>
    </r>
    <r>
      <rPr>
        <i/>
        <sz val="12"/>
        <color rgb="FF000000"/>
        <rFont val="Arial"/>
        <family val="2"/>
      </rPr>
      <t>et al</t>
    </r>
    <r>
      <rPr>
        <sz val="12"/>
        <color rgb="FF000000"/>
        <rFont val="Arial"/>
        <family val="2"/>
      </rPr>
      <t xml:space="preserve">. The Victor Mine (Superior Craton, Canada): Neoproterozoic lherzolitic diamonds from a thermally-modified cratonic root. </t>
    </r>
    <r>
      <rPr>
        <i/>
        <sz val="12"/>
        <color rgb="FF000000"/>
        <rFont val="Arial"/>
        <family val="2"/>
      </rPr>
      <t>Mineral. Petrol.</t>
    </r>
    <r>
      <rPr>
        <sz val="12"/>
        <color rgb="FF000000"/>
        <rFont val="Arial"/>
        <family val="2"/>
      </rPr>
      <t xml:space="preserve"> </t>
    </r>
    <r>
      <rPr>
        <b/>
        <sz val="12"/>
        <color rgb="FF000000"/>
        <rFont val="Arial"/>
        <family val="2"/>
      </rPr>
      <t>112</t>
    </r>
    <r>
      <rPr>
        <sz val="12"/>
        <color rgb="FF000000"/>
        <rFont val="Arial"/>
        <family val="2"/>
      </rPr>
      <t>, 325-336;  10.1007/s00710-018-0574-y (2018).</t>
    </r>
  </si>
  <si>
    <r>
      <t xml:space="preserve">Sobolev, N.V. et al. Mineral inclusions in microdiamonds and macrodiamonds from Yakutian kimberlites: a comparative study. </t>
    </r>
    <r>
      <rPr>
        <i/>
        <sz val="12"/>
        <color rgb="FF000000"/>
        <rFont val="Arial"/>
        <family val="2"/>
      </rPr>
      <t>Lithos</t>
    </r>
    <r>
      <rPr>
        <sz val="12"/>
        <color rgb="FF000000"/>
        <rFont val="Arial"/>
        <family val="2"/>
      </rPr>
      <t xml:space="preserve"> </t>
    </r>
    <r>
      <rPr>
        <b/>
        <sz val="12"/>
        <color rgb="FF000000"/>
        <rFont val="Arial"/>
        <family val="2"/>
      </rPr>
      <t>77</t>
    </r>
    <r>
      <rPr>
        <sz val="12"/>
        <color rgb="FF000000"/>
        <rFont val="Arial"/>
        <family val="2"/>
      </rPr>
      <t>, 225–242; 10.1016/j.lithos.2004.04.001 (2004).</t>
    </r>
  </si>
  <si>
    <r>
      <t xml:space="preserve">Chopelas, A. Estimates of mantle relevant Clapeyron slopes in the MgSiO3 system from high-pressure spectroscopic data. </t>
    </r>
    <r>
      <rPr>
        <i/>
        <sz val="12"/>
        <color theme="1"/>
        <rFont val="Arial"/>
        <family val="2"/>
      </rPr>
      <t>Am. Min</t>
    </r>
    <r>
      <rPr>
        <sz val="12"/>
        <color theme="1"/>
        <rFont val="Arial"/>
        <family val="2"/>
      </rPr>
      <t xml:space="preserve">. </t>
    </r>
    <r>
      <rPr>
        <b/>
        <sz val="12"/>
        <color theme="1"/>
        <rFont val="Arial"/>
        <family val="2"/>
      </rPr>
      <t>84</t>
    </r>
    <r>
      <rPr>
        <sz val="12"/>
        <color theme="1"/>
        <rFont val="Arial"/>
        <family val="2"/>
      </rPr>
      <t>(3), 233-244;  10.2138/am-1999-0304 (1999).</t>
    </r>
  </si>
  <si>
    <r>
      <t xml:space="preserve">Huang, E. </t>
    </r>
    <r>
      <rPr>
        <i/>
        <sz val="12"/>
        <color theme="1"/>
        <rFont val="Arial"/>
        <family val="2"/>
      </rPr>
      <t>et al</t>
    </r>
    <r>
      <rPr>
        <sz val="12"/>
        <color theme="1"/>
        <rFont val="Arial"/>
        <family val="2"/>
      </rPr>
      <t xml:space="preserve">. Raman spectroscopic characteristics of Mg-Fe-Ca pyroxenes. </t>
    </r>
    <r>
      <rPr>
        <i/>
        <sz val="12"/>
        <color theme="1"/>
        <rFont val="Arial"/>
        <family val="2"/>
      </rPr>
      <t>Am. Min.</t>
    </r>
    <r>
      <rPr>
        <sz val="12"/>
        <color theme="1"/>
        <rFont val="Arial"/>
        <family val="2"/>
      </rPr>
      <t xml:space="preserve"> </t>
    </r>
    <r>
      <rPr>
        <b/>
        <sz val="12"/>
        <color theme="1"/>
        <rFont val="Arial"/>
        <family val="2"/>
      </rPr>
      <t>85</t>
    </r>
    <r>
      <rPr>
        <sz val="12"/>
        <color theme="1"/>
        <rFont val="Arial"/>
        <family val="2"/>
      </rPr>
      <t>, 473-479;  10.2138/am-2000-0408 (2000).</t>
    </r>
  </si>
  <si>
    <r>
      <t xml:space="preserve">Canil, D. &amp; O'Neill H. Distribution of ferric iron in some upper-mantle assemblages. </t>
    </r>
    <r>
      <rPr>
        <i/>
        <sz val="12"/>
        <color theme="1"/>
        <rFont val="Arial"/>
        <family val="2"/>
      </rPr>
      <t>J. Petrol.</t>
    </r>
    <r>
      <rPr>
        <sz val="12"/>
        <color theme="1"/>
        <rFont val="Arial"/>
        <family val="2"/>
      </rPr>
      <t xml:space="preserve"> </t>
    </r>
    <r>
      <rPr>
        <b/>
        <sz val="12"/>
        <color theme="1"/>
        <rFont val="Arial"/>
        <family val="2"/>
      </rPr>
      <t>37</t>
    </r>
    <r>
      <rPr>
        <sz val="12"/>
        <color theme="1"/>
        <rFont val="Arial"/>
        <family val="2"/>
      </rPr>
      <t>, 609-635; 10.1093/petrology/37.3.609 (1996).</t>
    </r>
  </si>
  <si>
    <r>
      <t xml:space="preserve">Luth, R. W. &amp; Canil D. Ferric iron in mantle-derived pyroxenes and a new oxybarometer for the mantle. </t>
    </r>
    <r>
      <rPr>
        <i/>
        <sz val="12"/>
        <color theme="1"/>
        <rFont val="Arial"/>
        <family val="2"/>
      </rPr>
      <t xml:space="preserve">Contrib. Mineral. Petrol. </t>
    </r>
    <r>
      <rPr>
        <b/>
        <sz val="12"/>
        <color theme="1"/>
        <rFont val="Arial"/>
        <family val="2"/>
      </rPr>
      <t>113</t>
    </r>
    <r>
      <rPr>
        <sz val="12"/>
        <color theme="1"/>
        <rFont val="Arial"/>
        <family val="2"/>
      </rPr>
      <t>, 236-248; 10.1007/BF00283231 (1993).</t>
    </r>
  </si>
  <si>
    <r>
      <t xml:space="preserve">Woodland, A. B., Uenver-Thiele, L. &amp; Seitz, H. M. Influence of metasomatism on vanadium-based redox proxies for mantle peridotite. </t>
    </r>
    <r>
      <rPr>
        <i/>
        <sz val="12"/>
        <color theme="1"/>
        <rFont val="Arial"/>
        <family val="2"/>
      </rPr>
      <t>Geochem. Perspect. Lett.</t>
    </r>
    <r>
      <rPr>
        <sz val="12"/>
        <color theme="1"/>
        <rFont val="Arial"/>
        <family val="2"/>
      </rPr>
      <t xml:space="preserve"> 8, 11-16; 10.7185/geochemlet.1822 (2018).</t>
    </r>
  </si>
  <si>
    <r>
      <t xml:space="preserve">Li, Y. L., Zheng, Y. F. &amp;  Fu, B. Mössbauer spectroscopy of omphacite and garnet pairs from eclogites: Application to geothermobarometry. </t>
    </r>
    <r>
      <rPr>
        <i/>
        <sz val="12"/>
        <color theme="1"/>
        <rFont val="Arial"/>
        <family val="2"/>
      </rPr>
      <t>Am. Min.</t>
    </r>
    <r>
      <rPr>
        <sz val="12"/>
        <color theme="1"/>
        <rFont val="Arial"/>
        <family val="2"/>
      </rPr>
      <t xml:space="preserve"> </t>
    </r>
    <r>
      <rPr>
        <b/>
        <sz val="12"/>
        <color theme="1"/>
        <rFont val="Arial"/>
        <family val="2"/>
      </rPr>
      <t>90</t>
    </r>
    <r>
      <rPr>
        <sz val="12"/>
        <color theme="1"/>
        <rFont val="Arial"/>
        <family val="2"/>
      </rPr>
      <t>(1), 90-100; 10.2138/am.2005.1400 (2005).</t>
    </r>
  </si>
  <si>
    <r>
      <t xml:space="preserve">McCammon, C. A., Chinn, I. L., Gurney, J. J. &amp; McCallum, M. E. Ferric iron content of mineral inclusions in diamonds from George Creek, Colorado determined using Mössbauer spectroscopy. </t>
    </r>
    <r>
      <rPr>
        <i/>
        <sz val="12"/>
        <color theme="1"/>
        <rFont val="Arial"/>
        <family val="2"/>
      </rPr>
      <t>Contrib. Mineral. Petrol.</t>
    </r>
    <r>
      <rPr>
        <sz val="12"/>
        <color theme="1"/>
        <rFont val="Arial"/>
        <family val="2"/>
      </rPr>
      <t xml:space="preserve"> </t>
    </r>
    <r>
      <rPr>
        <b/>
        <sz val="12"/>
        <color theme="1"/>
        <rFont val="Arial"/>
        <family val="2"/>
      </rPr>
      <t>133</t>
    </r>
    <r>
      <rPr>
        <sz val="12"/>
        <color theme="1"/>
        <rFont val="Arial"/>
        <family val="2"/>
      </rPr>
      <t>, 30-37; 10.1007/s004100050434 (1998).</t>
    </r>
  </si>
  <si>
    <r>
      <t xml:space="preserve">Mikhailenko, D. S. </t>
    </r>
    <r>
      <rPr>
        <i/>
        <sz val="12"/>
        <color theme="1"/>
        <rFont val="Arial"/>
        <family val="2"/>
      </rPr>
      <t>et al</t>
    </r>
    <r>
      <rPr>
        <sz val="12"/>
        <color theme="1"/>
        <rFont val="Arial"/>
        <family val="2"/>
      </rPr>
      <t xml:space="preserve">. Redox state determination of eclogite xenoliths from Udachnaya kimberlite pipe (Siberian craton), with some implications for the graphite/diamond formation. </t>
    </r>
    <r>
      <rPr>
        <i/>
        <sz val="12"/>
        <color theme="1"/>
        <rFont val="Arial"/>
        <family val="2"/>
      </rPr>
      <t>Contrib. Mineral. Petrol.</t>
    </r>
    <r>
      <rPr>
        <sz val="12"/>
        <color theme="1"/>
        <rFont val="Arial"/>
        <family val="2"/>
      </rPr>
      <t xml:space="preserve"> </t>
    </r>
    <r>
      <rPr>
        <b/>
        <sz val="12"/>
        <color theme="1"/>
        <rFont val="Arial"/>
        <family val="2"/>
      </rPr>
      <t>175</t>
    </r>
    <r>
      <rPr>
        <sz val="12"/>
        <color theme="1"/>
        <rFont val="Arial"/>
        <family val="2"/>
      </rPr>
      <t>, 1-17;  10.1007/s00410-020-01748-3 (2020).</t>
    </r>
  </si>
  <si>
    <r>
      <t xml:space="preserve">Wang, Y. </t>
    </r>
    <r>
      <rPr>
        <i/>
        <sz val="12"/>
        <color theme="1"/>
        <rFont val="Arial"/>
        <family val="2"/>
      </rPr>
      <t>et al</t>
    </r>
    <r>
      <rPr>
        <sz val="12"/>
        <color theme="1"/>
        <rFont val="Arial"/>
        <family val="2"/>
      </rPr>
      <t xml:space="preserve">. In situ single-crystal X-ray diffraction of olivine inclusion in diamond from Shandong, China: implications for the depth of diamond formation. </t>
    </r>
    <r>
      <rPr>
        <i/>
        <sz val="12"/>
        <color theme="1"/>
        <rFont val="Arial"/>
        <family val="2"/>
      </rPr>
      <t>Eur. J. Mineral.</t>
    </r>
    <r>
      <rPr>
        <sz val="12"/>
        <color theme="1"/>
        <rFont val="Arial"/>
        <family val="2"/>
      </rPr>
      <t xml:space="preserve"> </t>
    </r>
    <r>
      <rPr>
        <b/>
        <sz val="12"/>
        <color theme="1"/>
        <rFont val="Arial"/>
        <family val="2"/>
      </rPr>
      <t>35</t>
    </r>
    <r>
      <rPr>
        <sz val="12"/>
        <color theme="1"/>
        <rFont val="Arial"/>
        <family val="2"/>
      </rPr>
      <t>, 361-372;  10.5194/ejm-35-361-2023 (2023).</t>
    </r>
  </si>
  <si>
    <r>
      <t xml:space="preserve">Daniels, L. R. M. &amp; Gurney, J. Diamond inclusions from the Dokolwayo kimberlite, Swaziland. </t>
    </r>
    <r>
      <rPr>
        <i/>
        <sz val="12"/>
        <color theme="1"/>
        <rFont val="Arial"/>
        <family val="2"/>
      </rPr>
      <t>International Kimberlite Conference:</t>
    </r>
    <r>
      <rPr>
        <sz val="12"/>
        <color theme="1"/>
        <rFont val="Arial"/>
        <family val="2"/>
      </rPr>
      <t xml:space="preserve"> </t>
    </r>
    <r>
      <rPr>
        <i/>
        <sz val="12"/>
        <color theme="1"/>
        <rFont val="Arial"/>
        <family val="2"/>
      </rPr>
      <t>Extended Abstracts</t>
    </r>
    <r>
      <rPr>
        <sz val="12"/>
        <color theme="1"/>
        <rFont val="Arial"/>
        <family val="2"/>
      </rPr>
      <t xml:space="preserve"> </t>
    </r>
    <r>
      <rPr>
        <b/>
        <sz val="12"/>
        <color theme="1"/>
        <rFont val="Arial"/>
        <family val="2"/>
      </rPr>
      <t>1</t>
    </r>
    <r>
      <rPr>
        <sz val="12"/>
        <color theme="1"/>
        <rFont val="Arial"/>
        <family val="2"/>
      </rPr>
      <t xml:space="preserve"> (1999).</t>
    </r>
  </si>
  <si>
    <r>
      <t xml:space="preserve">Jaques A.L. </t>
    </r>
    <r>
      <rPr>
        <i/>
        <sz val="12"/>
        <color rgb="FF000000"/>
        <rFont val="Arial"/>
        <family val="2"/>
      </rPr>
      <t>et al</t>
    </r>
    <r>
      <rPr>
        <sz val="12"/>
        <color rgb="FF000000"/>
        <rFont val="Arial"/>
        <family val="2"/>
      </rPr>
      <t xml:space="preserve">. Composition of crystalline inclusions and C-isotopic composition of Argyle and Ellendale diamonds.  </t>
    </r>
    <r>
      <rPr>
        <i/>
        <sz val="12"/>
        <color rgb="FF000000"/>
        <rFont val="Arial"/>
        <family val="2"/>
      </rPr>
      <t>International Kimberlite Conference</t>
    </r>
    <r>
      <rPr>
        <sz val="12"/>
        <color rgb="FF000000"/>
        <rFont val="Arial"/>
        <family val="2"/>
      </rPr>
      <t xml:space="preserve">: </t>
    </r>
    <r>
      <rPr>
        <i/>
        <sz val="12"/>
        <color rgb="FF000000"/>
        <rFont val="Arial"/>
        <family val="2"/>
      </rPr>
      <t>Extended Abstracts</t>
    </r>
    <r>
      <rPr>
        <sz val="12"/>
        <color rgb="FF000000"/>
        <rFont val="Arial"/>
        <family val="2"/>
      </rPr>
      <t xml:space="preserve"> </t>
    </r>
    <r>
      <rPr>
        <b/>
        <sz val="12"/>
        <color rgb="FF000000"/>
        <rFont val="Arial"/>
        <family val="2"/>
      </rPr>
      <t>4</t>
    </r>
    <r>
      <rPr>
        <sz val="12"/>
        <color rgb="FF000000"/>
        <rFont val="Arial"/>
        <family val="2"/>
      </rPr>
      <t>, 426-428 (1989).</t>
    </r>
  </si>
  <si>
    <r>
      <t xml:space="preserve">Sobolev, N. V., Pokhilenko, N. P., Lavrent'ev, Y. G. &amp; Yefimova, E. S. Deep-seated xenoliths, xenocrysts in kimberlites and crystalline inclusions in diamonds from Udachnaya kimberlite pipe, Yakutia. </t>
    </r>
    <r>
      <rPr>
        <i/>
        <sz val="12"/>
        <color rgb="FF000000"/>
        <rFont val="Arial"/>
        <family val="2"/>
      </rPr>
      <t>International Kimberlite Conference</t>
    </r>
    <r>
      <rPr>
        <sz val="12"/>
        <color rgb="FF000000"/>
        <rFont val="Arial"/>
        <family val="2"/>
      </rPr>
      <t xml:space="preserve">: </t>
    </r>
    <r>
      <rPr>
        <i/>
        <sz val="12"/>
        <color rgb="FF000000"/>
        <rFont val="Arial"/>
        <family val="2"/>
      </rPr>
      <t>Extended Abstracts</t>
    </r>
    <r>
      <rPr>
        <sz val="12"/>
        <color rgb="FF000000"/>
        <rFont val="Arial"/>
        <family val="2"/>
      </rPr>
      <t xml:space="preserve"> 2, 328-330 (1977).</t>
    </r>
  </si>
  <si>
    <r>
      <t xml:space="preserve">Banas, A., Stachel, T., Muehlenbachs, K. &amp; McCandless, T. E. Diamonds from the Buffalo Head Hills, Alberta: Formation in a non-conventional setting. </t>
    </r>
    <r>
      <rPr>
        <i/>
        <sz val="12"/>
        <color theme="1"/>
        <rFont val="Arial"/>
        <family val="2"/>
      </rPr>
      <t>Lithos</t>
    </r>
    <r>
      <rPr>
        <sz val="12"/>
        <color theme="1"/>
        <rFont val="Arial"/>
        <family val="2"/>
      </rPr>
      <t xml:space="preserve"> </t>
    </r>
    <r>
      <rPr>
        <b/>
        <sz val="12"/>
        <color theme="1"/>
        <rFont val="Arial"/>
        <family val="2"/>
      </rPr>
      <t>93</t>
    </r>
    <r>
      <rPr>
        <sz val="12"/>
        <color theme="1"/>
        <rFont val="Arial"/>
        <family val="2"/>
      </rPr>
      <t>(1-2), 199-213; 10.1016/j.lithos.2006.07.001 (2007).</t>
    </r>
  </si>
  <si>
    <r>
      <t xml:space="preserve">Geological Survey of Canada. The development of advanced technology to distinguish between productive diamondiferous and barren diatremes. </t>
    </r>
    <r>
      <rPr>
        <i/>
        <sz val="12"/>
        <color rgb="FF000000"/>
        <rFont val="Arial"/>
        <family val="2"/>
      </rPr>
      <t>Geological Survey of Canada</t>
    </r>
    <r>
      <rPr>
        <sz val="12"/>
        <color rgb="FF000000"/>
        <rFont val="Arial"/>
        <family val="2"/>
      </rPr>
      <t xml:space="preserve"> Open File </t>
    </r>
    <r>
      <rPr>
        <b/>
        <sz val="12"/>
        <color rgb="FF000000"/>
        <rFont val="Arial"/>
        <family val="2"/>
      </rPr>
      <t>2124</t>
    </r>
    <r>
      <rPr>
        <sz val="12"/>
        <color rgb="FF000000"/>
        <rFont val="Arial"/>
        <family val="2"/>
      </rPr>
      <t xml:space="preserve"> (1989)</t>
    </r>
  </si>
  <si>
    <r>
      <t>Sobolev, N.V. Crystalline inclusions in diamonds from New South Wales, Australia. In: J.E. Glover and P.G. Harris (Editors), Kimberlite occurrence and origin: a basis for conceptual models in exploration. The Geology Department &amp; University Extension, The University of Western Australia,</t>
    </r>
    <r>
      <rPr>
        <i/>
        <sz val="12"/>
        <color rgb="FF000000"/>
        <rFont val="Arial"/>
        <family val="2"/>
      </rPr>
      <t xml:space="preserve"> Spec Publ</t>
    </r>
    <r>
      <rPr>
        <sz val="12"/>
        <color rgb="FF000000"/>
        <rFont val="Arial"/>
        <family val="2"/>
      </rPr>
      <t xml:space="preserve"> pp. 213-226 (1984).</t>
    </r>
  </si>
  <si>
    <r>
      <t xml:space="preserve">Ulmer, P. &amp; Stalder, R. The Mg(Fe)SiO3 orthoenstatite-clinoenstatite transitions at high pressures and temperatures determined by Raman-spectroscopy on quenched samples. </t>
    </r>
    <r>
      <rPr>
        <i/>
        <sz val="12"/>
        <color theme="1"/>
        <rFont val="Arial"/>
        <family val="2"/>
      </rPr>
      <t>Am. Min.</t>
    </r>
    <r>
      <rPr>
        <sz val="12"/>
        <color theme="1"/>
        <rFont val="Arial"/>
        <family val="2"/>
      </rPr>
      <t xml:space="preserve"> </t>
    </r>
    <r>
      <rPr>
        <b/>
        <sz val="12"/>
        <color theme="1"/>
        <rFont val="Arial"/>
        <family val="2"/>
      </rPr>
      <t>86</t>
    </r>
    <r>
      <rPr>
        <sz val="12"/>
        <color theme="1"/>
        <rFont val="Arial"/>
        <family val="2"/>
      </rPr>
      <t>(10), 1267-1274 ; 10.2138/am-2001-1014 (2001).</t>
    </r>
  </si>
  <si>
    <r>
      <t xml:space="preserve">Chopelas, A. Thermal properties of β‐Mg2SiO4 at mantle pressures derived from vibrational spectroscopy: Implications for the mantle at 400 km depth. </t>
    </r>
    <r>
      <rPr>
        <i/>
        <sz val="12"/>
        <color theme="1"/>
        <rFont val="Arial"/>
        <family val="2"/>
      </rPr>
      <t>J. Geophys. Res.: Solid Earth</t>
    </r>
    <r>
      <rPr>
        <sz val="12"/>
        <color theme="1"/>
        <rFont val="Arial"/>
        <family val="2"/>
      </rPr>
      <t xml:space="preserve"> </t>
    </r>
    <r>
      <rPr>
        <b/>
        <sz val="12"/>
        <color theme="1"/>
        <rFont val="Arial"/>
        <family val="2"/>
      </rPr>
      <t>96</t>
    </r>
    <r>
      <rPr>
        <sz val="12"/>
        <color theme="1"/>
        <rFont val="Arial"/>
        <family val="2"/>
      </rPr>
      <t>(B7), 11817-11829; 10.1029/91JB00898  (1991).</t>
    </r>
  </si>
  <si>
    <r>
      <t xml:space="preserve">Woodland, A. B., Kornprobst, J. &amp; Tabit, A. Ferric iron in orogenic lherzolite massifs and controls of oxygen fugacity in the upper mantle. </t>
    </r>
    <r>
      <rPr>
        <i/>
        <sz val="12"/>
        <color theme="1"/>
        <rFont val="Arial"/>
        <family val="2"/>
      </rPr>
      <t>Lithos</t>
    </r>
    <r>
      <rPr>
        <sz val="12"/>
        <color theme="1"/>
        <rFont val="Arial"/>
        <family val="2"/>
      </rPr>
      <t xml:space="preserve"> </t>
    </r>
    <r>
      <rPr>
        <b/>
        <sz val="12"/>
        <color theme="1"/>
        <rFont val="Arial"/>
        <family val="2"/>
      </rPr>
      <t>89</t>
    </r>
    <r>
      <rPr>
        <sz val="12"/>
        <color theme="1"/>
        <rFont val="Arial"/>
        <family val="2"/>
      </rPr>
      <t>(1-2), 222-241; 10.1016/j.lithos.2005.12.014 (2006).</t>
    </r>
  </si>
  <si>
    <r>
      <t xml:space="preserve">Sobolev, V. N. </t>
    </r>
    <r>
      <rPr>
        <i/>
        <sz val="12"/>
        <color theme="1"/>
        <rFont val="Arial"/>
        <family val="2"/>
      </rPr>
      <t>et al</t>
    </r>
    <r>
      <rPr>
        <sz val="12"/>
        <color theme="1"/>
        <rFont val="Arial"/>
        <family val="2"/>
      </rPr>
      <t xml:space="preserve">. Precise Mössbauer milliprobe determination of ferric iron in rock-forming minerals and limitations of electron microprobe analysis. </t>
    </r>
    <r>
      <rPr>
        <i/>
        <sz val="12"/>
        <color theme="1"/>
        <rFont val="Arial"/>
        <family val="2"/>
      </rPr>
      <t>Am. Min.</t>
    </r>
    <r>
      <rPr>
        <sz val="12"/>
        <color theme="1"/>
        <rFont val="Arial"/>
        <family val="2"/>
      </rPr>
      <t xml:space="preserve"> </t>
    </r>
    <r>
      <rPr>
        <b/>
        <sz val="12"/>
        <color theme="1"/>
        <rFont val="Arial"/>
        <family val="2"/>
      </rPr>
      <t>84</t>
    </r>
    <r>
      <rPr>
        <sz val="12"/>
        <color theme="1"/>
        <rFont val="Arial"/>
        <family val="2"/>
      </rPr>
      <t>(1-2), 78-85; 10.2138/am-1999-1-208 (1999).</t>
    </r>
  </si>
  <si>
    <r>
      <t xml:space="preserve">Schwab, R.G. &amp; Küstner, D. Präzisionsgitterkonstantenbestimmung zur Festlegung röntgenographischer Bestimmungskurven für synthetische Olivine der Mischkristallreihe Forsterit-Fayalit. </t>
    </r>
    <r>
      <rPr>
        <i/>
        <sz val="12"/>
        <color theme="1"/>
        <rFont val="Arial"/>
        <family val="2"/>
      </rPr>
      <t>Neues Jahrbuch für Mineralogie</t>
    </r>
    <r>
      <rPr>
        <sz val="12"/>
        <color theme="1"/>
        <rFont val="Arial"/>
        <family val="2"/>
      </rPr>
      <t xml:space="preserve"> </t>
    </r>
    <r>
      <rPr>
        <i/>
        <sz val="12"/>
        <color theme="1"/>
        <rFont val="Arial"/>
        <family val="2"/>
      </rPr>
      <t>Monatshefte</t>
    </r>
    <r>
      <rPr>
        <sz val="12"/>
        <color theme="1"/>
        <rFont val="Arial"/>
        <family val="2"/>
      </rPr>
      <t xml:space="preserve"> </t>
    </r>
    <r>
      <rPr>
        <b/>
        <sz val="12"/>
        <color theme="1"/>
        <rFont val="Arial"/>
        <family val="2"/>
      </rPr>
      <t>5</t>
    </r>
    <r>
      <rPr>
        <sz val="12"/>
        <color theme="1"/>
        <rFont val="Arial"/>
        <family val="2"/>
      </rPr>
      <t>, 205-215 (1977).</t>
    </r>
  </si>
  <si>
    <r>
      <t xml:space="preserve">Canil, D. </t>
    </r>
    <r>
      <rPr>
        <i/>
        <sz val="12"/>
        <color theme="1"/>
        <rFont val="Arial"/>
        <family val="2"/>
      </rPr>
      <t>et al</t>
    </r>
    <r>
      <rPr>
        <sz val="12"/>
        <color theme="1"/>
        <rFont val="Arial"/>
        <family val="2"/>
      </rPr>
      <t xml:space="preserve">. Ferric iron in peridotites and mantle oxidation states. </t>
    </r>
    <r>
      <rPr>
        <i/>
        <sz val="12"/>
        <color theme="1"/>
        <rFont val="Arial"/>
        <family val="2"/>
      </rPr>
      <t>Earth Planet. Sci. Lett.</t>
    </r>
    <r>
      <rPr>
        <sz val="12"/>
        <color theme="1"/>
        <rFont val="Arial"/>
        <family val="2"/>
      </rPr>
      <t xml:space="preserve"> 123.1-3:205-220; 10.1016/0012-821X(94)90268-2 (1994).</t>
    </r>
  </si>
  <si>
    <r>
      <t>Nimis, P., Goncharov, A., Ionov, D. A. &amp; McCammon, C. Fe</t>
    </r>
    <r>
      <rPr>
        <vertAlign val="superscript"/>
        <sz val="12"/>
        <color theme="1"/>
        <rFont val="Arial"/>
        <family val="2"/>
      </rPr>
      <t>3+</t>
    </r>
    <r>
      <rPr>
        <sz val="12"/>
        <color theme="1"/>
        <rFont val="Arial"/>
        <family val="2"/>
      </rPr>
      <t xml:space="preserve"> partitioning systematics between orthopyroxene and garnet in mantle peridotite xenoliths and implications for thermobarometry of oxidized and reduced mantle rocks. </t>
    </r>
    <r>
      <rPr>
        <i/>
        <sz val="12"/>
        <color theme="1"/>
        <rFont val="Arial"/>
        <family val="2"/>
      </rPr>
      <t>Contrib. Mineral. Petrol.</t>
    </r>
    <r>
      <rPr>
        <sz val="12"/>
        <color theme="1"/>
        <rFont val="Arial"/>
        <family val="2"/>
      </rPr>
      <t xml:space="preserve"> </t>
    </r>
    <r>
      <rPr>
        <b/>
        <sz val="12"/>
        <color theme="1"/>
        <rFont val="Arial"/>
        <family val="2"/>
      </rPr>
      <t>169</t>
    </r>
    <r>
      <rPr>
        <sz val="12"/>
        <color theme="1"/>
        <rFont val="Arial"/>
        <family val="2"/>
      </rPr>
      <t>, 1-18; 10.1007/s00410-014-1101-8 (2015).</t>
    </r>
  </si>
  <si>
    <r>
      <t xml:space="preserve">Aulbach, S., Höfer, H. E. &amp; Gerdes, A. High-Mg and low-Mg mantle eclogites from Koidu (West African craton) linked by Neoproterozoic ultramafic melt metasomatism of subducted Archaean plateau-like oceanic crust. </t>
    </r>
    <r>
      <rPr>
        <i/>
        <sz val="12"/>
        <color theme="1"/>
        <rFont val="Arial"/>
        <family val="2"/>
      </rPr>
      <t>J. Petrol.</t>
    </r>
    <r>
      <rPr>
        <sz val="12"/>
        <color theme="1"/>
        <rFont val="Arial"/>
        <family val="2"/>
      </rPr>
      <t xml:space="preserve"> </t>
    </r>
    <r>
      <rPr>
        <b/>
        <sz val="12"/>
        <color theme="1"/>
        <rFont val="Arial"/>
        <family val="2"/>
      </rPr>
      <t>60</t>
    </r>
    <r>
      <rPr>
        <sz val="12"/>
        <color theme="1"/>
        <rFont val="Arial"/>
        <family val="2"/>
      </rPr>
      <t>(4), 723-754; 10.1093/petrology/egz011 (2019).</t>
    </r>
  </si>
  <si>
    <r>
      <t xml:space="preserve">Marras G., Mikhailenko D., McCammon, C. A., Agasheva, E. &amp; Stagno, V. Ferric iron in eclogitic garnet and clinopyroxene from the V. Grib kimberlite pipe (NW Russia): evidence of a highly oxidized subducted slab. </t>
    </r>
    <r>
      <rPr>
        <i/>
        <sz val="12"/>
        <color theme="1"/>
        <rFont val="Arial"/>
        <family val="2"/>
      </rPr>
      <t>J. Petrol.</t>
    </r>
    <r>
      <rPr>
        <sz val="12"/>
        <color theme="1"/>
        <rFont val="Arial"/>
        <family val="2"/>
      </rPr>
      <t xml:space="preserve"> </t>
    </r>
    <r>
      <rPr>
        <b/>
        <sz val="12"/>
        <color theme="1"/>
        <rFont val="Arial"/>
        <family val="2"/>
      </rPr>
      <t>65</t>
    </r>
    <r>
      <rPr>
        <sz val="12"/>
        <color theme="1"/>
        <rFont val="Arial"/>
        <family val="2"/>
      </rPr>
      <t>(6); 10.1093/petrology/egae054 (2024).</t>
    </r>
  </si>
  <si>
    <r>
      <t xml:space="preserve">Aulbach, S. </t>
    </r>
    <r>
      <rPr>
        <i/>
        <sz val="12"/>
        <color theme="1"/>
        <rFont val="Arial"/>
        <family val="2"/>
      </rPr>
      <t>et al</t>
    </r>
    <r>
      <rPr>
        <sz val="12"/>
        <color theme="1"/>
        <rFont val="Arial"/>
        <family val="2"/>
      </rPr>
      <t>. A. Fe</t>
    </r>
    <r>
      <rPr>
        <vertAlign val="superscript"/>
        <sz val="12"/>
        <color theme="1"/>
        <rFont val="Arial"/>
        <family val="2"/>
      </rPr>
      <t>3+</t>
    </r>
    <r>
      <rPr>
        <sz val="12"/>
        <color theme="1"/>
        <rFont val="Arial"/>
        <family val="2"/>
      </rPr>
      <t xml:space="preserve"> distribution and Fe</t>
    </r>
    <r>
      <rPr>
        <vertAlign val="superscript"/>
        <sz val="12"/>
        <color theme="1"/>
        <rFont val="Arial"/>
        <family val="2"/>
      </rPr>
      <t>3+</t>
    </r>
    <r>
      <rPr>
        <sz val="12"/>
        <color theme="1"/>
        <rFont val="Arial"/>
        <family val="2"/>
      </rPr>
      <t xml:space="preserve">/ΣFe-oxygen fugacity variations in kimberlite-borne eclogite xenoliths, with comments on clinopyroxene-garnet oxy-thermobarometry. </t>
    </r>
    <r>
      <rPr>
        <i/>
        <sz val="12"/>
        <color theme="1"/>
        <rFont val="Arial"/>
        <family val="2"/>
      </rPr>
      <t>J. Petrol</t>
    </r>
    <r>
      <rPr>
        <sz val="12"/>
        <color theme="1"/>
        <rFont val="Arial"/>
        <family val="2"/>
      </rPr>
      <t xml:space="preserve">. </t>
    </r>
    <r>
      <rPr>
        <b/>
        <sz val="12"/>
        <color theme="1"/>
        <rFont val="Arial"/>
        <family val="2"/>
      </rPr>
      <t>63</t>
    </r>
    <r>
      <rPr>
        <sz val="12"/>
        <color theme="1"/>
        <rFont val="Arial"/>
        <family val="2"/>
      </rPr>
      <t>(8), egac076; 10.1093/petrology/egac076 (2022).</t>
    </r>
  </si>
  <si>
    <r>
      <t xml:space="preserve">Wang, J. </t>
    </r>
    <r>
      <rPr>
        <i/>
        <sz val="12"/>
        <color theme="1"/>
        <rFont val="Arial"/>
        <family val="2"/>
      </rPr>
      <t>et al</t>
    </r>
    <r>
      <rPr>
        <sz val="12"/>
        <color theme="1"/>
        <rFont val="Arial"/>
        <family val="2"/>
      </rPr>
      <t xml:space="preserve">. Oxidation state of arc mantle revealed by partitioning of V, Sc, and Ti between mantle minerals and basaltic melts. </t>
    </r>
    <r>
      <rPr>
        <i/>
        <sz val="12"/>
        <color theme="1"/>
        <rFont val="Arial"/>
        <family val="2"/>
      </rPr>
      <t>J. Geophys. Res. Solid Earth</t>
    </r>
    <r>
      <rPr>
        <sz val="12"/>
        <color theme="1"/>
        <rFont val="Arial"/>
        <family val="2"/>
      </rPr>
      <t xml:space="preserve"> </t>
    </r>
    <r>
      <rPr>
        <b/>
        <sz val="12"/>
        <color theme="1"/>
        <rFont val="Arial"/>
        <family val="2"/>
      </rPr>
      <t>124</t>
    </r>
    <r>
      <rPr>
        <sz val="12"/>
        <color theme="1"/>
        <rFont val="Arial"/>
        <family val="2"/>
      </rPr>
      <t>, 4617–4638; 10.1029/2018JB016731 (2019).</t>
    </r>
  </si>
  <si>
    <r>
      <t xml:space="preserve">Hao, X. L. &amp; Li, Y. L. </t>
    </r>
    <r>
      <rPr>
        <vertAlign val="superscript"/>
        <sz val="12"/>
        <color theme="1"/>
        <rFont val="Arial"/>
        <family val="2"/>
      </rPr>
      <t>57</t>
    </r>
    <r>
      <rPr>
        <sz val="12"/>
        <color theme="1"/>
        <rFont val="Arial"/>
        <family val="2"/>
      </rPr>
      <t xml:space="preserve">Fe Mössbauer spectroscopy of mineral assemblages in mantle spinel lherzolites from Cenozoic alkali basalt, eastern China: Petrological applications. </t>
    </r>
    <r>
      <rPr>
        <i/>
        <sz val="12"/>
        <color theme="1"/>
        <rFont val="Arial"/>
        <family val="2"/>
      </rPr>
      <t>Lithos</t>
    </r>
    <r>
      <rPr>
        <sz val="12"/>
        <color theme="1"/>
        <rFont val="Arial"/>
        <family val="2"/>
      </rPr>
      <t xml:space="preserve"> </t>
    </r>
    <r>
      <rPr>
        <b/>
        <sz val="12"/>
        <color theme="1"/>
        <rFont val="Arial"/>
        <family val="2"/>
      </rPr>
      <t>156</t>
    </r>
    <r>
      <rPr>
        <sz val="12"/>
        <color theme="1"/>
        <rFont val="Arial"/>
        <family val="2"/>
      </rPr>
      <t>,  112-119; 10.1016/j.lithos.2012.10.016  (2013).</t>
    </r>
  </si>
  <si>
    <r>
      <t>Kopylova, M. G., Beausoleil, Y., Goncharov, A., Burgess, J. &amp; Strand, P</t>
    </r>
    <r>
      <rPr>
        <i/>
        <sz val="12"/>
        <color theme="1"/>
        <rFont val="Arial"/>
        <family val="2"/>
      </rPr>
      <t>.</t>
    </r>
    <r>
      <rPr>
        <sz val="12"/>
        <color theme="1"/>
        <rFont val="Arial"/>
        <family val="2"/>
      </rPr>
      <t xml:space="preserve"> Spatial distribution of eclogite in the Slave cratonic mantle: the role of subduction. </t>
    </r>
    <r>
      <rPr>
        <i/>
        <sz val="12"/>
        <color theme="1"/>
        <rFont val="Arial"/>
        <family val="2"/>
      </rPr>
      <t>Tectonophysics</t>
    </r>
    <r>
      <rPr>
        <sz val="12"/>
        <color theme="1"/>
        <rFont val="Arial"/>
        <family val="2"/>
      </rPr>
      <t xml:space="preserve"> </t>
    </r>
    <r>
      <rPr>
        <b/>
        <sz val="12"/>
        <color theme="1"/>
        <rFont val="Arial"/>
        <family val="2"/>
      </rPr>
      <t>672</t>
    </r>
    <r>
      <rPr>
        <sz val="12"/>
        <color theme="1"/>
        <rFont val="Arial"/>
        <family val="2"/>
      </rPr>
      <t>, 87-103; 10.1016/j.tecto.2016.01.034 (2016).</t>
    </r>
  </si>
  <si>
    <t>P(GPa): 5GPa</t>
  </si>
  <si>
    <t>T (℃): 1155</t>
  </si>
  <si>
    <t>Melt Ratio (F): 0.1</t>
  </si>
  <si>
    <t>Inc1 V (ppm): 539-543</t>
  </si>
  <si>
    <r>
      <t>Dv</t>
    </r>
    <r>
      <rPr>
        <b/>
        <vertAlign val="superscript"/>
        <sz val="12"/>
        <color theme="1"/>
        <rFont val="Arial"/>
        <family val="2"/>
      </rPr>
      <t>cpx-melt</t>
    </r>
    <r>
      <rPr>
        <b/>
        <sz val="12"/>
        <color theme="1"/>
        <rFont val="Arial"/>
        <family val="2"/>
      </rPr>
      <t xml:space="preserve">  at FMQ-2</t>
    </r>
  </si>
  <si>
    <r>
      <t>Dv</t>
    </r>
    <r>
      <rPr>
        <b/>
        <vertAlign val="superscript"/>
        <sz val="12"/>
        <color theme="1"/>
        <rFont val="Arial"/>
        <family val="2"/>
      </rPr>
      <t>cpx-melt</t>
    </r>
    <r>
      <rPr>
        <b/>
        <sz val="12"/>
        <color theme="1"/>
        <rFont val="Arial"/>
        <family val="2"/>
      </rPr>
      <t xml:space="preserve"> at FMQ-1</t>
    </r>
  </si>
  <si>
    <r>
      <t>Dv</t>
    </r>
    <r>
      <rPr>
        <b/>
        <vertAlign val="superscript"/>
        <sz val="12"/>
        <color theme="1"/>
        <rFont val="Arial"/>
        <family val="2"/>
      </rPr>
      <t>cpx-melt</t>
    </r>
    <r>
      <rPr>
        <b/>
        <sz val="12"/>
        <color theme="1"/>
        <rFont val="Arial"/>
        <family val="2"/>
      </rPr>
      <t xml:space="preserve">  at FMQ</t>
    </r>
  </si>
  <si>
    <r>
      <t>Dv</t>
    </r>
    <r>
      <rPr>
        <b/>
        <vertAlign val="superscript"/>
        <sz val="12"/>
        <color theme="1"/>
        <rFont val="Arial"/>
        <family val="2"/>
      </rPr>
      <t>cpx-melt</t>
    </r>
    <r>
      <rPr>
        <b/>
        <sz val="12"/>
        <color theme="1"/>
        <rFont val="Arial"/>
        <family val="2"/>
      </rPr>
      <t xml:space="preserve"> at FMQ+1</t>
    </r>
  </si>
  <si>
    <r>
      <t>Dv</t>
    </r>
    <r>
      <rPr>
        <b/>
        <vertAlign val="superscript"/>
        <sz val="12"/>
        <color theme="1"/>
        <rFont val="Arial"/>
        <family val="2"/>
      </rPr>
      <t>cpx-melt</t>
    </r>
    <r>
      <rPr>
        <b/>
        <sz val="12"/>
        <color theme="1"/>
        <rFont val="Arial"/>
        <family val="2"/>
      </rPr>
      <t xml:space="preserve"> at FMQ+2</t>
    </r>
  </si>
  <si>
    <t>Conditions:</t>
  </si>
  <si>
    <r>
      <t>Cpx</t>
    </r>
    <r>
      <rPr>
        <vertAlign val="subscript"/>
        <sz val="12"/>
        <rFont val="Arial"/>
        <family val="2"/>
      </rPr>
      <t>(Al apfu)</t>
    </r>
    <r>
      <rPr>
        <sz val="12"/>
        <rFont val="Arial"/>
        <family val="2"/>
      </rPr>
      <t>: 0.11</t>
    </r>
  </si>
  <si>
    <t>Parent V (ppm) at FMQ-2</t>
  </si>
  <si>
    <t>Parent V (ppm) at FMQ-1</t>
  </si>
  <si>
    <t>Parent V (ppm) at FMQ</t>
  </si>
  <si>
    <t>Parent V (ppm) at FMQ+1</t>
  </si>
  <si>
    <t>Parent V (ppm) at FMQ+2</t>
  </si>
  <si>
    <t>References</t>
  </si>
  <si>
    <t>Contents</t>
  </si>
  <si>
    <r>
      <rPr>
        <b/>
        <sz val="11"/>
        <color theme="1"/>
        <rFont val="Arial"/>
        <family val="2"/>
      </rPr>
      <t>Supplementary Table 1</t>
    </r>
    <r>
      <rPr>
        <sz val="11"/>
        <color theme="1"/>
        <rFont val="Arial"/>
        <family val="2"/>
      </rPr>
      <t xml:space="preserve"> List of lithospheric diamonds with a wehrlitic mineral assemblage (Stachel et al. 2022).</t>
    </r>
  </si>
  <si>
    <r>
      <rPr>
        <b/>
        <sz val="11"/>
        <color theme="1"/>
        <rFont val="Arial"/>
        <family val="2"/>
      </rPr>
      <t>Supplementary Table 2</t>
    </r>
    <r>
      <rPr>
        <sz val="11"/>
        <color theme="1"/>
        <rFont val="Arial"/>
        <family val="2"/>
      </rPr>
      <t xml:space="preserve"> Chemical composition of the Inc1 analyzed by EPMA and expressed in oxides wt%.</t>
    </r>
  </si>
  <si>
    <r>
      <rPr>
        <b/>
        <sz val="11"/>
        <color theme="1"/>
        <rFont val="Arial"/>
        <family val="2"/>
      </rPr>
      <t>Supplementary Table 3</t>
    </r>
    <r>
      <rPr>
        <sz val="11"/>
        <color theme="1"/>
        <rFont val="Arial"/>
        <family val="2"/>
      </rPr>
      <t xml:space="preserve"> Main Raman mode frequencies of the collected (this study) and literature reference spectra for minerals inclusions in diamonds and synthetic samples.</t>
    </r>
  </si>
  <si>
    <r>
      <rPr>
        <b/>
        <sz val="11"/>
        <color theme="1"/>
        <rFont val="Arial"/>
        <family val="2"/>
      </rPr>
      <t>Supplementary Table 4</t>
    </r>
    <r>
      <rPr>
        <sz val="11"/>
        <color theme="1"/>
        <rFont val="Arial"/>
        <family val="2"/>
      </rPr>
      <t xml:space="preserve"> Trace elements composition table in the Inc1 analyzed by LA-ICPM and expressed in ppm.</t>
    </r>
  </si>
  <si>
    <r>
      <rPr>
        <b/>
        <sz val="11"/>
        <color theme="1"/>
        <rFont val="Arial"/>
        <family val="2"/>
      </rPr>
      <t>Supplementary Table 5</t>
    </r>
    <r>
      <rPr>
        <sz val="11"/>
        <color theme="1"/>
        <rFont val="Arial"/>
        <family val="2"/>
      </rPr>
      <t xml:space="preserve"> </t>
    </r>
    <r>
      <rPr>
        <i/>
        <sz val="11"/>
        <rFont val="Arial"/>
        <family val="2"/>
      </rPr>
      <t>Inc1</t>
    </r>
    <r>
      <rPr>
        <sz val="11"/>
        <rFont val="Arial"/>
        <family val="2"/>
      </rPr>
      <t xml:space="preserve"> (cpx), </t>
    </r>
    <r>
      <rPr>
        <i/>
        <sz val="11"/>
        <rFont val="Arial"/>
        <family val="2"/>
      </rPr>
      <t>Inc2</t>
    </r>
    <r>
      <rPr>
        <sz val="11"/>
        <rFont val="Arial"/>
        <family val="2"/>
      </rPr>
      <t xml:space="preserve"> (cpx) and </t>
    </r>
    <r>
      <rPr>
        <i/>
        <sz val="11"/>
        <rFont val="Arial"/>
        <family val="2"/>
      </rPr>
      <t>Inc5</t>
    </r>
    <r>
      <rPr>
        <sz val="11"/>
        <rFont val="Arial"/>
        <family val="2"/>
      </rPr>
      <t xml:space="preserve"> (ol) analyzed by in-situ SMS along with the hyperfine parameters (center shift – CS, and quadrupole splitting – QS) and the relative Fe</t>
    </r>
    <r>
      <rPr>
        <vertAlign val="superscript"/>
        <sz val="11"/>
        <rFont val="Arial"/>
        <family val="2"/>
      </rPr>
      <t>3+</t>
    </r>
    <r>
      <rPr>
        <sz val="11"/>
        <rFont val="Arial"/>
        <family val="2"/>
      </rPr>
      <t>/∑Fe ratio.</t>
    </r>
  </si>
  <si>
    <r>
      <rPr>
        <b/>
        <sz val="11"/>
        <color theme="1"/>
        <rFont val="Arial"/>
        <family val="2"/>
      </rPr>
      <t>Supplementary Table 6</t>
    </r>
    <r>
      <rPr>
        <sz val="11"/>
        <color theme="1"/>
        <rFont val="Arial"/>
        <family val="2"/>
      </rPr>
      <t xml:space="preserve"> Fe</t>
    </r>
    <r>
      <rPr>
        <vertAlign val="superscript"/>
        <sz val="11"/>
        <color theme="1"/>
        <rFont val="Arial"/>
        <family val="2"/>
      </rPr>
      <t>3+</t>
    </r>
    <r>
      <rPr>
        <sz val="11"/>
        <color theme="1"/>
        <rFont val="Arial"/>
        <family val="2"/>
      </rPr>
      <t>/ΣFe of cpx in peridotites and eclogites distributed worlwide.</t>
    </r>
  </si>
  <si>
    <r>
      <rPr>
        <b/>
        <sz val="11"/>
        <color theme="1"/>
        <rFont val="Arial"/>
        <family val="2"/>
      </rPr>
      <t>Supplementary Table 7</t>
    </r>
    <r>
      <rPr>
        <sz val="11"/>
        <color theme="1"/>
        <rFont val="Arial"/>
        <family val="2"/>
      </rPr>
      <t xml:space="preserve"> Cell parameters of each of the four inclusions (i.e., 1, 4, 5 and 6).</t>
    </r>
  </si>
  <si>
    <r>
      <rPr>
        <b/>
        <sz val="11"/>
        <color theme="1"/>
        <rFont val="Arial"/>
        <family val="2"/>
      </rPr>
      <t>Supplementary Table 8</t>
    </r>
    <r>
      <rPr>
        <sz val="11"/>
        <color theme="1"/>
        <rFont val="Arial"/>
        <family val="2"/>
      </rPr>
      <t xml:space="preserve"> Cell parameters and cations occupancy of the analyzed Inc5, Inc6a and Inc6b.</t>
    </r>
  </si>
  <si>
    <r>
      <rPr>
        <b/>
        <sz val="11"/>
        <color theme="1"/>
        <rFont val="Arial"/>
        <family val="2"/>
      </rPr>
      <t>Supplementary Table 9</t>
    </r>
    <r>
      <rPr>
        <sz val="11"/>
        <color theme="1"/>
        <rFont val="Arial"/>
        <family val="2"/>
      </rPr>
      <t xml:space="preserve"> Pressure of entrapment (P</t>
    </r>
    <r>
      <rPr>
        <vertAlign val="subscript"/>
        <sz val="11"/>
        <color theme="1"/>
        <rFont val="Arial"/>
        <family val="2"/>
      </rPr>
      <t>trap</t>
    </r>
    <r>
      <rPr>
        <sz val="11"/>
        <color theme="1"/>
        <rFont val="Arial"/>
        <family val="2"/>
      </rPr>
      <t xml:space="preserve">) determined for the </t>
    </r>
    <r>
      <rPr>
        <i/>
        <sz val="11"/>
        <color theme="1"/>
        <rFont val="Arial"/>
        <family val="2"/>
      </rPr>
      <t>Inc5</t>
    </r>
    <r>
      <rPr>
        <sz val="11"/>
        <color theme="1"/>
        <rFont val="Arial"/>
        <family val="2"/>
      </rPr>
      <t xml:space="preserve">, </t>
    </r>
    <r>
      <rPr>
        <i/>
        <sz val="11"/>
        <color theme="1"/>
        <rFont val="Arial"/>
        <family val="2"/>
      </rPr>
      <t>Inc6a</t>
    </r>
    <r>
      <rPr>
        <sz val="11"/>
        <color theme="1"/>
        <rFont val="Arial"/>
        <family val="2"/>
      </rPr>
      <t xml:space="preserve"> and </t>
    </r>
    <r>
      <rPr>
        <i/>
        <sz val="11"/>
        <color theme="1"/>
        <rFont val="Arial"/>
        <family val="2"/>
      </rPr>
      <t>Inc6b</t>
    </r>
    <r>
      <rPr>
        <sz val="11"/>
        <color theme="1"/>
        <rFont val="Arial"/>
        <family val="2"/>
      </rPr>
      <t xml:space="preserve"> along with their remnant pressures (P</t>
    </r>
    <r>
      <rPr>
        <vertAlign val="subscript"/>
        <sz val="11"/>
        <color theme="1"/>
        <rFont val="Arial"/>
        <family val="2"/>
      </rPr>
      <t>inc</t>
    </r>
    <r>
      <rPr>
        <sz val="11"/>
        <color theme="1"/>
        <rFont val="Arial"/>
        <family val="2"/>
      </rPr>
      <t>).</t>
    </r>
  </si>
  <si>
    <r>
      <rPr>
        <b/>
        <sz val="11"/>
        <color theme="1"/>
        <rFont val="Arial"/>
        <family val="2"/>
      </rPr>
      <t>Supplementary Table 11</t>
    </r>
    <r>
      <rPr>
        <sz val="11"/>
        <color theme="1"/>
        <rFont val="Arial"/>
        <family val="2"/>
      </rPr>
      <t xml:space="preserve"> Calculation of the V content in the parental melt through the model of Wang et al. (2019).</t>
    </r>
  </si>
  <si>
    <r>
      <rPr>
        <b/>
        <sz val="11"/>
        <color theme="1"/>
        <rFont val="Arial"/>
        <family val="2"/>
      </rPr>
      <t>Supplementary Table 10</t>
    </r>
    <r>
      <rPr>
        <sz val="11"/>
        <color theme="1"/>
        <rFont val="Arial"/>
        <family val="2"/>
      </rPr>
      <t xml:space="preserve"> Calculation of the V partitioning data between parental melt Mand cpx from the model of Wang et al. (2019).</t>
    </r>
  </si>
  <si>
    <r>
      <t xml:space="preserve">Supplementary Table 11 </t>
    </r>
    <r>
      <rPr>
        <sz val="11"/>
        <color theme="1"/>
        <rFont val="Arial"/>
        <family val="2"/>
      </rPr>
      <t>Calculation of the V content in the parental melt through the model of Wang et al.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</si>
</sst>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_ "/>
    <numFmt numFmtId="166" formatCode="0_ "/>
    <numFmt numFmtId="167" formatCode="0.00000_ "/>
  </numFmts>
  <fonts count="70" x14ac:knownFonts="1">
    <font>
      <sz val="11"/>
      <color theme="1"/>
      <name val="Calibri"/>
      <family val="2"/>
      <scheme val="minor"/>
    </font>
    <font>
      <sz val="11"/>
      <color theme="1"/>
      <name val="Arial"/>
      <family val="2"/>
    </font>
    <font>
      <sz val="11"/>
      <color theme="1"/>
      <name val="Arial"/>
      <family val="2"/>
    </font>
    <font>
      <sz val="10"/>
      <color theme="1"/>
      <name val="Times New Roman"/>
      <family val="1"/>
    </font>
    <font>
      <b/>
      <sz val="8"/>
      <color rgb="FF000000"/>
      <name val="Arial"/>
      <family val="2"/>
    </font>
    <font>
      <b/>
      <sz val="8"/>
      <color theme="1"/>
      <name val="Arial"/>
      <family val="2"/>
    </font>
    <font>
      <b/>
      <sz val="9"/>
      <color theme="1"/>
      <name val="Arial"/>
      <family val="2"/>
    </font>
    <font>
      <b/>
      <sz val="10"/>
      <color rgb="FF000000"/>
      <name val="Arial"/>
      <family val="2"/>
    </font>
    <font>
      <b/>
      <sz val="10"/>
      <color theme="1"/>
      <name val="Arial"/>
      <family val="2"/>
    </font>
    <font>
      <sz val="10"/>
      <color rgb="FF000000"/>
      <name val="Arial"/>
      <family val="2"/>
    </font>
    <font>
      <sz val="10"/>
      <color theme="1"/>
      <name val="Arial"/>
      <family val="2"/>
    </font>
    <font>
      <sz val="10"/>
      <color theme="1"/>
      <name val="Calibri"/>
      <family val="2"/>
      <scheme val="minor"/>
    </font>
    <font>
      <b/>
      <vertAlign val="subscript"/>
      <sz val="8"/>
      <color rgb="FF000000"/>
      <name val="Arial"/>
      <family val="2"/>
    </font>
    <font>
      <sz val="12"/>
      <color theme="1"/>
      <name val="Times New Roman"/>
      <family val="1"/>
    </font>
    <font>
      <b/>
      <i/>
      <sz val="10"/>
      <color theme="1"/>
      <name val="Arial"/>
      <family val="2"/>
    </font>
    <font>
      <b/>
      <i/>
      <sz val="12"/>
      <color theme="1"/>
      <name val="Times New Roman"/>
      <family val="1"/>
    </font>
    <font>
      <b/>
      <i/>
      <vertAlign val="subscript"/>
      <sz val="12"/>
      <color theme="1"/>
      <name val="Times New Roman"/>
      <family val="1"/>
    </font>
    <font>
      <i/>
      <sz val="10"/>
      <color theme="1"/>
      <name val="Arial"/>
      <family val="2"/>
    </font>
    <font>
      <b/>
      <sz val="9.5"/>
      <color theme="1"/>
      <name val="Arial"/>
      <family val="2"/>
    </font>
    <font>
      <sz val="9.5"/>
      <color theme="1"/>
      <name val="Arial"/>
      <family val="2"/>
    </font>
    <font>
      <i/>
      <sz val="9.5"/>
      <color theme="1"/>
      <name val="Arial"/>
      <family val="2"/>
    </font>
    <font>
      <i/>
      <sz val="11"/>
      <color theme="1"/>
      <name val="Times New Roman"/>
      <family val="1"/>
    </font>
    <font>
      <i/>
      <vertAlign val="subscript"/>
      <sz val="11"/>
      <color theme="1"/>
      <name val="Times New Roman"/>
      <family val="1"/>
    </font>
    <font>
      <b/>
      <sz val="11"/>
      <color rgb="FF000000"/>
      <name val="Arial"/>
      <family val="2"/>
    </font>
    <font>
      <b/>
      <vertAlign val="superscript"/>
      <sz val="11"/>
      <color rgb="FF000000"/>
      <name val="Arial"/>
      <family val="2"/>
    </font>
    <font>
      <sz val="11"/>
      <color rgb="FF000000"/>
      <name val="Arial"/>
      <family val="2"/>
    </font>
    <font>
      <i/>
      <sz val="11"/>
      <color rgb="FF000000"/>
      <name val="Arial"/>
      <family val="2"/>
    </font>
    <font>
      <vertAlign val="superscript"/>
      <sz val="11"/>
      <color rgb="FF000000"/>
      <name val="Arial"/>
      <family val="2"/>
    </font>
    <font>
      <b/>
      <sz val="12"/>
      <color theme="1"/>
      <name val="Times New Roman"/>
      <family val="1"/>
    </font>
    <font>
      <b/>
      <sz val="12"/>
      <color theme="1"/>
      <name val="Arial"/>
      <family val="2"/>
    </font>
    <font>
      <b/>
      <vertAlign val="superscript"/>
      <sz val="12"/>
      <color theme="1"/>
      <name val="Arial"/>
      <family val="2"/>
    </font>
    <font>
      <sz val="12"/>
      <color theme="1"/>
      <name val="Arial"/>
      <family val="2"/>
    </font>
    <font>
      <sz val="12"/>
      <color rgb="FF000000"/>
      <name val="Arial"/>
      <family val="2"/>
    </font>
    <font>
      <b/>
      <sz val="11"/>
      <color theme="1"/>
      <name val="Arial"/>
      <family val="2"/>
    </font>
    <font>
      <sz val="12"/>
      <color theme="1"/>
      <name val="Calibri"/>
      <family val="2"/>
      <scheme val="minor"/>
    </font>
    <font>
      <b/>
      <vertAlign val="subscript"/>
      <sz val="9"/>
      <color theme="1"/>
      <name val="Arial"/>
      <family val="2"/>
    </font>
    <font>
      <i/>
      <sz val="12"/>
      <color theme="1"/>
      <name val="Arial"/>
      <family val="2"/>
    </font>
    <font>
      <sz val="9"/>
      <color rgb="FF000000"/>
      <name val="Arial"/>
      <family val="2"/>
    </font>
    <font>
      <sz val="9"/>
      <color theme="1"/>
      <name val="Arial"/>
      <family val="2"/>
    </font>
    <font>
      <b/>
      <sz val="11"/>
      <color theme="1"/>
      <name val="Times New Roman"/>
      <family val="1"/>
    </font>
    <font>
      <b/>
      <i/>
      <sz val="9"/>
      <color theme="1"/>
      <name val="Times New Roman"/>
      <family val="1"/>
    </font>
    <font>
      <i/>
      <sz val="9"/>
      <color rgb="FF000000"/>
      <name val="Times New Roman"/>
      <family val="1"/>
    </font>
    <font>
      <sz val="9"/>
      <color theme="1"/>
      <name val="Times New Roman"/>
      <family val="1"/>
    </font>
    <font>
      <b/>
      <sz val="9"/>
      <color theme="1"/>
      <name val="Times New Roman"/>
      <family val="1"/>
    </font>
    <font>
      <sz val="11"/>
      <color theme="1"/>
      <name val="Arial"/>
      <family val="2"/>
    </font>
    <font>
      <i/>
      <sz val="11"/>
      <name val="Arial"/>
      <family val="2"/>
    </font>
    <font>
      <i/>
      <vertAlign val="superscript"/>
      <sz val="11"/>
      <name val="Arial"/>
      <family val="2"/>
    </font>
    <font>
      <vertAlign val="subscript"/>
      <sz val="11"/>
      <color theme="1"/>
      <name val="Arial"/>
      <family val="2"/>
    </font>
    <font>
      <i/>
      <sz val="11"/>
      <color theme="1"/>
      <name val="Arial"/>
      <family val="2"/>
    </font>
    <font>
      <sz val="9"/>
      <color rgb="FF000000"/>
      <name val="Times New Roman"/>
      <family val="1"/>
    </font>
    <font>
      <b/>
      <vertAlign val="superscript"/>
      <sz val="9"/>
      <color theme="1"/>
      <name val="Times New Roman"/>
      <family val="1"/>
    </font>
    <font>
      <b/>
      <i/>
      <sz val="9"/>
      <color rgb="FF000000"/>
      <name val="Times New Roman"/>
      <family val="1"/>
    </font>
    <font>
      <b/>
      <sz val="9"/>
      <color rgb="FF000000"/>
      <name val="Times New Roman"/>
      <family val="1"/>
    </font>
    <font>
      <b/>
      <vertAlign val="subscript"/>
      <sz val="9"/>
      <color theme="1"/>
      <name val="Times New Roman"/>
      <family val="1"/>
    </font>
    <font>
      <sz val="11"/>
      <color theme="1"/>
      <name val="Times New Roman"/>
      <family val="1"/>
    </font>
    <font>
      <sz val="12"/>
      <color theme="0"/>
      <name val="Arial"/>
      <family val="2"/>
    </font>
    <font>
      <sz val="12"/>
      <color rgb="FF1F1F1F"/>
      <name val="Arial"/>
      <family val="2"/>
    </font>
    <font>
      <vertAlign val="superscript"/>
      <sz val="11"/>
      <color theme="1"/>
      <name val="Arial"/>
      <family val="2"/>
    </font>
    <font>
      <sz val="8"/>
      <name val="Calibri"/>
      <family val="2"/>
      <scheme val="minor"/>
    </font>
    <font>
      <b/>
      <sz val="16"/>
      <color theme="1"/>
      <name val="Arial"/>
      <family val="2"/>
    </font>
    <font>
      <u/>
      <sz val="11"/>
      <color theme="10"/>
      <name val="Calibri"/>
      <family val="2"/>
      <scheme val="minor"/>
    </font>
    <font>
      <b/>
      <sz val="11"/>
      <name val="Arial"/>
      <family val="2"/>
    </font>
    <font>
      <b/>
      <sz val="12"/>
      <name val="Arial"/>
      <family val="2"/>
    </font>
    <font>
      <b/>
      <sz val="12"/>
      <color rgb="FF000000"/>
      <name val="Arial"/>
      <family val="2"/>
    </font>
    <font>
      <i/>
      <sz val="12"/>
      <color rgb="FF000000"/>
      <name val="Arial"/>
      <family val="2"/>
    </font>
    <font>
      <vertAlign val="superscript"/>
      <sz val="12"/>
      <color theme="1"/>
      <name val="Arial"/>
      <family val="2"/>
    </font>
    <font>
      <sz val="11"/>
      <name val="Arial"/>
      <family val="2"/>
    </font>
    <font>
      <vertAlign val="superscript"/>
      <sz val="11"/>
      <name val="Arial"/>
      <family val="2"/>
    </font>
    <font>
      <sz val="12"/>
      <name val="Arial"/>
      <family val="2"/>
    </font>
    <font>
      <vertAlign val="subscript"/>
      <sz val="12"/>
      <name val="Arial"/>
      <family val="2"/>
    </font>
  </fonts>
  <fills count="7">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rgb="FF7F7F7F"/>
      </left>
      <right/>
      <top/>
      <bottom/>
      <diagonal/>
    </border>
    <border>
      <left/>
      <right/>
      <top style="medium">
        <color rgb="FF000000"/>
      </top>
      <bottom style="double">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0" fillId="0" borderId="0" applyNumberFormat="0" applyFill="0" applyBorder="0" applyAlignment="0" applyProtection="0"/>
  </cellStyleXfs>
  <cellXfs count="224">
    <xf numFmtId="0" fontId="0" fillId="0" borderId="0" xfId="0"/>
    <xf numFmtId="0" fontId="4"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left" vertical="center" wrapText="1"/>
    </xf>
    <xf numFmtId="0" fontId="10" fillId="0" borderId="6" xfId="0" applyFont="1" applyBorder="1" applyAlignment="1">
      <alignment horizontal="center"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11" fillId="0" borderId="0" xfId="0" applyFont="1"/>
    <xf numFmtId="0" fontId="8" fillId="0" borderId="0" xfId="0" applyFont="1" applyAlignment="1">
      <alignment horizontal="center" vertical="center"/>
    </xf>
    <xf numFmtId="0" fontId="5"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0" xfId="0" applyFont="1" applyAlignment="1">
      <alignment horizontal="justify" vertical="center"/>
    </xf>
    <xf numFmtId="0" fontId="13" fillId="0" borderId="0" xfId="0" applyFont="1" applyAlignment="1">
      <alignment horizontal="justify" vertical="center"/>
    </xf>
    <xf numFmtId="0" fontId="3" fillId="0" borderId="0" xfId="0" applyFont="1" applyAlignment="1">
      <alignment horizontal="justify" vertical="center" wrapText="1"/>
    </xf>
    <xf numFmtId="0" fontId="23" fillId="0" borderId="14" xfId="0" applyFont="1" applyBorder="1" applyAlignment="1">
      <alignment horizontal="left" vertical="center" wrapText="1"/>
    </xf>
    <xf numFmtId="0" fontId="23" fillId="0" borderId="14" xfId="0" applyFont="1" applyBorder="1" applyAlignment="1">
      <alignment horizontal="center" vertical="center" wrapText="1"/>
    </xf>
    <xf numFmtId="0" fontId="11" fillId="0" borderId="0" xfId="0" applyFont="1" applyAlignment="1">
      <alignment vertical="center" wrapText="1"/>
    </xf>
    <xf numFmtId="0" fontId="25" fillId="0" borderId="0" xfId="0" applyFont="1" applyAlignment="1">
      <alignment horizontal="justify" vertical="center" wrapText="1"/>
    </xf>
    <xf numFmtId="0" fontId="28" fillId="0" borderId="0" xfId="0" applyFont="1" applyAlignment="1">
      <alignment horizontal="justify" vertical="center"/>
    </xf>
    <xf numFmtId="0" fontId="29" fillId="0" borderId="1" xfId="0" applyFont="1" applyBorder="1" applyAlignment="1">
      <alignment horizontal="justify" vertical="center" wrapText="1"/>
    </xf>
    <xf numFmtId="0" fontId="29" fillId="0" borderId="2" xfId="0" applyFont="1" applyBorder="1" applyAlignment="1">
      <alignment horizontal="center" vertical="center" wrapText="1"/>
    </xf>
    <xf numFmtId="0" fontId="31" fillId="0" borderId="3" xfId="0" applyFont="1" applyBorder="1" applyAlignment="1">
      <alignment horizontal="justify" vertical="center" wrapText="1"/>
    </xf>
    <xf numFmtId="0" fontId="31"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28" fillId="0" borderId="12" xfId="0" applyFont="1" applyBorder="1" applyAlignment="1">
      <alignment vertical="center"/>
    </xf>
    <xf numFmtId="0" fontId="29" fillId="0" borderId="12" xfId="0" applyFont="1" applyBorder="1" applyAlignment="1">
      <alignment vertical="center"/>
    </xf>
    <xf numFmtId="0" fontId="34" fillId="0" borderId="0" xfId="0" applyFont="1"/>
    <xf numFmtId="0" fontId="6" fillId="0" borderId="1"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31" fillId="0" borderId="12"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0" xfId="0" applyFont="1" applyAlignment="1">
      <alignment horizontal="center" vertical="center" wrapText="1"/>
    </xf>
    <xf numFmtId="0" fontId="37" fillId="0" borderId="6"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4" xfId="0" applyFont="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justify" vertical="center" wrapText="1"/>
    </xf>
    <xf numFmtId="0" fontId="19" fillId="0" borderId="0" xfId="0" applyFont="1" applyAlignment="1">
      <alignment horizontal="center" vertical="center" wrapText="1"/>
    </xf>
    <xf numFmtId="0" fontId="14" fillId="0" borderId="15" xfId="0" applyFont="1" applyBorder="1" applyAlignment="1">
      <alignment horizontal="center" vertical="center" wrapText="1"/>
    </xf>
    <xf numFmtId="0" fontId="10" fillId="0" borderId="15" xfId="0" applyFont="1" applyBorder="1" applyAlignment="1">
      <alignment horizontal="justify" vertical="center" wrapText="1"/>
    </xf>
    <xf numFmtId="0" fontId="10" fillId="0" borderId="15" xfId="0" applyFont="1" applyBorder="1" applyAlignment="1">
      <alignment horizontal="center" vertical="center" wrapText="1"/>
    </xf>
    <xf numFmtId="0" fontId="17" fillId="0" borderId="15" xfId="0" applyFont="1" applyBorder="1" applyAlignment="1">
      <alignment horizontal="justify" vertical="center" wrapText="1"/>
    </xf>
    <xf numFmtId="0" fontId="20" fillId="0" borderId="15" xfId="0" applyFont="1" applyBorder="1" applyAlignment="1">
      <alignment horizontal="justify" vertical="center" wrapText="1"/>
    </xf>
    <xf numFmtId="0" fontId="19" fillId="0" borderId="15" xfId="0" applyFont="1" applyBorder="1" applyAlignment="1">
      <alignment horizontal="center" vertical="center" wrapText="1"/>
    </xf>
    <xf numFmtId="0" fontId="20" fillId="2" borderId="15" xfId="0" applyFont="1" applyFill="1" applyBorder="1" applyAlignment="1">
      <alignment horizontal="justify" vertical="center" wrapText="1"/>
    </xf>
    <xf numFmtId="0" fontId="19" fillId="2" borderId="15" xfId="0" applyFont="1" applyFill="1" applyBorder="1" applyAlignment="1">
      <alignment horizontal="center" vertical="center" wrapText="1"/>
    </xf>
    <xf numFmtId="0" fontId="26" fillId="0" borderId="15" xfId="0" applyFont="1" applyBorder="1" applyAlignment="1">
      <alignment horizontal="left" vertical="center" wrapText="1"/>
    </xf>
    <xf numFmtId="0" fontId="25" fillId="0" borderId="15" xfId="0" applyFont="1" applyBorder="1" applyAlignment="1">
      <alignment horizontal="center" vertical="center" wrapText="1"/>
    </xf>
    <xf numFmtId="0" fontId="11" fillId="0" borderId="15" xfId="0" applyFont="1" applyBorder="1" applyAlignment="1">
      <alignment wrapText="1"/>
    </xf>
    <xf numFmtId="0" fontId="36" fillId="0" borderId="4" xfId="0" applyFont="1" applyBorder="1" applyAlignment="1">
      <alignment horizontal="center" vertical="center" wrapText="1"/>
    </xf>
    <xf numFmtId="0" fontId="36" fillId="0" borderId="3" xfId="0" applyFont="1" applyBorder="1" applyAlignment="1">
      <alignment horizontal="justify" vertical="center" wrapText="1"/>
    </xf>
    <xf numFmtId="0" fontId="39" fillId="0" borderId="0" xfId="0" applyFont="1" applyAlignment="1">
      <alignment vertical="center"/>
    </xf>
    <xf numFmtId="0" fontId="40" fillId="0" borderId="1"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2" xfId="0" applyFont="1" applyBorder="1" applyAlignment="1">
      <alignment horizontal="center" vertical="center" wrapText="1"/>
    </xf>
    <xf numFmtId="0" fontId="41" fillId="0" borderId="5" xfId="0" applyFont="1" applyBorder="1" applyAlignment="1">
      <alignment horizontal="center" vertical="center" wrapText="1"/>
    </xf>
    <xf numFmtId="0" fontId="42" fillId="0" borderId="0" xfId="0" applyFont="1" applyAlignment="1">
      <alignment horizontal="center" vertical="center" wrapText="1"/>
    </xf>
    <xf numFmtId="0" fontId="42" fillId="0" borderId="6"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3"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4" xfId="0" applyFont="1" applyBorder="1" applyAlignment="1">
      <alignment horizontal="center" vertical="center" wrapText="1"/>
    </xf>
    <xf numFmtId="0" fontId="33" fillId="0" borderId="0" xfId="0" applyFont="1" applyAlignment="1">
      <alignment horizontal="left" vertical="center"/>
    </xf>
    <xf numFmtId="0" fontId="33" fillId="0" borderId="0" xfId="0" applyFont="1" applyAlignment="1">
      <alignment vertical="center"/>
    </xf>
    <xf numFmtId="0" fontId="33" fillId="0" borderId="12" xfId="0" applyFont="1" applyBorder="1" applyAlignment="1">
      <alignment vertical="center"/>
    </xf>
    <xf numFmtId="0" fontId="44" fillId="0" borderId="0" xfId="0" applyFont="1"/>
    <xf numFmtId="0" fontId="42" fillId="0" borderId="1" xfId="0" applyFont="1" applyBorder="1" applyAlignment="1">
      <alignment horizontal="justify" vertical="center" wrapText="1"/>
    </xf>
    <xf numFmtId="0" fontId="43" fillId="0" borderId="2" xfId="0" applyFont="1" applyBorder="1" applyAlignment="1">
      <alignment horizontal="justify" vertical="center" wrapText="1"/>
    </xf>
    <xf numFmtId="0" fontId="43" fillId="0" borderId="3" xfId="0" applyFont="1" applyBorder="1" applyAlignment="1">
      <alignment horizontal="justify" vertical="center" wrapText="1"/>
    </xf>
    <xf numFmtId="0" fontId="49" fillId="0" borderId="4" xfId="0" applyFont="1" applyBorder="1" applyAlignment="1">
      <alignment horizontal="justify" vertical="center" wrapText="1"/>
    </xf>
    <xf numFmtId="0" fontId="42" fillId="0" borderId="4" xfId="0" applyFont="1" applyBorder="1" applyAlignment="1">
      <alignment horizontal="justify" vertical="center" wrapText="1"/>
    </xf>
    <xf numFmtId="0" fontId="43" fillId="0" borderId="5" xfId="0" applyFont="1" applyBorder="1" applyAlignment="1">
      <alignment horizontal="justify" vertical="center" wrapText="1"/>
    </xf>
    <xf numFmtId="0" fontId="40" fillId="0" borderId="3" xfId="0" applyFont="1" applyBorder="1" applyAlignment="1">
      <alignment horizontal="justify" vertical="center" wrapText="1"/>
    </xf>
    <xf numFmtId="0" fontId="33" fillId="0" borderId="0" xfId="0" applyFont="1" applyAlignment="1">
      <alignment horizontal="center" vertical="center"/>
    </xf>
    <xf numFmtId="2" fontId="33" fillId="0" borderId="0" xfId="0" applyNumberFormat="1" applyFont="1" applyAlignment="1">
      <alignment horizontal="center" vertical="center"/>
    </xf>
    <xf numFmtId="0" fontId="29" fillId="0" borderId="15" xfId="0" applyFont="1" applyBorder="1" applyAlignment="1">
      <alignment horizontal="left"/>
    </xf>
    <xf numFmtId="0" fontId="29" fillId="0" borderId="15" xfId="0" applyFont="1" applyBorder="1" applyAlignment="1">
      <alignment horizontal="center"/>
    </xf>
    <xf numFmtId="2" fontId="29" fillId="0" borderId="15" xfId="0" applyNumberFormat="1" applyFont="1" applyBorder="1" applyAlignment="1">
      <alignment horizontal="center"/>
    </xf>
    <xf numFmtId="0" fontId="31" fillId="0" borderId="15" xfId="0" applyFont="1" applyBorder="1" applyAlignment="1">
      <alignment horizontal="left"/>
    </xf>
    <xf numFmtId="0" fontId="31" fillId="0" borderId="15" xfId="0" applyFont="1" applyBorder="1" applyAlignment="1">
      <alignment horizontal="center"/>
    </xf>
    <xf numFmtId="2" fontId="31" fillId="0" borderId="15" xfId="0" applyNumberFormat="1" applyFont="1" applyBorder="1" applyAlignment="1">
      <alignment horizontal="center"/>
    </xf>
    <xf numFmtId="0" fontId="54" fillId="0" borderId="0" xfId="0" applyFont="1"/>
    <xf numFmtId="2" fontId="54" fillId="0" borderId="0" xfId="0" applyNumberFormat="1" applyFont="1"/>
    <xf numFmtId="0" fontId="56" fillId="0" borderId="15" xfId="0" applyFont="1" applyBorder="1" applyAlignment="1">
      <alignment horizontal="left" vertical="center" wrapText="1"/>
    </xf>
    <xf numFmtId="0" fontId="56" fillId="0" borderId="15" xfId="0" applyFont="1" applyBorder="1" applyAlignment="1">
      <alignment horizontal="center" vertical="center" wrapText="1"/>
    </xf>
    <xf numFmtId="2" fontId="56" fillId="0" borderId="15" xfId="0" applyNumberFormat="1" applyFont="1" applyBorder="1" applyAlignment="1">
      <alignment horizontal="center" vertical="center" wrapText="1"/>
    </xf>
    <xf numFmtId="164" fontId="31" fillId="0" borderId="15" xfId="0" applyNumberFormat="1" applyFont="1" applyBorder="1" applyAlignment="1">
      <alignment horizontal="center"/>
    </xf>
    <xf numFmtId="0" fontId="0" fillId="0" borderId="0" xfId="0" applyAlignment="1">
      <alignment horizontal="left"/>
    </xf>
    <xf numFmtId="0" fontId="0" fillId="0" borderId="0" xfId="0" applyAlignment="1">
      <alignment horizontal="center"/>
    </xf>
    <xf numFmtId="2" fontId="0" fillId="0" borderId="0" xfId="0" applyNumberFormat="1" applyAlignment="1">
      <alignment horizontal="center"/>
    </xf>
    <xf numFmtId="0" fontId="36" fillId="0" borderId="0" xfId="0" applyFont="1" applyAlignment="1">
      <alignment horizontal="left"/>
    </xf>
    <xf numFmtId="0" fontId="29" fillId="0" borderId="0" xfId="0" applyFont="1" applyAlignment="1">
      <alignment horizontal="center"/>
    </xf>
    <xf numFmtId="2" fontId="29" fillId="0" borderId="17" xfId="0" applyNumberFormat="1" applyFont="1" applyBorder="1" applyAlignment="1">
      <alignment horizontal="center"/>
    </xf>
    <xf numFmtId="0" fontId="31" fillId="0" borderId="0" xfId="0" applyFont="1" applyAlignment="1">
      <alignment horizontal="left"/>
    </xf>
    <xf numFmtId="0" fontId="31" fillId="0" borderId="0" xfId="0" applyFont="1" applyAlignment="1">
      <alignment horizontal="center"/>
    </xf>
    <xf numFmtId="2" fontId="31" fillId="0" borderId="0" xfId="0" applyNumberFormat="1" applyFont="1" applyAlignment="1">
      <alignment horizontal="center"/>
    </xf>
    <xf numFmtId="0" fontId="32" fillId="0" borderId="15" xfId="0" applyFont="1" applyBorder="1" applyAlignment="1">
      <alignment horizontal="left" vertical="center" wrapText="1"/>
    </xf>
    <xf numFmtId="0" fontId="31" fillId="0" borderId="15" xfId="0" applyFont="1" applyBorder="1" applyAlignment="1">
      <alignment horizontal="left" vertical="center" wrapText="1"/>
    </xf>
    <xf numFmtId="0" fontId="31" fillId="0" borderId="15" xfId="0" applyFont="1" applyBorder="1" applyAlignment="1">
      <alignment horizontal="left" wrapText="1"/>
    </xf>
    <xf numFmtId="0" fontId="31" fillId="0" borderId="18" xfId="0" applyFont="1" applyBorder="1" applyAlignment="1">
      <alignment horizontal="left" wrapText="1"/>
    </xf>
    <xf numFmtId="0" fontId="31" fillId="0" borderId="18" xfId="0" applyFont="1" applyBorder="1" applyAlignment="1">
      <alignment horizontal="left"/>
    </xf>
    <xf numFmtId="0" fontId="31" fillId="3" borderId="0" xfId="0" applyFont="1" applyFill="1" applyAlignment="1">
      <alignment horizontal="left"/>
    </xf>
    <xf numFmtId="0" fontId="29" fillId="0" borderId="0" xfId="0" applyFont="1" applyAlignment="1">
      <alignment horizontal="left" vertical="center" wrapText="1"/>
    </xf>
    <xf numFmtId="0" fontId="31" fillId="0" borderId="15" xfId="0" applyFont="1" applyBorder="1" applyAlignment="1">
      <alignment horizontal="left" vertical="center"/>
    </xf>
    <xf numFmtId="0" fontId="59" fillId="0" borderId="0" xfId="0" applyFont="1" applyAlignment="1">
      <alignment horizontal="center" vertical="center"/>
    </xf>
    <xf numFmtId="0" fontId="59" fillId="0" borderId="15" xfId="0" applyFont="1" applyBorder="1" applyAlignment="1">
      <alignment horizontal="center" vertical="center"/>
    </xf>
    <xf numFmtId="0" fontId="60" fillId="0" borderId="0" xfId="1"/>
    <xf numFmtId="0" fontId="60" fillId="0" borderId="15" xfId="1" applyBorder="1" applyAlignment="1">
      <alignment horizontal="left"/>
    </xf>
    <xf numFmtId="0" fontId="59" fillId="0" borderId="19" xfId="0" applyFont="1" applyBorder="1" applyAlignment="1">
      <alignment horizontal="center" vertical="center"/>
    </xf>
    <xf numFmtId="0" fontId="31" fillId="0" borderId="19" xfId="0" applyFont="1" applyBorder="1" applyAlignment="1">
      <alignment horizontal="left"/>
    </xf>
    <xf numFmtId="0" fontId="60" fillId="0" borderId="19" xfId="1" applyBorder="1" applyAlignment="1">
      <alignment horizontal="left"/>
    </xf>
    <xf numFmtId="0" fontId="60" fillId="0" borderId="18" xfId="1" applyBorder="1" applyAlignment="1">
      <alignment horizontal="left"/>
    </xf>
    <xf numFmtId="0" fontId="60" fillId="0" borderId="15" xfId="1" applyBorder="1" applyAlignment="1">
      <alignment horizontal="left" vertical="center" wrapText="1"/>
    </xf>
    <xf numFmtId="0" fontId="31" fillId="4" borderId="0" xfId="0" applyFont="1" applyFill="1"/>
    <xf numFmtId="0" fontId="29" fillId="4" borderId="19" xfId="0" applyFont="1" applyFill="1" applyBorder="1" applyAlignment="1">
      <alignment horizontal="center"/>
    </xf>
    <xf numFmtId="0" fontId="29" fillId="4" borderId="21" xfId="0" applyFont="1" applyFill="1" applyBorder="1" applyAlignment="1">
      <alignment horizontal="center"/>
    </xf>
    <xf numFmtId="165" fontId="61" fillId="4" borderId="21" xfId="0" applyNumberFormat="1" applyFont="1" applyFill="1" applyBorder="1" applyAlignment="1">
      <alignment horizontal="center"/>
    </xf>
    <xf numFmtId="166" fontId="61" fillId="4" borderId="21" xfId="0" applyNumberFormat="1" applyFont="1" applyFill="1" applyBorder="1" applyAlignment="1">
      <alignment horizontal="center"/>
    </xf>
    <xf numFmtId="167" fontId="61" fillId="4" borderId="21" xfId="0" applyNumberFormat="1" applyFont="1" applyFill="1" applyBorder="1" applyAlignment="1">
      <alignment horizontal="center"/>
    </xf>
    <xf numFmtId="2" fontId="61" fillId="4" borderId="21" xfId="0" applyNumberFormat="1" applyFont="1" applyFill="1" applyBorder="1" applyAlignment="1">
      <alignment horizontal="center"/>
    </xf>
    <xf numFmtId="2" fontId="29" fillId="4" borderId="21" xfId="0" applyNumberFormat="1" applyFont="1" applyFill="1" applyBorder="1" applyAlignment="1">
      <alignment horizontal="center"/>
    </xf>
    <xf numFmtId="0" fontId="29" fillId="4" borderId="17" xfId="0" applyFont="1" applyFill="1" applyBorder="1" applyAlignment="1">
      <alignment horizontal="center"/>
    </xf>
    <xf numFmtId="0" fontId="29" fillId="0" borderId="0" xfId="0" applyFont="1"/>
    <xf numFmtId="0" fontId="31" fillId="5" borderId="22" xfId="0" applyFont="1" applyFill="1" applyBorder="1"/>
    <xf numFmtId="0" fontId="31" fillId="5" borderId="16" xfId="0" applyFont="1" applyFill="1" applyBorder="1"/>
    <xf numFmtId="1" fontId="31" fillId="4" borderId="0" xfId="0" applyNumberFormat="1" applyFont="1" applyFill="1"/>
    <xf numFmtId="2" fontId="31" fillId="5" borderId="16" xfId="0" applyNumberFormat="1" applyFont="1" applyFill="1" applyBorder="1"/>
    <xf numFmtId="1" fontId="31" fillId="5" borderId="23" xfId="0" applyNumberFormat="1" applyFont="1" applyFill="1" applyBorder="1"/>
    <xf numFmtId="0" fontId="31" fillId="0" borderId="0" xfId="0" applyFont="1"/>
    <xf numFmtId="0" fontId="31" fillId="4" borderId="24" xfId="0" applyFont="1" applyFill="1" applyBorder="1"/>
    <xf numFmtId="2" fontId="31" fillId="4" borderId="0" xfId="0" applyNumberFormat="1" applyFont="1" applyFill="1"/>
    <xf numFmtId="1" fontId="31" fillId="4" borderId="25" xfId="0" applyNumberFormat="1" applyFont="1" applyFill="1" applyBorder="1"/>
    <xf numFmtId="0" fontId="31" fillId="6" borderId="24" xfId="0" applyFont="1" applyFill="1" applyBorder="1"/>
    <xf numFmtId="0" fontId="31" fillId="6" borderId="0" xfId="0" applyFont="1" applyFill="1"/>
    <xf numFmtId="1" fontId="31" fillId="6" borderId="0" xfId="0" applyNumberFormat="1" applyFont="1" applyFill="1"/>
    <xf numFmtId="2" fontId="31" fillId="6" borderId="0" xfId="0" applyNumberFormat="1" applyFont="1" applyFill="1"/>
    <xf numFmtId="1" fontId="31" fillId="6" borderId="25" xfId="0" applyNumberFormat="1" applyFont="1" applyFill="1" applyBorder="1"/>
    <xf numFmtId="0" fontId="31" fillId="5" borderId="24" xfId="0" applyFont="1" applyFill="1" applyBorder="1"/>
    <xf numFmtId="0" fontId="31" fillId="5" borderId="0" xfId="0" applyFont="1" applyFill="1"/>
    <xf numFmtId="1" fontId="31" fillId="5" borderId="0" xfId="0" applyNumberFormat="1" applyFont="1" applyFill="1"/>
    <xf numFmtId="2" fontId="31" fillId="5" borderId="0" xfId="0" applyNumberFormat="1" applyFont="1" applyFill="1"/>
    <xf numFmtId="1" fontId="31" fillId="5" borderId="25" xfId="0" applyNumberFormat="1" applyFont="1" applyFill="1" applyBorder="1"/>
    <xf numFmtId="0" fontId="31" fillId="5" borderId="26" xfId="0" applyFont="1" applyFill="1" applyBorder="1"/>
    <xf numFmtId="0" fontId="31" fillId="5" borderId="20" xfId="0" applyFont="1" applyFill="1" applyBorder="1"/>
    <xf numFmtId="1" fontId="31" fillId="5" borderId="20" xfId="0" applyNumberFormat="1" applyFont="1" applyFill="1" applyBorder="1"/>
    <xf numFmtId="2" fontId="31" fillId="5" borderId="20" xfId="0" applyNumberFormat="1" applyFont="1" applyFill="1" applyBorder="1"/>
    <xf numFmtId="1" fontId="31" fillId="5" borderId="27" xfId="0" applyNumberFormat="1" applyFont="1" applyFill="1" applyBorder="1"/>
    <xf numFmtId="1" fontId="31" fillId="5" borderId="16" xfId="0" applyNumberFormat="1" applyFont="1" applyFill="1" applyBorder="1"/>
    <xf numFmtId="2" fontId="31" fillId="0" borderId="0" xfId="0" applyNumberFormat="1" applyFont="1"/>
    <xf numFmtId="0" fontId="0" fillId="4" borderId="0" xfId="0" applyFill="1"/>
    <xf numFmtId="0" fontId="2" fillId="4" borderId="0" xfId="0" applyFont="1" applyFill="1"/>
    <xf numFmtId="0" fontId="29" fillId="4" borderId="0" xfId="0" applyFont="1" applyFill="1"/>
    <xf numFmtId="0" fontId="29" fillId="4" borderId="0" xfId="0" applyFont="1" applyFill="1" applyAlignment="1">
      <alignment horizontal="center"/>
    </xf>
    <xf numFmtId="0" fontId="32" fillId="0" borderId="15" xfId="0" applyFont="1" applyBorder="1" applyAlignment="1">
      <alignment horizontal="left" vertical="center"/>
    </xf>
    <xf numFmtId="0" fontId="33" fillId="0" borderId="0" xfId="0" applyFont="1" applyAlignment="1">
      <alignment wrapText="1"/>
    </xf>
    <xf numFmtId="0" fontId="31" fillId="0" borderId="25" xfId="0" applyFont="1" applyBorder="1" applyAlignment="1">
      <alignment horizontal="center"/>
    </xf>
    <xf numFmtId="0" fontId="31" fillId="0" borderId="24" xfId="0" applyFont="1" applyBorder="1" applyAlignment="1">
      <alignment horizontal="center"/>
    </xf>
    <xf numFmtId="0" fontId="31" fillId="0" borderId="22" xfId="0" applyFont="1" applyBorder="1" applyAlignment="1">
      <alignment horizontal="center"/>
    </xf>
    <xf numFmtId="0" fontId="31" fillId="0" borderId="16" xfId="0" applyFont="1" applyBorder="1" applyAlignment="1">
      <alignment horizontal="center"/>
    </xf>
    <xf numFmtId="0" fontId="31" fillId="0" borderId="23" xfId="0" applyFont="1" applyBorder="1" applyAlignment="1">
      <alignment horizontal="center"/>
    </xf>
    <xf numFmtId="0" fontId="0" fillId="0" borderId="26" xfId="0" applyBorder="1" applyAlignment="1">
      <alignment horizontal="center"/>
    </xf>
    <xf numFmtId="0" fontId="0" fillId="0" borderId="20" xfId="0" applyBorder="1" applyAlignment="1">
      <alignment horizontal="center"/>
    </xf>
    <xf numFmtId="0" fontId="0" fillId="0" borderId="27" xfId="0" applyBorder="1" applyAlignment="1">
      <alignment horizontal="center"/>
    </xf>
    <xf numFmtId="166" fontId="62" fillId="0" borderId="0" xfId="0" applyNumberFormat="1" applyFont="1" applyAlignment="1">
      <alignment horizontal="left"/>
    </xf>
    <xf numFmtId="167" fontId="62" fillId="0" borderId="0" xfId="0" applyNumberFormat="1" applyFont="1" applyAlignment="1">
      <alignment horizontal="left"/>
    </xf>
    <xf numFmtId="2" fontId="29" fillId="0" borderId="0" xfId="0" applyNumberFormat="1" applyFont="1" applyAlignment="1">
      <alignment horizontal="left"/>
    </xf>
    <xf numFmtId="0" fontId="29" fillId="0" borderId="0" xfId="0" applyFont="1" applyAlignment="1">
      <alignment horizontal="left"/>
    </xf>
    <xf numFmtId="165" fontId="68" fillId="0" borderId="0" xfId="0" applyNumberFormat="1" applyFont="1" applyAlignment="1">
      <alignment horizontal="left"/>
    </xf>
    <xf numFmtId="166" fontId="68" fillId="0" borderId="0" xfId="0" applyNumberFormat="1" applyFont="1" applyAlignment="1">
      <alignment horizontal="left"/>
    </xf>
    <xf numFmtId="167" fontId="68" fillId="0" borderId="0" xfId="0" applyNumberFormat="1" applyFont="1" applyAlignment="1">
      <alignment horizontal="left"/>
    </xf>
    <xf numFmtId="2" fontId="29" fillId="0" borderId="24" xfId="0" applyNumberFormat="1" applyFont="1" applyBorder="1" applyAlignment="1">
      <alignment horizontal="left"/>
    </xf>
    <xf numFmtId="2" fontId="29" fillId="0" borderId="25" xfId="0" applyNumberFormat="1" applyFont="1" applyBorder="1" applyAlignment="1">
      <alignment horizontal="left"/>
    </xf>
    <xf numFmtId="0" fontId="29" fillId="0" borderId="24" xfId="0" applyFont="1" applyBorder="1" applyAlignment="1">
      <alignment horizontal="left"/>
    </xf>
    <xf numFmtId="0" fontId="29" fillId="0" borderId="25" xfId="0" applyFont="1" applyBorder="1" applyAlignment="1">
      <alignment horizontal="left"/>
    </xf>
    <xf numFmtId="0" fontId="1" fillId="0" borderId="0" xfId="0" applyFont="1"/>
    <xf numFmtId="0" fontId="33" fillId="0" borderId="0" xfId="0" applyFont="1"/>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wrapText="1"/>
    </xf>
    <xf numFmtId="0" fontId="1" fillId="0" borderId="0" xfId="0" applyFont="1" applyAlignment="1">
      <alignment horizontal="left" vertical="center"/>
    </xf>
    <xf numFmtId="0" fontId="1" fillId="0" borderId="0" xfId="0" applyFont="1" applyAlignment="1">
      <alignment horizontal="left" wrapText="1"/>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3" xfId="0" applyFont="1" applyBorder="1" applyAlignment="1">
      <alignment horizontal="left"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left" vertical="center" wrapText="1"/>
    </xf>
    <xf numFmtId="0" fontId="10" fillId="0" borderId="3" xfId="0" applyFont="1" applyBorder="1" applyAlignment="1">
      <alignment horizontal="left"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33" fillId="0" borderId="0" xfId="0" applyFont="1" applyAlignment="1">
      <alignment horizontal="left" vertical="center"/>
    </xf>
    <xf numFmtId="0" fontId="33" fillId="0" borderId="12" xfId="0" applyFont="1" applyBorder="1" applyAlignment="1">
      <alignment horizontal="left" vertical="center"/>
    </xf>
    <xf numFmtId="0" fontId="8" fillId="0" borderId="0" xfId="0" applyFont="1" applyAlignment="1">
      <alignment horizontal="left" vertical="center" wrapText="1"/>
    </xf>
    <xf numFmtId="0" fontId="8" fillId="0" borderId="15" xfId="0" applyFont="1" applyBorder="1" applyAlignment="1">
      <alignment horizontal="justify" vertical="center" wrapText="1"/>
    </xf>
    <xf numFmtId="0" fontId="21" fillId="0" borderId="13" xfId="0" applyFont="1" applyBorder="1" applyAlignment="1">
      <alignment horizontal="left" vertical="center" wrapText="1"/>
    </xf>
    <xf numFmtId="0" fontId="21" fillId="0" borderId="0" xfId="0" applyFont="1" applyAlignment="1">
      <alignment horizontal="left" vertical="center" wrapText="1"/>
    </xf>
    <xf numFmtId="0" fontId="29" fillId="0" borderId="0" xfId="0" applyFont="1" applyAlignment="1">
      <alignment horizontal="left" vertical="center"/>
    </xf>
    <xf numFmtId="0" fontId="8" fillId="0" borderId="13" xfId="0" applyFont="1" applyBorder="1" applyAlignment="1">
      <alignment horizontal="left" vertical="center" wrapText="1"/>
    </xf>
    <xf numFmtId="0" fontId="10" fillId="0" borderId="15" xfId="0" applyFont="1" applyBorder="1" applyAlignment="1">
      <alignment horizontal="justify" vertical="center" wrapText="1"/>
    </xf>
    <xf numFmtId="0" fontId="8" fillId="0" borderId="15" xfId="0" applyFont="1" applyBorder="1" applyAlignment="1">
      <alignment horizontal="left" vertical="center" wrapText="1"/>
    </xf>
    <xf numFmtId="0" fontId="18" fillId="0" borderId="0" xfId="0" applyFont="1" applyAlignment="1">
      <alignment horizontal="left" vertical="center" wrapText="1"/>
    </xf>
    <xf numFmtId="0" fontId="21" fillId="0" borderId="16" xfId="0" applyFont="1" applyBorder="1" applyAlignment="1">
      <alignment horizontal="left" vertical="center"/>
    </xf>
    <xf numFmtId="0" fontId="25" fillId="0" borderId="15" xfId="0" applyFont="1" applyBorder="1" applyAlignment="1">
      <alignment horizontal="center" vertical="center" wrapText="1"/>
    </xf>
    <xf numFmtId="0" fontId="43" fillId="0" borderId="7" xfId="0" applyFont="1" applyBorder="1" applyAlignment="1">
      <alignment horizontal="justify" vertical="center" wrapText="1"/>
    </xf>
    <xf numFmtId="0" fontId="43" fillId="0" borderId="3" xfId="0" applyFont="1" applyBorder="1" applyAlignment="1">
      <alignment horizontal="justify" vertical="center" wrapText="1"/>
    </xf>
    <xf numFmtId="0" fontId="42" fillId="0" borderId="7" xfId="0" applyFont="1" applyBorder="1" applyAlignment="1">
      <alignment horizontal="justify" vertical="center" wrapText="1"/>
    </xf>
    <xf numFmtId="0" fontId="42" fillId="0" borderId="3" xfId="0" applyFont="1" applyBorder="1" applyAlignment="1">
      <alignment horizontal="justify" vertical="center" wrapText="1"/>
    </xf>
    <xf numFmtId="0" fontId="49" fillId="0" borderId="7" xfId="0" applyFont="1" applyBorder="1" applyAlignment="1">
      <alignment horizontal="justify" vertical="center" wrapText="1"/>
    </xf>
    <xf numFmtId="0" fontId="49" fillId="0" borderId="3" xfId="0" applyFont="1" applyBorder="1" applyAlignment="1">
      <alignment horizontal="justify"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0" xfId="0" applyFont="1" applyAlignment="1">
      <alignment horizontal="lef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tx>
            <c:v>COMSK3 Cpx Rim (V ppm)</c:v>
          </c:tx>
          <c:spPr>
            <a:ln w="12700" cap="rnd">
              <a:solidFill>
                <a:sysClr val="windowText" lastClr="000000"/>
              </a:solidFill>
              <a:prstDash val="dash"/>
              <a:round/>
            </a:ln>
            <a:effectLst/>
          </c:spPr>
          <c:marker>
            <c:symbol val="triangle"/>
            <c:size val="5"/>
            <c:spPr>
              <a:solidFill>
                <a:srgbClr val="FFC000"/>
              </a:solidFill>
              <a:ln w="9525">
                <a:solidFill>
                  <a:schemeClr val="tx1"/>
                </a:solidFill>
              </a:ln>
              <a:effectLst/>
            </c:spPr>
          </c:marker>
          <c:xVal>
            <c:numRef>
              <c:f>'Supp Table10'!$H$3:$H$43</c:f>
              <c:numCache>
                <c:formatCode>0.00</c:formatCode>
                <c:ptCount val="41"/>
                <c:pt idx="0">
                  <c:v>-2</c:v>
                </c:pt>
                <c:pt idx="1">
                  <c:v>-1.9</c:v>
                </c:pt>
                <c:pt idx="2">
                  <c:v>-1.8</c:v>
                </c:pt>
                <c:pt idx="3">
                  <c:v>-1.7</c:v>
                </c:pt>
                <c:pt idx="4">
                  <c:v>-1.6</c:v>
                </c:pt>
                <c:pt idx="5">
                  <c:v>-1.5</c:v>
                </c:pt>
                <c:pt idx="6">
                  <c:v>-1.4</c:v>
                </c:pt>
                <c:pt idx="7">
                  <c:v>-1.3</c:v>
                </c:pt>
                <c:pt idx="8">
                  <c:v>-1.2</c:v>
                </c:pt>
                <c:pt idx="9">
                  <c:v>-1.1000000000000001</c:v>
                </c:pt>
                <c:pt idx="10">
                  <c:v>-1</c:v>
                </c:pt>
                <c:pt idx="11">
                  <c:v>-0.9</c:v>
                </c:pt>
                <c:pt idx="12">
                  <c:v>-0.8</c:v>
                </c:pt>
                <c:pt idx="13">
                  <c:v>-0.7</c:v>
                </c:pt>
                <c:pt idx="14">
                  <c:v>-0.6</c:v>
                </c:pt>
                <c:pt idx="15">
                  <c:v>-0.5</c:v>
                </c:pt>
                <c:pt idx="16">
                  <c:v>-0.4</c:v>
                </c:pt>
                <c:pt idx="17">
                  <c:v>-0.3</c:v>
                </c:pt>
                <c:pt idx="18">
                  <c:v>-0.2</c:v>
                </c:pt>
                <c:pt idx="19">
                  <c:v>-0.1</c:v>
                </c:pt>
                <c:pt idx="20">
                  <c:v>0</c:v>
                </c:pt>
                <c:pt idx="21">
                  <c:v>0.1</c:v>
                </c:pt>
                <c:pt idx="22">
                  <c:v>0.2</c:v>
                </c:pt>
                <c:pt idx="23">
                  <c:v>0.3</c:v>
                </c:pt>
                <c:pt idx="24">
                  <c:v>0.4</c:v>
                </c:pt>
                <c:pt idx="25">
                  <c:v>0.5</c:v>
                </c:pt>
                <c:pt idx="26">
                  <c:v>0.6</c:v>
                </c:pt>
                <c:pt idx="27">
                  <c:v>0.7</c:v>
                </c:pt>
                <c:pt idx="28">
                  <c:v>0.8</c:v>
                </c:pt>
                <c:pt idx="29">
                  <c:v>0.9</c:v>
                </c:pt>
                <c:pt idx="30">
                  <c:v>1</c:v>
                </c:pt>
                <c:pt idx="31">
                  <c:v>1.1000000000000001</c:v>
                </c:pt>
                <c:pt idx="32">
                  <c:v>1.2</c:v>
                </c:pt>
                <c:pt idx="33">
                  <c:v>1.3</c:v>
                </c:pt>
                <c:pt idx="34">
                  <c:v>1.4</c:v>
                </c:pt>
                <c:pt idx="35">
                  <c:v>1.5</c:v>
                </c:pt>
                <c:pt idx="36">
                  <c:v>1.6</c:v>
                </c:pt>
                <c:pt idx="37">
                  <c:v>1.7</c:v>
                </c:pt>
                <c:pt idx="38">
                  <c:v>1.8</c:v>
                </c:pt>
                <c:pt idx="39">
                  <c:v>1.9</c:v>
                </c:pt>
                <c:pt idx="40">
                  <c:v>2</c:v>
                </c:pt>
              </c:numCache>
            </c:numRef>
          </c:xVal>
          <c:yVal>
            <c:numRef>
              <c:f>'Supp Table10'!$J$3:$J$43</c:f>
              <c:numCache>
                <c:formatCode>0</c:formatCode>
                <c:ptCount val="41"/>
                <c:pt idx="0">
                  <c:v>108.47412957010435</c:v>
                </c:pt>
                <c:pt idx="1">
                  <c:v>115.35227758183639</c:v>
                </c:pt>
                <c:pt idx="2">
                  <c:v>122.66655649647385</c:v>
                </c:pt>
                <c:pt idx="3">
                  <c:v>130.44462058434431</c:v>
                </c:pt>
                <c:pt idx="4">
                  <c:v>138.71587762294996</c:v>
                </c:pt>
                <c:pt idx="5">
                  <c:v>147.51160008368043</c:v>
                </c:pt>
                <c:pt idx="6">
                  <c:v>156.86504336867361</c:v>
                </c:pt>
                <c:pt idx="7">
                  <c:v>166.81157154486149</c:v>
                </c:pt>
                <c:pt idx="8">
                  <c:v>177.38879105058408</c:v>
                </c:pt>
                <c:pt idx="9">
                  <c:v>188.63669288029746</c:v>
                </c:pt>
                <c:pt idx="10">
                  <c:v>200.59780378495603</c:v>
                </c:pt>
                <c:pt idx="11">
                  <c:v>213.31734705973849</c:v>
                </c:pt>
                <c:pt idx="12">
                  <c:v>226.84341352703086</c:v>
                </c:pt>
                <c:pt idx="13">
                  <c:v>241.22714336113003</c:v>
                </c:pt>
                <c:pt idx="14">
                  <c:v>256.52291944212499</c:v>
                </c:pt>
                <c:pt idx="15">
                  <c:v>272.78857296999456</c:v>
                </c:pt>
                <c:pt idx="16">
                  <c:v>290.08560211632368</c:v>
                </c:pt>
                <c:pt idx="17">
                  <c:v>308.4794045403292</c:v>
                </c:pt>
                <c:pt idx="18">
                  <c:v>328.03952464830479</c:v>
                </c:pt>
                <c:pt idx="19">
                  <c:v>348.83991653133944</c:v>
                </c:pt>
                <c:pt idx="20">
                  <c:v>370.95922357544106</c:v>
                </c:pt>
                <c:pt idx="21">
                  <c:v>394.48107580122996</c:v>
                </c:pt>
                <c:pt idx="22">
                  <c:v>419.49440605740489</c:v>
                </c:pt>
                <c:pt idx="23">
                  <c:v>446.0937862634633</c:v>
                </c:pt>
                <c:pt idx="24">
                  <c:v>474.37978497296274</c:v>
                </c:pt>
                <c:pt idx="25">
                  <c:v>504.45934760922182</c:v>
                </c:pt>
                <c:pt idx="26">
                  <c:v>536.44620081107757</c:v>
                </c:pt>
                <c:pt idx="27">
                  <c:v>570.46128241747385</c:v>
                </c:pt>
                <c:pt idx="28">
                  <c:v>606.63319871659507</c:v>
                </c:pt>
                <c:pt idx="29">
                  <c:v>645.09871068833877</c:v>
                </c:pt>
                <c:pt idx="30">
                  <c:v>686.00325107853666</c:v>
                </c:pt>
                <c:pt idx="31">
                  <c:v>729.5014742599277</c:v>
                </c:pt>
                <c:pt idx="32">
                  <c:v>775.75784095880715</c:v>
                </c:pt>
                <c:pt idx="33">
                  <c:v>824.94724005813748</c:v>
                </c:pt>
                <c:pt idx="34">
                  <c:v>877.25564982806918</c:v>
                </c:pt>
                <c:pt idx="35">
                  <c:v>932.88084108388875</c:v>
                </c:pt>
                <c:pt idx="36">
                  <c:v>992.03312492993916</c:v>
                </c:pt>
                <c:pt idx="37">
                  <c:v>1054.9361479166262</c:v>
                </c:pt>
                <c:pt idx="38">
                  <c:v>1121.8277376168928</c:v>
                </c:pt>
                <c:pt idx="39">
                  <c:v>1192.9608018191616</c:v>
                </c:pt>
                <c:pt idx="40">
                  <c:v>1268.6042847364756</c:v>
                </c:pt>
              </c:numCache>
            </c:numRef>
          </c:yVal>
          <c:smooth val="0"/>
          <c:extLst>
            <c:ext xmlns:c16="http://schemas.microsoft.com/office/drawing/2014/chart" uri="{C3380CC4-5D6E-409C-BE32-E72D297353CC}">
              <c16:uniqueId val="{00000000-6F2D-3B47-8BB3-D227C56103CA}"/>
            </c:ext>
          </c:extLst>
        </c:ser>
        <c:ser>
          <c:idx val="0"/>
          <c:order val="1"/>
          <c:tx>
            <c:v>COMSK3 Cpx Core (V ppm)</c:v>
          </c:tx>
          <c:spPr>
            <a:ln w="12700" cap="rnd">
              <a:solidFill>
                <a:sysClr val="windowText" lastClr="000000"/>
              </a:solidFill>
              <a:prstDash val="dash"/>
              <a:round/>
            </a:ln>
            <a:effectLst/>
          </c:spPr>
          <c:marker>
            <c:symbol val="diamond"/>
            <c:size val="6"/>
            <c:spPr>
              <a:solidFill>
                <a:schemeClr val="accent2">
                  <a:lumMod val="75000"/>
                </a:schemeClr>
              </a:solidFill>
              <a:ln w="9525">
                <a:solidFill>
                  <a:sysClr val="windowText" lastClr="000000"/>
                </a:solidFill>
              </a:ln>
              <a:effectLst/>
            </c:spPr>
          </c:marker>
          <c:xVal>
            <c:numRef>
              <c:f>'Supp Table10'!$H$44:$H$84</c:f>
              <c:numCache>
                <c:formatCode>0.00</c:formatCode>
                <c:ptCount val="41"/>
                <c:pt idx="0">
                  <c:v>-2</c:v>
                </c:pt>
                <c:pt idx="1">
                  <c:v>-1.9</c:v>
                </c:pt>
                <c:pt idx="2">
                  <c:v>-1.8</c:v>
                </c:pt>
                <c:pt idx="3">
                  <c:v>-1.7</c:v>
                </c:pt>
                <c:pt idx="4">
                  <c:v>-1.6</c:v>
                </c:pt>
                <c:pt idx="5">
                  <c:v>-1.5</c:v>
                </c:pt>
                <c:pt idx="6">
                  <c:v>-1.4</c:v>
                </c:pt>
                <c:pt idx="7">
                  <c:v>-1.3</c:v>
                </c:pt>
                <c:pt idx="8">
                  <c:v>-1.2</c:v>
                </c:pt>
                <c:pt idx="9">
                  <c:v>-1.1000000000000001</c:v>
                </c:pt>
                <c:pt idx="10">
                  <c:v>-1</c:v>
                </c:pt>
                <c:pt idx="11">
                  <c:v>-0.9</c:v>
                </c:pt>
                <c:pt idx="12">
                  <c:v>-0.8</c:v>
                </c:pt>
                <c:pt idx="13">
                  <c:v>-0.7</c:v>
                </c:pt>
                <c:pt idx="14">
                  <c:v>-0.6</c:v>
                </c:pt>
                <c:pt idx="15">
                  <c:v>-0.5</c:v>
                </c:pt>
                <c:pt idx="16">
                  <c:v>-0.4</c:v>
                </c:pt>
                <c:pt idx="17">
                  <c:v>-0.3</c:v>
                </c:pt>
                <c:pt idx="18">
                  <c:v>-0.2</c:v>
                </c:pt>
                <c:pt idx="19">
                  <c:v>-0.1</c:v>
                </c:pt>
                <c:pt idx="20">
                  <c:v>0</c:v>
                </c:pt>
                <c:pt idx="21">
                  <c:v>0.1</c:v>
                </c:pt>
                <c:pt idx="22">
                  <c:v>0.2</c:v>
                </c:pt>
                <c:pt idx="23">
                  <c:v>0.3</c:v>
                </c:pt>
                <c:pt idx="24">
                  <c:v>0.4</c:v>
                </c:pt>
                <c:pt idx="25">
                  <c:v>0.5</c:v>
                </c:pt>
                <c:pt idx="26">
                  <c:v>0.6</c:v>
                </c:pt>
                <c:pt idx="27">
                  <c:v>0.7</c:v>
                </c:pt>
                <c:pt idx="28">
                  <c:v>0.8</c:v>
                </c:pt>
                <c:pt idx="29">
                  <c:v>0.9</c:v>
                </c:pt>
                <c:pt idx="30">
                  <c:v>1</c:v>
                </c:pt>
                <c:pt idx="31">
                  <c:v>1.1000000000000001</c:v>
                </c:pt>
                <c:pt idx="32">
                  <c:v>1.2</c:v>
                </c:pt>
                <c:pt idx="33">
                  <c:v>1.3</c:v>
                </c:pt>
                <c:pt idx="34">
                  <c:v>1.4</c:v>
                </c:pt>
                <c:pt idx="35">
                  <c:v>1.5</c:v>
                </c:pt>
                <c:pt idx="36">
                  <c:v>1.6</c:v>
                </c:pt>
                <c:pt idx="37">
                  <c:v>1.7</c:v>
                </c:pt>
                <c:pt idx="38">
                  <c:v>1.8</c:v>
                </c:pt>
                <c:pt idx="39">
                  <c:v>1.9</c:v>
                </c:pt>
                <c:pt idx="40">
                  <c:v>2</c:v>
                </c:pt>
              </c:numCache>
            </c:numRef>
          </c:xVal>
          <c:yVal>
            <c:numRef>
              <c:f>'Supp Table10'!$J$44:$J$84</c:f>
              <c:numCache>
                <c:formatCode>0</c:formatCode>
                <c:ptCount val="41"/>
                <c:pt idx="0">
                  <c:v>109.07788168273945</c:v>
                </c:pt>
                <c:pt idx="1">
                  <c:v>115.99431252199503</c:v>
                </c:pt>
                <c:pt idx="2">
                  <c:v>123.34930170888464</c:v>
                </c:pt>
                <c:pt idx="3">
                  <c:v>131.1706574336078</c:v>
                </c:pt>
                <c:pt idx="4">
                  <c:v>139.48795115331887</c:v>
                </c:pt>
                <c:pt idx="5">
                  <c:v>148.33262939768977</c:v>
                </c:pt>
                <c:pt idx="6">
                  <c:v>157.73813266386105</c:v>
                </c:pt>
                <c:pt idx="7">
                  <c:v>167.74002185030599</c:v>
                </c:pt>
                <c:pt idx="8">
                  <c:v>178.37611270763742</c:v>
                </c:pt>
                <c:pt idx="9">
                  <c:v>189.68661881469615</c:v>
                </c:pt>
                <c:pt idx="10">
                  <c:v>201.71430362049381</c:v>
                </c:pt>
                <c:pt idx="11">
                  <c:v>214.50464212686134</c:v>
                </c:pt>
                <c:pt idx="12">
                  <c:v>228.10599282309968</c:v>
                </c:pt>
                <c:pt idx="13">
                  <c:v>242.56978052269477</c:v>
                </c:pt>
                <c:pt idx="14">
                  <c:v>257.95069079337986</c:v>
                </c:pt>
                <c:pt idx="15">
                  <c:v>274.30687671565312</c:v>
                </c:pt>
                <c:pt idx="16">
                  <c:v>291.70017875147948</c:v>
                </c:pt>
                <c:pt idx="17">
                  <c:v>310.19635855446836</c:v>
                </c:pt>
                <c:pt idx="18">
                  <c:v>329.86534760553093</c:v>
                </c:pt>
                <c:pt idx="19">
                  <c:v>350.78151161407419</c:v>
                </c:pt>
                <c:pt idx="20">
                  <c:v>373.02393168439528</c:v>
                </c:pt>
                <c:pt idx="21">
                  <c:v>396.6767033103277</c:v>
                </c:pt>
                <c:pt idx="22">
                  <c:v>421.82925432859639</c:v>
                </c:pt>
                <c:pt idx="23">
                  <c:v>448.57668303301875</c:v>
                </c:pt>
                <c:pt idx="24">
                  <c:v>477.02011772791428</c:v>
                </c:pt>
                <c:pt idx="25">
                  <c:v>507.26709908014516</c:v>
                </c:pt>
                <c:pt idx="26">
                  <c:v>539.43198671540642</c:v>
                </c:pt>
                <c:pt idx="27">
                  <c:v>573.63639159604975</c:v>
                </c:pt>
                <c:pt idx="28">
                  <c:v>610.0096358152033</c:v>
                </c:pt>
                <c:pt idx="29">
                  <c:v>648.68924154560227</c:v>
                </c:pt>
                <c:pt idx="30">
                  <c:v>689.82145099177535</c:v>
                </c:pt>
                <c:pt idx="31">
                  <c:v>733.56177931146715</c:v>
                </c:pt>
                <c:pt idx="32">
                  <c:v>780.07560259679678</c:v>
                </c:pt>
                <c:pt idx="33">
                  <c:v>829.53878313823839</c:v>
                </c:pt>
                <c:pt idx="34">
                  <c:v>882.13833433546097</c:v>
                </c:pt>
                <c:pt idx="35">
                  <c:v>938.07312776895685</c:v>
                </c:pt>
                <c:pt idx="36">
                  <c:v>997.55464510580157</c:v>
                </c:pt>
                <c:pt idx="37">
                  <c:v>1060.8077776823959</c:v>
                </c:pt>
                <c:pt idx="38">
                  <c:v>1128.0716767873021</c:v>
                </c:pt>
                <c:pt idx="39">
                  <c:v>1199.6006578589713</c:v>
                </c:pt>
                <c:pt idx="40">
                  <c:v>1275.6651620170128</c:v>
                </c:pt>
              </c:numCache>
            </c:numRef>
          </c:yVal>
          <c:smooth val="0"/>
          <c:extLst>
            <c:ext xmlns:c16="http://schemas.microsoft.com/office/drawing/2014/chart" uri="{C3380CC4-5D6E-409C-BE32-E72D297353CC}">
              <c16:uniqueId val="{00000001-6F2D-3B47-8BB3-D227C56103CA}"/>
            </c:ext>
          </c:extLst>
        </c:ser>
        <c:dLbls>
          <c:showLegendKey val="0"/>
          <c:showVal val="0"/>
          <c:showCatName val="0"/>
          <c:showSerName val="0"/>
          <c:showPercent val="0"/>
          <c:showBubbleSize val="0"/>
        </c:dLbls>
        <c:axId val="1855894336"/>
        <c:axId val="762608272"/>
      </c:scatterChart>
      <c:valAx>
        <c:axId val="1855894336"/>
        <c:scaling>
          <c:orientation val="minMax"/>
          <c:max val="2"/>
          <c:min val="-2"/>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l-GR" sz="1200">
                    <a:solidFill>
                      <a:sysClr val="windowText" lastClr="000000"/>
                    </a:solidFill>
                  </a:rPr>
                  <a:t>Δ</a:t>
                </a:r>
                <a:r>
                  <a:rPr lang="en-US" sz="1200">
                    <a:solidFill>
                      <a:sysClr val="windowText" lastClr="000000"/>
                    </a:solidFill>
                  </a:rPr>
                  <a:t>log FMQ</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it-IT"/>
            </a:p>
          </c:txPr>
        </c:title>
        <c:numFmt formatCode="0.00"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it-IT"/>
          </a:p>
        </c:txPr>
        <c:crossAx val="762608272"/>
        <c:crosses val="autoZero"/>
        <c:crossBetween val="midCat"/>
      </c:valAx>
      <c:valAx>
        <c:axId val="762608272"/>
        <c:scaling>
          <c:orientation val="minMax"/>
        </c:scaling>
        <c:delete val="0"/>
        <c:axPos val="l"/>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a:solidFill>
                      <a:sysClr val="windowText" lastClr="000000"/>
                    </a:solidFill>
                  </a:rPr>
                  <a:t>Parental Melt V (ppm)</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it-IT"/>
            </a:p>
          </c:txPr>
        </c:title>
        <c:numFmt formatCode="0"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it-IT"/>
          </a:p>
        </c:txPr>
        <c:crossAx val="1855894336"/>
        <c:crossesAt val="-2"/>
        <c:crossBetween val="midCat"/>
        <c:minorUnit val="50"/>
      </c:valAx>
      <c:spPr>
        <a:noFill/>
        <a:ln>
          <a:solidFill>
            <a:schemeClr val="tx1"/>
          </a:solidFill>
        </a:ln>
        <a:effectLst/>
      </c:spPr>
    </c:plotArea>
    <c:legend>
      <c:legendPos val="t"/>
      <c:layout>
        <c:manualLayout>
          <c:xMode val="edge"/>
          <c:yMode val="edge"/>
          <c:x val="0.170727041309161"/>
          <c:y val="5.5930190510070615E-2"/>
          <c:w val="0.51379252371255579"/>
          <c:h val="0.14065195126880303"/>
        </c:manualLayout>
      </c:layout>
      <c:overlay val="1"/>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it-IT"/>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366138</xdr:colOff>
      <xdr:row>1</xdr:row>
      <xdr:rowOff>8107</xdr:rowOff>
    </xdr:from>
    <xdr:to>
      <xdr:col>16</xdr:col>
      <xdr:colOff>732457</xdr:colOff>
      <xdr:row>21</xdr:row>
      <xdr:rowOff>42154</xdr:rowOff>
    </xdr:to>
    <xdr:graphicFrame macro="">
      <xdr:nvGraphicFramePr>
        <xdr:cNvPr id="2" name="Grafico 1">
          <a:extLst>
            <a:ext uri="{FF2B5EF4-FFF2-40B4-BE49-F238E27FC236}">
              <a16:creationId xmlns:a16="http://schemas.microsoft.com/office/drawing/2014/main" id="{F77048ED-3DFB-454A-A28D-83F01BE0B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doi.org/10.2138/am-2000-0408" TargetMode="External"/><Relationship Id="rId13" Type="http://schemas.openxmlformats.org/officeDocument/2006/relationships/hyperlink" Target="https://doi.org/10.1007/s00410-014-1101-8" TargetMode="External"/><Relationship Id="rId18" Type="http://schemas.openxmlformats.org/officeDocument/2006/relationships/hyperlink" Target="https://doi.org/10.1016/j.tecto.2016.01.034" TargetMode="External"/><Relationship Id="rId3" Type="http://schemas.openxmlformats.org/officeDocument/2006/relationships/hyperlink" Target="https://doi.org/10.1007/s00710-018-0574-y" TargetMode="External"/><Relationship Id="rId21" Type="http://schemas.openxmlformats.org/officeDocument/2006/relationships/hyperlink" Target="https://doi.org/10.1093/petrology/egae054" TargetMode="External"/><Relationship Id="rId7" Type="http://schemas.openxmlformats.org/officeDocument/2006/relationships/hyperlink" Target="https://doi.org/10.2138/am-1999-0304" TargetMode="External"/><Relationship Id="rId12" Type="http://schemas.openxmlformats.org/officeDocument/2006/relationships/hyperlink" Target="https://doi.org/10.1007/BF00283231" TargetMode="External"/><Relationship Id="rId17" Type="http://schemas.openxmlformats.org/officeDocument/2006/relationships/hyperlink" Target="https://doi.org/10.1093/petrology/egac076" TargetMode="External"/><Relationship Id="rId25" Type="http://schemas.openxmlformats.org/officeDocument/2006/relationships/hyperlink" Target="https://doi.org/10.1029/2018JB016731" TargetMode="External"/><Relationship Id="rId2" Type="http://schemas.openxmlformats.org/officeDocument/2006/relationships/hyperlink" Target="https://doi.org/10.1016/j.lithos.2006.07.001" TargetMode="External"/><Relationship Id="rId16" Type="http://schemas.openxmlformats.org/officeDocument/2006/relationships/hyperlink" Target="https://doi.org/10.1093/petrology/egz011" TargetMode="External"/><Relationship Id="rId20" Type="http://schemas.openxmlformats.org/officeDocument/2006/relationships/hyperlink" Target="https://doi.org/10.1007/s004100050434" TargetMode="External"/><Relationship Id="rId1" Type="http://schemas.openxmlformats.org/officeDocument/2006/relationships/hyperlink" Target="https://doi.org/10.1016/j.lithos.2014.08.010" TargetMode="External"/><Relationship Id="rId6" Type="http://schemas.openxmlformats.org/officeDocument/2006/relationships/hyperlink" Target="https://doi.org/10.1029/91JB00898" TargetMode="External"/><Relationship Id="rId11" Type="http://schemas.openxmlformats.org/officeDocument/2006/relationships/hyperlink" Target="https://doi.org/10.1016/j.lithos.2012.10.016" TargetMode="External"/><Relationship Id="rId24" Type="http://schemas.openxmlformats.org/officeDocument/2006/relationships/hyperlink" Target="https://doi.org/10.5194/ejm-35-361-2023" TargetMode="External"/><Relationship Id="rId5" Type="http://schemas.openxmlformats.org/officeDocument/2006/relationships/hyperlink" Target="https://doi.org/10.2138/am-2001-1014" TargetMode="External"/><Relationship Id="rId15" Type="http://schemas.openxmlformats.org/officeDocument/2006/relationships/hyperlink" Target="https://doi.org/10.7185/geochemlet.1822" TargetMode="External"/><Relationship Id="rId23" Type="http://schemas.openxmlformats.org/officeDocument/2006/relationships/hyperlink" Target="https://doi.org/10.2138/am-1999-1-208" TargetMode="External"/><Relationship Id="rId10" Type="http://schemas.openxmlformats.org/officeDocument/2006/relationships/hyperlink" Target="https://doi.org/10.1093/petrology/37.3.609" TargetMode="External"/><Relationship Id="rId19" Type="http://schemas.openxmlformats.org/officeDocument/2006/relationships/hyperlink" Target="https://doi.org/10.2138/am.2005.1400" TargetMode="External"/><Relationship Id="rId4" Type="http://schemas.openxmlformats.org/officeDocument/2006/relationships/hyperlink" Target="https://doi.org/10.1016/j.lithos.2004.04.001" TargetMode="External"/><Relationship Id="rId9" Type="http://schemas.openxmlformats.org/officeDocument/2006/relationships/hyperlink" Target="https://doi.org/10.1016/0012-821X(94)90268-2" TargetMode="External"/><Relationship Id="rId14" Type="http://schemas.openxmlformats.org/officeDocument/2006/relationships/hyperlink" Target="https://doi.org/10.1016/j.lithos.2005.12.014" TargetMode="External"/><Relationship Id="rId22" Type="http://schemas.openxmlformats.org/officeDocument/2006/relationships/hyperlink" Target="https://doi.org/10.1007/s00410-020-0174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F6630-F453-473F-A60C-0D77FED482D4}">
  <dimension ref="B5:S31"/>
  <sheetViews>
    <sheetView tabSelected="1" workbookViewId="0">
      <selection activeCell="B34" sqref="B34"/>
    </sheetView>
  </sheetViews>
  <sheetFormatPr defaultColWidth="8.85546875" defaultRowHeight="15" x14ac:dyDescent="0.25"/>
  <cols>
    <col min="2" max="2" width="195.85546875" bestFit="1" customWidth="1"/>
  </cols>
  <sheetData>
    <row r="5" spans="2:19" x14ac:dyDescent="0.25">
      <c r="B5" s="185" t="s">
        <v>586</v>
      </c>
    </row>
    <row r="7" spans="2:19" x14ac:dyDescent="0.25">
      <c r="B7" s="184"/>
      <c r="C7" s="184"/>
      <c r="D7" s="184"/>
      <c r="E7" s="184"/>
      <c r="F7" s="184"/>
      <c r="G7" s="184"/>
      <c r="H7" s="184"/>
      <c r="I7" s="184"/>
      <c r="J7" s="184"/>
      <c r="K7" s="184"/>
      <c r="L7" s="184"/>
      <c r="M7" s="184"/>
      <c r="N7" s="184"/>
      <c r="O7" s="184"/>
      <c r="P7" s="184"/>
      <c r="Q7" s="184"/>
      <c r="R7" s="184"/>
      <c r="S7" s="184"/>
    </row>
    <row r="8" spans="2:19" x14ac:dyDescent="0.25">
      <c r="B8" s="189" t="s">
        <v>587</v>
      </c>
      <c r="C8" s="189"/>
      <c r="D8" s="189"/>
      <c r="E8" s="189"/>
      <c r="F8" s="189"/>
      <c r="G8" s="189"/>
      <c r="H8" s="189"/>
      <c r="I8" s="189"/>
      <c r="J8" s="189"/>
      <c r="K8" s="189"/>
      <c r="L8" s="189"/>
      <c r="M8" s="184"/>
      <c r="N8" s="184"/>
      <c r="O8" s="184"/>
      <c r="P8" s="184"/>
      <c r="Q8" s="184"/>
      <c r="R8" s="184"/>
      <c r="S8" s="184"/>
    </row>
    <row r="9" spans="2:19" x14ac:dyDescent="0.25">
      <c r="B9" s="184"/>
      <c r="C9" s="184"/>
      <c r="D9" s="184"/>
      <c r="E9" s="184"/>
      <c r="F9" s="184"/>
      <c r="G9" s="184"/>
      <c r="H9" s="184"/>
      <c r="I9" s="184"/>
      <c r="J9" s="184"/>
      <c r="K9" s="184"/>
      <c r="L9" s="184"/>
      <c r="M9" s="184"/>
      <c r="N9" s="184"/>
      <c r="O9" s="184"/>
      <c r="P9" s="184"/>
      <c r="Q9" s="184"/>
      <c r="R9" s="184"/>
      <c r="S9" s="184"/>
    </row>
    <row r="10" spans="2:19" x14ac:dyDescent="0.25">
      <c r="B10" s="189" t="s">
        <v>588</v>
      </c>
      <c r="C10" s="189"/>
      <c r="D10" s="189"/>
      <c r="E10" s="189"/>
      <c r="F10" s="189"/>
      <c r="G10" s="189"/>
      <c r="H10" s="189"/>
      <c r="I10" s="189"/>
      <c r="J10" s="189"/>
      <c r="K10" s="189"/>
      <c r="L10" s="189"/>
      <c r="M10" s="189"/>
      <c r="N10" s="184"/>
      <c r="O10" s="184"/>
      <c r="P10" s="184"/>
      <c r="Q10" s="184"/>
      <c r="R10" s="184"/>
      <c r="S10" s="184"/>
    </row>
    <row r="11" spans="2:19" x14ac:dyDescent="0.25">
      <c r="B11" s="184"/>
      <c r="C11" s="184"/>
      <c r="D11" s="184"/>
      <c r="E11" s="184"/>
      <c r="F11" s="184"/>
      <c r="G11" s="184"/>
      <c r="H11" s="184"/>
      <c r="I11" s="184"/>
      <c r="J11" s="184"/>
      <c r="K11" s="184"/>
      <c r="L11" s="184"/>
      <c r="M11" s="184"/>
      <c r="N11" s="184"/>
      <c r="O11" s="184"/>
      <c r="P11" s="184"/>
      <c r="Q11" s="184"/>
      <c r="R11" s="184"/>
      <c r="S11" s="184"/>
    </row>
    <row r="12" spans="2:19" x14ac:dyDescent="0.25">
      <c r="B12" s="189" t="s">
        <v>589</v>
      </c>
      <c r="C12" s="189"/>
      <c r="D12" s="189"/>
      <c r="E12" s="189"/>
      <c r="F12" s="189"/>
      <c r="G12" s="189"/>
      <c r="H12" s="189"/>
      <c r="I12" s="189"/>
      <c r="J12" s="189"/>
      <c r="K12" s="189"/>
      <c r="L12" s="189"/>
      <c r="M12" s="189"/>
      <c r="N12" s="189"/>
      <c r="O12" s="189"/>
      <c r="P12" s="189"/>
      <c r="Q12" s="189"/>
      <c r="R12" s="189"/>
      <c r="S12" s="189"/>
    </row>
    <row r="13" spans="2:19" x14ac:dyDescent="0.25">
      <c r="B13" s="184"/>
      <c r="C13" s="184"/>
      <c r="D13" s="184"/>
      <c r="E13" s="184"/>
      <c r="F13" s="184"/>
      <c r="G13" s="184"/>
      <c r="H13" s="184"/>
      <c r="I13" s="184"/>
      <c r="J13" s="184"/>
      <c r="K13" s="184"/>
      <c r="L13" s="184"/>
      <c r="M13" s="184"/>
      <c r="N13" s="184"/>
      <c r="O13" s="184"/>
      <c r="P13" s="184"/>
      <c r="Q13" s="184"/>
      <c r="R13" s="184"/>
      <c r="S13" s="184"/>
    </row>
    <row r="14" spans="2:19" x14ac:dyDescent="0.25">
      <c r="B14" s="189" t="s">
        <v>590</v>
      </c>
      <c r="C14" s="189"/>
      <c r="D14" s="189"/>
      <c r="E14" s="189"/>
      <c r="F14" s="189"/>
      <c r="G14" s="189"/>
      <c r="H14" s="189"/>
      <c r="I14" s="189"/>
      <c r="J14" s="189"/>
      <c r="K14" s="189"/>
      <c r="L14" s="189"/>
      <c r="M14" s="189"/>
      <c r="N14" s="184"/>
      <c r="O14" s="184"/>
      <c r="P14" s="184"/>
      <c r="Q14" s="184"/>
      <c r="R14" s="184"/>
      <c r="S14" s="184"/>
    </row>
    <row r="15" spans="2:19" x14ac:dyDescent="0.25">
      <c r="B15" s="184"/>
      <c r="C15" s="184"/>
      <c r="D15" s="184"/>
      <c r="E15" s="184"/>
      <c r="F15" s="184"/>
      <c r="G15" s="184"/>
      <c r="H15" s="184"/>
      <c r="I15" s="184"/>
      <c r="J15" s="184"/>
      <c r="K15" s="184"/>
      <c r="L15" s="184"/>
      <c r="M15" s="184"/>
      <c r="N15" s="184"/>
      <c r="O15" s="184"/>
      <c r="P15" s="184"/>
      <c r="Q15" s="184"/>
      <c r="R15" s="184"/>
      <c r="S15" s="184"/>
    </row>
    <row r="16" spans="2:19" ht="16.5" x14ac:dyDescent="0.25">
      <c r="B16" s="187" t="s">
        <v>591</v>
      </c>
      <c r="C16" s="184"/>
      <c r="D16" s="184"/>
      <c r="E16" s="184"/>
      <c r="F16" s="184"/>
      <c r="G16" s="184"/>
      <c r="H16" s="184"/>
      <c r="I16" s="184"/>
      <c r="J16" s="184"/>
      <c r="K16" s="184"/>
      <c r="L16" s="184"/>
      <c r="M16" s="184"/>
      <c r="N16" s="184"/>
      <c r="O16" s="184"/>
      <c r="P16" s="184"/>
      <c r="Q16" s="184"/>
      <c r="R16" s="184"/>
      <c r="S16" s="184"/>
    </row>
    <row r="17" spans="2:19" x14ac:dyDescent="0.25">
      <c r="B17" s="184"/>
      <c r="C17" s="184"/>
      <c r="D17" s="184"/>
      <c r="E17" s="184"/>
      <c r="F17" s="184"/>
      <c r="G17" s="184"/>
      <c r="H17" s="184"/>
      <c r="I17" s="184"/>
      <c r="J17" s="184"/>
      <c r="K17" s="184"/>
      <c r="L17" s="184"/>
      <c r="M17" s="184"/>
      <c r="N17" s="184"/>
      <c r="O17" s="184"/>
      <c r="P17" s="184"/>
      <c r="Q17" s="184"/>
      <c r="R17" s="184"/>
      <c r="S17" s="184"/>
    </row>
    <row r="18" spans="2:19" ht="16.5" x14ac:dyDescent="0.25">
      <c r="B18" s="186" t="s">
        <v>592</v>
      </c>
      <c r="C18" s="184"/>
      <c r="D18" s="184"/>
      <c r="E18" s="184"/>
      <c r="F18" s="184"/>
      <c r="G18" s="184"/>
      <c r="H18" s="184"/>
      <c r="I18" s="184"/>
      <c r="J18" s="184"/>
      <c r="K18" s="184"/>
      <c r="L18" s="184"/>
      <c r="M18" s="184"/>
      <c r="N18" s="184"/>
      <c r="O18" s="184"/>
      <c r="P18" s="184"/>
      <c r="Q18" s="184"/>
      <c r="R18" s="184"/>
      <c r="S18" s="184"/>
    </row>
    <row r="19" spans="2:19" x14ac:dyDescent="0.25">
      <c r="B19" s="184"/>
      <c r="C19" s="184"/>
      <c r="D19" s="184"/>
      <c r="E19" s="184"/>
      <c r="F19" s="184"/>
      <c r="G19" s="184"/>
      <c r="H19" s="184"/>
      <c r="I19" s="184"/>
      <c r="J19" s="184"/>
      <c r="K19" s="184"/>
      <c r="L19" s="184"/>
      <c r="M19" s="184"/>
      <c r="N19" s="184"/>
      <c r="O19" s="184"/>
      <c r="P19" s="184"/>
      <c r="Q19" s="184"/>
      <c r="R19" s="184"/>
      <c r="S19" s="184"/>
    </row>
    <row r="20" spans="2:19" x14ac:dyDescent="0.25">
      <c r="B20" s="187" t="s">
        <v>593</v>
      </c>
      <c r="C20" s="184"/>
      <c r="D20" s="184"/>
      <c r="E20" s="184"/>
      <c r="F20" s="184"/>
      <c r="G20" s="184"/>
      <c r="H20" s="184"/>
      <c r="I20" s="184"/>
      <c r="J20" s="184"/>
      <c r="K20" s="184"/>
      <c r="L20" s="184"/>
      <c r="M20" s="184"/>
      <c r="N20" s="184"/>
      <c r="O20" s="184"/>
      <c r="P20" s="184"/>
      <c r="Q20" s="184"/>
      <c r="R20" s="184"/>
      <c r="S20" s="184"/>
    </row>
    <row r="21" spans="2:19" x14ac:dyDescent="0.25">
      <c r="B21" s="184"/>
      <c r="C21" s="184"/>
      <c r="D21" s="184"/>
      <c r="E21" s="184"/>
      <c r="F21" s="184"/>
      <c r="G21" s="184"/>
      <c r="H21" s="184"/>
      <c r="I21" s="184"/>
      <c r="J21" s="184"/>
      <c r="K21" s="184"/>
      <c r="L21" s="184"/>
      <c r="M21" s="184"/>
      <c r="N21" s="184"/>
      <c r="O21" s="184"/>
      <c r="P21" s="184"/>
      <c r="Q21" s="184"/>
      <c r="R21" s="184"/>
      <c r="S21" s="184"/>
    </row>
    <row r="22" spans="2:19" x14ac:dyDescent="0.25">
      <c r="B22" s="186" t="s">
        <v>594</v>
      </c>
      <c r="C22" s="184"/>
      <c r="D22" s="184"/>
      <c r="E22" s="184"/>
      <c r="F22" s="184"/>
      <c r="G22" s="184"/>
      <c r="H22" s="184"/>
      <c r="I22" s="184"/>
      <c r="J22" s="184"/>
      <c r="K22" s="184"/>
      <c r="L22" s="184"/>
      <c r="M22" s="184"/>
      <c r="N22" s="184"/>
      <c r="O22" s="184"/>
      <c r="P22" s="184"/>
      <c r="Q22" s="184"/>
      <c r="R22" s="184"/>
      <c r="S22" s="184"/>
    </row>
    <row r="23" spans="2:19" x14ac:dyDescent="0.25">
      <c r="B23" s="184"/>
      <c r="C23" s="184"/>
      <c r="D23" s="184"/>
      <c r="E23" s="184"/>
      <c r="F23" s="184"/>
      <c r="G23" s="184"/>
      <c r="H23" s="184"/>
      <c r="I23" s="184"/>
      <c r="J23" s="184"/>
      <c r="K23" s="184"/>
      <c r="L23" s="184"/>
      <c r="M23" s="184"/>
      <c r="N23" s="184"/>
      <c r="O23" s="184"/>
      <c r="P23" s="184"/>
      <c r="Q23" s="184"/>
      <c r="R23" s="184"/>
      <c r="S23" s="184"/>
    </row>
    <row r="24" spans="2:19" ht="18.75" x14ac:dyDescent="0.25">
      <c r="B24" s="187" t="s">
        <v>595</v>
      </c>
      <c r="C24" s="184"/>
      <c r="D24" s="184"/>
      <c r="E24" s="184"/>
      <c r="F24" s="184"/>
      <c r="G24" s="184"/>
      <c r="H24" s="184"/>
      <c r="I24" s="184"/>
      <c r="J24" s="184"/>
      <c r="K24" s="184"/>
      <c r="L24" s="184"/>
      <c r="M24" s="184"/>
      <c r="N24" s="184"/>
      <c r="O24" s="184"/>
      <c r="P24" s="184"/>
      <c r="Q24" s="184"/>
      <c r="R24" s="184"/>
      <c r="S24" s="184"/>
    </row>
    <row r="25" spans="2:19" x14ac:dyDescent="0.25">
      <c r="B25" s="184"/>
      <c r="C25" s="184"/>
      <c r="D25" s="184"/>
      <c r="E25" s="184"/>
      <c r="F25" s="184"/>
      <c r="G25" s="184"/>
      <c r="H25" s="184"/>
      <c r="I25" s="184"/>
      <c r="J25" s="184"/>
      <c r="K25" s="184"/>
      <c r="L25" s="184"/>
      <c r="M25" s="184"/>
      <c r="N25" s="184"/>
      <c r="O25" s="184"/>
      <c r="P25" s="184"/>
      <c r="Q25" s="184"/>
      <c r="R25" s="184"/>
      <c r="S25" s="184"/>
    </row>
    <row r="26" spans="2:19" x14ac:dyDescent="0.25">
      <c r="B26" s="190" t="s">
        <v>597</v>
      </c>
      <c r="C26" s="190"/>
      <c r="D26" s="190"/>
      <c r="E26" s="190"/>
      <c r="F26" s="190"/>
      <c r="G26" s="190"/>
      <c r="H26" s="190"/>
      <c r="I26" s="190"/>
      <c r="J26" s="190"/>
      <c r="K26" s="190"/>
      <c r="L26" s="184"/>
      <c r="M26" s="184"/>
      <c r="N26" s="184"/>
      <c r="O26" s="184"/>
      <c r="P26" s="184"/>
      <c r="Q26" s="184"/>
      <c r="R26" s="184"/>
      <c r="S26" s="184"/>
    </row>
    <row r="27" spans="2:19" x14ac:dyDescent="0.25">
      <c r="B27" s="184"/>
      <c r="C27" s="184"/>
      <c r="D27" s="184"/>
      <c r="E27" s="184"/>
      <c r="F27" s="184"/>
      <c r="G27" s="184"/>
      <c r="H27" s="184"/>
      <c r="I27" s="184"/>
      <c r="J27" s="184"/>
      <c r="K27" s="184"/>
      <c r="L27" s="184"/>
      <c r="M27" s="184"/>
      <c r="N27" s="184"/>
      <c r="O27" s="184"/>
      <c r="P27" s="184"/>
      <c r="Q27" s="184"/>
      <c r="R27" s="184"/>
      <c r="S27" s="184"/>
    </row>
    <row r="28" spans="2:19" x14ac:dyDescent="0.25">
      <c r="B28" s="188" t="s">
        <v>596</v>
      </c>
      <c r="C28" s="188"/>
      <c r="D28" s="188"/>
      <c r="E28" s="188"/>
      <c r="F28" s="188"/>
      <c r="G28" s="184"/>
      <c r="H28" s="184"/>
      <c r="I28" s="184"/>
      <c r="J28" s="184"/>
      <c r="K28" s="184"/>
      <c r="L28" s="184"/>
      <c r="M28" s="184"/>
      <c r="N28" s="184"/>
      <c r="O28" s="184"/>
      <c r="P28" s="184"/>
      <c r="Q28" s="184"/>
      <c r="R28" s="184"/>
      <c r="S28" s="184"/>
    </row>
    <row r="29" spans="2:19" x14ac:dyDescent="0.25">
      <c r="B29" s="188"/>
      <c r="C29" s="188"/>
      <c r="D29" s="188"/>
      <c r="E29" s="188"/>
      <c r="F29" s="188"/>
      <c r="G29" s="184"/>
      <c r="H29" s="184"/>
      <c r="I29" s="184"/>
      <c r="J29" s="184"/>
      <c r="K29" s="184"/>
      <c r="L29" s="184"/>
      <c r="M29" s="184"/>
      <c r="N29" s="184"/>
      <c r="O29" s="184"/>
      <c r="P29" s="184"/>
      <c r="Q29" s="184"/>
      <c r="R29" s="184"/>
      <c r="S29" s="184"/>
    </row>
    <row r="30" spans="2:19" x14ac:dyDescent="0.25">
      <c r="B30" s="185" t="s">
        <v>585</v>
      </c>
      <c r="C30" s="184"/>
      <c r="D30" s="184"/>
      <c r="E30" s="184"/>
      <c r="F30" s="184"/>
      <c r="G30" s="184"/>
      <c r="H30" s="184"/>
      <c r="I30" s="184"/>
      <c r="J30" s="184"/>
      <c r="K30" s="184"/>
      <c r="L30" s="184"/>
      <c r="M30" s="184"/>
      <c r="N30" s="184"/>
      <c r="O30" s="184"/>
      <c r="P30" s="184"/>
      <c r="Q30" s="184"/>
      <c r="R30" s="184"/>
      <c r="S30" s="184"/>
    </row>
    <row r="31" spans="2:19" x14ac:dyDescent="0.25">
      <c r="B31" s="184"/>
      <c r="C31" s="184"/>
      <c r="D31" s="184"/>
      <c r="E31" s="184"/>
      <c r="F31" s="184"/>
      <c r="G31" s="184"/>
      <c r="H31" s="184"/>
      <c r="I31" s="184"/>
      <c r="J31" s="184"/>
      <c r="K31" s="184"/>
      <c r="L31" s="184"/>
      <c r="M31" s="184"/>
      <c r="N31" s="184"/>
      <c r="O31" s="184"/>
      <c r="P31" s="184"/>
      <c r="Q31" s="184"/>
      <c r="R31" s="184"/>
      <c r="S31" s="184"/>
    </row>
  </sheetData>
  <mergeCells count="5">
    <mergeCell ref="B8:L8"/>
    <mergeCell ref="B10:M10"/>
    <mergeCell ref="B12:S12"/>
    <mergeCell ref="B14:M14"/>
    <mergeCell ref="B26:K2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D720-3998-4C2D-BAE7-059CDDC1D6A0}">
  <dimension ref="A1:E13"/>
  <sheetViews>
    <sheetView workbookViewId="0"/>
  </sheetViews>
  <sheetFormatPr defaultColWidth="8.85546875" defaultRowHeight="15" x14ac:dyDescent="0.25"/>
  <cols>
    <col min="1" max="1" width="24.7109375" customWidth="1"/>
    <col min="2" max="2" width="13.42578125" customWidth="1"/>
    <col min="3" max="3" width="10.42578125" customWidth="1"/>
    <col min="4" max="4" width="15.42578125" customWidth="1"/>
    <col min="5" max="5" width="18.140625" customWidth="1"/>
  </cols>
  <sheetData>
    <row r="1" spans="1:5" s="75" customFormat="1" ht="19.5" thickBot="1" x14ac:dyDescent="0.25">
      <c r="A1" s="74" t="s">
        <v>460</v>
      </c>
      <c r="B1" s="74"/>
      <c r="C1" s="74"/>
      <c r="D1" s="74"/>
      <c r="E1" s="74"/>
    </row>
    <row r="2" spans="1:5" ht="15.75" thickBot="1" x14ac:dyDescent="0.3">
      <c r="A2" s="35"/>
      <c r="B2" s="220" t="s">
        <v>172</v>
      </c>
      <c r="C2" s="221"/>
      <c r="D2" s="221"/>
      <c r="E2" s="222"/>
    </row>
    <row r="3" spans="1:5" ht="26.25" thickBot="1" x14ac:dyDescent="0.3">
      <c r="A3" s="36"/>
      <c r="B3" s="37" t="s">
        <v>149</v>
      </c>
      <c r="C3" s="37" t="s">
        <v>150</v>
      </c>
      <c r="D3" s="37" t="s">
        <v>151</v>
      </c>
      <c r="E3" s="37" t="s">
        <v>152</v>
      </c>
    </row>
    <row r="4" spans="1:5" ht="15.75" thickBot="1" x14ac:dyDescent="0.3">
      <c r="A4" s="29" t="s">
        <v>153</v>
      </c>
      <c r="B4" s="30" t="s">
        <v>154</v>
      </c>
      <c r="C4" s="30" t="s">
        <v>155</v>
      </c>
      <c r="D4" s="30" t="s">
        <v>156</v>
      </c>
      <c r="E4" s="30" t="s">
        <v>157</v>
      </c>
    </row>
    <row r="5" spans="1:5" ht="15.75" thickBot="1" x14ac:dyDescent="0.3">
      <c r="A5" s="29" t="s">
        <v>158</v>
      </c>
      <c r="B5" s="30" t="s">
        <v>159</v>
      </c>
      <c r="C5" s="30" t="s">
        <v>160</v>
      </c>
      <c r="D5" s="30"/>
      <c r="E5" s="30"/>
    </row>
    <row r="6" spans="1:5" ht="15.75" thickBot="1" x14ac:dyDescent="0.3">
      <c r="A6" s="29" t="s">
        <v>161</v>
      </c>
      <c r="B6" s="30" t="s">
        <v>162</v>
      </c>
      <c r="C6" s="30" t="s">
        <v>160</v>
      </c>
      <c r="D6" s="30"/>
      <c r="E6" s="30"/>
    </row>
    <row r="7" spans="1:5" ht="15.75" thickBot="1" x14ac:dyDescent="0.3">
      <c r="A7" s="29"/>
      <c r="B7" s="38"/>
      <c r="C7" s="38"/>
      <c r="D7" s="38"/>
      <c r="E7" s="30"/>
    </row>
    <row r="8" spans="1:5" ht="15.75" thickBot="1" x14ac:dyDescent="0.3">
      <c r="A8" s="36"/>
      <c r="B8" s="220" t="s">
        <v>173</v>
      </c>
      <c r="C8" s="221"/>
      <c r="D8" s="221"/>
      <c r="E8" s="222"/>
    </row>
    <row r="9" spans="1:5" ht="15.75" thickBot="1" x14ac:dyDescent="0.3">
      <c r="A9" s="29" t="s">
        <v>163</v>
      </c>
      <c r="B9" s="30" t="s">
        <v>164</v>
      </c>
      <c r="C9" s="30" t="s">
        <v>165</v>
      </c>
      <c r="D9" s="30" t="s">
        <v>166</v>
      </c>
      <c r="E9" s="30" t="s">
        <v>167</v>
      </c>
    </row>
    <row r="10" spans="1:5" ht="15.75" thickBot="1" x14ac:dyDescent="0.3">
      <c r="A10" s="29" t="s">
        <v>139</v>
      </c>
      <c r="B10" s="30" t="s">
        <v>168</v>
      </c>
      <c r="C10" s="30" t="s">
        <v>169</v>
      </c>
      <c r="D10" s="30"/>
      <c r="E10" s="30"/>
    </row>
    <row r="11" spans="1:5" ht="15.75" thickBot="1" x14ac:dyDescent="0.3">
      <c r="A11" s="29" t="s">
        <v>144</v>
      </c>
      <c r="B11" s="30" t="s">
        <v>170</v>
      </c>
      <c r="C11" s="30" t="s">
        <v>171</v>
      </c>
      <c r="D11" s="30"/>
      <c r="E11" s="30"/>
    </row>
    <row r="12" spans="1:5" x14ac:dyDescent="0.25">
      <c r="A12" s="19"/>
    </row>
    <row r="13" spans="1:5" x14ac:dyDescent="0.25">
      <c r="A13" s="19"/>
    </row>
  </sheetData>
  <mergeCells count="2">
    <mergeCell ref="B2:E2"/>
    <mergeCell ref="B8:E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7C079-DDB3-CB45-B2D3-E5301D689481}">
  <dimension ref="A1:W122"/>
  <sheetViews>
    <sheetView workbookViewId="0">
      <selection activeCell="B35" sqref="B35"/>
    </sheetView>
  </sheetViews>
  <sheetFormatPr defaultColWidth="10.85546875" defaultRowHeight="15" x14ac:dyDescent="0.2"/>
  <cols>
    <col min="1" max="1" width="10.85546875" style="138"/>
    <col min="2" max="2" width="14" style="138" customWidth="1"/>
    <col min="3" max="4" width="10.85546875" style="138"/>
    <col min="5" max="5" width="13.140625" style="138" customWidth="1"/>
    <col min="6" max="6" width="14.42578125" style="138" customWidth="1"/>
    <col min="7" max="7" width="15" style="138" customWidth="1"/>
    <col min="8" max="8" width="10.85546875" style="158"/>
    <col min="9" max="9" width="17.42578125" style="158" customWidth="1"/>
    <col min="10" max="10" width="16.7109375" style="138" customWidth="1"/>
    <col min="11" max="23" width="10.85546875" style="123"/>
    <col min="24" max="16384" width="10.85546875" style="138"/>
  </cols>
  <sheetData>
    <row r="1" spans="1:23" s="160" customFormat="1" ht="20.100000000000001" customHeight="1" x14ac:dyDescent="0.2">
      <c r="A1" s="190" t="s">
        <v>597</v>
      </c>
      <c r="B1" s="190"/>
      <c r="C1" s="190"/>
      <c r="D1" s="190"/>
      <c r="E1" s="190"/>
      <c r="F1" s="190"/>
      <c r="G1" s="190"/>
      <c r="H1" s="190"/>
      <c r="I1" s="190"/>
      <c r="J1" s="190"/>
    </row>
    <row r="2" spans="1:23" s="132" customFormat="1" ht="18.75" x14ac:dyDescent="0.25">
      <c r="A2" s="124" t="s">
        <v>2</v>
      </c>
      <c r="B2" s="125" t="s">
        <v>495</v>
      </c>
      <c r="C2" s="126" t="s">
        <v>496</v>
      </c>
      <c r="D2" s="127" t="s">
        <v>497</v>
      </c>
      <c r="E2" s="127" t="s">
        <v>498</v>
      </c>
      <c r="F2" s="127" t="s">
        <v>499</v>
      </c>
      <c r="G2" s="128" t="s">
        <v>500</v>
      </c>
      <c r="H2" s="129" t="s">
        <v>501</v>
      </c>
      <c r="I2" s="130" t="s">
        <v>502</v>
      </c>
      <c r="J2" s="131" t="s">
        <v>503</v>
      </c>
      <c r="K2" s="161"/>
      <c r="L2" s="161"/>
      <c r="M2" s="162"/>
      <c r="N2" s="162"/>
      <c r="O2" s="162"/>
      <c r="P2" s="162"/>
      <c r="Q2" s="162"/>
      <c r="R2" s="162"/>
      <c r="S2" s="161"/>
      <c r="T2" s="161"/>
      <c r="U2" s="161"/>
      <c r="V2" s="161"/>
      <c r="W2" s="161"/>
    </row>
    <row r="3" spans="1:23" ht="15.75" x14ac:dyDescent="0.25">
      <c r="A3" s="133" t="s">
        <v>504</v>
      </c>
      <c r="B3" s="134">
        <v>539</v>
      </c>
      <c r="C3" s="134">
        <v>5</v>
      </c>
      <c r="D3" s="134">
        <v>1155</v>
      </c>
      <c r="E3" s="149">
        <f t="shared" ref="E3:E34" si="0">D3+F3/0.23</f>
        <v>1155.4347826086957</v>
      </c>
      <c r="F3" s="134">
        <v>0.1</v>
      </c>
      <c r="G3" s="134">
        <v>0.11</v>
      </c>
      <c r="H3" s="136">
        <v>-2</v>
      </c>
      <c r="I3" s="136">
        <f t="shared" ref="I3:I34" si="1">10^(-4.24-0.267*H3+5717/(E3+273.15)+3.64*G3)</f>
        <v>4.9689267121674074</v>
      </c>
      <c r="J3" s="137">
        <f t="shared" ref="J3:J34" si="2">B3/I3</f>
        <v>108.47412957010435</v>
      </c>
      <c r="M3" s="162"/>
      <c r="N3" s="162"/>
      <c r="O3" s="162"/>
      <c r="P3" s="162"/>
      <c r="Q3" s="162"/>
      <c r="R3" s="162"/>
    </row>
    <row r="4" spans="1:23" ht="15.75" x14ac:dyDescent="0.25">
      <c r="A4" s="139" t="s">
        <v>504</v>
      </c>
      <c r="B4" s="123">
        <v>539</v>
      </c>
      <c r="C4" s="123">
        <v>5</v>
      </c>
      <c r="D4" s="123">
        <v>1155</v>
      </c>
      <c r="E4" s="135">
        <f t="shared" si="0"/>
        <v>1155.4347826086957</v>
      </c>
      <c r="F4" s="123">
        <v>0.1</v>
      </c>
      <c r="G4" s="123">
        <v>0.11</v>
      </c>
      <c r="H4" s="140">
        <v>-1.9</v>
      </c>
      <c r="I4" s="140">
        <f t="shared" si="1"/>
        <v>4.6726428927041148</v>
      </c>
      <c r="J4" s="141">
        <f t="shared" si="2"/>
        <v>115.35227758183639</v>
      </c>
      <c r="M4" s="162"/>
      <c r="N4" s="162"/>
      <c r="O4" s="162"/>
      <c r="P4" s="162"/>
      <c r="Q4" s="162"/>
      <c r="R4" s="162"/>
    </row>
    <row r="5" spans="1:23" ht="15.75" x14ac:dyDescent="0.25">
      <c r="A5" s="139" t="s">
        <v>504</v>
      </c>
      <c r="B5" s="123">
        <v>539</v>
      </c>
      <c r="C5" s="123">
        <v>5</v>
      </c>
      <c r="D5" s="123">
        <v>1155</v>
      </c>
      <c r="E5" s="135">
        <f t="shared" si="0"/>
        <v>1155.4347826086957</v>
      </c>
      <c r="F5" s="123">
        <v>0.1</v>
      </c>
      <c r="G5" s="123">
        <v>0.11</v>
      </c>
      <c r="H5" s="140">
        <v>-1.8</v>
      </c>
      <c r="I5" s="140">
        <f t="shared" si="1"/>
        <v>4.3940256855216608</v>
      </c>
      <c r="J5" s="141">
        <f t="shared" si="2"/>
        <v>122.66655649647385</v>
      </c>
      <c r="M5" s="162"/>
      <c r="N5" s="162"/>
      <c r="O5" s="162"/>
      <c r="P5" s="162"/>
      <c r="Q5" s="162"/>
      <c r="R5" s="162"/>
    </row>
    <row r="6" spans="1:23" ht="15.75" x14ac:dyDescent="0.25">
      <c r="A6" s="139" t="s">
        <v>504</v>
      </c>
      <c r="B6" s="123">
        <v>539</v>
      </c>
      <c r="C6" s="123">
        <v>5</v>
      </c>
      <c r="D6" s="123">
        <v>1155</v>
      </c>
      <c r="E6" s="135">
        <f t="shared" si="0"/>
        <v>1155.4347826086957</v>
      </c>
      <c r="F6" s="123">
        <v>0.1</v>
      </c>
      <c r="G6" s="123">
        <v>0.11</v>
      </c>
      <c r="H6" s="140">
        <v>-1.7</v>
      </c>
      <c r="I6" s="140">
        <f t="shared" si="1"/>
        <v>4.1320216777470522</v>
      </c>
      <c r="J6" s="141">
        <f t="shared" si="2"/>
        <v>130.44462058434431</v>
      </c>
      <c r="M6" s="162"/>
      <c r="N6" s="162"/>
      <c r="O6" s="162"/>
      <c r="P6" s="162"/>
      <c r="Q6" s="162"/>
      <c r="R6" s="162"/>
    </row>
    <row r="7" spans="1:23" ht="15.75" x14ac:dyDescent="0.25">
      <c r="A7" s="139" t="s">
        <v>504</v>
      </c>
      <c r="B7" s="123">
        <v>539</v>
      </c>
      <c r="C7" s="123">
        <v>5</v>
      </c>
      <c r="D7" s="123">
        <v>1155</v>
      </c>
      <c r="E7" s="135">
        <f t="shared" si="0"/>
        <v>1155.4347826086957</v>
      </c>
      <c r="F7" s="123">
        <v>0.1</v>
      </c>
      <c r="G7" s="123">
        <v>0.11</v>
      </c>
      <c r="H7" s="140">
        <v>-1.6</v>
      </c>
      <c r="I7" s="140">
        <f t="shared" si="1"/>
        <v>3.8856402687014735</v>
      </c>
      <c r="J7" s="141">
        <f t="shared" si="2"/>
        <v>138.71587762294996</v>
      </c>
      <c r="M7" s="162"/>
      <c r="N7" s="162"/>
      <c r="O7" s="162"/>
      <c r="P7" s="162"/>
      <c r="Q7" s="162"/>
      <c r="R7" s="162"/>
    </row>
    <row r="8" spans="1:23" ht="15.75" x14ac:dyDescent="0.25">
      <c r="A8" s="142" t="s">
        <v>504</v>
      </c>
      <c r="B8" s="143">
        <v>539</v>
      </c>
      <c r="C8" s="143">
        <v>5</v>
      </c>
      <c r="D8" s="143">
        <v>1155</v>
      </c>
      <c r="E8" s="144">
        <f t="shared" si="0"/>
        <v>1155.4347826086957</v>
      </c>
      <c r="F8" s="143">
        <v>0.1</v>
      </c>
      <c r="G8" s="143">
        <v>0.11</v>
      </c>
      <c r="H8" s="145">
        <v>-1.5</v>
      </c>
      <c r="I8" s="145">
        <f t="shared" si="1"/>
        <v>3.6539499245770224</v>
      </c>
      <c r="J8" s="146">
        <f t="shared" si="2"/>
        <v>147.51160008368043</v>
      </c>
      <c r="M8" s="162"/>
      <c r="N8" s="162"/>
      <c r="O8" s="162"/>
      <c r="P8" s="162"/>
      <c r="Q8" s="162"/>
      <c r="R8" s="162"/>
    </row>
    <row r="9" spans="1:23" ht="15.75" x14ac:dyDescent="0.25">
      <c r="A9" s="139" t="s">
        <v>504</v>
      </c>
      <c r="B9" s="123">
        <v>539</v>
      </c>
      <c r="C9" s="123">
        <v>5</v>
      </c>
      <c r="D9" s="123">
        <v>1155</v>
      </c>
      <c r="E9" s="135">
        <f t="shared" si="0"/>
        <v>1155.4347826086957</v>
      </c>
      <c r="F9" s="123">
        <v>0.1</v>
      </c>
      <c r="G9" s="123">
        <v>0.11</v>
      </c>
      <c r="H9" s="140">
        <v>-1.4</v>
      </c>
      <c r="I9" s="140">
        <f t="shared" si="1"/>
        <v>3.4360746564370617</v>
      </c>
      <c r="J9" s="141">
        <f t="shared" si="2"/>
        <v>156.86504336867361</v>
      </c>
      <c r="M9" s="162"/>
      <c r="N9" s="162"/>
      <c r="O9" s="162"/>
      <c r="P9" s="162"/>
      <c r="Q9" s="162"/>
      <c r="R9" s="162"/>
    </row>
    <row r="10" spans="1:23" ht="15.75" x14ac:dyDescent="0.25">
      <c r="A10" s="139" t="s">
        <v>504</v>
      </c>
      <c r="B10" s="123">
        <v>539</v>
      </c>
      <c r="C10" s="123">
        <v>5</v>
      </c>
      <c r="D10" s="123">
        <v>1155</v>
      </c>
      <c r="E10" s="135">
        <f t="shared" si="0"/>
        <v>1155.4347826086957</v>
      </c>
      <c r="F10" s="123">
        <v>0.1</v>
      </c>
      <c r="G10" s="123">
        <v>0.11</v>
      </c>
      <c r="H10" s="140">
        <v>-1.3</v>
      </c>
      <c r="I10" s="140">
        <f t="shared" si="1"/>
        <v>3.2311907082240032</v>
      </c>
      <c r="J10" s="141">
        <f t="shared" si="2"/>
        <v>166.81157154486149</v>
      </c>
      <c r="M10" s="162"/>
      <c r="N10" s="162"/>
      <c r="O10" s="162"/>
      <c r="P10" s="162"/>
      <c r="Q10" s="162"/>
      <c r="R10" s="162"/>
    </row>
    <row r="11" spans="1:23" ht="15.75" x14ac:dyDescent="0.25">
      <c r="A11" s="139" t="s">
        <v>504</v>
      </c>
      <c r="B11" s="123">
        <v>539</v>
      </c>
      <c r="C11" s="123">
        <v>5</v>
      </c>
      <c r="D11" s="123">
        <v>1155</v>
      </c>
      <c r="E11" s="135">
        <f t="shared" si="0"/>
        <v>1155.4347826086957</v>
      </c>
      <c r="F11" s="123">
        <v>0.1</v>
      </c>
      <c r="G11" s="123">
        <v>0.11</v>
      </c>
      <c r="H11" s="140">
        <v>-1.2</v>
      </c>
      <c r="I11" s="140">
        <f t="shared" si="1"/>
        <v>3.03852344225233</v>
      </c>
      <c r="J11" s="141">
        <f t="shared" si="2"/>
        <v>177.38879105058408</v>
      </c>
      <c r="M11" s="162"/>
      <c r="N11" s="162"/>
      <c r="O11" s="162"/>
      <c r="P11" s="162"/>
      <c r="Q11" s="162"/>
      <c r="R11" s="162"/>
    </row>
    <row r="12" spans="1:23" ht="15.75" x14ac:dyDescent="0.25">
      <c r="A12" s="139" t="s">
        <v>504</v>
      </c>
      <c r="B12" s="123">
        <v>539</v>
      </c>
      <c r="C12" s="123">
        <v>5</v>
      </c>
      <c r="D12" s="123">
        <v>1155</v>
      </c>
      <c r="E12" s="135">
        <f t="shared" si="0"/>
        <v>1155.4347826086957</v>
      </c>
      <c r="F12" s="123">
        <v>0.1</v>
      </c>
      <c r="G12" s="123">
        <v>0.11</v>
      </c>
      <c r="H12" s="140">
        <v>-1.1000000000000001</v>
      </c>
      <c r="I12" s="140">
        <f t="shared" si="1"/>
        <v>2.8573444104113475</v>
      </c>
      <c r="J12" s="141">
        <f t="shared" si="2"/>
        <v>188.63669288029746</v>
      </c>
      <c r="M12" s="162"/>
      <c r="N12" s="162"/>
      <c r="O12" s="162"/>
      <c r="P12" s="162"/>
      <c r="Q12" s="162"/>
      <c r="R12" s="162"/>
    </row>
    <row r="13" spans="1:23" ht="15.75" x14ac:dyDescent="0.25">
      <c r="A13" s="147" t="s">
        <v>504</v>
      </c>
      <c r="B13" s="148">
        <v>539</v>
      </c>
      <c r="C13" s="148">
        <v>5</v>
      </c>
      <c r="D13" s="148">
        <v>1155</v>
      </c>
      <c r="E13" s="149">
        <f t="shared" si="0"/>
        <v>1155.4347826086957</v>
      </c>
      <c r="F13" s="148">
        <v>0.1</v>
      </c>
      <c r="G13" s="148">
        <v>0.11</v>
      </c>
      <c r="H13" s="150">
        <v>-1</v>
      </c>
      <c r="I13" s="150">
        <f t="shared" si="1"/>
        <v>2.6869686000042972</v>
      </c>
      <c r="J13" s="151">
        <f t="shared" si="2"/>
        <v>200.59780378495603</v>
      </c>
      <c r="M13" s="162"/>
      <c r="N13" s="162"/>
      <c r="O13" s="162"/>
      <c r="P13" s="162"/>
      <c r="Q13" s="162"/>
      <c r="R13" s="162"/>
    </row>
    <row r="14" spans="1:23" ht="15.75" x14ac:dyDescent="0.25">
      <c r="A14" s="139" t="s">
        <v>504</v>
      </c>
      <c r="B14" s="123">
        <v>539</v>
      </c>
      <c r="C14" s="123">
        <v>5</v>
      </c>
      <c r="D14" s="123">
        <v>1155</v>
      </c>
      <c r="E14" s="135">
        <f t="shared" si="0"/>
        <v>1155.4347826086957</v>
      </c>
      <c r="F14" s="123">
        <v>0.1</v>
      </c>
      <c r="G14" s="123">
        <v>0.11</v>
      </c>
      <c r="H14" s="140">
        <v>-0.9</v>
      </c>
      <c r="I14" s="140">
        <f t="shared" si="1"/>
        <v>2.5267518438106942</v>
      </c>
      <c r="J14" s="141">
        <f t="shared" si="2"/>
        <v>213.31734705973849</v>
      </c>
      <c r="M14" s="162"/>
      <c r="N14" s="162"/>
      <c r="O14" s="162"/>
      <c r="P14" s="162"/>
      <c r="Q14" s="162"/>
      <c r="R14" s="162"/>
    </row>
    <row r="15" spans="1:23" x14ac:dyDescent="0.2">
      <c r="A15" s="139" t="s">
        <v>504</v>
      </c>
      <c r="B15" s="123">
        <v>539</v>
      </c>
      <c r="C15" s="123">
        <v>5</v>
      </c>
      <c r="D15" s="123">
        <v>1155</v>
      </c>
      <c r="E15" s="135">
        <f t="shared" si="0"/>
        <v>1155.4347826086957</v>
      </c>
      <c r="F15" s="123">
        <v>0.1</v>
      </c>
      <c r="G15" s="123">
        <v>0.11</v>
      </c>
      <c r="H15" s="140">
        <v>-0.8</v>
      </c>
      <c r="I15" s="140">
        <f t="shared" si="1"/>
        <v>2.3760883845797545</v>
      </c>
      <c r="J15" s="141">
        <f t="shared" si="2"/>
        <v>226.84341352703086</v>
      </c>
    </row>
    <row r="16" spans="1:23" x14ac:dyDescent="0.2">
      <c r="A16" s="139" t="s">
        <v>504</v>
      </c>
      <c r="B16" s="123">
        <v>539</v>
      </c>
      <c r="C16" s="123">
        <v>5</v>
      </c>
      <c r="D16" s="123">
        <v>1155</v>
      </c>
      <c r="E16" s="135">
        <f t="shared" si="0"/>
        <v>1155.4347826086957</v>
      </c>
      <c r="F16" s="123">
        <v>0.1</v>
      </c>
      <c r="G16" s="123">
        <v>0.11</v>
      </c>
      <c r="H16" s="140">
        <v>-0.7</v>
      </c>
      <c r="I16" s="140">
        <f t="shared" si="1"/>
        <v>2.2344085847465678</v>
      </c>
      <c r="J16" s="141">
        <f t="shared" si="2"/>
        <v>241.22714336113003</v>
      </c>
    </row>
    <row r="17" spans="1:10" x14ac:dyDescent="0.2">
      <c r="A17" s="139" t="s">
        <v>504</v>
      </c>
      <c r="B17" s="123">
        <v>539</v>
      </c>
      <c r="C17" s="123">
        <v>5</v>
      </c>
      <c r="D17" s="123">
        <v>1155</v>
      </c>
      <c r="E17" s="135">
        <f t="shared" si="0"/>
        <v>1155.4347826086957</v>
      </c>
      <c r="F17" s="123">
        <v>0.1</v>
      </c>
      <c r="G17" s="123">
        <v>0.11</v>
      </c>
      <c r="H17" s="140">
        <v>-0.6</v>
      </c>
      <c r="I17" s="140">
        <f t="shared" si="1"/>
        <v>2.1011767727117485</v>
      </c>
      <c r="J17" s="141">
        <f t="shared" si="2"/>
        <v>256.52291944212499</v>
      </c>
    </row>
    <row r="18" spans="1:10" x14ac:dyDescent="0.2">
      <c r="A18" s="142" t="s">
        <v>504</v>
      </c>
      <c r="B18" s="143">
        <v>539</v>
      </c>
      <c r="C18" s="143">
        <v>5</v>
      </c>
      <c r="D18" s="143">
        <v>1155</v>
      </c>
      <c r="E18" s="144">
        <f t="shared" si="0"/>
        <v>1155.4347826086957</v>
      </c>
      <c r="F18" s="143">
        <v>0.1</v>
      </c>
      <c r="G18" s="143">
        <v>0.11</v>
      </c>
      <c r="H18" s="145">
        <v>-0.5</v>
      </c>
      <c r="I18" s="145">
        <f t="shared" si="1"/>
        <v>1.975889217541702</v>
      </c>
      <c r="J18" s="146">
        <f t="shared" si="2"/>
        <v>272.78857296999456</v>
      </c>
    </row>
    <row r="19" spans="1:10" x14ac:dyDescent="0.2">
      <c r="A19" s="139" t="s">
        <v>504</v>
      </c>
      <c r="B19" s="123">
        <v>539</v>
      </c>
      <c r="C19" s="123">
        <v>5</v>
      </c>
      <c r="D19" s="123">
        <v>1155</v>
      </c>
      <c r="E19" s="135">
        <f t="shared" si="0"/>
        <v>1155.4347826086957</v>
      </c>
      <c r="F19" s="123">
        <v>0.1</v>
      </c>
      <c r="G19" s="123">
        <v>0.11</v>
      </c>
      <c r="H19" s="140">
        <v>-0.4</v>
      </c>
      <c r="I19" s="140">
        <f t="shared" si="1"/>
        <v>1.8580722244320909</v>
      </c>
      <c r="J19" s="141">
        <f t="shared" si="2"/>
        <v>290.08560211632368</v>
      </c>
    </row>
    <row r="20" spans="1:10" x14ac:dyDescent="0.2">
      <c r="A20" s="139" t="s">
        <v>504</v>
      </c>
      <c r="B20" s="123">
        <v>539</v>
      </c>
      <c r="C20" s="123">
        <v>5</v>
      </c>
      <c r="D20" s="123">
        <v>1155</v>
      </c>
      <c r="E20" s="135">
        <f t="shared" si="0"/>
        <v>1155.4347826086957</v>
      </c>
      <c r="F20" s="123">
        <v>0.1</v>
      </c>
      <c r="G20" s="123">
        <v>0.11</v>
      </c>
      <c r="H20" s="140">
        <v>-0.3</v>
      </c>
      <c r="I20" s="140">
        <f t="shared" si="1"/>
        <v>1.747280343733721</v>
      </c>
      <c r="J20" s="141">
        <f t="shared" si="2"/>
        <v>308.4794045403292</v>
      </c>
    </row>
    <row r="21" spans="1:10" x14ac:dyDescent="0.2">
      <c r="A21" s="139" t="s">
        <v>504</v>
      </c>
      <c r="B21" s="123">
        <v>539</v>
      </c>
      <c r="C21" s="123">
        <v>5</v>
      </c>
      <c r="D21" s="123">
        <v>1155</v>
      </c>
      <c r="E21" s="135">
        <f t="shared" si="0"/>
        <v>1155.4347826086957</v>
      </c>
      <c r="F21" s="123">
        <v>0.1</v>
      </c>
      <c r="G21" s="123">
        <v>0.11</v>
      </c>
      <c r="H21" s="140">
        <v>-0.2</v>
      </c>
      <c r="I21" s="140">
        <f t="shared" si="1"/>
        <v>1.6430946867694329</v>
      </c>
      <c r="J21" s="141">
        <f t="shared" si="2"/>
        <v>328.03952464830479</v>
      </c>
    </row>
    <row r="22" spans="1:10" x14ac:dyDescent="0.2">
      <c r="A22" s="139" t="s">
        <v>504</v>
      </c>
      <c r="B22" s="123">
        <v>539</v>
      </c>
      <c r="C22" s="123">
        <v>5</v>
      </c>
      <c r="D22" s="123">
        <v>1155</v>
      </c>
      <c r="E22" s="135">
        <f t="shared" si="0"/>
        <v>1155.4347826086957</v>
      </c>
      <c r="F22" s="123">
        <v>0.1</v>
      </c>
      <c r="G22" s="123">
        <v>0.11</v>
      </c>
      <c r="H22" s="140">
        <v>-0.1</v>
      </c>
      <c r="I22" s="140">
        <f t="shared" si="1"/>
        <v>1.5451213420743286</v>
      </c>
      <c r="J22" s="141">
        <f t="shared" si="2"/>
        <v>348.83991653133944</v>
      </c>
    </row>
    <row r="23" spans="1:10" x14ac:dyDescent="0.2">
      <c r="A23" s="147" t="s">
        <v>504</v>
      </c>
      <c r="B23" s="148">
        <v>539</v>
      </c>
      <c r="C23" s="148">
        <v>5</v>
      </c>
      <c r="D23" s="148">
        <v>1155</v>
      </c>
      <c r="E23" s="149">
        <f t="shared" si="0"/>
        <v>1155.4347826086957</v>
      </c>
      <c r="F23" s="148">
        <v>0.1</v>
      </c>
      <c r="G23" s="148">
        <v>0.11</v>
      </c>
      <c r="H23" s="150">
        <v>0</v>
      </c>
      <c r="I23" s="150">
        <f t="shared" si="1"/>
        <v>1.4529898860713593</v>
      </c>
      <c r="J23" s="151">
        <f t="shared" si="2"/>
        <v>370.95922357544106</v>
      </c>
    </row>
    <row r="24" spans="1:10" x14ac:dyDescent="0.2">
      <c r="A24" s="139" t="s">
        <v>504</v>
      </c>
      <c r="B24" s="123">
        <v>539</v>
      </c>
      <c r="C24" s="123">
        <v>5</v>
      </c>
      <c r="D24" s="123">
        <v>1155</v>
      </c>
      <c r="E24" s="135">
        <f t="shared" si="0"/>
        <v>1155.4347826086957</v>
      </c>
      <c r="F24" s="123">
        <v>0.1</v>
      </c>
      <c r="G24" s="123">
        <v>0.11</v>
      </c>
      <c r="H24" s="140">
        <v>0.1</v>
      </c>
      <c r="I24" s="140">
        <f t="shared" si="1"/>
        <v>1.3663519825513502</v>
      </c>
      <c r="J24" s="141">
        <f t="shared" si="2"/>
        <v>394.48107580122996</v>
      </c>
    </row>
    <row r="25" spans="1:10" x14ac:dyDescent="0.2">
      <c r="A25" s="139" t="s">
        <v>504</v>
      </c>
      <c r="B25" s="123">
        <v>539</v>
      </c>
      <c r="C25" s="123">
        <v>5</v>
      </c>
      <c r="D25" s="123">
        <v>1155</v>
      </c>
      <c r="E25" s="135">
        <f t="shared" si="0"/>
        <v>1155.4347826086957</v>
      </c>
      <c r="F25" s="123">
        <v>0.1</v>
      </c>
      <c r="G25" s="123">
        <v>0.11</v>
      </c>
      <c r="H25" s="140">
        <v>0.2</v>
      </c>
      <c r="I25" s="140">
        <f t="shared" si="1"/>
        <v>1.2848800656622859</v>
      </c>
      <c r="J25" s="141">
        <f t="shared" si="2"/>
        <v>419.49440605740489</v>
      </c>
    </row>
    <row r="26" spans="1:10" x14ac:dyDescent="0.2">
      <c r="A26" s="139" t="s">
        <v>504</v>
      </c>
      <c r="B26" s="123">
        <v>539</v>
      </c>
      <c r="C26" s="123">
        <v>5</v>
      </c>
      <c r="D26" s="123">
        <v>1155</v>
      </c>
      <c r="E26" s="135">
        <f t="shared" si="0"/>
        <v>1155.4347826086957</v>
      </c>
      <c r="F26" s="123">
        <v>0.1</v>
      </c>
      <c r="G26" s="123">
        <v>0.11</v>
      </c>
      <c r="H26" s="140">
        <v>0.3</v>
      </c>
      <c r="I26" s="140">
        <f t="shared" si="1"/>
        <v>1.2082661014284253</v>
      </c>
      <c r="J26" s="141">
        <f t="shared" si="2"/>
        <v>446.0937862634633</v>
      </c>
    </row>
    <row r="27" spans="1:10" x14ac:dyDescent="0.2">
      <c r="A27" s="139" t="s">
        <v>504</v>
      </c>
      <c r="B27" s="123">
        <v>539</v>
      </c>
      <c r="C27" s="123">
        <v>5</v>
      </c>
      <c r="D27" s="123">
        <v>1155</v>
      </c>
      <c r="E27" s="135">
        <f t="shared" si="0"/>
        <v>1155.4347826086957</v>
      </c>
      <c r="F27" s="123">
        <v>0.1</v>
      </c>
      <c r="G27" s="123">
        <v>0.11</v>
      </c>
      <c r="H27" s="140">
        <v>0.4</v>
      </c>
      <c r="I27" s="140">
        <f t="shared" si="1"/>
        <v>1.1362204231167234</v>
      </c>
      <c r="J27" s="141">
        <f t="shared" si="2"/>
        <v>474.37978497296274</v>
      </c>
    </row>
    <row r="28" spans="1:10" x14ac:dyDescent="0.2">
      <c r="A28" s="142" t="s">
        <v>504</v>
      </c>
      <c r="B28" s="143">
        <v>539</v>
      </c>
      <c r="C28" s="143">
        <v>5</v>
      </c>
      <c r="D28" s="143">
        <v>1155</v>
      </c>
      <c r="E28" s="144">
        <f t="shared" si="0"/>
        <v>1155.4347826086957</v>
      </c>
      <c r="F28" s="143">
        <v>0.1</v>
      </c>
      <c r="G28" s="143">
        <v>0.11</v>
      </c>
      <c r="H28" s="145">
        <v>0.5</v>
      </c>
      <c r="I28" s="145">
        <f t="shared" si="1"/>
        <v>1.068470636047238</v>
      </c>
      <c r="J28" s="146">
        <f t="shared" si="2"/>
        <v>504.45934760922182</v>
      </c>
    </row>
    <row r="29" spans="1:10" x14ac:dyDescent="0.2">
      <c r="A29" s="139" t="s">
        <v>504</v>
      </c>
      <c r="B29" s="123">
        <v>539</v>
      </c>
      <c r="C29" s="123">
        <v>5</v>
      </c>
      <c r="D29" s="123">
        <v>1155</v>
      </c>
      <c r="E29" s="135">
        <f t="shared" si="0"/>
        <v>1155.4347826086957</v>
      </c>
      <c r="F29" s="123">
        <v>0.1</v>
      </c>
      <c r="G29" s="123">
        <v>0.11</v>
      </c>
      <c r="H29" s="140">
        <v>0.6</v>
      </c>
      <c r="I29" s="140">
        <f t="shared" si="1"/>
        <v>1.0047605877067658</v>
      </c>
      <c r="J29" s="141">
        <f t="shared" si="2"/>
        <v>536.44620081107757</v>
      </c>
    </row>
    <row r="30" spans="1:10" x14ac:dyDescent="0.2">
      <c r="A30" s="139" t="s">
        <v>504</v>
      </c>
      <c r="B30" s="123">
        <v>539</v>
      </c>
      <c r="C30" s="123">
        <v>5</v>
      </c>
      <c r="D30" s="123">
        <v>1155</v>
      </c>
      <c r="E30" s="135">
        <f t="shared" si="0"/>
        <v>1155.4347826086957</v>
      </c>
      <c r="F30" s="123">
        <v>0.1</v>
      </c>
      <c r="G30" s="123">
        <v>0.11</v>
      </c>
      <c r="H30" s="140">
        <v>0.7</v>
      </c>
      <c r="I30" s="140">
        <f t="shared" si="1"/>
        <v>0.94484939927185119</v>
      </c>
      <c r="J30" s="141">
        <f t="shared" si="2"/>
        <v>570.46128241747385</v>
      </c>
    </row>
    <row r="31" spans="1:10" x14ac:dyDescent="0.2">
      <c r="A31" s="139" t="s">
        <v>504</v>
      </c>
      <c r="B31" s="123">
        <v>539</v>
      </c>
      <c r="C31" s="123">
        <v>5</v>
      </c>
      <c r="D31" s="123">
        <v>1155</v>
      </c>
      <c r="E31" s="135">
        <f t="shared" si="0"/>
        <v>1155.4347826086957</v>
      </c>
      <c r="F31" s="123">
        <v>0.1</v>
      </c>
      <c r="G31" s="123">
        <v>0.11</v>
      </c>
      <c r="H31" s="140">
        <v>0.8</v>
      </c>
      <c r="I31" s="140">
        <f t="shared" si="1"/>
        <v>0.88851055487948694</v>
      </c>
      <c r="J31" s="141">
        <f t="shared" si="2"/>
        <v>606.63319871659507</v>
      </c>
    </row>
    <row r="32" spans="1:10" x14ac:dyDescent="0.2">
      <c r="A32" s="139" t="s">
        <v>504</v>
      </c>
      <c r="B32" s="123">
        <v>539</v>
      </c>
      <c r="C32" s="123">
        <v>5</v>
      </c>
      <c r="D32" s="123">
        <v>1155</v>
      </c>
      <c r="E32" s="135">
        <f t="shared" si="0"/>
        <v>1155.4347826086957</v>
      </c>
      <c r="F32" s="123">
        <v>0.1</v>
      </c>
      <c r="G32" s="123">
        <v>0.11</v>
      </c>
      <c r="H32" s="140">
        <v>0.9</v>
      </c>
      <c r="I32" s="140">
        <f t="shared" si="1"/>
        <v>0.83553104520217003</v>
      </c>
      <c r="J32" s="141">
        <f t="shared" si="2"/>
        <v>645.09871068833877</v>
      </c>
    </row>
    <row r="33" spans="1:10" x14ac:dyDescent="0.2">
      <c r="A33" s="147" t="s">
        <v>504</v>
      </c>
      <c r="B33" s="148">
        <v>539</v>
      </c>
      <c r="C33" s="148">
        <v>5</v>
      </c>
      <c r="D33" s="148">
        <v>1155</v>
      </c>
      <c r="E33" s="149">
        <f t="shared" si="0"/>
        <v>1155.4347826086957</v>
      </c>
      <c r="F33" s="148">
        <v>0.1</v>
      </c>
      <c r="G33" s="148">
        <v>0.11</v>
      </c>
      <c r="H33" s="150">
        <v>1</v>
      </c>
      <c r="I33" s="150">
        <f t="shared" si="1"/>
        <v>0.7857105620892938</v>
      </c>
      <c r="J33" s="151">
        <f t="shared" si="2"/>
        <v>686.00325107853666</v>
      </c>
    </row>
    <row r="34" spans="1:10" x14ac:dyDescent="0.2">
      <c r="A34" s="139" t="s">
        <v>504</v>
      </c>
      <c r="B34" s="123">
        <v>539</v>
      </c>
      <c r="C34" s="123">
        <v>5</v>
      </c>
      <c r="D34" s="123">
        <v>1155</v>
      </c>
      <c r="E34" s="135">
        <f t="shared" si="0"/>
        <v>1155.4347826086957</v>
      </c>
      <c r="F34" s="123">
        <v>0.1</v>
      </c>
      <c r="G34" s="123">
        <v>0.11</v>
      </c>
      <c r="H34" s="140">
        <v>1.1000000000000001</v>
      </c>
      <c r="I34" s="140">
        <f t="shared" si="1"/>
        <v>0.73886074122990686</v>
      </c>
      <c r="J34" s="141">
        <f t="shared" si="2"/>
        <v>729.5014742599277</v>
      </c>
    </row>
    <row r="35" spans="1:10" x14ac:dyDescent="0.2">
      <c r="A35" s="139" t="s">
        <v>504</v>
      </c>
      <c r="B35" s="123">
        <v>539</v>
      </c>
      <c r="C35" s="123">
        <v>5</v>
      </c>
      <c r="D35" s="123">
        <v>1155</v>
      </c>
      <c r="E35" s="135">
        <f t="shared" ref="E35:E66" si="3">D35+F35/0.23</f>
        <v>1155.4347826086957</v>
      </c>
      <c r="F35" s="123">
        <v>0.1</v>
      </c>
      <c r="G35" s="123">
        <v>0.11</v>
      </c>
      <c r="H35" s="140">
        <v>1.2</v>
      </c>
      <c r="I35" s="140">
        <f t="shared" ref="I35:I66" si="4">10^(-4.24-0.267*H35+5717/(E35+273.15)+3.64*G35)</f>
        <v>0.69480444997348212</v>
      </c>
      <c r="J35" s="141">
        <f t="shared" ref="J35:J66" si="5">B35/I35</f>
        <v>775.75784095880715</v>
      </c>
    </row>
    <row r="36" spans="1:10" x14ac:dyDescent="0.2">
      <c r="A36" s="139" t="s">
        <v>504</v>
      </c>
      <c r="B36" s="123">
        <v>539</v>
      </c>
      <c r="C36" s="123">
        <v>5</v>
      </c>
      <c r="D36" s="123">
        <v>1155</v>
      </c>
      <c r="E36" s="135">
        <f t="shared" si="3"/>
        <v>1155.4347826086957</v>
      </c>
      <c r="F36" s="123">
        <v>0.1</v>
      </c>
      <c r="G36" s="123">
        <v>0.11</v>
      </c>
      <c r="H36" s="140">
        <v>1.3</v>
      </c>
      <c r="I36" s="140">
        <f t="shared" si="4"/>
        <v>0.65337511761602407</v>
      </c>
      <c r="J36" s="141">
        <f t="shared" si="5"/>
        <v>824.94724005813748</v>
      </c>
    </row>
    <row r="37" spans="1:10" x14ac:dyDescent="0.2">
      <c r="A37" s="139" t="s">
        <v>504</v>
      </c>
      <c r="B37" s="123">
        <v>539</v>
      </c>
      <c r="C37" s="123">
        <v>5</v>
      </c>
      <c r="D37" s="123">
        <v>1155</v>
      </c>
      <c r="E37" s="135">
        <f t="shared" si="3"/>
        <v>1155.4347826086957</v>
      </c>
      <c r="F37" s="123">
        <v>0.1</v>
      </c>
      <c r="G37" s="123">
        <v>0.11</v>
      </c>
      <c r="H37" s="140">
        <v>1.4</v>
      </c>
      <c r="I37" s="140">
        <f t="shared" si="4"/>
        <v>0.61441610561942472</v>
      </c>
      <c r="J37" s="141">
        <f t="shared" si="5"/>
        <v>877.25564982806918</v>
      </c>
    </row>
    <row r="38" spans="1:10" x14ac:dyDescent="0.2">
      <c r="A38" s="142" t="s">
        <v>504</v>
      </c>
      <c r="B38" s="143">
        <v>539</v>
      </c>
      <c r="C38" s="143">
        <v>5</v>
      </c>
      <c r="D38" s="143">
        <v>1155</v>
      </c>
      <c r="E38" s="144">
        <f t="shared" si="3"/>
        <v>1155.4347826086957</v>
      </c>
      <c r="F38" s="143">
        <v>0.1</v>
      </c>
      <c r="G38" s="143">
        <v>0.11</v>
      </c>
      <c r="H38" s="145">
        <v>1.5</v>
      </c>
      <c r="I38" s="145">
        <f t="shared" si="4"/>
        <v>0.57778011538295782</v>
      </c>
      <c r="J38" s="146">
        <f t="shared" si="5"/>
        <v>932.88084108388875</v>
      </c>
    </row>
    <row r="39" spans="1:10" x14ac:dyDescent="0.2">
      <c r="A39" s="139" t="s">
        <v>504</v>
      </c>
      <c r="B39" s="123">
        <v>539</v>
      </c>
      <c r="C39" s="123">
        <v>5</v>
      </c>
      <c r="D39" s="123">
        <v>1155</v>
      </c>
      <c r="E39" s="135">
        <f t="shared" si="3"/>
        <v>1155.4347826086957</v>
      </c>
      <c r="F39" s="123">
        <v>0.1</v>
      </c>
      <c r="G39" s="123">
        <v>0.11</v>
      </c>
      <c r="H39" s="140">
        <v>1.6</v>
      </c>
      <c r="I39" s="140">
        <f t="shared" si="4"/>
        <v>0.54332863132777554</v>
      </c>
      <c r="J39" s="141">
        <f t="shared" si="5"/>
        <v>992.03312492993916</v>
      </c>
    </row>
    <row r="40" spans="1:10" x14ac:dyDescent="0.2">
      <c r="A40" s="139" t="s">
        <v>504</v>
      </c>
      <c r="B40" s="123">
        <v>539</v>
      </c>
      <c r="C40" s="123">
        <v>5</v>
      </c>
      <c r="D40" s="123">
        <v>1155</v>
      </c>
      <c r="E40" s="135">
        <f t="shared" si="3"/>
        <v>1155.4347826086957</v>
      </c>
      <c r="F40" s="123">
        <v>0.1</v>
      </c>
      <c r="G40" s="123">
        <v>0.11</v>
      </c>
      <c r="H40" s="140">
        <v>1.7</v>
      </c>
      <c r="I40" s="140">
        <f t="shared" si="4"/>
        <v>0.51093139718878822</v>
      </c>
      <c r="J40" s="141">
        <f t="shared" si="5"/>
        <v>1054.9361479166262</v>
      </c>
    </row>
    <row r="41" spans="1:10" x14ac:dyDescent="0.2">
      <c r="A41" s="139" t="s">
        <v>504</v>
      </c>
      <c r="B41" s="123">
        <v>539</v>
      </c>
      <c r="C41" s="123">
        <v>5</v>
      </c>
      <c r="D41" s="123">
        <v>1155</v>
      </c>
      <c r="E41" s="135">
        <f t="shared" si="3"/>
        <v>1155.4347826086957</v>
      </c>
      <c r="F41" s="123">
        <v>0.1</v>
      </c>
      <c r="G41" s="123">
        <v>0.11</v>
      </c>
      <c r="H41" s="140">
        <v>1.8</v>
      </c>
      <c r="I41" s="140">
        <f t="shared" si="4"/>
        <v>0.48046592353385897</v>
      </c>
      <c r="J41" s="141">
        <f t="shared" si="5"/>
        <v>1121.8277376168928</v>
      </c>
    </row>
    <row r="42" spans="1:10" x14ac:dyDescent="0.2">
      <c r="A42" s="139" t="s">
        <v>504</v>
      </c>
      <c r="B42" s="123">
        <v>539</v>
      </c>
      <c r="C42" s="123">
        <v>5</v>
      </c>
      <c r="D42" s="123">
        <v>1155</v>
      </c>
      <c r="E42" s="135">
        <f t="shared" si="3"/>
        <v>1155.4347826086957</v>
      </c>
      <c r="F42" s="123">
        <v>0.1</v>
      </c>
      <c r="G42" s="123">
        <v>0.11</v>
      </c>
      <c r="H42" s="140">
        <v>1.9</v>
      </c>
      <c r="I42" s="140">
        <f t="shared" si="4"/>
        <v>0.45181702464831353</v>
      </c>
      <c r="J42" s="141">
        <f t="shared" si="5"/>
        <v>1192.9608018191616</v>
      </c>
    </row>
    <row r="43" spans="1:10" x14ac:dyDescent="0.2">
      <c r="A43" s="152" t="s">
        <v>504</v>
      </c>
      <c r="B43" s="153">
        <v>539</v>
      </c>
      <c r="C43" s="153">
        <v>5</v>
      </c>
      <c r="D43" s="153">
        <v>1155</v>
      </c>
      <c r="E43" s="154">
        <f t="shared" si="3"/>
        <v>1155.4347826086957</v>
      </c>
      <c r="F43" s="153">
        <v>0.1</v>
      </c>
      <c r="G43" s="153">
        <v>0.11</v>
      </c>
      <c r="H43" s="155">
        <v>2</v>
      </c>
      <c r="I43" s="155">
        <f t="shared" si="4"/>
        <v>0.42487638303378839</v>
      </c>
      <c r="J43" s="156">
        <f t="shared" si="5"/>
        <v>1268.6042847364756</v>
      </c>
    </row>
    <row r="44" spans="1:10" x14ac:dyDescent="0.2">
      <c r="A44" s="133" t="s">
        <v>504</v>
      </c>
      <c r="B44" s="134">
        <v>542</v>
      </c>
      <c r="C44" s="134">
        <v>5</v>
      </c>
      <c r="D44" s="134">
        <v>1155</v>
      </c>
      <c r="E44" s="157">
        <f t="shared" si="3"/>
        <v>1155.4347826086957</v>
      </c>
      <c r="F44" s="134">
        <v>0.1</v>
      </c>
      <c r="G44" s="134">
        <v>0.11</v>
      </c>
      <c r="H44" s="136">
        <v>-2</v>
      </c>
      <c r="I44" s="136">
        <f t="shared" si="4"/>
        <v>4.9689267121674074</v>
      </c>
      <c r="J44" s="137">
        <f t="shared" si="5"/>
        <v>109.07788168273945</v>
      </c>
    </row>
    <row r="45" spans="1:10" x14ac:dyDescent="0.2">
      <c r="A45" s="139" t="s">
        <v>504</v>
      </c>
      <c r="B45" s="123">
        <v>542</v>
      </c>
      <c r="C45" s="123">
        <v>5</v>
      </c>
      <c r="D45" s="123">
        <v>1155</v>
      </c>
      <c r="E45" s="135">
        <f t="shared" si="3"/>
        <v>1155.4347826086957</v>
      </c>
      <c r="F45" s="123">
        <v>0.1</v>
      </c>
      <c r="G45" s="123">
        <v>0.11</v>
      </c>
      <c r="H45" s="140">
        <v>-1.9</v>
      </c>
      <c r="I45" s="140">
        <f t="shared" si="4"/>
        <v>4.6726428927041148</v>
      </c>
      <c r="J45" s="141">
        <f t="shared" si="5"/>
        <v>115.99431252199503</v>
      </c>
    </row>
    <row r="46" spans="1:10" x14ac:dyDescent="0.2">
      <c r="A46" s="139" t="s">
        <v>504</v>
      </c>
      <c r="B46" s="123">
        <v>542</v>
      </c>
      <c r="C46" s="123">
        <v>5</v>
      </c>
      <c r="D46" s="123">
        <v>1155</v>
      </c>
      <c r="E46" s="135">
        <f t="shared" si="3"/>
        <v>1155.4347826086957</v>
      </c>
      <c r="F46" s="123">
        <v>0.1</v>
      </c>
      <c r="G46" s="123">
        <v>0.11</v>
      </c>
      <c r="H46" s="140">
        <v>-1.8</v>
      </c>
      <c r="I46" s="140">
        <f t="shared" si="4"/>
        <v>4.3940256855216608</v>
      </c>
      <c r="J46" s="141">
        <f t="shared" si="5"/>
        <v>123.34930170888464</v>
      </c>
    </row>
    <row r="47" spans="1:10" x14ac:dyDescent="0.2">
      <c r="A47" s="139" t="s">
        <v>504</v>
      </c>
      <c r="B47" s="123">
        <v>542</v>
      </c>
      <c r="C47" s="123">
        <v>5</v>
      </c>
      <c r="D47" s="123">
        <v>1155</v>
      </c>
      <c r="E47" s="135">
        <f t="shared" si="3"/>
        <v>1155.4347826086957</v>
      </c>
      <c r="F47" s="123">
        <v>0.1</v>
      </c>
      <c r="G47" s="123">
        <v>0.11</v>
      </c>
      <c r="H47" s="140">
        <v>-1.7</v>
      </c>
      <c r="I47" s="140">
        <f t="shared" si="4"/>
        <v>4.1320216777470522</v>
      </c>
      <c r="J47" s="141">
        <f t="shared" si="5"/>
        <v>131.1706574336078</v>
      </c>
    </row>
    <row r="48" spans="1:10" x14ac:dyDescent="0.2">
      <c r="A48" s="139" t="s">
        <v>504</v>
      </c>
      <c r="B48" s="123">
        <v>542</v>
      </c>
      <c r="C48" s="123">
        <v>5</v>
      </c>
      <c r="D48" s="123">
        <v>1155</v>
      </c>
      <c r="E48" s="135">
        <f t="shared" si="3"/>
        <v>1155.4347826086957</v>
      </c>
      <c r="F48" s="123">
        <v>0.1</v>
      </c>
      <c r="G48" s="123">
        <v>0.11</v>
      </c>
      <c r="H48" s="140">
        <v>-1.6</v>
      </c>
      <c r="I48" s="140">
        <f t="shared" si="4"/>
        <v>3.8856402687014735</v>
      </c>
      <c r="J48" s="141">
        <f t="shared" si="5"/>
        <v>139.48795115331887</v>
      </c>
    </row>
    <row r="49" spans="1:10" x14ac:dyDescent="0.2">
      <c r="A49" s="142" t="s">
        <v>504</v>
      </c>
      <c r="B49" s="143">
        <v>542</v>
      </c>
      <c r="C49" s="143">
        <v>5</v>
      </c>
      <c r="D49" s="143">
        <v>1155</v>
      </c>
      <c r="E49" s="144">
        <f t="shared" si="3"/>
        <v>1155.4347826086957</v>
      </c>
      <c r="F49" s="143">
        <v>0.1</v>
      </c>
      <c r="G49" s="143">
        <v>0.11</v>
      </c>
      <c r="H49" s="145">
        <v>-1.5</v>
      </c>
      <c r="I49" s="145">
        <f t="shared" si="4"/>
        <v>3.6539499245770224</v>
      </c>
      <c r="J49" s="146">
        <f t="shared" si="5"/>
        <v>148.33262939768977</v>
      </c>
    </row>
    <row r="50" spans="1:10" x14ac:dyDescent="0.2">
      <c r="A50" s="139" t="s">
        <v>504</v>
      </c>
      <c r="B50" s="123">
        <v>542</v>
      </c>
      <c r="C50" s="123">
        <v>5</v>
      </c>
      <c r="D50" s="123">
        <v>1155</v>
      </c>
      <c r="E50" s="135">
        <f t="shared" si="3"/>
        <v>1155.4347826086957</v>
      </c>
      <c r="F50" s="123">
        <v>0.1</v>
      </c>
      <c r="G50" s="123">
        <v>0.11</v>
      </c>
      <c r="H50" s="140">
        <v>-1.4</v>
      </c>
      <c r="I50" s="140">
        <f t="shared" si="4"/>
        <v>3.4360746564370617</v>
      </c>
      <c r="J50" s="141">
        <f t="shared" si="5"/>
        <v>157.73813266386105</v>
      </c>
    </row>
    <row r="51" spans="1:10" x14ac:dyDescent="0.2">
      <c r="A51" s="139" t="s">
        <v>504</v>
      </c>
      <c r="B51" s="123">
        <v>542</v>
      </c>
      <c r="C51" s="123">
        <v>5</v>
      </c>
      <c r="D51" s="123">
        <v>1155</v>
      </c>
      <c r="E51" s="135">
        <f t="shared" si="3"/>
        <v>1155.4347826086957</v>
      </c>
      <c r="F51" s="123">
        <v>0.1</v>
      </c>
      <c r="G51" s="123">
        <v>0.11</v>
      </c>
      <c r="H51" s="140">
        <v>-1.3</v>
      </c>
      <c r="I51" s="140">
        <f t="shared" si="4"/>
        <v>3.2311907082240032</v>
      </c>
      <c r="J51" s="141">
        <f t="shared" si="5"/>
        <v>167.74002185030599</v>
      </c>
    </row>
    <row r="52" spans="1:10" x14ac:dyDescent="0.2">
      <c r="A52" s="139" t="s">
        <v>504</v>
      </c>
      <c r="B52" s="123">
        <v>542</v>
      </c>
      <c r="C52" s="123">
        <v>5</v>
      </c>
      <c r="D52" s="123">
        <v>1155</v>
      </c>
      <c r="E52" s="135">
        <f t="shared" si="3"/>
        <v>1155.4347826086957</v>
      </c>
      <c r="F52" s="123">
        <v>0.1</v>
      </c>
      <c r="G52" s="123">
        <v>0.11</v>
      </c>
      <c r="H52" s="140">
        <v>-1.2</v>
      </c>
      <c r="I52" s="140">
        <f t="shared" si="4"/>
        <v>3.03852344225233</v>
      </c>
      <c r="J52" s="141">
        <f t="shared" si="5"/>
        <v>178.37611270763742</v>
      </c>
    </row>
    <row r="53" spans="1:10" x14ac:dyDescent="0.2">
      <c r="A53" s="139" t="s">
        <v>504</v>
      </c>
      <c r="B53" s="123">
        <v>542</v>
      </c>
      <c r="C53" s="123">
        <v>5</v>
      </c>
      <c r="D53" s="123">
        <v>1155</v>
      </c>
      <c r="E53" s="135">
        <f t="shared" si="3"/>
        <v>1155.4347826086957</v>
      </c>
      <c r="F53" s="123">
        <v>0.1</v>
      </c>
      <c r="G53" s="123">
        <v>0.11</v>
      </c>
      <c r="H53" s="140">
        <v>-1.1000000000000001</v>
      </c>
      <c r="I53" s="140">
        <f t="shared" si="4"/>
        <v>2.8573444104113475</v>
      </c>
      <c r="J53" s="141">
        <f t="shared" si="5"/>
        <v>189.68661881469615</v>
      </c>
    </row>
    <row r="54" spans="1:10" x14ac:dyDescent="0.2">
      <c r="A54" s="147" t="s">
        <v>504</v>
      </c>
      <c r="B54" s="148">
        <v>542</v>
      </c>
      <c r="C54" s="148">
        <v>5</v>
      </c>
      <c r="D54" s="148">
        <v>1155</v>
      </c>
      <c r="E54" s="149">
        <f t="shared" si="3"/>
        <v>1155.4347826086957</v>
      </c>
      <c r="F54" s="148">
        <v>0.1</v>
      </c>
      <c r="G54" s="148">
        <v>0.11</v>
      </c>
      <c r="H54" s="150">
        <v>-1</v>
      </c>
      <c r="I54" s="150">
        <f t="shared" si="4"/>
        <v>2.6869686000042972</v>
      </c>
      <c r="J54" s="151">
        <f t="shared" si="5"/>
        <v>201.71430362049381</v>
      </c>
    </row>
    <row r="55" spans="1:10" x14ac:dyDescent="0.2">
      <c r="A55" s="139" t="s">
        <v>504</v>
      </c>
      <c r="B55" s="123">
        <v>542</v>
      </c>
      <c r="C55" s="123">
        <v>5</v>
      </c>
      <c r="D55" s="123">
        <v>1155</v>
      </c>
      <c r="E55" s="135">
        <f t="shared" si="3"/>
        <v>1155.4347826086957</v>
      </c>
      <c r="F55" s="123">
        <v>0.1</v>
      </c>
      <c r="G55" s="123">
        <v>0.11</v>
      </c>
      <c r="H55" s="140">
        <v>-0.9</v>
      </c>
      <c r="I55" s="140">
        <f t="shared" si="4"/>
        <v>2.5267518438106942</v>
      </c>
      <c r="J55" s="141">
        <f t="shared" si="5"/>
        <v>214.50464212686134</v>
      </c>
    </row>
    <row r="56" spans="1:10" x14ac:dyDescent="0.2">
      <c r="A56" s="139" t="s">
        <v>504</v>
      </c>
      <c r="B56" s="123">
        <v>542</v>
      </c>
      <c r="C56" s="123">
        <v>5</v>
      </c>
      <c r="D56" s="123">
        <v>1155</v>
      </c>
      <c r="E56" s="135">
        <f t="shared" si="3"/>
        <v>1155.4347826086957</v>
      </c>
      <c r="F56" s="123">
        <v>0.1</v>
      </c>
      <c r="G56" s="123">
        <v>0.11</v>
      </c>
      <c r="H56" s="140">
        <v>-0.8</v>
      </c>
      <c r="I56" s="140">
        <f t="shared" si="4"/>
        <v>2.3760883845797545</v>
      </c>
      <c r="J56" s="141">
        <f t="shared" si="5"/>
        <v>228.10599282309968</v>
      </c>
    </row>
    <row r="57" spans="1:10" x14ac:dyDescent="0.2">
      <c r="A57" s="139" t="s">
        <v>504</v>
      </c>
      <c r="B57" s="123">
        <v>542</v>
      </c>
      <c r="C57" s="123">
        <v>5</v>
      </c>
      <c r="D57" s="123">
        <v>1155</v>
      </c>
      <c r="E57" s="135">
        <f t="shared" si="3"/>
        <v>1155.4347826086957</v>
      </c>
      <c r="F57" s="123">
        <v>0.1</v>
      </c>
      <c r="G57" s="123">
        <v>0.11</v>
      </c>
      <c r="H57" s="140">
        <v>-0.7</v>
      </c>
      <c r="I57" s="140">
        <f t="shared" si="4"/>
        <v>2.2344085847465678</v>
      </c>
      <c r="J57" s="141">
        <f t="shared" si="5"/>
        <v>242.56978052269477</v>
      </c>
    </row>
    <row r="58" spans="1:10" x14ac:dyDescent="0.2">
      <c r="A58" s="139" t="s">
        <v>504</v>
      </c>
      <c r="B58" s="123">
        <v>542</v>
      </c>
      <c r="C58" s="123">
        <v>5</v>
      </c>
      <c r="D58" s="123">
        <v>1155</v>
      </c>
      <c r="E58" s="135">
        <f t="shared" si="3"/>
        <v>1155.4347826086957</v>
      </c>
      <c r="F58" s="123">
        <v>0.1</v>
      </c>
      <c r="G58" s="123">
        <v>0.11</v>
      </c>
      <c r="H58" s="140">
        <v>-0.6</v>
      </c>
      <c r="I58" s="140">
        <f t="shared" si="4"/>
        <v>2.1011767727117485</v>
      </c>
      <c r="J58" s="141">
        <f t="shared" si="5"/>
        <v>257.95069079337986</v>
      </c>
    </row>
    <row r="59" spans="1:10" x14ac:dyDescent="0.2">
      <c r="A59" s="142" t="s">
        <v>504</v>
      </c>
      <c r="B59" s="143">
        <v>542</v>
      </c>
      <c r="C59" s="143">
        <v>5</v>
      </c>
      <c r="D59" s="143">
        <v>1155</v>
      </c>
      <c r="E59" s="144">
        <f t="shared" si="3"/>
        <v>1155.4347826086957</v>
      </c>
      <c r="F59" s="143">
        <v>0.1</v>
      </c>
      <c r="G59" s="143">
        <v>0.11</v>
      </c>
      <c r="H59" s="145">
        <v>-0.5</v>
      </c>
      <c r="I59" s="145">
        <f t="shared" si="4"/>
        <v>1.975889217541702</v>
      </c>
      <c r="J59" s="146">
        <f t="shared" si="5"/>
        <v>274.30687671565312</v>
      </c>
    </row>
    <row r="60" spans="1:10" x14ac:dyDescent="0.2">
      <c r="A60" s="139" t="s">
        <v>504</v>
      </c>
      <c r="B60" s="123">
        <v>542</v>
      </c>
      <c r="C60" s="123">
        <v>5</v>
      </c>
      <c r="D60" s="123">
        <v>1155</v>
      </c>
      <c r="E60" s="135">
        <f t="shared" si="3"/>
        <v>1155.4347826086957</v>
      </c>
      <c r="F60" s="123">
        <v>0.1</v>
      </c>
      <c r="G60" s="123">
        <v>0.11</v>
      </c>
      <c r="H60" s="140">
        <v>-0.4</v>
      </c>
      <c r="I60" s="140">
        <f t="shared" si="4"/>
        <v>1.8580722244320909</v>
      </c>
      <c r="J60" s="141">
        <f t="shared" si="5"/>
        <v>291.70017875147948</v>
      </c>
    </row>
    <row r="61" spans="1:10" x14ac:dyDescent="0.2">
      <c r="A61" s="139" t="s">
        <v>504</v>
      </c>
      <c r="B61" s="123">
        <v>542</v>
      </c>
      <c r="C61" s="123">
        <v>5</v>
      </c>
      <c r="D61" s="123">
        <v>1155</v>
      </c>
      <c r="E61" s="135">
        <f t="shared" si="3"/>
        <v>1155.4347826086957</v>
      </c>
      <c r="F61" s="123">
        <v>0.1</v>
      </c>
      <c r="G61" s="123">
        <v>0.11</v>
      </c>
      <c r="H61" s="140">
        <v>-0.3</v>
      </c>
      <c r="I61" s="140">
        <f t="shared" si="4"/>
        <v>1.747280343733721</v>
      </c>
      <c r="J61" s="141">
        <f t="shared" si="5"/>
        <v>310.19635855446836</v>
      </c>
    </row>
    <row r="62" spans="1:10" x14ac:dyDescent="0.2">
      <c r="A62" s="139" t="s">
        <v>504</v>
      </c>
      <c r="B62" s="123">
        <v>542</v>
      </c>
      <c r="C62" s="123">
        <v>5</v>
      </c>
      <c r="D62" s="123">
        <v>1155</v>
      </c>
      <c r="E62" s="135">
        <f t="shared" si="3"/>
        <v>1155.4347826086957</v>
      </c>
      <c r="F62" s="123">
        <v>0.1</v>
      </c>
      <c r="G62" s="123">
        <v>0.11</v>
      </c>
      <c r="H62" s="140">
        <v>-0.2</v>
      </c>
      <c r="I62" s="140">
        <f t="shared" si="4"/>
        <v>1.6430946867694329</v>
      </c>
      <c r="J62" s="141">
        <f t="shared" si="5"/>
        <v>329.86534760553093</v>
      </c>
    </row>
    <row r="63" spans="1:10" x14ac:dyDescent="0.2">
      <c r="A63" s="139" t="s">
        <v>504</v>
      </c>
      <c r="B63" s="123">
        <v>542</v>
      </c>
      <c r="C63" s="123">
        <v>5</v>
      </c>
      <c r="D63" s="123">
        <v>1155</v>
      </c>
      <c r="E63" s="135">
        <f t="shared" si="3"/>
        <v>1155.4347826086957</v>
      </c>
      <c r="F63" s="123">
        <v>0.1</v>
      </c>
      <c r="G63" s="123">
        <v>0.11</v>
      </c>
      <c r="H63" s="140">
        <v>-0.1</v>
      </c>
      <c r="I63" s="140">
        <f t="shared" si="4"/>
        <v>1.5451213420743286</v>
      </c>
      <c r="J63" s="141">
        <f t="shared" si="5"/>
        <v>350.78151161407419</v>
      </c>
    </row>
    <row r="64" spans="1:10" x14ac:dyDescent="0.2">
      <c r="A64" s="147" t="s">
        <v>504</v>
      </c>
      <c r="B64" s="148">
        <v>542</v>
      </c>
      <c r="C64" s="148">
        <v>5</v>
      </c>
      <c r="D64" s="148">
        <v>1155</v>
      </c>
      <c r="E64" s="149">
        <f t="shared" si="3"/>
        <v>1155.4347826086957</v>
      </c>
      <c r="F64" s="148">
        <v>0.1</v>
      </c>
      <c r="G64" s="148">
        <v>0.11</v>
      </c>
      <c r="H64" s="150">
        <v>0</v>
      </c>
      <c r="I64" s="150">
        <f t="shared" si="4"/>
        <v>1.4529898860713593</v>
      </c>
      <c r="J64" s="151">
        <f t="shared" si="5"/>
        <v>373.02393168439528</v>
      </c>
    </row>
    <row r="65" spans="1:10" x14ac:dyDescent="0.2">
      <c r="A65" s="139" t="s">
        <v>504</v>
      </c>
      <c r="B65" s="123">
        <v>542</v>
      </c>
      <c r="C65" s="123">
        <v>5</v>
      </c>
      <c r="D65" s="123">
        <v>1155</v>
      </c>
      <c r="E65" s="135">
        <f t="shared" si="3"/>
        <v>1155.4347826086957</v>
      </c>
      <c r="F65" s="123">
        <v>0.1</v>
      </c>
      <c r="G65" s="123">
        <v>0.11</v>
      </c>
      <c r="H65" s="140">
        <v>0.1</v>
      </c>
      <c r="I65" s="140">
        <f t="shared" si="4"/>
        <v>1.3663519825513502</v>
      </c>
      <c r="J65" s="141">
        <f t="shared" si="5"/>
        <v>396.6767033103277</v>
      </c>
    </row>
    <row r="66" spans="1:10" x14ac:dyDescent="0.2">
      <c r="A66" s="139" t="s">
        <v>504</v>
      </c>
      <c r="B66" s="123">
        <v>542</v>
      </c>
      <c r="C66" s="123">
        <v>5</v>
      </c>
      <c r="D66" s="123">
        <v>1155</v>
      </c>
      <c r="E66" s="135">
        <f t="shared" si="3"/>
        <v>1155.4347826086957</v>
      </c>
      <c r="F66" s="123">
        <v>0.1</v>
      </c>
      <c r="G66" s="123">
        <v>0.11</v>
      </c>
      <c r="H66" s="140">
        <v>0.2</v>
      </c>
      <c r="I66" s="140">
        <f t="shared" si="4"/>
        <v>1.2848800656622859</v>
      </c>
      <c r="J66" s="141">
        <f t="shared" si="5"/>
        <v>421.82925432859639</v>
      </c>
    </row>
    <row r="67" spans="1:10" x14ac:dyDescent="0.2">
      <c r="A67" s="139" t="s">
        <v>504</v>
      </c>
      <c r="B67" s="123">
        <v>542</v>
      </c>
      <c r="C67" s="123">
        <v>5</v>
      </c>
      <c r="D67" s="123">
        <v>1155</v>
      </c>
      <c r="E67" s="135">
        <f t="shared" ref="E67:E84" si="6">D67+F67/0.23</f>
        <v>1155.4347826086957</v>
      </c>
      <c r="F67" s="123">
        <v>0.1</v>
      </c>
      <c r="G67" s="123">
        <v>0.11</v>
      </c>
      <c r="H67" s="140">
        <v>0.3</v>
      </c>
      <c r="I67" s="140">
        <f t="shared" ref="I67:I84" si="7">10^(-4.24-0.267*H67+5717/(E67+273.15)+3.64*G67)</f>
        <v>1.2082661014284253</v>
      </c>
      <c r="J67" s="141">
        <f t="shared" ref="J67:J84" si="8">B67/I67</f>
        <v>448.57668303301875</v>
      </c>
    </row>
    <row r="68" spans="1:10" x14ac:dyDescent="0.2">
      <c r="A68" s="139" t="s">
        <v>504</v>
      </c>
      <c r="B68" s="123">
        <v>542</v>
      </c>
      <c r="C68" s="123">
        <v>5</v>
      </c>
      <c r="D68" s="123">
        <v>1155</v>
      </c>
      <c r="E68" s="135">
        <f t="shared" si="6"/>
        <v>1155.4347826086957</v>
      </c>
      <c r="F68" s="123">
        <v>0.1</v>
      </c>
      <c r="G68" s="123">
        <v>0.11</v>
      </c>
      <c r="H68" s="140">
        <v>0.4</v>
      </c>
      <c r="I68" s="140">
        <f t="shared" si="7"/>
        <v>1.1362204231167234</v>
      </c>
      <c r="J68" s="141">
        <f t="shared" si="8"/>
        <v>477.02011772791428</v>
      </c>
    </row>
    <row r="69" spans="1:10" x14ac:dyDescent="0.2">
      <c r="A69" s="142" t="s">
        <v>504</v>
      </c>
      <c r="B69" s="143">
        <v>542</v>
      </c>
      <c r="C69" s="143">
        <v>5</v>
      </c>
      <c r="D69" s="143">
        <v>1155</v>
      </c>
      <c r="E69" s="144">
        <f t="shared" si="6"/>
        <v>1155.4347826086957</v>
      </c>
      <c r="F69" s="143">
        <v>0.1</v>
      </c>
      <c r="G69" s="143">
        <v>0.11</v>
      </c>
      <c r="H69" s="145">
        <v>0.5</v>
      </c>
      <c r="I69" s="145">
        <f t="shared" si="7"/>
        <v>1.068470636047238</v>
      </c>
      <c r="J69" s="146">
        <f t="shared" si="8"/>
        <v>507.26709908014516</v>
      </c>
    </row>
    <row r="70" spans="1:10" x14ac:dyDescent="0.2">
      <c r="A70" s="139" t="s">
        <v>504</v>
      </c>
      <c r="B70" s="123">
        <v>542</v>
      </c>
      <c r="C70" s="123">
        <v>5</v>
      </c>
      <c r="D70" s="123">
        <v>1155</v>
      </c>
      <c r="E70" s="135">
        <f t="shared" si="6"/>
        <v>1155.4347826086957</v>
      </c>
      <c r="F70" s="123">
        <v>0.1</v>
      </c>
      <c r="G70" s="123">
        <v>0.11</v>
      </c>
      <c r="H70" s="140">
        <v>0.6</v>
      </c>
      <c r="I70" s="140">
        <f t="shared" si="7"/>
        <v>1.0047605877067658</v>
      </c>
      <c r="J70" s="141">
        <f t="shared" si="8"/>
        <v>539.43198671540642</v>
      </c>
    </row>
    <row r="71" spans="1:10" x14ac:dyDescent="0.2">
      <c r="A71" s="139" t="s">
        <v>504</v>
      </c>
      <c r="B71" s="123">
        <v>542</v>
      </c>
      <c r="C71" s="123">
        <v>5</v>
      </c>
      <c r="D71" s="123">
        <v>1155</v>
      </c>
      <c r="E71" s="135">
        <f t="shared" si="6"/>
        <v>1155.4347826086957</v>
      </c>
      <c r="F71" s="123">
        <v>0.1</v>
      </c>
      <c r="G71" s="123">
        <v>0.11</v>
      </c>
      <c r="H71" s="140">
        <v>0.7</v>
      </c>
      <c r="I71" s="140">
        <f t="shared" si="7"/>
        <v>0.94484939927185119</v>
      </c>
      <c r="J71" s="141">
        <f t="shared" si="8"/>
        <v>573.63639159604975</v>
      </c>
    </row>
    <row r="72" spans="1:10" x14ac:dyDescent="0.2">
      <c r="A72" s="139" t="s">
        <v>504</v>
      </c>
      <c r="B72" s="123">
        <v>542</v>
      </c>
      <c r="C72" s="123">
        <v>5</v>
      </c>
      <c r="D72" s="123">
        <v>1155</v>
      </c>
      <c r="E72" s="135">
        <f t="shared" si="6"/>
        <v>1155.4347826086957</v>
      </c>
      <c r="F72" s="123">
        <v>0.1</v>
      </c>
      <c r="G72" s="123">
        <v>0.11</v>
      </c>
      <c r="H72" s="140">
        <v>0.8</v>
      </c>
      <c r="I72" s="140">
        <f t="shared" si="7"/>
        <v>0.88851055487948694</v>
      </c>
      <c r="J72" s="141">
        <f t="shared" si="8"/>
        <v>610.0096358152033</v>
      </c>
    </row>
    <row r="73" spans="1:10" x14ac:dyDescent="0.2">
      <c r="A73" s="139" t="s">
        <v>504</v>
      </c>
      <c r="B73" s="123">
        <v>542</v>
      </c>
      <c r="C73" s="123">
        <v>5</v>
      </c>
      <c r="D73" s="123">
        <v>1155</v>
      </c>
      <c r="E73" s="135">
        <f t="shared" si="6"/>
        <v>1155.4347826086957</v>
      </c>
      <c r="F73" s="123">
        <v>0.1</v>
      </c>
      <c r="G73" s="123">
        <v>0.11</v>
      </c>
      <c r="H73" s="140">
        <v>0.9</v>
      </c>
      <c r="I73" s="140">
        <f t="shared" si="7"/>
        <v>0.83553104520217003</v>
      </c>
      <c r="J73" s="141">
        <f t="shared" si="8"/>
        <v>648.68924154560227</v>
      </c>
    </row>
    <row r="74" spans="1:10" x14ac:dyDescent="0.2">
      <c r="A74" s="147" t="s">
        <v>504</v>
      </c>
      <c r="B74" s="148">
        <v>542</v>
      </c>
      <c r="C74" s="148">
        <v>5</v>
      </c>
      <c r="D74" s="148">
        <v>1155</v>
      </c>
      <c r="E74" s="149">
        <f t="shared" si="6"/>
        <v>1155.4347826086957</v>
      </c>
      <c r="F74" s="148">
        <v>0.1</v>
      </c>
      <c r="G74" s="148">
        <v>0.11</v>
      </c>
      <c r="H74" s="150">
        <v>1</v>
      </c>
      <c r="I74" s="150">
        <f t="shared" si="7"/>
        <v>0.7857105620892938</v>
      </c>
      <c r="J74" s="151">
        <f t="shared" si="8"/>
        <v>689.82145099177535</v>
      </c>
    </row>
    <row r="75" spans="1:10" x14ac:dyDescent="0.2">
      <c r="A75" s="139" t="s">
        <v>504</v>
      </c>
      <c r="B75" s="123">
        <v>542</v>
      </c>
      <c r="C75" s="123">
        <v>5</v>
      </c>
      <c r="D75" s="123">
        <v>1155</v>
      </c>
      <c r="E75" s="135">
        <f t="shared" si="6"/>
        <v>1155.4347826086957</v>
      </c>
      <c r="F75" s="123">
        <v>0.1</v>
      </c>
      <c r="G75" s="123">
        <v>0.11</v>
      </c>
      <c r="H75" s="140">
        <v>1.1000000000000001</v>
      </c>
      <c r="I75" s="140">
        <f t="shared" si="7"/>
        <v>0.73886074122990686</v>
      </c>
      <c r="J75" s="141">
        <f t="shared" si="8"/>
        <v>733.56177931146715</v>
      </c>
    </row>
    <row r="76" spans="1:10" x14ac:dyDescent="0.2">
      <c r="A76" s="139" t="s">
        <v>504</v>
      </c>
      <c r="B76" s="123">
        <v>542</v>
      </c>
      <c r="C76" s="123">
        <v>5</v>
      </c>
      <c r="D76" s="123">
        <v>1155</v>
      </c>
      <c r="E76" s="135">
        <f t="shared" si="6"/>
        <v>1155.4347826086957</v>
      </c>
      <c r="F76" s="123">
        <v>0.1</v>
      </c>
      <c r="G76" s="123">
        <v>0.11</v>
      </c>
      <c r="H76" s="140">
        <v>1.2</v>
      </c>
      <c r="I76" s="140">
        <f t="shared" si="7"/>
        <v>0.69480444997348212</v>
      </c>
      <c r="J76" s="141">
        <f t="shared" si="8"/>
        <v>780.07560259679678</v>
      </c>
    </row>
    <row r="77" spans="1:10" x14ac:dyDescent="0.2">
      <c r="A77" s="139" t="s">
        <v>504</v>
      </c>
      <c r="B77" s="123">
        <v>542</v>
      </c>
      <c r="C77" s="123">
        <v>5</v>
      </c>
      <c r="D77" s="123">
        <v>1155</v>
      </c>
      <c r="E77" s="135">
        <f t="shared" si="6"/>
        <v>1155.4347826086957</v>
      </c>
      <c r="F77" s="123">
        <v>0.1</v>
      </c>
      <c r="G77" s="123">
        <v>0.11</v>
      </c>
      <c r="H77" s="140">
        <v>1.3</v>
      </c>
      <c r="I77" s="140">
        <f t="shared" si="7"/>
        <v>0.65337511761602407</v>
      </c>
      <c r="J77" s="141">
        <f t="shared" si="8"/>
        <v>829.53878313823839</v>
      </c>
    </row>
    <row r="78" spans="1:10" x14ac:dyDescent="0.2">
      <c r="A78" s="139" t="s">
        <v>504</v>
      </c>
      <c r="B78" s="123">
        <v>542</v>
      </c>
      <c r="C78" s="123">
        <v>5</v>
      </c>
      <c r="D78" s="123">
        <v>1155</v>
      </c>
      <c r="E78" s="135">
        <f t="shared" si="6"/>
        <v>1155.4347826086957</v>
      </c>
      <c r="F78" s="123">
        <v>0.1</v>
      </c>
      <c r="G78" s="123">
        <v>0.11</v>
      </c>
      <c r="H78" s="140">
        <v>1.4</v>
      </c>
      <c r="I78" s="140">
        <f t="shared" si="7"/>
        <v>0.61441610561942472</v>
      </c>
      <c r="J78" s="141">
        <f t="shared" si="8"/>
        <v>882.13833433546097</v>
      </c>
    </row>
    <row r="79" spans="1:10" x14ac:dyDescent="0.2">
      <c r="A79" s="142" t="s">
        <v>504</v>
      </c>
      <c r="B79" s="143">
        <v>542</v>
      </c>
      <c r="C79" s="143">
        <v>5</v>
      </c>
      <c r="D79" s="143">
        <v>1155</v>
      </c>
      <c r="E79" s="144">
        <f t="shared" si="6"/>
        <v>1155.4347826086957</v>
      </c>
      <c r="F79" s="143">
        <v>0.1</v>
      </c>
      <c r="G79" s="143">
        <v>0.11</v>
      </c>
      <c r="H79" s="145">
        <v>1.5</v>
      </c>
      <c r="I79" s="145">
        <f t="shared" si="7"/>
        <v>0.57778011538295782</v>
      </c>
      <c r="J79" s="146">
        <f t="shared" si="8"/>
        <v>938.07312776895685</v>
      </c>
    </row>
    <row r="80" spans="1:10" x14ac:dyDescent="0.2">
      <c r="A80" s="139" t="s">
        <v>504</v>
      </c>
      <c r="B80" s="123">
        <v>542</v>
      </c>
      <c r="C80" s="123">
        <v>5</v>
      </c>
      <c r="D80" s="123">
        <v>1155</v>
      </c>
      <c r="E80" s="135">
        <f t="shared" si="6"/>
        <v>1155.4347826086957</v>
      </c>
      <c r="F80" s="123">
        <v>0.1</v>
      </c>
      <c r="G80" s="123">
        <v>0.11</v>
      </c>
      <c r="H80" s="140">
        <v>1.6</v>
      </c>
      <c r="I80" s="140">
        <f t="shared" si="7"/>
        <v>0.54332863132777554</v>
      </c>
      <c r="J80" s="141">
        <f t="shared" si="8"/>
        <v>997.55464510580157</v>
      </c>
    </row>
    <row r="81" spans="1:10" x14ac:dyDescent="0.2">
      <c r="A81" s="139" t="s">
        <v>504</v>
      </c>
      <c r="B81" s="123">
        <v>542</v>
      </c>
      <c r="C81" s="123">
        <v>5</v>
      </c>
      <c r="D81" s="123">
        <v>1155</v>
      </c>
      <c r="E81" s="135">
        <f t="shared" si="6"/>
        <v>1155.4347826086957</v>
      </c>
      <c r="F81" s="123">
        <v>0.1</v>
      </c>
      <c r="G81" s="123">
        <v>0.11</v>
      </c>
      <c r="H81" s="140">
        <v>1.7</v>
      </c>
      <c r="I81" s="140">
        <f t="shared" si="7"/>
        <v>0.51093139718878822</v>
      </c>
      <c r="J81" s="141">
        <f t="shared" si="8"/>
        <v>1060.8077776823959</v>
      </c>
    </row>
    <row r="82" spans="1:10" x14ac:dyDescent="0.2">
      <c r="A82" s="139" t="s">
        <v>504</v>
      </c>
      <c r="B82" s="123">
        <v>542</v>
      </c>
      <c r="C82" s="123">
        <v>5</v>
      </c>
      <c r="D82" s="123">
        <v>1155</v>
      </c>
      <c r="E82" s="135">
        <f t="shared" si="6"/>
        <v>1155.4347826086957</v>
      </c>
      <c r="F82" s="123">
        <v>0.1</v>
      </c>
      <c r="G82" s="123">
        <v>0.11</v>
      </c>
      <c r="H82" s="140">
        <v>1.8</v>
      </c>
      <c r="I82" s="140">
        <f t="shared" si="7"/>
        <v>0.48046592353385897</v>
      </c>
      <c r="J82" s="141">
        <f t="shared" si="8"/>
        <v>1128.0716767873021</v>
      </c>
    </row>
    <row r="83" spans="1:10" x14ac:dyDescent="0.2">
      <c r="A83" s="139" t="s">
        <v>504</v>
      </c>
      <c r="B83" s="123">
        <v>542</v>
      </c>
      <c r="C83" s="123">
        <v>5</v>
      </c>
      <c r="D83" s="123">
        <v>1155</v>
      </c>
      <c r="E83" s="135">
        <f t="shared" si="6"/>
        <v>1155.4347826086957</v>
      </c>
      <c r="F83" s="123">
        <v>0.1</v>
      </c>
      <c r="G83" s="123">
        <v>0.11</v>
      </c>
      <c r="H83" s="140">
        <v>1.9</v>
      </c>
      <c r="I83" s="140">
        <f t="shared" si="7"/>
        <v>0.45181702464831353</v>
      </c>
      <c r="J83" s="141">
        <f t="shared" si="8"/>
        <v>1199.6006578589713</v>
      </c>
    </row>
    <row r="84" spans="1:10" x14ac:dyDescent="0.2">
      <c r="A84" s="152" t="s">
        <v>504</v>
      </c>
      <c r="B84" s="153">
        <v>542</v>
      </c>
      <c r="C84" s="153">
        <v>5</v>
      </c>
      <c r="D84" s="153">
        <v>1155</v>
      </c>
      <c r="E84" s="154">
        <f t="shared" si="6"/>
        <v>1155.4347826086957</v>
      </c>
      <c r="F84" s="153">
        <v>0.1</v>
      </c>
      <c r="G84" s="153">
        <v>0.11</v>
      </c>
      <c r="H84" s="155">
        <v>2</v>
      </c>
      <c r="I84" s="155">
        <f t="shared" si="7"/>
        <v>0.42487638303378839</v>
      </c>
      <c r="J84" s="156">
        <f t="shared" si="8"/>
        <v>1275.6651620170128</v>
      </c>
    </row>
    <row r="85" spans="1:10" s="123" customFormat="1" x14ac:dyDescent="0.2">
      <c r="H85" s="140"/>
      <c r="I85" s="140"/>
    </row>
    <row r="86" spans="1:10" s="123" customFormat="1" x14ac:dyDescent="0.2">
      <c r="H86" s="140"/>
      <c r="I86" s="140"/>
    </row>
    <row r="87" spans="1:10" s="123" customFormat="1" x14ac:dyDescent="0.2">
      <c r="H87" s="140"/>
      <c r="I87" s="140"/>
    </row>
    <row r="88" spans="1:10" s="123" customFormat="1" x14ac:dyDescent="0.2">
      <c r="H88" s="140"/>
      <c r="I88" s="140"/>
    </row>
    <row r="89" spans="1:10" s="123" customFormat="1" x14ac:dyDescent="0.2">
      <c r="H89" s="140"/>
      <c r="I89" s="140"/>
    </row>
    <row r="90" spans="1:10" s="123" customFormat="1" x14ac:dyDescent="0.2">
      <c r="H90" s="140"/>
      <c r="I90" s="140"/>
    </row>
    <row r="91" spans="1:10" s="123" customFormat="1" x14ac:dyDescent="0.2">
      <c r="H91" s="140"/>
      <c r="I91" s="140"/>
    </row>
    <row r="92" spans="1:10" s="123" customFormat="1" x14ac:dyDescent="0.2">
      <c r="H92" s="140"/>
      <c r="I92" s="140"/>
    </row>
    <row r="93" spans="1:10" s="123" customFormat="1" x14ac:dyDescent="0.2">
      <c r="H93" s="140"/>
      <c r="I93" s="140"/>
    </row>
    <row r="94" spans="1:10" s="123" customFormat="1" x14ac:dyDescent="0.2">
      <c r="H94" s="140"/>
      <c r="I94" s="140"/>
    </row>
    <row r="95" spans="1:10" s="123" customFormat="1" x14ac:dyDescent="0.2">
      <c r="H95" s="140"/>
      <c r="I95" s="140"/>
    </row>
    <row r="96" spans="1:10" s="123" customFormat="1" x14ac:dyDescent="0.2">
      <c r="H96" s="140"/>
      <c r="I96" s="140"/>
    </row>
    <row r="97" spans="8:9" s="123" customFormat="1" x14ac:dyDescent="0.2">
      <c r="H97" s="140"/>
      <c r="I97" s="140"/>
    </row>
    <row r="98" spans="8:9" s="123" customFormat="1" x14ac:dyDescent="0.2">
      <c r="H98" s="140"/>
      <c r="I98" s="140"/>
    </row>
    <row r="99" spans="8:9" s="123" customFormat="1" x14ac:dyDescent="0.2">
      <c r="H99" s="140"/>
      <c r="I99" s="140"/>
    </row>
    <row r="100" spans="8:9" s="123" customFormat="1" x14ac:dyDescent="0.2">
      <c r="H100" s="140"/>
      <c r="I100" s="140"/>
    </row>
    <row r="101" spans="8:9" s="123" customFormat="1" x14ac:dyDescent="0.2">
      <c r="H101" s="140"/>
      <c r="I101" s="140"/>
    </row>
    <row r="102" spans="8:9" s="123" customFormat="1" x14ac:dyDescent="0.2">
      <c r="H102" s="140"/>
      <c r="I102" s="140"/>
    </row>
    <row r="103" spans="8:9" s="123" customFormat="1" x14ac:dyDescent="0.2">
      <c r="H103" s="140"/>
      <c r="I103" s="140"/>
    </row>
    <row r="104" spans="8:9" s="123" customFormat="1" x14ac:dyDescent="0.2">
      <c r="H104" s="140"/>
      <c r="I104" s="140"/>
    </row>
    <row r="105" spans="8:9" s="123" customFormat="1" x14ac:dyDescent="0.2">
      <c r="H105" s="140"/>
      <c r="I105" s="140"/>
    </row>
    <row r="106" spans="8:9" s="123" customFormat="1" x14ac:dyDescent="0.2">
      <c r="H106" s="140"/>
      <c r="I106" s="140"/>
    </row>
    <row r="107" spans="8:9" s="123" customFormat="1" x14ac:dyDescent="0.2">
      <c r="H107" s="140"/>
      <c r="I107" s="140"/>
    </row>
    <row r="108" spans="8:9" s="123" customFormat="1" x14ac:dyDescent="0.2">
      <c r="H108" s="140"/>
      <c r="I108" s="140"/>
    </row>
    <row r="109" spans="8:9" s="123" customFormat="1" x14ac:dyDescent="0.2">
      <c r="H109" s="140"/>
      <c r="I109" s="140"/>
    </row>
    <row r="110" spans="8:9" s="123" customFormat="1" x14ac:dyDescent="0.2">
      <c r="H110" s="140"/>
      <c r="I110" s="140"/>
    </row>
    <row r="111" spans="8:9" s="123" customFormat="1" x14ac:dyDescent="0.2">
      <c r="H111" s="140"/>
      <c r="I111" s="140"/>
    </row>
    <row r="112" spans="8:9" s="123" customFormat="1" x14ac:dyDescent="0.2">
      <c r="H112" s="140"/>
      <c r="I112" s="140"/>
    </row>
    <row r="113" spans="8:9" s="123" customFormat="1" x14ac:dyDescent="0.2">
      <c r="H113" s="140"/>
      <c r="I113" s="140"/>
    </row>
    <row r="114" spans="8:9" s="123" customFormat="1" x14ac:dyDescent="0.2">
      <c r="H114" s="140"/>
      <c r="I114" s="140"/>
    </row>
    <row r="115" spans="8:9" s="123" customFormat="1" x14ac:dyDescent="0.2">
      <c r="H115" s="140"/>
      <c r="I115" s="140"/>
    </row>
    <row r="116" spans="8:9" s="123" customFormat="1" x14ac:dyDescent="0.2">
      <c r="H116" s="140"/>
      <c r="I116" s="140"/>
    </row>
    <row r="117" spans="8:9" s="123" customFormat="1" x14ac:dyDescent="0.2">
      <c r="H117" s="140"/>
      <c r="I117" s="140"/>
    </row>
    <row r="118" spans="8:9" s="123" customFormat="1" x14ac:dyDescent="0.2">
      <c r="H118" s="140"/>
      <c r="I118" s="140"/>
    </row>
    <row r="119" spans="8:9" s="123" customFormat="1" x14ac:dyDescent="0.2">
      <c r="H119" s="140"/>
      <c r="I119" s="140"/>
    </row>
    <row r="120" spans="8:9" s="123" customFormat="1" x14ac:dyDescent="0.2">
      <c r="H120" s="140"/>
      <c r="I120" s="140"/>
    </row>
    <row r="121" spans="8:9" s="123" customFormat="1" x14ac:dyDescent="0.2">
      <c r="H121" s="140"/>
      <c r="I121" s="140"/>
    </row>
    <row r="122" spans="8:9" s="123" customFormat="1" x14ac:dyDescent="0.2">
      <c r="H122" s="140"/>
      <c r="I122" s="140"/>
    </row>
  </sheetData>
  <mergeCells count="1">
    <mergeCell ref="A1:J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87D1-5DE9-1F48-A88D-8D53EA5A4476}">
  <dimension ref="A1:F12385"/>
  <sheetViews>
    <sheetView workbookViewId="0">
      <selection activeCell="B25" sqref="B25"/>
    </sheetView>
  </sheetViews>
  <sheetFormatPr defaultColWidth="10.85546875" defaultRowHeight="15" x14ac:dyDescent="0.25"/>
  <cols>
    <col min="1" max="1" width="36.28515625" style="159" customWidth="1"/>
    <col min="2" max="2" width="28.140625" style="159" bestFit="1" customWidth="1"/>
    <col min="3" max="3" width="26.85546875" style="159" customWidth="1"/>
    <col min="4" max="5" width="28.7109375" style="159" bestFit="1" customWidth="1"/>
    <col min="6" max="16384" width="10.85546875" style="159"/>
  </cols>
  <sheetData>
    <row r="1" spans="1:6" customFormat="1" ht="15.95" customHeight="1" x14ac:dyDescent="0.25">
      <c r="A1" s="223" t="s">
        <v>598</v>
      </c>
      <c r="B1" s="223"/>
      <c r="C1" s="223"/>
      <c r="D1" s="223"/>
      <c r="E1" s="223"/>
      <c r="F1" s="223"/>
    </row>
    <row r="2" spans="1:6" customFormat="1" x14ac:dyDescent="0.25">
      <c r="A2" s="164"/>
      <c r="B2" s="164"/>
      <c r="C2" s="164"/>
      <c r="D2" s="164"/>
      <c r="E2" s="164"/>
    </row>
    <row r="3" spans="1:6" customFormat="1" x14ac:dyDescent="0.25">
      <c r="A3" s="164" t="s">
        <v>578</v>
      </c>
      <c r="B3" s="164"/>
      <c r="C3" s="164"/>
      <c r="D3" s="164"/>
      <c r="E3" s="164"/>
    </row>
    <row r="4" spans="1:6" s="97" customFormat="1" ht="15.75" x14ac:dyDescent="0.25">
      <c r="A4" s="177" t="s">
        <v>569</v>
      </c>
      <c r="B4" s="173"/>
      <c r="C4" s="173"/>
      <c r="D4" s="174"/>
      <c r="E4" s="174"/>
    </row>
    <row r="5" spans="1:6" customFormat="1" ht="15.75" x14ac:dyDescent="0.25">
      <c r="A5" s="178" t="s">
        <v>570</v>
      </c>
      <c r="B5" s="104"/>
      <c r="C5" s="104"/>
      <c r="D5" s="104"/>
      <c r="E5" s="104"/>
    </row>
    <row r="6" spans="1:6" customFormat="1" ht="15.75" x14ac:dyDescent="0.25">
      <c r="A6" s="178" t="s">
        <v>571</v>
      </c>
      <c r="B6" s="104"/>
      <c r="C6" s="104"/>
      <c r="D6" s="104"/>
      <c r="E6" s="104"/>
    </row>
    <row r="7" spans="1:6" customFormat="1" ht="19.5" x14ac:dyDescent="0.35">
      <c r="A7" s="179" t="s">
        <v>579</v>
      </c>
      <c r="B7" s="104"/>
      <c r="C7" s="104"/>
      <c r="D7" s="104"/>
      <c r="E7" s="104"/>
    </row>
    <row r="8" spans="1:6" customFormat="1" ht="15.75" x14ac:dyDescent="0.25">
      <c r="A8" s="179" t="s">
        <v>572</v>
      </c>
      <c r="B8" s="104"/>
      <c r="C8" s="104"/>
      <c r="D8" s="104"/>
      <c r="E8" s="104"/>
    </row>
    <row r="9" spans="1:6" customFormat="1" ht="15.75" x14ac:dyDescent="0.25">
      <c r="A9" s="104"/>
      <c r="B9" s="104"/>
      <c r="C9" s="104"/>
      <c r="D9" s="104"/>
      <c r="E9" s="104"/>
    </row>
    <row r="10" spans="1:6" customFormat="1" ht="15.75" x14ac:dyDescent="0.25">
      <c r="A10" s="104"/>
      <c r="B10" s="104"/>
      <c r="C10" s="104"/>
      <c r="D10" s="104"/>
      <c r="E10" s="104"/>
    </row>
    <row r="11" spans="1:6" customFormat="1" ht="15.75" x14ac:dyDescent="0.25">
      <c r="A11" s="104"/>
      <c r="B11" s="104"/>
      <c r="C11" s="104"/>
      <c r="D11" s="104"/>
      <c r="E11" s="104"/>
    </row>
    <row r="12" spans="1:6" customFormat="1" ht="15.75" x14ac:dyDescent="0.25">
      <c r="A12" s="104"/>
      <c r="B12" s="104"/>
      <c r="C12" s="104"/>
      <c r="D12" s="104"/>
      <c r="E12" s="104"/>
    </row>
    <row r="13" spans="1:6" customFormat="1" ht="15.75" x14ac:dyDescent="0.25">
      <c r="A13" s="167"/>
      <c r="B13" s="168"/>
      <c r="C13" s="168"/>
      <c r="D13" s="168"/>
      <c r="E13" s="169"/>
    </row>
    <row r="14" spans="1:6" s="97" customFormat="1" ht="18.75" x14ac:dyDescent="0.25">
      <c r="A14" s="180" t="s">
        <v>573</v>
      </c>
      <c r="B14" s="175" t="s">
        <v>574</v>
      </c>
      <c r="C14" s="175" t="s">
        <v>575</v>
      </c>
      <c r="D14" s="175" t="s">
        <v>576</v>
      </c>
      <c r="E14" s="181" t="s">
        <v>577</v>
      </c>
    </row>
    <row r="15" spans="1:6" customFormat="1" ht="15.75" x14ac:dyDescent="0.25">
      <c r="A15" s="166">
        <v>4.97</v>
      </c>
      <c r="B15" s="104">
        <v>2.69</v>
      </c>
      <c r="C15" s="104">
        <v>1.45</v>
      </c>
      <c r="D15" s="104">
        <v>0.79</v>
      </c>
      <c r="E15" s="165">
        <v>0.42</v>
      </c>
    </row>
    <row r="16" spans="1:6" customFormat="1" ht="15.75" x14ac:dyDescent="0.25">
      <c r="A16" s="166"/>
      <c r="B16" s="104"/>
      <c r="C16" s="104"/>
      <c r="D16" s="104"/>
      <c r="E16" s="165"/>
    </row>
    <row r="17" spans="1:5" s="97" customFormat="1" ht="15.75" x14ac:dyDescent="0.25">
      <c r="A17" s="182" t="s">
        <v>580</v>
      </c>
      <c r="B17" s="176" t="s">
        <v>581</v>
      </c>
      <c r="C17" s="176" t="s">
        <v>582</v>
      </c>
      <c r="D17" s="176" t="s">
        <v>583</v>
      </c>
      <c r="E17" s="183" t="s">
        <v>584</v>
      </c>
    </row>
    <row r="18" spans="1:5" customFormat="1" ht="15.75" x14ac:dyDescent="0.25">
      <c r="A18" s="166" t="s">
        <v>506</v>
      </c>
      <c r="B18" s="104" t="s">
        <v>507</v>
      </c>
      <c r="C18" s="104" t="s">
        <v>508</v>
      </c>
      <c r="D18" s="104" t="s">
        <v>509</v>
      </c>
      <c r="E18" s="165" t="s">
        <v>510</v>
      </c>
    </row>
    <row r="19" spans="1:5" customFormat="1" x14ac:dyDescent="0.25">
      <c r="A19" s="170"/>
      <c r="B19" s="171"/>
      <c r="C19" s="171"/>
      <c r="D19" s="171"/>
      <c r="E19" s="172"/>
    </row>
    <row r="20" spans="1:5" customFormat="1" x14ac:dyDescent="0.25">
      <c r="A20" s="98"/>
      <c r="B20" s="98"/>
      <c r="C20" s="98"/>
      <c r="D20" s="98"/>
      <c r="E20" s="98"/>
    </row>
    <row r="21" spans="1:5" customFormat="1" x14ac:dyDescent="0.25"/>
    <row r="22" spans="1:5" customFormat="1" x14ac:dyDescent="0.25"/>
    <row r="23" spans="1:5" customFormat="1" x14ac:dyDescent="0.25"/>
    <row r="24" spans="1:5" customFormat="1" x14ac:dyDescent="0.25"/>
    <row r="25" spans="1:5" customFormat="1" x14ac:dyDescent="0.25"/>
    <row r="26" spans="1:5" customFormat="1" x14ac:dyDescent="0.25"/>
    <row r="27" spans="1:5" customFormat="1" x14ac:dyDescent="0.25"/>
    <row r="28" spans="1:5" customFormat="1" x14ac:dyDescent="0.25"/>
    <row r="29" spans="1:5" customFormat="1" x14ac:dyDescent="0.25"/>
    <row r="30" spans="1:5" customFormat="1" x14ac:dyDescent="0.25"/>
    <row r="31" spans="1:5" customFormat="1" x14ac:dyDescent="0.25"/>
    <row r="32" spans="1:5"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row r="4439" customFormat="1" x14ac:dyDescent="0.25"/>
    <row r="4440" customFormat="1" x14ac:dyDescent="0.25"/>
    <row r="4441" customFormat="1" x14ac:dyDescent="0.25"/>
    <row r="4442" customFormat="1" x14ac:dyDescent="0.25"/>
    <row r="4443" customFormat="1" x14ac:dyDescent="0.25"/>
    <row r="4444" customFormat="1" x14ac:dyDescent="0.25"/>
    <row r="4445" customFormat="1" x14ac:dyDescent="0.25"/>
    <row r="4446" customFormat="1" x14ac:dyDescent="0.25"/>
    <row r="4447" customFormat="1" x14ac:dyDescent="0.25"/>
    <row r="4448" customFormat="1" x14ac:dyDescent="0.25"/>
    <row r="4449" customFormat="1" x14ac:dyDescent="0.25"/>
    <row r="4450" customFormat="1" x14ac:dyDescent="0.25"/>
    <row r="4451" customFormat="1" x14ac:dyDescent="0.25"/>
    <row r="4452" customFormat="1" x14ac:dyDescent="0.25"/>
    <row r="4453" customFormat="1" x14ac:dyDescent="0.25"/>
    <row r="4454" customFormat="1" x14ac:dyDescent="0.25"/>
    <row r="4455" customFormat="1" x14ac:dyDescent="0.25"/>
    <row r="4456" customFormat="1" x14ac:dyDescent="0.25"/>
    <row r="4457" customFormat="1" x14ac:dyDescent="0.25"/>
    <row r="4458" customFormat="1" x14ac:dyDescent="0.25"/>
    <row r="4459" customFormat="1" x14ac:dyDescent="0.25"/>
    <row r="4460" customFormat="1" x14ac:dyDescent="0.25"/>
    <row r="4461" customFormat="1" x14ac:dyDescent="0.25"/>
    <row r="4462" customFormat="1" x14ac:dyDescent="0.25"/>
    <row r="4463" customFormat="1" x14ac:dyDescent="0.25"/>
    <row r="4464" customFormat="1" x14ac:dyDescent="0.25"/>
    <row r="4465" customFormat="1" x14ac:dyDescent="0.25"/>
    <row r="4466" customFormat="1" x14ac:dyDescent="0.25"/>
    <row r="4467" customFormat="1" x14ac:dyDescent="0.25"/>
    <row r="4468" customFormat="1" x14ac:dyDescent="0.25"/>
    <row r="4469" customFormat="1" x14ac:dyDescent="0.25"/>
    <row r="4470" customFormat="1" x14ac:dyDescent="0.25"/>
    <row r="4471" customFormat="1" x14ac:dyDescent="0.25"/>
    <row r="4472" customFormat="1" x14ac:dyDescent="0.25"/>
    <row r="4473" customFormat="1" x14ac:dyDescent="0.25"/>
    <row r="4474" customFormat="1" x14ac:dyDescent="0.25"/>
    <row r="4475" customFormat="1" x14ac:dyDescent="0.25"/>
    <row r="4476" customFormat="1" x14ac:dyDescent="0.25"/>
    <row r="4477" customFormat="1" x14ac:dyDescent="0.25"/>
    <row r="4478" customFormat="1" x14ac:dyDescent="0.25"/>
    <row r="4479" customFormat="1" x14ac:dyDescent="0.25"/>
    <row r="4480" customFormat="1" x14ac:dyDescent="0.25"/>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row r="4559" customFormat="1" x14ac:dyDescent="0.25"/>
    <row r="4560" customFormat="1" x14ac:dyDescent="0.25"/>
    <row r="4561" customFormat="1" x14ac:dyDescent="0.25"/>
    <row r="4562" customFormat="1" x14ac:dyDescent="0.25"/>
    <row r="4563" customFormat="1" x14ac:dyDescent="0.25"/>
    <row r="4564" customFormat="1" x14ac:dyDescent="0.25"/>
    <row r="4565" customFormat="1" x14ac:dyDescent="0.25"/>
    <row r="4566" customFormat="1" x14ac:dyDescent="0.25"/>
    <row r="4567" customFormat="1" x14ac:dyDescent="0.25"/>
    <row r="4568" customFormat="1" x14ac:dyDescent="0.25"/>
    <row r="4569" customFormat="1" x14ac:dyDescent="0.25"/>
    <row r="4570" customFormat="1" x14ac:dyDescent="0.25"/>
    <row r="4571" customFormat="1" x14ac:dyDescent="0.25"/>
    <row r="4572" customFormat="1" x14ac:dyDescent="0.25"/>
    <row r="4573" customFormat="1" x14ac:dyDescent="0.25"/>
    <row r="4574" customFormat="1" x14ac:dyDescent="0.25"/>
    <row r="4575" customFormat="1" x14ac:dyDescent="0.25"/>
    <row r="4576" customFormat="1" x14ac:dyDescent="0.25"/>
    <row r="4577" customFormat="1" x14ac:dyDescent="0.25"/>
    <row r="4578" customFormat="1" x14ac:dyDescent="0.25"/>
    <row r="4579" customFormat="1" x14ac:dyDescent="0.25"/>
    <row r="4580" customFormat="1" x14ac:dyDescent="0.25"/>
    <row r="4581" customFormat="1" x14ac:dyDescent="0.25"/>
    <row r="4582" customFormat="1" x14ac:dyDescent="0.25"/>
    <row r="4583" customFormat="1" x14ac:dyDescent="0.25"/>
    <row r="4584" customFormat="1" x14ac:dyDescent="0.25"/>
    <row r="4585" customFormat="1" x14ac:dyDescent="0.25"/>
    <row r="4586" customFormat="1" x14ac:dyDescent="0.25"/>
    <row r="4587" customFormat="1" x14ac:dyDescent="0.25"/>
    <row r="4588" customFormat="1" x14ac:dyDescent="0.25"/>
    <row r="4589" customFormat="1" x14ac:dyDescent="0.25"/>
    <row r="4590" customFormat="1" x14ac:dyDescent="0.25"/>
    <row r="4591" customFormat="1" x14ac:dyDescent="0.25"/>
    <row r="4592" customFormat="1" x14ac:dyDescent="0.25"/>
    <row r="4593" customFormat="1" x14ac:dyDescent="0.25"/>
    <row r="4594" customFormat="1" x14ac:dyDescent="0.25"/>
    <row r="4595" customFormat="1" x14ac:dyDescent="0.25"/>
    <row r="4596" customFormat="1" x14ac:dyDescent="0.25"/>
    <row r="4597" customFormat="1" x14ac:dyDescent="0.25"/>
    <row r="4598" customFormat="1" x14ac:dyDescent="0.25"/>
    <row r="4599" customFormat="1" x14ac:dyDescent="0.25"/>
    <row r="4600" customFormat="1" x14ac:dyDescent="0.25"/>
    <row r="4601" customFormat="1" x14ac:dyDescent="0.25"/>
    <row r="4602" customFormat="1" x14ac:dyDescent="0.25"/>
    <row r="4603" customFormat="1" x14ac:dyDescent="0.25"/>
    <row r="4604" customFormat="1" x14ac:dyDescent="0.25"/>
    <row r="4605" customFormat="1" x14ac:dyDescent="0.25"/>
    <row r="4606" customFormat="1" x14ac:dyDescent="0.25"/>
    <row r="4607" customFormat="1" x14ac:dyDescent="0.25"/>
    <row r="4608" customFormat="1" x14ac:dyDescent="0.25"/>
    <row r="4609" customFormat="1" x14ac:dyDescent="0.25"/>
    <row r="4610" customFormat="1" x14ac:dyDescent="0.25"/>
    <row r="4611" customFormat="1" x14ac:dyDescent="0.25"/>
    <row r="4612" customFormat="1" x14ac:dyDescent="0.25"/>
    <row r="4613" customFormat="1" x14ac:dyDescent="0.25"/>
    <row r="4614" customFormat="1" x14ac:dyDescent="0.25"/>
    <row r="4615" customFormat="1" x14ac:dyDescent="0.25"/>
    <row r="4616" customFormat="1" x14ac:dyDescent="0.25"/>
    <row r="4617" customFormat="1" x14ac:dyDescent="0.25"/>
    <row r="4618" customFormat="1" x14ac:dyDescent="0.25"/>
    <row r="4619" customFormat="1" x14ac:dyDescent="0.25"/>
    <row r="4620" customFormat="1" x14ac:dyDescent="0.25"/>
    <row r="4621" customFormat="1" x14ac:dyDescent="0.25"/>
    <row r="4622" customFormat="1" x14ac:dyDescent="0.25"/>
    <row r="4623" customFormat="1" x14ac:dyDescent="0.25"/>
    <row r="4624" customFormat="1" x14ac:dyDescent="0.25"/>
    <row r="4625" customFormat="1" x14ac:dyDescent="0.25"/>
    <row r="4626" customFormat="1" x14ac:dyDescent="0.25"/>
    <row r="4627" customFormat="1" x14ac:dyDescent="0.25"/>
    <row r="4628" customFormat="1" x14ac:dyDescent="0.25"/>
    <row r="4629" customFormat="1" x14ac:dyDescent="0.25"/>
    <row r="4630" customFormat="1" x14ac:dyDescent="0.25"/>
    <row r="4631" customFormat="1" x14ac:dyDescent="0.25"/>
    <row r="4632" customFormat="1" x14ac:dyDescent="0.25"/>
    <row r="4633" customFormat="1" x14ac:dyDescent="0.25"/>
    <row r="4634" customFormat="1" x14ac:dyDescent="0.25"/>
    <row r="4635" customFormat="1" x14ac:dyDescent="0.25"/>
    <row r="4636" customFormat="1" x14ac:dyDescent="0.25"/>
    <row r="4637" customFormat="1" x14ac:dyDescent="0.25"/>
    <row r="4638" customFormat="1" x14ac:dyDescent="0.25"/>
    <row r="4639" customFormat="1" x14ac:dyDescent="0.25"/>
    <row r="4640" customFormat="1" x14ac:dyDescent="0.25"/>
    <row r="4641" customFormat="1" x14ac:dyDescent="0.25"/>
    <row r="4642" customFormat="1" x14ac:dyDescent="0.25"/>
    <row r="4643" customFormat="1" x14ac:dyDescent="0.25"/>
    <row r="4644" customFormat="1" x14ac:dyDescent="0.25"/>
    <row r="4645" customFormat="1" x14ac:dyDescent="0.25"/>
    <row r="4646" customFormat="1" x14ac:dyDescent="0.25"/>
    <row r="4647" customFormat="1" x14ac:dyDescent="0.25"/>
    <row r="4648" customFormat="1" x14ac:dyDescent="0.25"/>
    <row r="4649" customFormat="1" x14ac:dyDescent="0.25"/>
    <row r="4650" customFormat="1" x14ac:dyDescent="0.25"/>
    <row r="4651" customFormat="1" x14ac:dyDescent="0.25"/>
    <row r="4652" customFormat="1" x14ac:dyDescent="0.25"/>
    <row r="4653" customFormat="1" x14ac:dyDescent="0.25"/>
    <row r="4654" customFormat="1" x14ac:dyDescent="0.25"/>
    <row r="4655" customFormat="1" x14ac:dyDescent="0.25"/>
    <row r="4656" customFormat="1" x14ac:dyDescent="0.25"/>
    <row r="4657" customFormat="1" x14ac:dyDescent="0.25"/>
    <row r="4658" customFormat="1" x14ac:dyDescent="0.25"/>
    <row r="4659" customFormat="1" x14ac:dyDescent="0.25"/>
    <row r="4660" customFormat="1" x14ac:dyDescent="0.25"/>
    <row r="4661" customFormat="1" x14ac:dyDescent="0.25"/>
    <row r="4662" customFormat="1" x14ac:dyDescent="0.25"/>
    <row r="4663" customFormat="1" x14ac:dyDescent="0.25"/>
    <row r="4664" customFormat="1" x14ac:dyDescent="0.25"/>
    <row r="4665" customFormat="1" x14ac:dyDescent="0.25"/>
    <row r="4666" customFormat="1" x14ac:dyDescent="0.25"/>
    <row r="4667" customFormat="1" x14ac:dyDescent="0.25"/>
    <row r="4668" customFormat="1" x14ac:dyDescent="0.25"/>
    <row r="4669" customFormat="1" x14ac:dyDescent="0.25"/>
    <row r="4670" customFormat="1" x14ac:dyDescent="0.25"/>
    <row r="4671" customFormat="1" x14ac:dyDescent="0.25"/>
    <row r="4672" customFormat="1" x14ac:dyDescent="0.25"/>
    <row r="4673" customFormat="1" x14ac:dyDescent="0.25"/>
    <row r="4674" customFormat="1" x14ac:dyDescent="0.25"/>
    <row r="4675" customFormat="1" x14ac:dyDescent="0.25"/>
    <row r="4676" customFormat="1" x14ac:dyDescent="0.25"/>
    <row r="4677" customFormat="1" x14ac:dyDescent="0.25"/>
    <row r="4678" customFormat="1" x14ac:dyDescent="0.25"/>
    <row r="4679" customFormat="1" x14ac:dyDescent="0.25"/>
    <row r="4680" customFormat="1" x14ac:dyDescent="0.25"/>
    <row r="4681" customFormat="1" x14ac:dyDescent="0.25"/>
    <row r="4682" customFormat="1" x14ac:dyDescent="0.25"/>
    <row r="4683" customFormat="1" x14ac:dyDescent="0.25"/>
    <row r="4684" customFormat="1" x14ac:dyDescent="0.25"/>
    <row r="4685" customFormat="1" x14ac:dyDescent="0.25"/>
    <row r="4686" customFormat="1" x14ac:dyDescent="0.25"/>
    <row r="4687" customFormat="1" x14ac:dyDescent="0.25"/>
    <row r="4688" customFormat="1" x14ac:dyDescent="0.25"/>
    <row r="4689" customFormat="1" x14ac:dyDescent="0.25"/>
    <row r="4690" customFormat="1" x14ac:dyDescent="0.25"/>
    <row r="4691" customFormat="1" x14ac:dyDescent="0.25"/>
    <row r="4692" customFormat="1" x14ac:dyDescent="0.25"/>
    <row r="4693" customFormat="1" x14ac:dyDescent="0.25"/>
    <row r="4694" customFormat="1" x14ac:dyDescent="0.25"/>
    <row r="4695" customFormat="1" x14ac:dyDescent="0.25"/>
    <row r="4696" customFormat="1" x14ac:dyDescent="0.25"/>
    <row r="4697" customFormat="1" x14ac:dyDescent="0.25"/>
    <row r="4698" customFormat="1" x14ac:dyDescent="0.25"/>
    <row r="4699" customFormat="1" x14ac:dyDescent="0.25"/>
    <row r="4700" customFormat="1" x14ac:dyDescent="0.25"/>
    <row r="4701" customFormat="1" x14ac:dyDescent="0.25"/>
    <row r="4702" customFormat="1" x14ac:dyDescent="0.25"/>
    <row r="4703" customFormat="1" x14ac:dyDescent="0.25"/>
    <row r="4704" customFormat="1" x14ac:dyDescent="0.25"/>
    <row r="4705" customFormat="1" x14ac:dyDescent="0.25"/>
    <row r="4706" customFormat="1" x14ac:dyDescent="0.25"/>
    <row r="4707" customFormat="1" x14ac:dyDescent="0.25"/>
    <row r="4708" customFormat="1" x14ac:dyDescent="0.25"/>
    <row r="4709" customFormat="1" x14ac:dyDescent="0.25"/>
    <row r="4710" customFormat="1" x14ac:dyDescent="0.25"/>
    <row r="4711" customFormat="1" x14ac:dyDescent="0.25"/>
    <row r="4712" customFormat="1" x14ac:dyDescent="0.25"/>
    <row r="4713" customFormat="1" x14ac:dyDescent="0.25"/>
    <row r="4714" customFormat="1" x14ac:dyDescent="0.25"/>
    <row r="4715" customFormat="1" x14ac:dyDescent="0.25"/>
    <row r="4716" customFormat="1" x14ac:dyDescent="0.25"/>
    <row r="4717" customFormat="1" x14ac:dyDescent="0.25"/>
    <row r="4718" customFormat="1" x14ac:dyDescent="0.25"/>
    <row r="4719" customFormat="1" x14ac:dyDescent="0.25"/>
    <row r="4720" customFormat="1" x14ac:dyDescent="0.25"/>
    <row r="4721" customFormat="1" x14ac:dyDescent="0.25"/>
    <row r="4722" customFormat="1" x14ac:dyDescent="0.25"/>
    <row r="4723" customFormat="1" x14ac:dyDescent="0.25"/>
    <row r="4724" customFormat="1" x14ac:dyDescent="0.25"/>
    <row r="4725" customFormat="1" x14ac:dyDescent="0.25"/>
    <row r="4726" customFormat="1" x14ac:dyDescent="0.25"/>
    <row r="4727" customFormat="1" x14ac:dyDescent="0.25"/>
    <row r="4728" customFormat="1" x14ac:dyDescent="0.25"/>
    <row r="4729" customFormat="1" x14ac:dyDescent="0.25"/>
    <row r="4730" customFormat="1" x14ac:dyDescent="0.25"/>
    <row r="4731" customFormat="1" x14ac:dyDescent="0.25"/>
    <row r="4732" customFormat="1" x14ac:dyDescent="0.25"/>
    <row r="4733" customFormat="1" x14ac:dyDescent="0.25"/>
    <row r="4734" customFormat="1" x14ac:dyDescent="0.25"/>
    <row r="4735" customFormat="1" x14ac:dyDescent="0.25"/>
    <row r="4736" customFormat="1" x14ac:dyDescent="0.25"/>
    <row r="4737" customFormat="1" x14ac:dyDescent="0.25"/>
    <row r="4738" customFormat="1" x14ac:dyDescent="0.25"/>
    <row r="4739" customFormat="1" x14ac:dyDescent="0.25"/>
    <row r="4740" customFormat="1" x14ac:dyDescent="0.25"/>
    <row r="4741" customFormat="1" x14ac:dyDescent="0.25"/>
    <row r="4742" customFormat="1" x14ac:dyDescent="0.25"/>
    <row r="4743" customFormat="1" x14ac:dyDescent="0.25"/>
    <row r="4744" customFormat="1" x14ac:dyDescent="0.25"/>
    <row r="4745" customFormat="1" x14ac:dyDescent="0.25"/>
    <row r="4746" customFormat="1" x14ac:dyDescent="0.25"/>
    <row r="4747" customFormat="1" x14ac:dyDescent="0.25"/>
    <row r="4748" customFormat="1" x14ac:dyDescent="0.25"/>
    <row r="4749" customFormat="1" x14ac:dyDescent="0.25"/>
    <row r="4750" customFormat="1" x14ac:dyDescent="0.25"/>
    <row r="4751" customFormat="1" x14ac:dyDescent="0.25"/>
    <row r="4752" customFormat="1" x14ac:dyDescent="0.25"/>
    <row r="4753" customFormat="1" x14ac:dyDescent="0.25"/>
    <row r="4754" customFormat="1" x14ac:dyDescent="0.25"/>
    <row r="4755" customFormat="1" x14ac:dyDescent="0.25"/>
    <row r="4756" customFormat="1" x14ac:dyDescent="0.25"/>
    <row r="4757" customFormat="1" x14ac:dyDescent="0.25"/>
    <row r="4758" customFormat="1" x14ac:dyDescent="0.25"/>
    <row r="4759" customFormat="1" x14ac:dyDescent="0.25"/>
    <row r="4760" customFormat="1" x14ac:dyDescent="0.25"/>
    <row r="4761" customFormat="1" x14ac:dyDescent="0.25"/>
    <row r="4762" customFormat="1" x14ac:dyDescent="0.25"/>
    <row r="4763" customFormat="1" x14ac:dyDescent="0.25"/>
    <row r="4764" customFormat="1" x14ac:dyDescent="0.25"/>
    <row r="4765" customFormat="1" x14ac:dyDescent="0.25"/>
    <row r="4766" customFormat="1" x14ac:dyDescent="0.25"/>
    <row r="4767" customFormat="1" x14ac:dyDescent="0.25"/>
    <row r="4768" customFormat="1" x14ac:dyDescent="0.25"/>
    <row r="4769" customFormat="1" x14ac:dyDescent="0.25"/>
    <row r="4770" customFormat="1" x14ac:dyDescent="0.25"/>
    <row r="4771" customFormat="1" x14ac:dyDescent="0.25"/>
    <row r="4772" customFormat="1" x14ac:dyDescent="0.25"/>
    <row r="4773" customFormat="1" x14ac:dyDescent="0.25"/>
    <row r="4774" customFormat="1" x14ac:dyDescent="0.25"/>
    <row r="4775" customFormat="1" x14ac:dyDescent="0.25"/>
    <row r="4776" customFormat="1" x14ac:dyDescent="0.25"/>
    <row r="4777" customFormat="1" x14ac:dyDescent="0.25"/>
    <row r="4778" customFormat="1" x14ac:dyDescent="0.25"/>
    <row r="4779" customFormat="1" x14ac:dyDescent="0.25"/>
    <row r="4780" customFormat="1" x14ac:dyDescent="0.25"/>
    <row r="4781" customFormat="1" x14ac:dyDescent="0.25"/>
    <row r="4782" customFormat="1" x14ac:dyDescent="0.25"/>
    <row r="4783" customFormat="1" x14ac:dyDescent="0.25"/>
    <row r="4784" customFormat="1" x14ac:dyDescent="0.25"/>
    <row r="4785" customFormat="1" x14ac:dyDescent="0.25"/>
    <row r="4786" customFormat="1" x14ac:dyDescent="0.25"/>
    <row r="4787" customFormat="1" x14ac:dyDescent="0.25"/>
    <row r="4788" customFormat="1" x14ac:dyDescent="0.25"/>
    <row r="4789" customFormat="1" x14ac:dyDescent="0.25"/>
    <row r="4790" customFormat="1" x14ac:dyDescent="0.25"/>
    <row r="4791" customFormat="1" x14ac:dyDescent="0.25"/>
    <row r="4792" customFormat="1" x14ac:dyDescent="0.25"/>
    <row r="4793" customFormat="1" x14ac:dyDescent="0.25"/>
    <row r="4794" customFormat="1" x14ac:dyDescent="0.25"/>
    <row r="4795" customFormat="1" x14ac:dyDescent="0.25"/>
    <row r="4796" customFormat="1" x14ac:dyDescent="0.25"/>
    <row r="4797" customFormat="1" x14ac:dyDescent="0.25"/>
    <row r="4798" customFormat="1" x14ac:dyDescent="0.25"/>
    <row r="4799" customFormat="1" x14ac:dyDescent="0.25"/>
    <row r="4800" customFormat="1" x14ac:dyDescent="0.25"/>
    <row r="4801" customFormat="1" x14ac:dyDescent="0.25"/>
    <row r="4802" customFormat="1" x14ac:dyDescent="0.25"/>
    <row r="4803" customFormat="1" x14ac:dyDescent="0.25"/>
    <row r="4804" customFormat="1" x14ac:dyDescent="0.25"/>
    <row r="4805" customFormat="1" x14ac:dyDescent="0.25"/>
    <row r="4806" customFormat="1" x14ac:dyDescent="0.25"/>
    <row r="4807" customFormat="1" x14ac:dyDescent="0.25"/>
    <row r="4808" customFormat="1" x14ac:dyDescent="0.25"/>
    <row r="4809" customFormat="1" x14ac:dyDescent="0.25"/>
    <row r="4810" customFormat="1" x14ac:dyDescent="0.25"/>
    <row r="4811" customFormat="1" x14ac:dyDescent="0.25"/>
    <row r="4812" customFormat="1" x14ac:dyDescent="0.25"/>
    <row r="4813" customFormat="1" x14ac:dyDescent="0.25"/>
    <row r="4814" customFormat="1" x14ac:dyDescent="0.25"/>
    <row r="4815" customFormat="1" x14ac:dyDescent="0.25"/>
    <row r="4816" customFormat="1" x14ac:dyDescent="0.25"/>
    <row r="4817" customFormat="1" x14ac:dyDescent="0.25"/>
    <row r="4818" customFormat="1" x14ac:dyDescent="0.25"/>
    <row r="4819" customFormat="1" x14ac:dyDescent="0.25"/>
    <row r="4820" customFormat="1" x14ac:dyDescent="0.25"/>
    <row r="4821" customFormat="1" x14ac:dyDescent="0.25"/>
    <row r="4822" customFormat="1" x14ac:dyDescent="0.25"/>
    <row r="4823" customFormat="1" x14ac:dyDescent="0.25"/>
    <row r="4824" customFormat="1" x14ac:dyDescent="0.25"/>
    <row r="4825" customFormat="1" x14ac:dyDescent="0.25"/>
    <row r="4826" customFormat="1" x14ac:dyDescent="0.25"/>
    <row r="4827" customFormat="1" x14ac:dyDescent="0.25"/>
    <row r="4828" customFormat="1" x14ac:dyDescent="0.25"/>
    <row r="4829" customFormat="1" x14ac:dyDescent="0.25"/>
    <row r="4830" customFormat="1" x14ac:dyDescent="0.25"/>
    <row r="4831" customFormat="1" x14ac:dyDescent="0.25"/>
    <row r="4832" customFormat="1" x14ac:dyDescent="0.25"/>
    <row r="4833" customFormat="1" x14ac:dyDescent="0.25"/>
    <row r="4834" customFormat="1" x14ac:dyDescent="0.25"/>
    <row r="4835" customFormat="1" x14ac:dyDescent="0.25"/>
    <row r="4836" customFormat="1" x14ac:dyDescent="0.25"/>
    <row r="4837" customFormat="1" x14ac:dyDescent="0.25"/>
    <row r="4838" customFormat="1" x14ac:dyDescent="0.25"/>
    <row r="4839" customFormat="1" x14ac:dyDescent="0.25"/>
    <row r="4840" customFormat="1" x14ac:dyDescent="0.25"/>
    <row r="4841" customFormat="1" x14ac:dyDescent="0.25"/>
    <row r="4842" customFormat="1" x14ac:dyDescent="0.25"/>
    <row r="4843" customFormat="1" x14ac:dyDescent="0.25"/>
    <row r="4844" customFormat="1" x14ac:dyDescent="0.25"/>
    <row r="4845" customFormat="1" x14ac:dyDescent="0.25"/>
    <row r="4846" customFormat="1" x14ac:dyDescent="0.25"/>
    <row r="4847" customFormat="1" x14ac:dyDescent="0.25"/>
    <row r="4848" customFormat="1" x14ac:dyDescent="0.25"/>
    <row r="4849" customFormat="1" x14ac:dyDescent="0.25"/>
    <row r="4850" customFormat="1" x14ac:dyDescent="0.25"/>
    <row r="4851" customFormat="1" x14ac:dyDescent="0.25"/>
    <row r="4852" customFormat="1" x14ac:dyDescent="0.25"/>
    <row r="4853" customFormat="1" x14ac:dyDescent="0.25"/>
    <row r="4854" customFormat="1" x14ac:dyDescent="0.25"/>
    <row r="4855" customFormat="1" x14ac:dyDescent="0.25"/>
    <row r="4856" customFormat="1" x14ac:dyDescent="0.25"/>
    <row r="4857" customFormat="1" x14ac:dyDescent="0.25"/>
    <row r="4858" customFormat="1" x14ac:dyDescent="0.25"/>
    <row r="4859" customFormat="1" x14ac:dyDescent="0.25"/>
    <row r="4860" customFormat="1" x14ac:dyDescent="0.25"/>
    <row r="4861" customFormat="1" x14ac:dyDescent="0.25"/>
    <row r="4862" customFormat="1" x14ac:dyDescent="0.25"/>
    <row r="4863" customFormat="1" x14ac:dyDescent="0.25"/>
    <row r="4864" customFormat="1" x14ac:dyDescent="0.25"/>
    <row r="4865" customFormat="1" x14ac:dyDescent="0.25"/>
    <row r="4866" customFormat="1" x14ac:dyDescent="0.25"/>
    <row r="4867" customFormat="1" x14ac:dyDescent="0.25"/>
    <row r="4868" customFormat="1" x14ac:dyDescent="0.25"/>
    <row r="4869" customFormat="1" x14ac:dyDescent="0.25"/>
    <row r="4870" customFormat="1" x14ac:dyDescent="0.25"/>
    <row r="4871" customFormat="1" x14ac:dyDescent="0.25"/>
    <row r="4872" customFormat="1" x14ac:dyDescent="0.25"/>
    <row r="4873" customFormat="1" x14ac:dyDescent="0.25"/>
    <row r="4874" customFormat="1" x14ac:dyDescent="0.25"/>
    <row r="4875" customFormat="1" x14ac:dyDescent="0.25"/>
    <row r="4876" customFormat="1" x14ac:dyDescent="0.25"/>
    <row r="4877" customFormat="1" x14ac:dyDescent="0.25"/>
    <row r="4878" customFormat="1" x14ac:dyDescent="0.25"/>
    <row r="4879" customFormat="1" x14ac:dyDescent="0.25"/>
    <row r="4880" customFormat="1" x14ac:dyDescent="0.25"/>
    <row r="4881" customFormat="1" x14ac:dyDescent="0.25"/>
    <row r="4882" customFormat="1" x14ac:dyDescent="0.25"/>
    <row r="4883" customFormat="1" x14ac:dyDescent="0.25"/>
    <row r="4884" customFormat="1" x14ac:dyDescent="0.25"/>
    <row r="4885" customFormat="1" x14ac:dyDescent="0.25"/>
    <row r="4886" customFormat="1" x14ac:dyDescent="0.25"/>
    <row r="4887" customFormat="1" x14ac:dyDescent="0.25"/>
    <row r="4888" customFormat="1" x14ac:dyDescent="0.25"/>
    <row r="4889" customFormat="1" x14ac:dyDescent="0.25"/>
    <row r="4890" customFormat="1" x14ac:dyDescent="0.25"/>
    <row r="4891" customFormat="1" x14ac:dyDescent="0.25"/>
    <row r="4892" customFormat="1" x14ac:dyDescent="0.25"/>
    <row r="4893" customFormat="1" x14ac:dyDescent="0.25"/>
    <row r="4894" customFormat="1" x14ac:dyDescent="0.25"/>
    <row r="4895" customFormat="1" x14ac:dyDescent="0.25"/>
    <row r="4896" customFormat="1" x14ac:dyDescent="0.25"/>
    <row r="4897" customFormat="1" x14ac:dyDescent="0.25"/>
    <row r="4898" customFormat="1" x14ac:dyDescent="0.25"/>
    <row r="4899" customFormat="1" x14ac:dyDescent="0.25"/>
    <row r="4900" customFormat="1" x14ac:dyDescent="0.25"/>
    <row r="4901" customFormat="1" x14ac:dyDescent="0.25"/>
    <row r="4902" customFormat="1" x14ac:dyDescent="0.25"/>
    <row r="4903" customFormat="1" x14ac:dyDescent="0.25"/>
    <row r="4904" customFormat="1" x14ac:dyDescent="0.25"/>
    <row r="4905" customFormat="1" x14ac:dyDescent="0.25"/>
    <row r="4906" customFormat="1" x14ac:dyDescent="0.25"/>
    <row r="4907" customFormat="1" x14ac:dyDescent="0.25"/>
    <row r="4908" customFormat="1" x14ac:dyDescent="0.25"/>
    <row r="4909" customFormat="1" x14ac:dyDescent="0.25"/>
    <row r="4910" customFormat="1" x14ac:dyDescent="0.25"/>
    <row r="4911" customFormat="1" x14ac:dyDescent="0.25"/>
    <row r="4912" customFormat="1" x14ac:dyDescent="0.25"/>
    <row r="4913" customFormat="1" x14ac:dyDescent="0.25"/>
    <row r="4914" customFormat="1" x14ac:dyDescent="0.25"/>
    <row r="4915" customFormat="1" x14ac:dyDescent="0.25"/>
    <row r="4916" customFormat="1" x14ac:dyDescent="0.25"/>
    <row r="4917" customFormat="1" x14ac:dyDescent="0.25"/>
    <row r="4918" customFormat="1" x14ac:dyDescent="0.25"/>
    <row r="4919" customFormat="1" x14ac:dyDescent="0.25"/>
    <row r="4920" customFormat="1" x14ac:dyDescent="0.25"/>
    <row r="4921" customFormat="1" x14ac:dyDescent="0.25"/>
    <row r="4922" customFormat="1" x14ac:dyDescent="0.25"/>
    <row r="4923" customFormat="1" x14ac:dyDescent="0.25"/>
    <row r="4924" customFormat="1" x14ac:dyDescent="0.25"/>
    <row r="4925" customFormat="1" x14ac:dyDescent="0.25"/>
    <row r="4926" customFormat="1" x14ac:dyDescent="0.25"/>
    <row r="4927" customFormat="1" x14ac:dyDescent="0.25"/>
    <row r="4928" customFormat="1" x14ac:dyDescent="0.25"/>
    <row r="4929" customFormat="1" x14ac:dyDescent="0.25"/>
    <row r="4930" customFormat="1" x14ac:dyDescent="0.25"/>
    <row r="4931" customFormat="1" x14ac:dyDescent="0.25"/>
    <row r="4932" customFormat="1" x14ac:dyDescent="0.25"/>
    <row r="4933" customFormat="1" x14ac:dyDescent="0.25"/>
    <row r="4934" customFormat="1" x14ac:dyDescent="0.25"/>
    <row r="4935" customFormat="1" x14ac:dyDescent="0.25"/>
    <row r="4936" customFormat="1" x14ac:dyDescent="0.25"/>
    <row r="4937" customFormat="1" x14ac:dyDescent="0.25"/>
    <row r="4938" customFormat="1" x14ac:dyDescent="0.25"/>
    <row r="4939" customFormat="1" x14ac:dyDescent="0.25"/>
    <row r="4940" customFormat="1" x14ac:dyDescent="0.25"/>
    <row r="4941" customFormat="1" x14ac:dyDescent="0.25"/>
    <row r="4942" customFormat="1" x14ac:dyDescent="0.25"/>
    <row r="4943" customFormat="1" x14ac:dyDescent="0.25"/>
    <row r="4944" customFormat="1" x14ac:dyDescent="0.25"/>
    <row r="4945" customFormat="1" x14ac:dyDescent="0.25"/>
    <row r="4946" customFormat="1" x14ac:dyDescent="0.25"/>
    <row r="4947" customFormat="1" x14ac:dyDescent="0.25"/>
    <row r="4948" customFormat="1" x14ac:dyDescent="0.25"/>
    <row r="4949" customFormat="1" x14ac:dyDescent="0.25"/>
    <row r="4950" customFormat="1" x14ac:dyDescent="0.25"/>
    <row r="4951" customFormat="1" x14ac:dyDescent="0.25"/>
    <row r="4952" customFormat="1" x14ac:dyDescent="0.25"/>
    <row r="4953" customFormat="1" x14ac:dyDescent="0.25"/>
    <row r="4954" customFormat="1" x14ac:dyDescent="0.25"/>
    <row r="4955" customFormat="1" x14ac:dyDescent="0.25"/>
    <row r="4956" customFormat="1" x14ac:dyDescent="0.25"/>
    <row r="4957" customFormat="1" x14ac:dyDescent="0.25"/>
    <row r="4958" customFormat="1" x14ac:dyDescent="0.25"/>
    <row r="4959" customFormat="1" x14ac:dyDescent="0.25"/>
    <row r="4960" customFormat="1" x14ac:dyDescent="0.25"/>
    <row r="4961" customFormat="1" x14ac:dyDescent="0.25"/>
    <row r="4962" customFormat="1" x14ac:dyDescent="0.25"/>
    <row r="4963" customFormat="1" x14ac:dyDescent="0.25"/>
    <row r="4964" customFormat="1" x14ac:dyDescent="0.25"/>
    <row r="4965" customFormat="1" x14ac:dyDescent="0.25"/>
    <row r="4966" customFormat="1" x14ac:dyDescent="0.25"/>
    <row r="4967" customFormat="1" x14ac:dyDescent="0.25"/>
    <row r="4968" customFormat="1" x14ac:dyDescent="0.25"/>
    <row r="4969" customFormat="1" x14ac:dyDescent="0.25"/>
    <row r="4970" customFormat="1" x14ac:dyDescent="0.25"/>
    <row r="4971" customFormat="1" x14ac:dyDescent="0.25"/>
    <row r="4972" customFormat="1" x14ac:dyDescent="0.25"/>
    <row r="4973" customFormat="1" x14ac:dyDescent="0.25"/>
    <row r="4974" customFormat="1" x14ac:dyDescent="0.25"/>
    <row r="4975" customFormat="1" x14ac:dyDescent="0.25"/>
    <row r="4976" customFormat="1" x14ac:dyDescent="0.25"/>
    <row r="4977" customFormat="1" x14ac:dyDescent="0.25"/>
    <row r="4978" customFormat="1" x14ac:dyDescent="0.25"/>
    <row r="4979" customFormat="1" x14ac:dyDescent="0.25"/>
    <row r="4980" customFormat="1" x14ac:dyDescent="0.25"/>
    <row r="4981" customFormat="1" x14ac:dyDescent="0.25"/>
    <row r="4982" customFormat="1" x14ac:dyDescent="0.25"/>
    <row r="4983" customFormat="1" x14ac:dyDescent="0.25"/>
    <row r="4984" customFormat="1" x14ac:dyDescent="0.25"/>
    <row r="4985" customFormat="1" x14ac:dyDescent="0.25"/>
    <row r="4986" customFormat="1" x14ac:dyDescent="0.25"/>
    <row r="4987" customFormat="1" x14ac:dyDescent="0.25"/>
    <row r="4988" customFormat="1" x14ac:dyDescent="0.25"/>
    <row r="4989" customFormat="1" x14ac:dyDescent="0.25"/>
    <row r="4990" customFormat="1" x14ac:dyDescent="0.25"/>
    <row r="4991" customFormat="1" x14ac:dyDescent="0.25"/>
    <row r="4992" customFormat="1" x14ac:dyDescent="0.25"/>
    <row r="4993" customFormat="1" x14ac:dyDescent="0.25"/>
    <row r="4994" customFormat="1" x14ac:dyDescent="0.25"/>
    <row r="4995" customFormat="1" x14ac:dyDescent="0.25"/>
    <row r="4996" customFormat="1" x14ac:dyDescent="0.25"/>
    <row r="4997" customFormat="1" x14ac:dyDescent="0.25"/>
    <row r="4998" customFormat="1" x14ac:dyDescent="0.25"/>
    <row r="4999" customFormat="1" x14ac:dyDescent="0.25"/>
    <row r="5000" customFormat="1" x14ac:dyDescent="0.25"/>
    <row r="5001" customFormat="1" x14ac:dyDescent="0.25"/>
    <row r="5002" customFormat="1" x14ac:dyDescent="0.25"/>
    <row r="5003" customFormat="1" x14ac:dyDescent="0.25"/>
    <row r="5004" customFormat="1" x14ac:dyDescent="0.25"/>
    <row r="5005" customFormat="1" x14ac:dyDescent="0.25"/>
    <row r="5006" customFormat="1" x14ac:dyDescent="0.25"/>
    <row r="5007" customFormat="1" x14ac:dyDescent="0.25"/>
    <row r="5008" customFormat="1" x14ac:dyDescent="0.25"/>
    <row r="5009" customFormat="1" x14ac:dyDescent="0.25"/>
    <row r="5010" customFormat="1" x14ac:dyDescent="0.25"/>
    <row r="5011" customFormat="1" x14ac:dyDescent="0.25"/>
    <row r="5012" customFormat="1" x14ac:dyDescent="0.25"/>
    <row r="5013" customFormat="1" x14ac:dyDescent="0.25"/>
    <row r="5014" customFormat="1" x14ac:dyDescent="0.25"/>
    <row r="5015" customFormat="1" x14ac:dyDescent="0.25"/>
    <row r="5016" customFormat="1" x14ac:dyDescent="0.25"/>
    <row r="5017" customFormat="1" x14ac:dyDescent="0.25"/>
    <row r="5018" customFormat="1" x14ac:dyDescent="0.25"/>
    <row r="5019" customFormat="1" x14ac:dyDescent="0.25"/>
    <row r="5020" customFormat="1" x14ac:dyDescent="0.25"/>
    <row r="5021" customFormat="1" x14ac:dyDescent="0.25"/>
    <row r="5022" customFormat="1" x14ac:dyDescent="0.25"/>
    <row r="5023" customFormat="1" x14ac:dyDescent="0.25"/>
    <row r="5024" customFormat="1" x14ac:dyDescent="0.25"/>
    <row r="5025" customFormat="1" x14ac:dyDescent="0.25"/>
    <row r="5026" customFormat="1" x14ac:dyDescent="0.25"/>
    <row r="5027" customFormat="1" x14ac:dyDescent="0.25"/>
    <row r="5028" customFormat="1" x14ac:dyDescent="0.25"/>
    <row r="5029" customFormat="1" x14ac:dyDescent="0.25"/>
    <row r="5030" customFormat="1" x14ac:dyDescent="0.25"/>
    <row r="5031" customFormat="1" x14ac:dyDescent="0.25"/>
    <row r="5032" customFormat="1" x14ac:dyDescent="0.25"/>
    <row r="5033" customFormat="1" x14ac:dyDescent="0.25"/>
    <row r="5034" customFormat="1" x14ac:dyDescent="0.25"/>
    <row r="5035" customFormat="1" x14ac:dyDescent="0.25"/>
    <row r="5036" customFormat="1" x14ac:dyDescent="0.25"/>
    <row r="5037" customFormat="1" x14ac:dyDescent="0.25"/>
    <row r="5038" customFormat="1" x14ac:dyDescent="0.25"/>
    <row r="5039" customFormat="1" x14ac:dyDescent="0.25"/>
    <row r="5040" customFormat="1" x14ac:dyDescent="0.25"/>
    <row r="5041" customFormat="1" x14ac:dyDescent="0.25"/>
    <row r="5042" customFormat="1" x14ac:dyDescent="0.25"/>
    <row r="5043" customFormat="1" x14ac:dyDescent="0.25"/>
    <row r="5044" customFormat="1" x14ac:dyDescent="0.25"/>
    <row r="5045" customFormat="1" x14ac:dyDescent="0.25"/>
    <row r="5046" customFormat="1" x14ac:dyDescent="0.25"/>
    <row r="5047" customFormat="1" x14ac:dyDescent="0.25"/>
    <row r="5048" customFormat="1" x14ac:dyDescent="0.25"/>
    <row r="5049" customFormat="1" x14ac:dyDescent="0.25"/>
    <row r="5050" customFormat="1" x14ac:dyDescent="0.25"/>
    <row r="5051" customFormat="1" x14ac:dyDescent="0.25"/>
    <row r="5052" customFormat="1" x14ac:dyDescent="0.25"/>
    <row r="5053" customFormat="1" x14ac:dyDescent="0.25"/>
    <row r="5054" customFormat="1" x14ac:dyDescent="0.25"/>
    <row r="5055" customFormat="1" x14ac:dyDescent="0.25"/>
    <row r="5056" customFormat="1" x14ac:dyDescent="0.25"/>
    <row r="5057" customFormat="1" x14ac:dyDescent="0.25"/>
    <row r="5058" customFormat="1" x14ac:dyDescent="0.25"/>
    <row r="5059" customFormat="1" x14ac:dyDescent="0.25"/>
    <row r="5060" customFormat="1" x14ac:dyDescent="0.25"/>
    <row r="5061" customFormat="1" x14ac:dyDescent="0.25"/>
    <row r="5062" customFormat="1" x14ac:dyDescent="0.25"/>
    <row r="5063" customFormat="1" x14ac:dyDescent="0.25"/>
    <row r="5064" customFormat="1" x14ac:dyDescent="0.25"/>
    <row r="5065" customFormat="1" x14ac:dyDescent="0.25"/>
    <row r="5066" customFormat="1" x14ac:dyDescent="0.25"/>
    <row r="5067" customFormat="1" x14ac:dyDescent="0.25"/>
    <row r="5068" customFormat="1" x14ac:dyDescent="0.25"/>
    <row r="5069" customFormat="1" x14ac:dyDescent="0.25"/>
    <row r="5070" customFormat="1" x14ac:dyDescent="0.25"/>
    <row r="5071" customFormat="1" x14ac:dyDescent="0.25"/>
    <row r="5072" customFormat="1" x14ac:dyDescent="0.25"/>
    <row r="5073" customFormat="1" x14ac:dyDescent="0.25"/>
    <row r="5074" customFormat="1" x14ac:dyDescent="0.25"/>
    <row r="5075" customFormat="1" x14ac:dyDescent="0.25"/>
    <row r="5076" customFormat="1" x14ac:dyDescent="0.25"/>
    <row r="5077" customFormat="1" x14ac:dyDescent="0.25"/>
    <row r="5078" customFormat="1" x14ac:dyDescent="0.25"/>
    <row r="5079" customFormat="1" x14ac:dyDescent="0.25"/>
    <row r="5080" customFormat="1" x14ac:dyDescent="0.25"/>
    <row r="5081" customFormat="1" x14ac:dyDescent="0.25"/>
    <row r="5082" customFormat="1" x14ac:dyDescent="0.25"/>
    <row r="5083" customFormat="1" x14ac:dyDescent="0.25"/>
    <row r="5084" customFormat="1" x14ac:dyDescent="0.25"/>
    <row r="5085" customFormat="1" x14ac:dyDescent="0.25"/>
    <row r="5086" customFormat="1" x14ac:dyDescent="0.25"/>
    <row r="5087" customFormat="1" x14ac:dyDescent="0.25"/>
    <row r="5088" customFormat="1" x14ac:dyDescent="0.25"/>
    <row r="5089" customFormat="1" x14ac:dyDescent="0.25"/>
    <row r="5090" customFormat="1" x14ac:dyDescent="0.25"/>
    <row r="5091" customFormat="1" x14ac:dyDescent="0.25"/>
    <row r="5092" customFormat="1" x14ac:dyDescent="0.25"/>
    <row r="5093" customFormat="1" x14ac:dyDescent="0.25"/>
    <row r="5094" customFormat="1" x14ac:dyDescent="0.25"/>
    <row r="5095" customFormat="1" x14ac:dyDescent="0.25"/>
    <row r="5096" customFormat="1" x14ac:dyDescent="0.25"/>
    <row r="5097" customFormat="1" x14ac:dyDescent="0.25"/>
    <row r="5098" customFormat="1" x14ac:dyDescent="0.25"/>
    <row r="5099" customFormat="1" x14ac:dyDescent="0.25"/>
    <row r="5100" customFormat="1" x14ac:dyDescent="0.25"/>
    <row r="5101" customFormat="1" x14ac:dyDescent="0.25"/>
    <row r="5102" customFormat="1" x14ac:dyDescent="0.25"/>
    <row r="5103" customFormat="1" x14ac:dyDescent="0.25"/>
    <row r="5104" customFormat="1" x14ac:dyDescent="0.25"/>
    <row r="5105" customFormat="1" x14ac:dyDescent="0.25"/>
    <row r="5106" customFormat="1" x14ac:dyDescent="0.25"/>
    <row r="5107" customFormat="1" x14ac:dyDescent="0.25"/>
    <row r="5108" customFormat="1" x14ac:dyDescent="0.25"/>
    <row r="5109" customFormat="1" x14ac:dyDescent="0.25"/>
    <row r="5110" customFormat="1" x14ac:dyDescent="0.25"/>
    <row r="5111" customFormat="1" x14ac:dyDescent="0.25"/>
    <row r="5112" customFormat="1" x14ac:dyDescent="0.25"/>
    <row r="5113" customFormat="1" x14ac:dyDescent="0.25"/>
    <row r="5114" customFormat="1" x14ac:dyDescent="0.25"/>
    <row r="5115" customFormat="1" x14ac:dyDescent="0.25"/>
    <row r="5116" customFormat="1" x14ac:dyDescent="0.25"/>
    <row r="5117" customFormat="1" x14ac:dyDescent="0.25"/>
    <row r="5118" customFormat="1" x14ac:dyDescent="0.25"/>
    <row r="5119" customFormat="1" x14ac:dyDescent="0.25"/>
    <row r="5120" customFormat="1" x14ac:dyDescent="0.25"/>
    <row r="5121" customFormat="1" x14ac:dyDescent="0.25"/>
    <row r="5122" customFormat="1" x14ac:dyDescent="0.25"/>
    <row r="5123" customFormat="1" x14ac:dyDescent="0.25"/>
    <row r="5124" customFormat="1" x14ac:dyDescent="0.25"/>
    <row r="5125" customFormat="1" x14ac:dyDescent="0.25"/>
    <row r="5126" customFormat="1" x14ac:dyDescent="0.25"/>
    <row r="5127" customFormat="1" x14ac:dyDescent="0.25"/>
    <row r="5128" customFormat="1" x14ac:dyDescent="0.25"/>
    <row r="5129" customFormat="1" x14ac:dyDescent="0.25"/>
    <row r="5130" customFormat="1" x14ac:dyDescent="0.25"/>
    <row r="5131" customFormat="1" x14ac:dyDescent="0.25"/>
    <row r="5132" customFormat="1" x14ac:dyDescent="0.25"/>
    <row r="5133" customFormat="1" x14ac:dyDescent="0.25"/>
    <row r="5134" customFormat="1" x14ac:dyDescent="0.25"/>
    <row r="5135" customFormat="1" x14ac:dyDescent="0.25"/>
    <row r="5136" customFormat="1" x14ac:dyDescent="0.25"/>
    <row r="5137" customFormat="1" x14ac:dyDescent="0.25"/>
    <row r="5138" customFormat="1" x14ac:dyDescent="0.25"/>
    <row r="5139" customFormat="1" x14ac:dyDescent="0.25"/>
    <row r="5140" customFormat="1" x14ac:dyDescent="0.25"/>
    <row r="5141" customFormat="1" x14ac:dyDescent="0.25"/>
    <row r="5142" customFormat="1" x14ac:dyDescent="0.25"/>
    <row r="5143" customFormat="1" x14ac:dyDescent="0.25"/>
    <row r="5144" customFormat="1" x14ac:dyDescent="0.25"/>
    <row r="5145" customFormat="1" x14ac:dyDescent="0.25"/>
    <row r="5146" customFormat="1" x14ac:dyDescent="0.25"/>
    <row r="5147" customFormat="1" x14ac:dyDescent="0.25"/>
    <row r="5148" customFormat="1" x14ac:dyDescent="0.25"/>
    <row r="5149" customFormat="1" x14ac:dyDescent="0.25"/>
    <row r="5150" customFormat="1" x14ac:dyDescent="0.25"/>
    <row r="5151" customFormat="1" x14ac:dyDescent="0.25"/>
    <row r="5152" customFormat="1" x14ac:dyDescent="0.25"/>
    <row r="5153" customFormat="1" x14ac:dyDescent="0.25"/>
    <row r="5154" customFormat="1" x14ac:dyDescent="0.25"/>
    <row r="5155" customFormat="1" x14ac:dyDescent="0.25"/>
    <row r="5156" customFormat="1" x14ac:dyDescent="0.25"/>
    <row r="5157" customFormat="1" x14ac:dyDescent="0.25"/>
    <row r="5158" customFormat="1" x14ac:dyDescent="0.25"/>
    <row r="5159" customFormat="1" x14ac:dyDescent="0.25"/>
    <row r="5160" customFormat="1" x14ac:dyDescent="0.25"/>
    <row r="5161" customFormat="1" x14ac:dyDescent="0.25"/>
    <row r="5162" customFormat="1" x14ac:dyDescent="0.25"/>
    <row r="5163" customFormat="1" x14ac:dyDescent="0.25"/>
    <row r="5164" customFormat="1" x14ac:dyDescent="0.25"/>
    <row r="5165" customFormat="1" x14ac:dyDescent="0.25"/>
    <row r="5166" customFormat="1" x14ac:dyDescent="0.25"/>
    <row r="5167" customFormat="1" x14ac:dyDescent="0.25"/>
    <row r="5168" customFormat="1" x14ac:dyDescent="0.25"/>
    <row r="5169" customFormat="1" x14ac:dyDescent="0.25"/>
    <row r="5170" customFormat="1" x14ac:dyDescent="0.25"/>
    <row r="5171" customFormat="1" x14ac:dyDescent="0.25"/>
    <row r="5172" customFormat="1" x14ac:dyDescent="0.25"/>
    <row r="5173" customFormat="1" x14ac:dyDescent="0.25"/>
    <row r="5174" customFormat="1" x14ac:dyDescent="0.25"/>
    <row r="5175" customFormat="1" x14ac:dyDescent="0.25"/>
    <row r="5176" customFormat="1" x14ac:dyDescent="0.25"/>
    <row r="5177" customFormat="1" x14ac:dyDescent="0.25"/>
    <row r="5178" customFormat="1" x14ac:dyDescent="0.25"/>
    <row r="5179" customFormat="1" x14ac:dyDescent="0.25"/>
    <row r="5180" customFormat="1" x14ac:dyDescent="0.25"/>
    <row r="5181" customFormat="1" x14ac:dyDescent="0.25"/>
    <row r="5182" customFormat="1" x14ac:dyDescent="0.25"/>
    <row r="5183" customFormat="1" x14ac:dyDescent="0.25"/>
    <row r="5184" customFormat="1" x14ac:dyDescent="0.25"/>
    <row r="5185" customFormat="1" x14ac:dyDescent="0.25"/>
    <row r="5186" customFormat="1" x14ac:dyDescent="0.25"/>
    <row r="5187" customFormat="1" x14ac:dyDescent="0.25"/>
    <row r="5188" customFormat="1" x14ac:dyDescent="0.25"/>
    <row r="5189" customFormat="1" x14ac:dyDescent="0.25"/>
    <row r="5190" customFormat="1" x14ac:dyDescent="0.25"/>
    <row r="5191" customFormat="1" x14ac:dyDescent="0.25"/>
    <row r="5192" customFormat="1" x14ac:dyDescent="0.25"/>
    <row r="5193" customFormat="1" x14ac:dyDescent="0.25"/>
    <row r="5194" customFormat="1" x14ac:dyDescent="0.25"/>
    <row r="5195" customFormat="1" x14ac:dyDescent="0.25"/>
    <row r="5196" customFormat="1" x14ac:dyDescent="0.25"/>
    <row r="5197" customFormat="1" x14ac:dyDescent="0.25"/>
    <row r="5198" customFormat="1" x14ac:dyDescent="0.25"/>
    <row r="5199" customFormat="1" x14ac:dyDescent="0.25"/>
    <row r="5200" customFormat="1" x14ac:dyDescent="0.25"/>
    <row r="5201" customFormat="1" x14ac:dyDescent="0.25"/>
    <row r="5202" customFormat="1" x14ac:dyDescent="0.25"/>
    <row r="5203" customFormat="1" x14ac:dyDescent="0.25"/>
    <row r="5204" customFormat="1" x14ac:dyDescent="0.25"/>
    <row r="5205" customFormat="1" x14ac:dyDescent="0.25"/>
    <row r="5206" customFormat="1" x14ac:dyDescent="0.25"/>
    <row r="5207" customFormat="1" x14ac:dyDescent="0.25"/>
    <row r="5208" customFormat="1" x14ac:dyDescent="0.25"/>
    <row r="5209" customFormat="1" x14ac:dyDescent="0.25"/>
    <row r="5210" customFormat="1" x14ac:dyDescent="0.25"/>
    <row r="5211" customFormat="1" x14ac:dyDescent="0.25"/>
    <row r="5212" customFormat="1" x14ac:dyDescent="0.25"/>
    <row r="5213" customFormat="1" x14ac:dyDescent="0.25"/>
    <row r="5214" customFormat="1" x14ac:dyDescent="0.25"/>
    <row r="5215" customFormat="1" x14ac:dyDescent="0.25"/>
    <row r="5216" customFormat="1" x14ac:dyDescent="0.25"/>
    <row r="5217" customFormat="1" x14ac:dyDescent="0.25"/>
    <row r="5218" customFormat="1" x14ac:dyDescent="0.25"/>
    <row r="5219" customFormat="1" x14ac:dyDescent="0.25"/>
    <row r="5220" customFormat="1" x14ac:dyDescent="0.25"/>
    <row r="5221" customFormat="1" x14ac:dyDescent="0.25"/>
    <row r="5222" customFormat="1" x14ac:dyDescent="0.25"/>
    <row r="5223" customFormat="1" x14ac:dyDescent="0.25"/>
    <row r="5224" customFormat="1" x14ac:dyDescent="0.25"/>
    <row r="5225" customFormat="1" x14ac:dyDescent="0.25"/>
    <row r="5226" customFormat="1" x14ac:dyDescent="0.25"/>
    <row r="5227" customFormat="1" x14ac:dyDescent="0.25"/>
    <row r="5228" customFormat="1" x14ac:dyDescent="0.25"/>
    <row r="5229" customFormat="1" x14ac:dyDescent="0.25"/>
    <row r="5230" customFormat="1" x14ac:dyDescent="0.25"/>
    <row r="5231" customFormat="1" x14ac:dyDescent="0.25"/>
    <row r="5232" customFormat="1" x14ac:dyDescent="0.25"/>
    <row r="5233" customFormat="1" x14ac:dyDescent="0.25"/>
    <row r="5234" customFormat="1" x14ac:dyDescent="0.25"/>
    <row r="5235" customFormat="1" x14ac:dyDescent="0.25"/>
    <row r="5236" customFormat="1" x14ac:dyDescent="0.25"/>
    <row r="5237" customFormat="1" x14ac:dyDescent="0.25"/>
    <row r="5238" customFormat="1" x14ac:dyDescent="0.25"/>
    <row r="5239" customFormat="1" x14ac:dyDescent="0.25"/>
    <row r="5240" customFormat="1" x14ac:dyDescent="0.25"/>
    <row r="5241" customFormat="1" x14ac:dyDescent="0.25"/>
    <row r="5242" customFormat="1" x14ac:dyDescent="0.25"/>
    <row r="5243" customFormat="1" x14ac:dyDescent="0.25"/>
    <row r="5244" customFormat="1" x14ac:dyDescent="0.25"/>
    <row r="5245" customFormat="1" x14ac:dyDescent="0.25"/>
    <row r="5246" customFormat="1" x14ac:dyDescent="0.25"/>
    <row r="5247" customFormat="1" x14ac:dyDescent="0.25"/>
    <row r="5248" customFormat="1" x14ac:dyDescent="0.25"/>
    <row r="5249" customFormat="1" x14ac:dyDescent="0.25"/>
    <row r="5250" customFormat="1" x14ac:dyDescent="0.25"/>
    <row r="5251" customFormat="1" x14ac:dyDescent="0.25"/>
    <row r="5252" customFormat="1" x14ac:dyDescent="0.25"/>
    <row r="5253" customFormat="1" x14ac:dyDescent="0.25"/>
    <row r="5254" customFormat="1" x14ac:dyDescent="0.25"/>
    <row r="5255" customFormat="1" x14ac:dyDescent="0.25"/>
    <row r="5256" customFormat="1" x14ac:dyDescent="0.25"/>
    <row r="5257" customFormat="1" x14ac:dyDescent="0.25"/>
    <row r="5258" customFormat="1" x14ac:dyDescent="0.25"/>
    <row r="5259" customFormat="1" x14ac:dyDescent="0.25"/>
    <row r="5260" customFormat="1" x14ac:dyDescent="0.25"/>
    <row r="5261" customFormat="1" x14ac:dyDescent="0.25"/>
    <row r="5262" customFormat="1" x14ac:dyDescent="0.25"/>
    <row r="5263" customFormat="1" x14ac:dyDescent="0.25"/>
    <row r="5264" customFormat="1" x14ac:dyDescent="0.25"/>
    <row r="5265" customFormat="1" x14ac:dyDescent="0.25"/>
    <row r="5266" customFormat="1" x14ac:dyDescent="0.25"/>
    <row r="5267" customFormat="1" x14ac:dyDescent="0.25"/>
    <row r="5268" customFormat="1" x14ac:dyDescent="0.25"/>
    <row r="5269" customFormat="1" x14ac:dyDescent="0.25"/>
    <row r="5270" customFormat="1" x14ac:dyDescent="0.25"/>
    <row r="5271" customFormat="1" x14ac:dyDescent="0.25"/>
    <row r="5272" customFormat="1" x14ac:dyDescent="0.25"/>
    <row r="5273" customFormat="1" x14ac:dyDescent="0.25"/>
    <row r="5274" customFormat="1" x14ac:dyDescent="0.25"/>
    <row r="5275" customFormat="1" x14ac:dyDescent="0.25"/>
    <row r="5276" customFormat="1" x14ac:dyDescent="0.25"/>
    <row r="5277" customFormat="1" x14ac:dyDescent="0.25"/>
    <row r="5278" customFormat="1" x14ac:dyDescent="0.25"/>
    <row r="5279" customFormat="1" x14ac:dyDescent="0.25"/>
    <row r="5280" customFormat="1" x14ac:dyDescent="0.25"/>
    <row r="5281" customFormat="1" x14ac:dyDescent="0.25"/>
    <row r="5282" customFormat="1" x14ac:dyDescent="0.25"/>
    <row r="5283" customFormat="1" x14ac:dyDescent="0.25"/>
    <row r="5284" customFormat="1" x14ac:dyDescent="0.25"/>
    <row r="5285" customFormat="1" x14ac:dyDescent="0.25"/>
    <row r="5286" customFormat="1" x14ac:dyDescent="0.25"/>
    <row r="5287" customFormat="1" x14ac:dyDescent="0.25"/>
    <row r="5288" customFormat="1" x14ac:dyDescent="0.25"/>
    <row r="5289" customFormat="1" x14ac:dyDescent="0.25"/>
    <row r="5290" customFormat="1" x14ac:dyDescent="0.25"/>
    <row r="5291" customFormat="1" x14ac:dyDescent="0.25"/>
    <row r="5292" customFormat="1" x14ac:dyDescent="0.25"/>
    <row r="5293" customFormat="1" x14ac:dyDescent="0.25"/>
    <row r="5294" customFormat="1" x14ac:dyDescent="0.25"/>
    <row r="5295" customFormat="1" x14ac:dyDescent="0.25"/>
    <row r="5296" customFormat="1" x14ac:dyDescent="0.25"/>
    <row r="5297" customFormat="1" x14ac:dyDescent="0.25"/>
    <row r="5298" customFormat="1" x14ac:dyDescent="0.25"/>
    <row r="5299" customFormat="1" x14ac:dyDescent="0.25"/>
    <row r="5300" customFormat="1" x14ac:dyDescent="0.25"/>
    <row r="5301" customFormat="1" x14ac:dyDescent="0.25"/>
    <row r="5302" customFormat="1" x14ac:dyDescent="0.25"/>
    <row r="5303" customFormat="1" x14ac:dyDescent="0.25"/>
    <row r="5304" customFormat="1" x14ac:dyDescent="0.25"/>
    <row r="5305" customFormat="1" x14ac:dyDescent="0.25"/>
    <row r="5306" customFormat="1" x14ac:dyDescent="0.25"/>
    <row r="5307" customFormat="1" x14ac:dyDescent="0.25"/>
    <row r="5308" customFormat="1" x14ac:dyDescent="0.25"/>
    <row r="5309" customFormat="1" x14ac:dyDescent="0.25"/>
    <row r="5310" customFormat="1" x14ac:dyDescent="0.25"/>
    <row r="5311" customFormat="1" x14ac:dyDescent="0.25"/>
    <row r="5312" customFormat="1" x14ac:dyDescent="0.25"/>
    <row r="5313" customFormat="1" x14ac:dyDescent="0.25"/>
    <row r="5314" customFormat="1" x14ac:dyDescent="0.25"/>
    <row r="5315" customFormat="1" x14ac:dyDescent="0.25"/>
    <row r="5316" customFormat="1" x14ac:dyDescent="0.25"/>
    <row r="5317" customFormat="1" x14ac:dyDescent="0.25"/>
    <row r="5318" customFormat="1" x14ac:dyDescent="0.25"/>
    <row r="5319" customFormat="1" x14ac:dyDescent="0.25"/>
    <row r="5320" customFormat="1" x14ac:dyDescent="0.25"/>
    <row r="5321" customFormat="1" x14ac:dyDescent="0.25"/>
    <row r="5322" customFormat="1" x14ac:dyDescent="0.25"/>
    <row r="5323" customFormat="1" x14ac:dyDescent="0.25"/>
    <row r="5324" customFormat="1" x14ac:dyDescent="0.25"/>
    <row r="5325" customFormat="1" x14ac:dyDescent="0.25"/>
    <row r="5326" customFormat="1" x14ac:dyDescent="0.25"/>
    <row r="5327" customFormat="1" x14ac:dyDescent="0.25"/>
    <row r="5328" customFormat="1" x14ac:dyDescent="0.25"/>
    <row r="5329" customFormat="1" x14ac:dyDescent="0.25"/>
    <row r="5330" customFormat="1" x14ac:dyDescent="0.25"/>
    <row r="5331" customFormat="1" x14ac:dyDescent="0.25"/>
    <row r="5332" customFormat="1" x14ac:dyDescent="0.25"/>
    <row r="5333" customFormat="1" x14ac:dyDescent="0.25"/>
    <row r="5334" customFormat="1" x14ac:dyDescent="0.25"/>
    <row r="5335" customFormat="1" x14ac:dyDescent="0.25"/>
    <row r="5336" customFormat="1" x14ac:dyDescent="0.25"/>
    <row r="5337" customFormat="1" x14ac:dyDescent="0.25"/>
    <row r="5338" customFormat="1" x14ac:dyDescent="0.25"/>
    <row r="5339" customFormat="1" x14ac:dyDescent="0.25"/>
    <row r="5340" customFormat="1" x14ac:dyDescent="0.25"/>
    <row r="5341" customFormat="1" x14ac:dyDescent="0.25"/>
    <row r="5342" customFormat="1" x14ac:dyDescent="0.25"/>
    <row r="5343" customFormat="1" x14ac:dyDescent="0.25"/>
    <row r="5344" customFormat="1" x14ac:dyDescent="0.25"/>
    <row r="5345" customFormat="1" x14ac:dyDescent="0.25"/>
    <row r="5346" customFormat="1" x14ac:dyDescent="0.25"/>
    <row r="5347" customFormat="1" x14ac:dyDescent="0.25"/>
    <row r="5348" customFormat="1" x14ac:dyDescent="0.25"/>
    <row r="5349" customFormat="1" x14ac:dyDescent="0.25"/>
    <row r="5350" customFormat="1" x14ac:dyDescent="0.25"/>
    <row r="5351" customFormat="1" x14ac:dyDescent="0.25"/>
    <row r="5352" customFormat="1" x14ac:dyDescent="0.25"/>
    <row r="5353" customFormat="1" x14ac:dyDescent="0.25"/>
    <row r="5354" customFormat="1" x14ac:dyDescent="0.25"/>
    <row r="5355" customFormat="1" x14ac:dyDescent="0.25"/>
    <row r="5356" customFormat="1" x14ac:dyDescent="0.25"/>
    <row r="5357" customFormat="1" x14ac:dyDescent="0.25"/>
    <row r="5358" customFormat="1" x14ac:dyDescent="0.25"/>
    <row r="5359" customFormat="1" x14ac:dyDescent="0.25"/>
    <row r="5360" customFormat="1" x14ac:dyDescent="0.25"/>
    <row r="5361" customFormat="1" x14ac:dyDescent="0.25"/>
    <row r="5362" customFormat="1" x14ac:dyDescent="0.25"/>
    <row r="5363" customFormat="1" x14ac:dyDescent="0.25"/>
    <row r="5364" customFormat="1" x14ac:dyDescent="0.25"/>
    <row r="5365" customFormat="1" x14ac:dyDescent="0.25"/>
    <row r="5366" customFormat="1" x14ac:dyDescent="0.25"/>
    <row r="5367" customFormat="1" x14ac:dyDescent="0.25"/>
    <row r="5368" customFormat="1" x14ac:dyDescent="0.25"/>
    <row r="5369" customFormat="1" x14ac:dyDescent="0.25"/>
    <row r="5370" customFormat="1" x14ac:dyDescent="0.25"/>
    <row r="5371" customFormat="1" x14ac:dyDescent="0.25"/>
    <row r="5372" customFormat="1" x14ac:dyDescent="0.25"/>
    <row r="5373" customFormat="1" x14ac:dyDescent="0.25"/>
    <row r="5374" customFormat="1" x14ac:dyDescent="0.25"/>
    <row r="5375" customFormat="1" x14ac:dyDescent="0.25"/>
    <row r="5376" customFormat="1" x14ac:dyDescent="0.25"/>
    <row r="5377" customFormat="1" x14ac:dyDescent="0.25"/>
    <row r="5378" customFormat="1" x14ac:dyDescent="0.25"/>
    <row r="5379" customFormat="1" x14ac:dyDescent="0.25"/>
    <row r="5380" customFormat="1" x14ac:dyDescent="0.25"/>
    <row r="5381" customFormat="1" x14ac:dyDescent="0.25"/>
    <row r="5382" customFormat="1" x14ac:dyDescent="0.25"/>
    <row r="5383" customFormat="1" x14ac:dyDescent="0.25"/>
    <row r="5384" customFormat="1" x14ac:dyDescent="0.25"/>
    <row r="5385" customFormat="1" x14ac:dyDescent="0.25"/>
    <row r="5386" customFormat="1" x14ac:dyDescent="0.25"/>
    <row r="5387" customFormat="1" x14ac:dyDescent="0.25"/>
    <row r="5388" customFormat="1" x14ac:dyDescent="0.25"/>
    <row r="5389" customFormat="1" x14ac:dyDescent="0.25"/>
    <row r="5390" customFormat="1" x14ac:dyDescent="0.25"/>
    <row r="5391" customFormat="1" x14ac:dyDescent="0.25"/>
    <row r="5392" customFormat="1" x14ac:dyDescent="0.25"/>
    <row r="5393" customFormat="1" x14ac:dyDescent="0.25"/>
    <row r="5394" customFormat="1" x14ac:dyDescent="0.25"/>
    <row r="5395" customFormat="1" x14ac:dyDescent="0.25"/>
    <row r="5396" customFormat="1" x14ac:dyDescent="0.25"/>
    <row r="5397" customFormat="1" x14ac:dyDescent="0.25"/>
    <row r="5398" customFormat="1" x14ac:dyDescent="0.25"/>
    <row r="5399" customFormat="1" x14ac:dyDescent="0.25"/>
    <row r="5400" customFormat="1" x14ac:dyDescent="0.25"/>
    <row r="5401" customFormat="1" x14ac:dyDescent="0.25"/>
    <row r="5402" customFormat="1" x14ac:dyDescent="0.25"/>
    <row r="5403" customFormat="1" x14ac:dyDescent="0.25"/>
    <row r="5404" customFormat="1" x14ac:dyDescent="0.25"/>
    <row r="5405" customFormat="1" x14ac:dyDescent="0.25"/>
    <row r="5406" customFormat="1" x14ac:dyDescent="0.25"/>
    <row r="5407" customFormat="1" x14ac:dyDescent="0.25"/>
    <row r="5408" customFormat="1" x14ac:dyDescent="0.25"/>
    <row r="5409" customFormat="1" x14ac:dyDescent="0.25"/>
    <row r="5410" customFormat="1" x14ac:dyDescent="0.25"/>
    <row r="5411" customFormat="1" x14ac:dyDescent="0.25"/>
    <row r="5412" customFormat="1" x14ac:dyDescent="0.25"/>
    <row r="5413" customFormat="1" x14ac:dyDescent="0.25"/>
    <row r="5414" customFormat="1" x14ac:dyDescent="0.25"/>
    <row r="5415" customFormat="1" x14ac:dyDescent="0.25"/>
    <row r="5416" customFormat="1" x14ac:dyDescent="0.25"/>
    <row r="5417" customFormat="1" x14ac:dyDescent="0.25"/>
    <row r="5418" customFormat="1" x14ac:dyDescent="0.25"/>
    <row r="5419" customFormat="1" x14ac:dyDescent="0.25"/>
    <row r="5420" customFormat="1" x14ac:dyDescent="0.25"/>
    <row r="5421" customFormat="1" x14ac:dyDescent="0.25"/>
    <row r="5422" customFormat="1" x14ac:dyDescent="0.25"/>
    <row r="5423" customFormat="1" x14ac:dyDescent="0.25"/>
    <row r="5424" customFormat="1" x14ac:dyDescent="0.25"/>
    <row r="5425" customFormat="1" x14ac:dyDescent="0.25"/>
    <row r="5426" customFormat="1" x14ac:dyDescent="0.25"/>
    <row r="5427" customFormat="1" x14ac:dyDescent="0.25"/>
    <row r="5428" customFormat="1" x14ac:dyDescent="0.25"/>
    <row r="5429" customFormat="1" x14ac:dyDescent="0.25"/>
    <row r="5430" customFormat="1" x14ac:dyDescent="0.25"/>
    <row r="5431" customFormat="1" x14ac:dyDescent="0.25"/>
    <row r="5432" customFormat="1" x14ac:dyDescent="0.25"/>
    <row r="5433" customFormat="1" x14ac:dyDescent="0.25"/>
    <row r="5434" customFormat="1" x14ac:dyDescent="0.25"/>
    <row r="5435" customFormat="1" x14ac:dyDescent="0.25"/>
    <row r="5436" customFormat="1" x14ac:dyDescent="0.25"/>
    <row r="5437" customFormat="1" x14ac:dyDescent="0.25"/>
    <row r="5438" customFormat="1" x14ac:dyDescent="0.25"/>
    <row r="5439" customFormat="1" x14ac:dyDescent="0.25"/>
    <row r="5440" customFormat="1" x14ac:dyDescent="0.25"/>
    <row r="5441" customFormat="1" x14ac:dyDescent="0.25"/>
    <row r="5442" customFormat="1" x14ac:dyDescent="0.25"/>
    <row r="5443" customFormat="1" x14ac:dyDescent="0.25"/>
    <row r="5444" customFormat="1" x14ac:dyDescent="0.25"/>
    <row r="5445" customFormat="1" x14ac:dyDescent="0.25"/>
    <row r="5446" customFormat="1" x14ac:dyDescent="0.25"/>
    <row r="5447" customFormat="1" x14ac:dyDescent="0.25"/>
    <row r="5448" customFormat="1" x14ac:dyDescent="0.25"/>
    <row r="5449" customFormat="1" x14ac:dyDescent="0.25"/>
    <row r="5450" customFormat="1" x14ac:dyDescent="0.25"/>
    <row r="5451" customFormat="1" x14ac:dyDescent="0.25"/>
    <row r="5452" customFormat="1" x14ac:dyDescent="0.25"/>
    <row r="5453" customFormat="1" x14ac:dyDescent="0.25"/>
    <row r="5454" customFormat="1" x14ac:dyDescent="0.25"/>
    <row r="5455" customFormat="1" x14ac:dyDescent="0.25"/>
    <row r="5456" customFormat="1" x14ac:dyDescent="0.25"/>
    <row r="5457" customFormat="1" x14ac:dyDescent="0.25"/>
    <row r="5458" customFormat="1" x14ac:dyDescent="0.25"/>
    <row r="5459" customFormat="1" x14ac:dyDescent="0.25"/>
    <row r="5460" customFormat="1" x14ac:dyDescent="0.25"/>
    <row r="5461" customFormat="1" x14ac:dyDescent="0.25"/>
    <row r="5462" customFormat="1" x14ac:dyDescent="0.25"/>
    <row r="5463" customFormat="1" x14ac:dyDescent="0.25"/>
    <row r="5464" customFormat="1" x14ac:dyDescent="0.25"/>
    <row r="5465" customFormat="1" x14ac:dyDescent="0.25"/>
    <row r="5466" customFormat="1" x14ac:dyDescent="0.25"/>
    <row r="5467" customFormat="1" x14ac:dyDescent="0.25"/>
    <row r="5468" customFormat="1" x14ac:dyDescent="0.25"/>
    <row r="5469" customFormat="1" x14ac:dyDescent="0.25"/>
    <row r="5470" customFormat="1" x14ac:dyDescent="0.25"/>
    <row r="5471" customFormat="1" x14ac:dyDescent="0.25"/>
    <row r="5472" customFormat="1" x14ac:dyDescent="0.25"/>
    <row r="5473" customFormat="1" x14ac:dyDescent="0.25"/>
    <row r="5474" customFormat="1" x14ac:dyDescent="0.25"/>
    <row r="5475" customFormat="1" x14ac:dyDescent="0.25"/>
    <row r="5476" customFormat="1" x14ac:dyDescent="0.25"/>
    <row r="5477" customFormat="1" x14ac:dyDescent="0.25"/>
    <row r="5478" customFormat="1" x14ac:dyDescent="0.25"/>
    <row r="5479" customFormat="1" x14ac:dyDescent="0.25"/>
    <row r="5480" customFormat="1" x14ac:dyDescent="0.25"/>
    <row r="5481" customFormat="1" x14ac:dyDescent="0.25"/>
    <row r="5482" customFormat="1" x14ac:dyDescent="0.25"/>
    <row r="5483" customFormat="1" x14ac:dyDescent="0.25"/>
    <row r="5484" customFormat="1" x14ac:dyDescent="0.25"/>
    <row r="5485" customFormat="1" x14ac:dyDescent="0.25"/>
    <row r="5486" customFormat="1" x14ac:dyDescent="0.25"/>
    <row r="5487" customFormat="1" x14ac:dyDescent="0.25"/>
    <row r="5488" customFormat="1" x14ac:dyDescent="0.25"/>
    <row r="5489" customFormat="1" x14ac:dyDescent="0.25"/>
    <row r="5490" customFormat="1" x14ac:dyDescent="0.25"/>
    <row r="5491" customFormat="1" x14ac:dyDescent="0.25"/>
    <row r="5492" customFormat="1" x14ac:dyDescent="0.25"/>
    <row r="5493" customFormat="1" x14ac:dyDescent="0.25"/>
    <row r="5494" customFormat="1" x14ac:dyDescent="0.25"/>
    <row r="5495" customFormat="1" x14ac:dyDescent="0.25"/>
    <row r="5496" customFormat="1" x14ac:dyDescent="0.25"/>
    <row r="5497" customFormat="1" x14ac:dyDescent="0.25"/>
    <row r="5498" customFormat="1" x14ac:dyDescent="0.25"/>
    <row r="5499" customFormat="1" x14ac:dyDescent="0.25"/>
    <row r="5500" customFormat="1" x14ac:dyDescent="0.25"/>
    <row r="5501" customFormat="1" x14ac:dyDescent="0.25"/>
    <row r="5502" customFormat="1" x14ac:dyDescent="0.25"/>
    <row r="5503" customFormat="1" x14ac:dyDescent="0.25"/>
    <row r="5504" customFormat="1" x14ac:dyDescent="0.25"/>
    <row r="5505" customFormat="1" x14ac:dyDescent="0.25"/>
    <row r="5506" customFormat="1" x14ac:dyDescent="0.25"/>
    <row r="5507" customFormat="1" x14ac:dyDescent="0.25"/>
    <row r="5508" customFormat="1" x14ac:dyDescent="0.25"/>
    <row r="5509" customFormat="1" x14ac:dyDescent="0.25"/>
    <row r="5510" customFormat="1" x14ac:dyDescent="0.25"/>
    <row r="5511" customFormat="1" x14ac:dyDescent="0.25"/>
    <row r="5512" customFormat="1" x14ac:dyDescent="0.25"/>
    <row r="5513" customFormat="1" x14ac:dyDescent="0.25"/>
    <row r="5514" customFormat="1" x14ac:dyDescent="0.25"/>
    <row r="5515" customFormat="1" x14ac:dyDescent="0.25"/>
    <row r="5516" customFormat="1" x14ac:dyDescent="0.25"/>
    <row r="5517" customFormat="1" x14ac:dyDescent="0.25"/>
    <row r="5518" customFormat="1" x14ac:dyDescent="0.25"/>
    <row r="5519" customFormat="1" x14ac:dyDescent="0.25"/>
    <row r="5520" customFormat="1" x14ac:dyDescent="0.25"/>
    <row r="5521" customFormat="1" x14ac:dyDescent="0.25"/>
    <row r="5522" customFormat="1" x14ac:dyDescent="0.25"/>
    <row r="5523" customFormat="1" x14ac:dyDescent="0.25"/>
    <row r="5524" customFormat="1" x14ac:dyDescent="0.25"/>
    <row r="5525" customFormat="1" x14ac:dyDescent="0.25"/>
    <row r="5526" customFormat="1" x14ac:dyDescent="0.25"/>
    <row r="5527" customFormat="1" x14ac:dyDescent="0.25"/>
    <row r="5528" customFormat="1" x14ac:dyDescent="0.25"/>
    <row r="5529" customFormat="1" x14ac:dyDescent="0.25"/>
    <row r="5530" customFormat="1" x14ac:dyDescent="0.25"/>
    <row r="5531" customFormat="1" x14ac:dyDescent="0.25"/>
    <row r="5532" customFormat="1" x14ac:dyDescent="0.25"/>
    <row r="5533" customFormat="1" x14ac:dyDescent="0.25"/>
    <row r="5534" customFormat="1" x14ac:dyDescent="0.25"/>
    <row r="5535" customFormat="1" x14ac:dyDescent="0.25"/>
    <row r="5536" customFormat="1" x14ac:dyDescent="0.25"/>
    <row r="5537" customFormat="1" x14ac:dyDescent="0.25"/>
    <row r="5538" customFormat="1" x14ac:dyDescent="0.25"/>
    <row r="5539" customFormat="1" x14ac:dyDescent="0.25"/>
    <row r="5540" customFormat="1" x14ac:dyDescent="0.25"/>
    <row r="5541" customFormat="1" x14ac:dyDescent="0.25"/>
    <row r="5542" customFormat="1" x14ac:dyDescent="0.25"/>
    <row r="5543" customFormat="1" x14ac:dyDescent="0.25"/>
    <row r="5544" customFormat="1" x14ac:dyDescent="0.25"/>
    <row r="5545" customFormat="1" x14ac:dyDescent="0.25"/>
    <row r="5546" customFormat="1" x14ac:dyDescent="0.25"/>
    <row r="5547" customFormat="1" x14ac:dyDescent="0.25"/>
    <row r="5548" customFormat="1" x14ac:dyDescent="0.25"/>
    <row r="5549" customFormat="1" x14ac:dyDescent="0.25"/>
    <row r="5550" customFormat="1" x14ac:dyDescent="0.25"/>
    <row r="5551" customFormat="1" x14ac:dyDescent="0.25"/>
    <row r="5552" customFormat="1" x14ac:dyDescent="0.25"/>
    <row r="5553" customFormat="1" x14ac:dyDescent="0.25"/>
    <row r="5554" customFormat="1" x14ac:dyDescent="0.25"/>
    <row r="5555" customFormat="1" x14ac:dyDescent="0.25"/>
    <row r="5556" customFormat="1" x14ac:dyDescent="0.25"/>
    <row r="5557" customFormat="1" x14ac:dyDescent="0.25"/>
    <row r="5558" customFormat="1" x14ac:dyDescent="0.25"/>
    <row r="5559" customFormat="1" x14ac:dyDescent="0.25"/>
    <row r="5560" customFormat="1" x14ac:dyDescent="0.25"/>
    <row r="5561" customFormat="1" x14ac:dyDescent="0.25"/>
    <row r="5562" customFormat="1" x14ac:dyDescent="0.25"/>
    <row r="5563" customFormat="1" x14ac:dyDescent="0.25"/>
    <row r="5564" customFormat="1" x14ac:dyDescent="0.25"/>
    <row r="5565" customFormat="1" x14ac:dyDescent="0.25"/>
    <row r="5566" customFormat="1" x14ac:dyDescent="0.25"/>
    <row r="5567" customFormat="1" x14ac:dyDescent="0.25"/>
    <row r="5568" customFormat="1" x14ac:dyDescent="0.25"/>
    <row r="5569" customFormat="1" x14ac:dyDescent="0.25"/>
    <row r="5570" customFormat="1" x14ac:dyDescent="0.25"/>
    <row r="5571" customFormat="1" x14ac:dyDescent="0.25"/>
    <row r="5572" customFormat="1" x14ac:dyDescent="0.25"/>
    <row r="5573" customFormat="1" x14ac:dyDescent="0.25"/>
    <row r="5574" customFormat="1" x14ac:dyDescent="0.25"/>
    <row r="5575" customFormat="1" x14ac:dyDescent="0.25"/>
    <row r="5576" customFormat="1" x14ac:dyDescent="0.25"/>
    <row r="5577" customFormat="1" x14ac:dyDescent="0.25"/>
    <row r="5578" customFormat="1" x14ac:dyDescent="0.25"/>
    <row r="5579" customFormat="1" x14ac:dyDescent="0.25"/>
    <row r="5580" customFormat="1" x14ac:dyDescent="0.25"/>
    <row r="5581" customFormat="1" x14ac:dyDescent="0.25"/>
    <row r="5582" customFormat="1" x14ac:dyDescent="0.25"/>
    <row r="5583" customFormat="1" x14ac:dyDescent="0.25"/>
    <row r="5584" customFormat="1" x14ac:dyDescent="0.25"/>
    <row r="5585" customFormat="1" x14ac:dyDescent="0.25"/>
    <row r="5586" customFormat="1" x14ac:dyDescent="0.25"/>
    <row r="5587" customFormat="1" x14ac:dyDescent="0.25"/>
    <row r="5588" customFormat="1" x14ac:dyDescent="0.25"/>
    <row r="5589" customFormat="1" x14ac:dyDescent="0.25"/>
    <row r="5590" customFormat="1" x14ac:dyDescent="0.25"/>
    <row r="5591" customFormat="1" x14ac:dyDescent="0.25"/>
    <row r="5592" customFormat="1" x14ac:dyDescent="0.25"/>
    <row r="5593" customFormat="1" x14ac:dyDescent="0.25"/>
    <row r="5594" customFormat="1" x14ac:dyDescent="0.25"/>
    <row r="5595" customFormat="1" x14ac:dyDescent="0.25"/>
    <row r="5596" customFormat="1" x14ac:dyDescent="0.25"/>
    <row r="5597" customFormat="1" x14ac:dyDescent="0.25"/>
    <row r="5598" customFormat="1" x14ac:dyDescent="0.25"/>
    <row r="5599" customFormat="1" x14ac:dyDescent="0.25"/>
    <row r="5600" customFormat="1" x14ac:dyDescent="0.25"/>
    <row r="5601" customFormat="1" x14ac:dyDescent="0.25"/>
    <row r="5602" customFormat="1" x14ac:dyDescent="0.25"/>
    <row r="5603" customFormat="1" x14ac:dyDescent="0.25"/>
    <row r="5604" customFormat="1" x14ac:dyDescent="0.25"/>
    <row r="5605" customFormat="1" x14ac:dyDescent="0.25"/>
    <row r="5606" customFormat="1" x14ac:dyDescent="0.25"/>
    <row r="5607" customFormat="1" x14ac:dyDescent="0.25"/>
    <row r="5608" customFormat="1" x14ac:dyDescent="0.25"/>
    <row r="5609" customFormat="1" x14ac:dyDescent="0.25"/>
    <row r="5610" customFormat="1" x14ac:dyDescent="0.25"/>
    <row r="5611" customFormat="1" x14ac:dyDescent="0.25"/>
    <row r="5612" customFormat="1" x14ac:dyDescent="0.25"/>
    <row r="5613" customFormat="1" x14ac:dyDescent="0.25"/>
    <row r="5614" customFormat="1" x14ac:dyDescent="0.25"/>
    <row r="5615" customFormat="1" x14ac:dyDescent="0.25"/>
    <row r="5616" customFormat="1" x14ac:dyDescent="0.25"/>
    <row r="5617" customFormat="1" x14ac:dyDescent="0.25"/>
    <row r="5618" customFormat="1" x14ac:dyDescent="0.25"/>
    <row r="5619" customFormat="1" x14ac:dyDescent="0.25"/>
    <row r="5620" customFormat="1" x14ac:dyDescent="0.25"/>
    <row r="5621" customFormat="1" x14ac:dyDescent="0.25"/>
    <row r="5622" customFormat="1" x14ac:dyDescent="0.25"/>
    <row r="5623" customFormat="1" x14ac:dyDescent="0.25"/>
    <row r="5624" customFormat="1" x14ac:dyDescent="0.25"/>
    <row r="5625" customFormat="1" x14ac:dyDescent="0.25"/>
    <row r="5626" customFormat="1" x14ac:dyDescent="0.25"/>
    <row r="5627" customFormat="1" x14ac:dyDescent="0.25"/>
    <row r="5628" customFormat="1" x14ac:dyDescent="0.25"/>
    <row r="5629" customFormat="1" x14ac:dyDescent="0.25"/>
    <row r="5630" customFormat="1" x14ac:dyDescent="0.25"/>
    <row r="5631" customFormat="1" x14ac:dyDescent="0.25"/>
    <row r="5632" customFormat="1" x14ac:dyDescent="0.25"/>
    <row r="5633" customFormat="1" x14ac:dyDescent="0.25"/>
    <row r="5634" customFormat="1" x14ac:dyDescent="0.25"/>
    <row r="5635" customFormat="1" x14ac:dyDescent="0.25"/>
    <row r="5636" customFormat="1" x14ac:dyDescent="0.25"/>
    <row r="5637" customFormat="1" x14ac:dyDescent="0.25"/>
    <row r="5638" customFormat="1" x14ac:dyDescent="0.25"/>
    <row r="5639" customFormat="1" x14ac:dyDescent="0.25"/>
    <row r="5640" customFormat="1" x14ac:dyDescent="0.25"/>
    <row r="5641" customFormat="1" x14ac:dyDescent="0.25"/>
    <row r="5642" customFormat="1" x14ac:dyDescent="0.25"/>
    <row r="5643" customFormat="1" x14ac:dyDescent="0.25"/>
    <row r="5644" customFormat="1" x14ac:dyDescent="0.25"/>
    <row r="5645" customFormat="1" x14ac:dyDescent="0.25"/>
    <row r="5646" customFormat="1" x14ac:dyDescent="0.25"/>
    <row r="5647" customFormat="1" x14ac:dyDescent="0.25"/>
    <row r="5648" customFormat="1" x14ac:dyDescent="0.25"/>
    <row r="5649" customFormat="1" x14ac:dyDescent="0.25"/>
    <row r="5650" customFormat="1" x14ac:dyDescent="0.25"/>
    <row r="5651" customFormat="1" x14ac:dyDescent="0.25"/>
    <row r="5652" customFormat="1" x14ac:dyDescent="0.25"/>
    <row r="5653" customFormat="1" x14ac:dyDescent="0.25"/>
    <row r="5654" customFormat="1" x14ac:dyDescent="0.25"/>
    <row r="5655" customFormat="1" x14ac:dyDescent="0.25"/>
    <row r="5656" customFormat="1" x14ac:dyDescent="0.25"/>
    <row r="5657" customFormat="1" x14ac:dyDescent="0.25"/>
    <row r="5658" customFormat="1" x14ac:dyDescent="0.25"/>
    <row r="5659" customFormat="1" x14ac:dyDescent="0.25"/>
    <row r="5660" customFormat="1" x14ac:dyDescent="0.25"/>
    <row r="5661" customFormat="1" x14ac:dyDescent="0.25"/>
    <row r="5662" customFormat="1" x14ac:dyDescent="0.25"/>
    <row r="5663" customFormat="1" x14ac:dyDescent="0.25"/>
    <row r="5664" customFormat="1" x14ac:dyDescent="0.25"/>
    <row r="5665" customFormat="1" x14ac:dyDescent="0.25"/>
    <row r="5666" customFormat="1" x14ac:dyDescent="0.25"/>
    <row r="5667" customFormat="1" x14ac:dyDescent="0.25"/>
    <row r="5668" customFormat="1" x14ac:dyDescent="0.25"/>
    <row r="5669" customFormat="1" x14ac:dyDescent="0.25"/>
    <row r="5670" customFormat="1" x14ac:dyDescent="0.25"/>
    <row r="5671" customFormat="1" x14ac:dyDescent="0.25"/>
    <row r="5672" customFormat="1" x14ac:dyDescent="0.25"/>
    <row r="5673" customFormat="1" x14ac:dyDescent="0.25"/>
    <row r="5674" customFormat="1" x14ac:dyDescent="0.25"/>
    <row r="5675" customFormat="1" x14ac:dyDescent="0.25"/>
    <row r="5676" customFormat="1" x14ac:dyDescent="0.25"/>
    <row r="5677" customFormat="1" x14ac:dyDescent="0.25"/>
    <row r="5678" customFormat="1" x14ac:dyDescent="0.25"/>
    <row r="5679" customFormat="1" x14ac:dyDescent="0.25"/>
    <row r="5680" customFormat="1" x14ac:dyDescent="0.25"/>
    <row r="5681" customFormat="1" x14ac:dyDescent="0.25"/>
    <row r="5682" customFormat="1" x14ac:dyDescent="0.25"/>
    <row r="5683" customFormat="1" x14ac:dyDescent="0.25"/>
    <row r="5684" customFormat="1" x14ac:dyDescent="0.25"/>
    <row r="5685" customFormat="1" x14ac:dyDescent="0.25"/>
    <row r="5686" customFormat="1" x14ac:dyDescent="0.25"/>
    <row r="5687" customFormat="1" x14ac:dyDescent="0.25"/>
    <row r="5688" customFormat="1" x14ac:dyDescent="0.25"/>
    <row r="5689" customFormat="1" x14ac:dyDescent="0.25"/>
    <row r="5690" customFormat="1" x14ac:dyDescent="0.25"/>
    <row r="5691" customFormat="1" x14ac:dyDescent="0.25"/>
    <row r="5692" customFormat="1" x14ac:dyDescent="0.25"/>
    <row r="5693" customFormat="1" x14ac:dyDescent="0.25"/>
    <row r="5694" customFormat="1" x14ac:dyDescent="0.25"/>
    <row r="5695" customFormat="1" x14ac:dyDescent="0.25"/>
    <row r="5696" customFormat="1" x14ac:dyDescent="0.25"/>
    <row r="5697" customFormat="1" x14ac:dyDescent="0.25"/>
    <row r="5698" customFormat="1" x14ac:dyDescent="0.25"/>
    <row r="5699" customFormat="1" x14ac:dyDescent="0.25"/>
    <row r="5700" customFormat="1" x14ac:dyDescent="0.25"/>
    <row r="5701" customFormat="1" x14ac:dyDescent="0.25"/>
    <row r="5702" customFormat="1" x14ac:dyDescent="0.25"/>
    <row r="5703" customFormat="1" x14ac:dyDescent="0.25"/>
    <row r="5704" customFormat="1" x14ac:dyDescent="0.25"/>
    <row r="5705" customFormat="1" x14ac:dyDescent="0.25"/>
    <row r="5706" customFormat="1" x14ac:dyDescent="0.25"/>
    <row r="5707" customFormat="1" x14ac:dyDescent="0.25"/>
    <row r="5708" customFormat="1" x14ac:dyDescent="0.25"/>
    <row r="5709" customFormat="1" x14ac:dyDescent="0.25"/>
    <row r="5710" customFormat="1" x14ac:dyDescent="0.25"/>
    <row r="5711" customFormat="1" x14ac:dyDescent="0.25"/>
    <row r="5712" customFormat="1" x14ac:dyDescent="0.25"/>
    <row r="5713" customFormat="1" x14ac:dyDescent="0.25"/>
    <row r="5714" customFormat="1" x14ac:dyDescent="0.25"/>
    <row r="5715" customFormat="1" x14ac:dyDescent="0.25"/>
    <row r="5716" customFormat="1" x14ac:dyDescent="0.25"/>
    <row r="5717" customFormat="1" x14ac:dyDescent="0.25"/>
    <row r="5718" customFormat="1" x14ac:dyDescent="0.25"/>
    <row r="5719" customFormat="1" x14ac:dyDescent="0.25"/>
    <row r="5720" customFormat="1" x14ac:dyDescent="0.25"/>
    <row r="5721" customFormat="1" x14ac:dyDescent="0.25"/>
    <row r="5722" customFormat="1" x14ac:dyDescent="0.25"/>
    <row r="5723" customFormat="1" x14ac:dyDescent="0.25"/>
    <row r="5724" customFormat="1" x14ac:dyDescent="0.25"/>
    <row r="5725" customFormat="1" x14ac:dyDescent="0.25"/>
    <row r="5726" customFormat="1" x14ac:dyDescent="0.25"/>
    <row r="5727" customFormat="1" x14ac:dyDescent="0.25"/>
    <row r="5728" customFormat="1" x14ac:dyDescent="0.25"/>
    <row r="5729" customFormat="1" x14ac:dyDescent="0.25"/>
    <row r="5730" customFormat="1" x14ac:dyDescent="0.25"/>
    <row r="5731" customFormat="1" x14ac:dyDescent="0.25"/>
    <row r="5732" customFormat="1" x14ac:dyDescent="0.25"/>
    <row r="5733" customFormat="1" x14ac:dyDescent="0.25"/>
    <row r="5734" customFormat="1" x14ac:dyDescent="0.25"/>
    <row r="5735" customFormat="1" x14ac:dyDescent="0.25"/>
    <row r="5736" customFormat="1" x14ac:dyDescent="0.25"/>
    <row r="5737" customFormat="1" x14ac:dyDescent="0.25"/>
    <row r="5738" customFormat="1" x14ac:dyDescent="0.25"/>
    <row r="5739" customFormat="1" x14ac:dyDescent="0.25"/>
    <row r="5740" customFormat="1" x14ac:dyDescent="0.25"/>
    <row r="5741" customFormat="1" x14ac:dyDescent="0.25"/>
    <row r="5742" customFormat="1" x14ac:dyDescent="0.25"/>
    <row r="5743" customFormat="1" x14ac:dyDescent="0.25"/>
    <row r="5744" customFormat="1" x14ac:dyDescent="0.25"/>
    <row r="5745" customFormat="1" x14ac:dyDescent="0.25"/>
    <row r="5746" customFormat="1" x14ac:dyDescent="0.25"/>
    <row r="5747" customFormat="1" x14ac:dyDescent="0.25"/>
    <row r="5748" customFormat="1" x14ac:dyDescent="0.25"/>
    <row r="5749" customFormat="1" x14ac:dyDescent="0.25"/>
    <row r="5750" customFormat="1" x14ac:dyDescent="0.25"/>
    <row r="5751" customFormat="1" x14ac:dyDescent="0.25"/>
    <row r="5752" customFormat="1" x14ac:dyDescent="0.25"/>
    <row r="5753" customFormat="1" x14ac:dyDescent="0.25"/>
    <row r="5754" customFormat="1" x14ac:dyDescent="0.25"/>
    <row r="5755" customFormat="1" x14ac:dyDescent="0.25"/>
    <row r="5756" customFormat="1" x14ac:dyDescent="0.25"/>
    <row r="5757" customFormat="1" x14ac:dyDescent="0.25"/>
    <row r="5758" customFormat="1" x14ac:dyDescent="0.25"/>
    <row r="5759" customFormat="1" x14ac:dyDescent="0.25"/>
    <row r="5760" customFormat="1" x14ac:dyDescent="0.25"/>
    <row r="5761" customFormat="1" x14ac:dyDescent="0.25"/>
    <row r="5762" customFormat="1" x14ac:dyDescent="0.25"/>
    <row r="5763" customFormat="1" x14ac:dyDescent="0.25"/>
    <row r="5764" customFormat="1" x14ac:dyDescent="0.25"/>
    <row r="5765" customFormat="1" x14ac:dyDescent="0.25"/>
    <row r="5766" customFormat="1" x14ac:dyDescent="0.25"/>
    <row r="5767" customFormat="1" x14ac:dyDescent="0.25"/>
    <row r="5768" customFormat="1" x14ac:dyDescent="0.25"/>
    <row r="5769" customFormat="1" x14ac:dyDescent="0.25"/>
    <row r="5770" customFormat="1" x14ac:dyDescent="0.25"/>
    <row r="5771" customFormat="1" x14ac:dyDescent="0.25"/>
    <row r="5772" customFormat="1" x14ac:dyDescent="0.25"/>
    <row r="5773" customFormat="1" x14ac:dyDescent="0.25"/>
    <row r="5774" customFormat="1" x14ac:dyDescent="0.25"/>
    <row r="5775" customFormat="1" x14ac:dyDescent="0.25"/>
    <row r="5776" customFormat="1" x14ac:dyDescent="0.25"/>
    <row r="5777" customFormat="1" x14ac:dyDescent="0.25"/>
    <row r="5778" customFormat="1" x14ac:dyDescent="0.25"/>
    <row r="5779" customFormat="1" x14ac:dyDescent="0.25"/>
    <row r="5780" customFormat="1" x14ac:dyDescent="0.25"/>
    <row r="5781" customFormat="1" x14ac:dyDescent="0.25"/>
    <row r="5782" customFormat="1" x14ac:dyDescent="0.25"/>
    <row r="5783" customFormat="1" x14ac:dyDescent="0.25"/>
    <row r="5784" customFormat="1" x14ac:dyDescent="0.25"/>
    <row r="5785" customFormat="1" x14ac:dyDescent="0.25"/>
    <row r="5786" customFormat="1" x14ac:dyDescent="0.25"/>
    <row r="5787" customFormat="1" x14ac:dyDescent="0.25"/>
    <row r="5788" customFormat="1" x14ac:dyDescent="0.25"/>
    <row r="5789" customFormat="1" x14ac:dyDescent="0.25"/>
    <row r="5790" customFormat="1" x14ac:dyDescent="0.25"/>
    <row r="5791" customFormat="1" x14ac:dyDescent="0.25"/>
    <row r="5792" customFormat="1" x14ac:dyDescent="0.25"/>
    <row r="5793" customFormat="1" x14ac:dyDescent="0.25"/>
    <row r="5794" customFormat="1" x14ac:dyDescent="0.25"/>
    <row r="5795" customFormat="1" x14ac:dyDescent="0.25"/>
    <row r="5796" customFormat="1" x14ac:dyDescent="0.25"/>
    <row r="5797" customFormat="1" x14ac:dyDescent="0.25"/>
    <row r="5798" customFormat="1" x14ac:dyDescent="0.25"/>
    <row r="5799" customFormat="1" x14ac:dyDescent="0.25"/>
    <row r="5800" customFormat="1" x14ac:dyDescent="0.25"/>
    <row r="5801" customFormat="1" x14ac:dyDescent="0.25"/>
    <row r="5802" customFormat="1" x14ac:dyDescent="0.25"/>
    <row r="5803" customFormat="1" x14ac:dyDescent="0.25"/>
    <row r="5804" customFormat="1" x14ac:dyDescent="0.25"/>
    <row r="5805" customFormat="1" x14ac:dyDescent="0.25"/>
    <row r="5806" customFormat="1" x14ac:dyDescent="0.25"/>
    <row r="5807" customFormat="1" x14ac:dyDescent="0.25"/>
    <row r="5808" customFormat="1" x14ac:dyDescent="0.25"/>
    <row r="5809" customFormat="1" x14ac:dyDescent="0.25"/>
    <row r="5810" customFormat="1" x14ac:dyDescent="0.25"/>
    <row r="5811" customFormat="1" x14ac:dyDescent="0.25"/>
    <row r="5812" customFormat="1" x14ac:dyDescent="0.25"/>
    <row r="5813" customFormat="1" x14ac:dyDescent="0.25"/>
    <row r="5814" customFormat="1" x14ac:dyDescent="0.25"/>
    <row r="5815" customFormat="1" x14ac:dyDescent="0.25"/>
    <row r="5816" customFormat="1" x14ac:dyDescent="0.25"/>
    <row r="5817" customFormat="1" x14ac:dyDescent="0.25"/>
    <row r="5818" customFormat="1" x14ac:dyDescent="0.25"/>
    <row r="5819" customFormat="1" x14ac:dyDescent="0.25"/>
    <row r="5820" customFormat="1" x14ac:dyDescent="0.25"/>
    <row r="5821" customFormat="1" x14ac:dyDescent="0.25"/>
    <row r="5822" customFormat="1" x14ac:dyDescent="0.25"/>
    <row r="5823" customFormat="1" x14ac:dyDescent="0.25"/>
    <row r="5824" customFormat="1" x14ac:dyDescent="0.25"/>
    <row r="5825" customFormat="1" x14ac:dyDescent="0.25"/>
    <row r="5826" customFormat="1" x14ac:dyDescent="0.25"/>
    <row r="5827" customFormat="1" x14ac:dyDescent="0.25"/>
    <row r="5828" customFormat="1" x14ac:dyDescent="0.25"/>
    <row r="5829" customFormat="1" x14ac:dyDescent="0.25"/>
    <row r="5830" customFormat="1" x14ac:dyDescent="0.25"/>
    <row r="5831" customFormat="1" x14ac:dyDescent="0.25"/>
    <row r="5832" customFormat="1" x14ac:dyDescent="0.25"/>
    <row r="5833" customFormat="1" x14ac:dyDescent="0.25"/>
    <row r="5834" customFormat="1" x14ac:dyDescent="0.25"/>
    <row r="5835" customFormat="1" x14ac:dyDescent="0.25"/>
    <row r="5836" customFormat="1" x14ac:dyDescent="0.25"/>
    <row r="5837" customFormat="1" x14ac:dyDescent="0.25"/>
    <row r="5838" customFormat="1" x14ac:dyDescent="0.25"/>
    <row r="5839" customFormat="1" x14ac:dyDescent="0.25"/>
    <row r="5840" customFormat="1" x14ac:dyDescent="0.25"/>
    <row r="5841" customFormat="1" x14ac:dyDescent="0.25"/>
    <row r="5842" customFormat="1" x14ac:dyDescent="0.25"/>
    <row r="5843" customFormat="1" x14ac:dyDescent="0.25"/>
    <row r="5844" customFormat="1" x14ac:dyDescent="0.25"/>
    <row r="5845" customFormat="1" x14ac:dyDescent="0.25"/>
    <row r="5846" customFormat="1" x14ac:dyDescent="0.25"/>
    <row r="5847" customFormat="1" x14ac:dyDescent="0.25"/>
    <row r="5848" customFormat="1" x14ac:dyDescent="0.25"/>
    <row r="5849" customFormat="1" x14ac:dyDescent="0.25"/>
    <row r="5850" customFormat="1" x14ac:dyDescent="0.25"/>
    <row r="5851" customFormat="1" x14ac:dyDescent="0.25"/>
    <row r="5852" customFormat="1" x14ac:dyDescent="0.25"/>
    <row r="5853" customFormat="1" x14ac:dyDescent="0.25"/>
    <row r="5854" customFormat="1" x14ac:dyDescent="0.25"/>
    <row r="5855" customFormat="1" x14ac:dyDescent="0.25"/>
    <row r="5856" customFormat="1" x14ac:dyDescent="0.25"/>
    <row r="5857" customFormat="1" x14ac:dyDescent="0.25"/>
    <row r="5858" customFormat="1" x14ac:dyDescent="0.25"/>
    <row r="5859" customFormat="1" x14ac:dyDescent="0.25"/>
    <row r="5860" customFormat="1" x14ac:dyDescent="0.25"/>
    <row r="5861" customFormat="1" x14ac:dyDescent="0.25"/>
    <row r="5862" customFormat="1" x14ac:dyDescent="0.25"/>
    <row r="5863" customFormat="1" x14ac:dyDescent="0.25"/>
    <row r="5864" customFormat="1" x14ac:dyDescent="0.25"/>
    <row r="5865" customFormat="1" x14ac:dyDescent="0.25"/>
    <row r="5866" customFormat="1" x14ac:dyDescent="0.25"/>
    <row r="5867" customFormat="1" x14ac:dyDescent="0.25"/>
    <row r="5868" customFormat="1" x14ac:dyDescent="0.25"/>
    <row r="5869" customFormat="1" x14ac:dyDescent="0.25"/>
    <row r="5870" customFormat="1" x14ac:dyDescent="0.25"/>
    <row r="5871" customFormat="1" x14ac:dyDescent="0.25"/>
    <row r="5872" customFormat="1" x14ac:dyDescent="0.25"/>
    <row r="5873" customFormat="1" x14ac:dyDescent="0.25"/>
    <row r="5874" customFormat="1" x14ac:dyDescent="0.25"/>
    <row r="5875" customFormat="1" x14ac:dyDescent="0.25"/>
    <row r="5876" customFormat="1" x14ac:dyDescent="0.25"/>
    <row r="5877" customFormat="1" x14ac:dyDescent="0.25"/>
    <row r="5878" customFormat="1" x14ac:dyDescent="0.25"/>
    <row r="5879" customFormat="1" x14ac:dyDescent="0.25"/>
    <row r="5880" customFormat="1" x14ac:dyDescent="0.25"/>
    <row r="5881" customFormat="1" x14ac:dyDescent="0.25"/>
    <row r="5882" customFormat="1" x14ac:dyDescent="0.25"/>
    <row r="5883" customFormat="1" x14ac:dyDescent="0.25"/>
    <row r="5884" customFormat="1" x14ac:dyDescent="0.25"/>
    <row r="5885" customFormat="1" x14ac:dyDescent="0.25"/>
    <row r="5886" customFormat="1" x14ac:dyDescent="0.25"/>
    <row r="5887" customFormat="1" x14ac:dyDescent="0.25"/>
    <row r="5888" customFormat="1" x14ac:dyDescent="0.25"/>
    <row r="5889" customFormat="1" x14ac:dyDescent="0.25"/>
    <row r="5890" customFormat="1" x14ac:dyDescent="0.25"/>
    <row r="5891" customFormat="1" x14ac:dyDescent="0.25"/>
    <row r="5892" customFormat="1" x14ac:dyDescent="0.25"/>
    <row r="5893" customFormat="1" x14ac:dyDescent="0.25"/>
    <row r="5894" customFormat="1" x14ac:dyDescent="0.25"/>
    <row r="5895" customFormat="1" x14ac:dyDescent="0.25"/>
    <row r="5896" customFormat="1" x14ac:dyDescent="0.25"/>
    <row r="5897" customFormat="1" x14ac:dyDescent="0.25"/>
    <row r="5898" customFormat="1" x14ac:dyDescent="0.25"/>
    <row r="5899" customFormat="1" x14ac:dyDescent="0.25"/>
    <row r="5900" customFormat="1" x14ac:dyDescent="0.25"/>
    <row r="5901" customFormat="1" x14ac:dyDescent="0.25"/>
    <row r="5902" customFormat="1" x14ac:dyDescent="0.25"/>
    <row r="5903" customFormat="1" x14ac:dyDescent="0.25"/>
    <row r="5904" customFormat="1" x14ac:dyDescent="0.25"/>
    <row r="5905" customFormat="1" x14ac:dyDescent="0.25"/>
    <row r="5906" customFormat="1" x14ac:dyDescent="0.25"/>
    <row r="5907" customFormat="1" x14ac:dyDescent="0.25"/>
    <row r="5908" customFormat="1" x14ac:dyDescent="0.25"/>
    <row r="5909" customFormat="1" x14ac:dyDescent="0.25"/>
    <row r="5910" customFormat="1" x14ac:dyDescent="0.25"/>
    <row r="5911" customFormat="1" x14ac:dyDescent="0.25"/>
    <row r="5912" customFormat="1" x14ac:dyDescent="0.25"/>
    <row r="5913" customFormat="1" x14ac:dyDescent="0.25"/>
    <row r="5914" customFormat="1" x14ac:dyDescent="0.25"/>
    <row r="5915" customFormat="1" x14ac:dyDescent="0.25"/>
    <row r="5916" customFormat="1" x14ac:dyDescent="0.25"/>
    <row r="5917" customFormat="1" x14ac:dyDescent="0.25"/>
    <row r="5918" customFormat="1" x14ac:dyDescent="0.25"/>
    <row r="5919" customFormat="1" x14ac:dyDescent="0.25"/>
    <row r="5920" customFormat="1" x14ac:dyDescent="0.25"/>
    <row r="5921" customFormat="1" x14ac:dyDescent="0.25"/>
    <row r="5922" customFormat="1" x14ac:dyDescent="0.25"/>
    <row r="5923" customFormat="1" x14ac:dyDescent="0.25"/>
    <row r="5924" customFormat="1" x14ac:dyDescent="0.25"/>
    <row r="5925" customFormat="1" x14ac:dyDescent="0.25"/>
    <row r="5926" customFormat="1" x14ac:dyDescent="0.25"/>
    <row r="5927" customFormat="1" x14ac:dyDescent="0.25"/>
    <row r="5928" customFormat="1" x14ac:dyDescent="0.25"/>
    <row r="5929" customFormat="1" x14ac:dyDescent="0.25"/>
    <row r="5930" customFormat="1" x14ac:dyDescent="0.25"/>
    <row r="5931" customFormat="1" x14ac:dyDescent="0.25"/>
    <row r="5932" customFormat="1" x14ac:dyDescent="0.25"/>
    <row r="5933" customFormat="1" x14ac:dyDescent="0.25"/>
    <row r="5934" customFormat="1" x14ac:dyDescent="0.25"/>
    <row r="5935" customFormat="1" x14ac:dyDescent="0.25"/>
    <row r="5936" customFormat="1" x14ac:dyDescent="0.25"/>
    <row r="5937" customFormat="1" x14ac:dyDescent="0.25"/>
    <row r="5938" customFormat="1" x14ac:dyDescent="0.25"/>
    <row r="5939" customFormat="1" x14ac:dyDescent="0.25"/>
    <row r="5940" customFormat="1" x14ac:dyDescent="0.25"/>
    <row r="5941" customFormat="1" x14ac:dyDescent="0.25"/>
    <row r="5942" customFormat="1" x14ac:dyDescent="0.25"/>
    <row r="5943" customFormat="1" x14ac:dyDescent="0.25"/>
    <row r="5944" customFormat="1" x14ac:dyDescent="0.25"/>
    <row r="5945" customFormat="1" x14ac:dyDescent="0.25"/>
    <row r="5946" customFormat="1" x14ac:dyDescent="0.25"/>
    <row r="5947" customFormat="1" x14ac:dyDescent="0.25"/>
    <row r="5948" customFormat="1" x14ac:dyDescent="0.25"/>
    <row r="5949" customFormat="1" x14ac:dyDescent="0.25"/>
    <row r="5950" customFormat="1" x14ac:dyDescent="0.25"/>
    <row r="5951" customFormat="1" x14ac:dyDescent="0.25"/>
    <row r="5952" customFormat="1" x14ac:dyDescent="0.25"/>
    <row r="5953" customFormat="1" x14ac:dyDescent="0.25"/>
    <row r="5954" customFormat="1" x14ac:dyDescent="0.25"/>
    <row r="5955" customFormat="1" x14ac:dyDescent="0.25"/>
    <row r="5956" customFormat="1" x14ac:dyDescent="0.25"/>
    <row r="5957" customFormat="1" x14ac:dyDescent="0.25"/>
    <row r="5958" customFormat="1" x14ac:dyDescent="0.25"/>
    <row r="5959" customFormat="1" x14ac:dyDescent="0.25"/>
    <row r="5960" customFormat="1" x14ac:dyDescent="0.25"/>
    <row r="5961" customFormat="1" x14ac:dyDescent="0.25"/>
    <row r="5962" customFormat="1" x14ac:dyDescent="0.25"/>
    <row r="5963" customFormat="1" x14ac:dyDescent="0.25"/>
    <row r="5964" customFormat="1" x14ac:dyDescent="0.25"/>
    <row r="5965" customFormat="1" x14ac:dyDescent="0.25"/>
    <row r="5966" customFormat="1" x14ac:dyDescent="0.25"/>
    <row r="5967" customFormat="1" x14ac:dyDescent="0.25"/>
    <row r="5968" customFormat="1" x14ac:dyDescent="0.25"/>
    <row r="5969" customFormat="1" x14ac:dyDescent="0.25"/>
    <row r="5970" customFormat="1" x14ac:dyDescent="0.25"/>
    <row r="5971" customFormat="1" x14ac:dyDescent="0.25"/>
    <row r="5972" customFormat="1" x14ac:dyDescent="0.25"/>
    <row r="5973" customFormat="1" x14ac:dyDescent="0.25"/>
    <row r="5974" customFormat="1" x14ac:dyDescent="0.25"/>
    <row r="5975" customFormat="1" x14ac:dyDescent="0.25"/>
    <row r="5976" customFormat="1" x14ac:dyDescent="0.25"/>
    <row r="5977" customFormat="1" x14ac:dyDescent="0.25"/>
    <row r="5978" customFormat="1" x14ac:dyDescent="0.25"/>
    <row r="5979" customFormat="1" x14ac:dyDescent="0.25"/>
    <row r="5980" customFormat="1" x14ac:dyDescent="0.25"/>
    <row r="5981" customFormat="1" x14ac:dyDescent="0.25"/>
    <row r="5982" customFormat="1" x14ac:dyDescent="0.25"/>
    <row r="5983" customFormat="1" x14ac:dyDescent="0.25"/>
    <row r="5984" customFormat="1" x14ac:dyDescent="0.25"/>
    <row r="5985" customFormat="1" x14ac:dyDescent="0.25"/>
    <row r="5986" customFormat="1" x14ac:dyDescent="0.25"/>
    <row r="5987" customFormat="1" x14ac:dyDescent="0.25"/>
    <row r="5988" customFormat="1" x14ac:dyDescent="0.25"/>
    <row r="5989" customFormat="1" x14ac:dyDescent="0.25"/>
    <row r="5990" customFormat="1" x14ac:dyDescent="0.25"/>
    <row r="5991" customFormat="1" x14ac:dyDescent="0.25"/>
    <row r="5992" customFormat="1" x14ac:dyDescent="0.25"/>
    <row r="5993" customFormat="1" x14ac:dyDescent="0.25"/>
    <row r="5994" customFormat="1" x14ac:dyDescent="0.25"/>
    <row r="5995" customFormat="1" x14ac:dyDescent="0.25"/>
    <row r="5996" customFormat="1" x14ac:dyDescent="0.25"/>
    <row r="5997" customFormat="1" x14ac:dyDescent="0.25"/>
    <row r="5998" customFormat="1" x14ac:dyDescent="0.25"/>
    <row r="5999" customFormat="1" x14ac:dyDescent="0.25"/>
    <row r="6000" customFormat="1" x14ac:dyDescent="0.25"/>
    <row r="6001" customFormat="1" x14ac:dyDescent="0.25"/>
    <row r="6002" customFormat="1" x14ac:dyDescent="0.25"/>
    <row r="6003" customFormat="1" x14ac:dyDescent="0.25"/>
    <row r="6004" customFormat="1" x14ac:dyDescent="0.25"/>
    <row r="6005" customFormat="1" x14ac:dyDescent="0.25"/>
    <row r="6006" customFormat="1" x14ac:dyDescent="0.25"/>
    <row r="6007" customFormat="1" x14ac:dyDescent="0.25"/>
    <row r="6008" customFormat="1" x14ac:dyDescent="0.25"/>
    <row r="6009" customFormat="1" x14ac:dyDescent="0.25"/>
    <row r="6010" customFormat="1" x14ac:dyDescent="0.25"/>
    <row r="6011" customFormat="1" x14ac:dyDescent="0.25"/>
    <row r="6012" customFormat="1" x14ac:dyDescent="0.25"/>
    <row r="6013" customFormat="1" x14ac:dyDescent="0.25"/>
    <row r="6014" customFormat="1" x14ac:dyDescent="0.25"/>
    <row r="6015" customFormat="1" x14ac:dyDescent="0.25"/>
    <row r="6016" customFormat="1" x14ac:dyDescent="0.25"/>
    <row r="6017" customFormat="1" x14ac:dyDescent="0.25"/>
    <row r="6018" customFormat="1" x14ac:dyDescent="0.25"/>
    <row r="6019" customFormat="1" x14ac:dyDescent="0.25"/>
    <row r="6020" customFormat="1" x14ac:dyDescent="0.25"/>
    <row r="6021" customFormat="1" x14ac:dyDescent="0.25"/>
    <row r="6022" customFormat="1" x14ac:dyDescent="0.25"/>
    <row r="6023" customFormat="1" x14ac:dyDescent="0.25"/>
    <row r="6024" customFormat="1" x14ac:dyDescent="0.25"/>
    <row r="6025" customFormat="1" x14ac:dyDescent="0.25"/>
    <row r="6026" customFormat="1" x14ac:dyDescent="0.25"/>
    <row r="6027" customFormat="1" x14ac:dyDescent="0.25"/>
    <row r="6028" customFormat="1" x14ac:dyDescent="0.25"/>
    <row r="6029" customFormat="1" x14ac:dyDescent="0.25"/>
    <row r="6030" customFormat="1" x14ac:dyDescent="0.25"/>
    <row r="6031" customFormat="1" x14ac:dyDescent="0.25"/>
    <row r="6032" customFormat="1" x14ac:dyDescent="0.25"/>
    <row r="6033" customFormat="1" x14ac:dyDescent="0.25"/>
    <row r="6034" customFormat="1" x14ac:dyDescent="0.25"/>
    <row r="6035" customFormat="1" x14ac:dyDescent="0.25"/>
    <row r="6036" customFormat="1" x14ac:dyDescent="0.25"/>
    <row r="6037" customFormat="1" x14ac:dyDescent="0.25"/>
    <row r="6038" customFormat="1" x14ac:dyDescent="0.25"/>
    <row r="6039" customFormat="1" x14ac:dyDescent="0.25"/>
    <row r="6040" customFormat="1" x14ac:dyDescent="0.25"/>
    <row r="6041" customFormat="1" x14ac:dyDescent="0.25"/>
    <row r="6042" customFormat="1" x14ac:dyDescent="0.25"/>
    <row r="6043" customFormat="1" x14ac:dyDescent="0.25"/>
    <row r="6044" customFormat="1" x14ac:dyDescent="0.25"/>
    <row r="6045" customFormat="1" x14ac:dyDescent="0.25"/>
    <row r="6046" customFormat="1" x14ac:dyDescent="0.25"/>
    <row r="6047" customFormat="1" x14ac:dyDescent="0.25"/>
    <row r="6048" customFormat="1" x14ac:dyDescent="0.25"/>
    <row r="6049" customFormat="1" x14ac:dyDescent="0.25"/>
    <row r="6050" customFormat="1" x14ac:dyDescent="0.25"/>
    <row r="6051" customFormat="1" x14ac:dyDescent="0.25"/>
    <row r="6052" customFormat="1" x14ac:dyDescent="0.25"/>
    <row r="6053" customFormat="1" x14ac:dyDescent="0.25"/>
    <row r="6054" customFormat="1" x14ac:dyDescent="0.25"/>
    <row r="6055" customFormat="1" x14ac:dyDescent="0.25"/>
    <row r="6056" customFormat="1" x14ac:dyDescent="0.25"/>
    <row r="6057" customFormat="1" x14ac:dyDescent="0.25"/>
    <row r="6058" customFormat="1" x14ac:dyDescent="0.25"/>
    <row r="6059" customFormat="1" x14ac:dyDescent="0.25"/>
    <row r="6060" customFormat="1" x14ac:dyDescent="0.25"/>
    <row r="6061" customFormat="1" x14ac:dyDescent="0.25"/>
    <row r="6062" customFormat="1" x14ac:dyDescent="0.25"/>
    <row r="6063" customFormat="1" x14ac:dyDescent="0.25"/>
    <row r="6064" customFormat="1" x14ac:dyDescent="0.25"/>
    <row r="6065" customFormat="1" x14ac:dyDescent="0.25"/>
    <row r="6066" customFormat="1" x14ac:dyDescent="0.25"/>
    <row r="6067" customFormat="1" x14ac:dyDescent="0.25"/>
    <row r="6068" customFormat="1" x14ac:dyDescent="0.25"/>
    <row r="6069" customFormat="1" x14ac:dyDescent="0.25"/>
    <row r="6070" customFormat="1" x14ac:dyDescent="0.25"/>
    <row r="6071" customFormat="1" x14ac:dyDescent="0.25"/>
    <row r="6072" customFormat="1" x14ac:dyDescent="0.25"/>
    <row r="6073" customFormat="1" x14ac:dyDescent="0.25"/>
    <row r="6074" customFormat="1" x14ac:dyDescent="0.25"/>
    <row r="6075" customFormat="1" x14ac:dyDescent="0.25"/>
    <row r="6076" customFormat="1" x14ac:dyDescent="0.25"/>
    <row r="6077" customFormat="1" x14ac:dyDescent="0.25"/>
    <row r="6078" customFormat="1" x14ac:dyDescent="0.25"/>
    <row r="6079" customFormat="1" x14ac:dyDescent="0.25"/>
    <row r="6080" customFormat="1" x14ac:dyDescent="0.25"/>
    <row r="6081" customFormat="1" x14ac:dyDescent="0.25"/>
    <row r="6082" customFormat="1" x14ac:dyDescent="0.25"/>
    <row r="6083" customFormat="1" x14ac:dyDescent="0.25"/>
    <row r="6084" customFormat="1" x14ac:dyDescent="0.25"/>
    <row r="6085" customFormat="1" x14ac:dyDescent="0.25"/>
    <row r="6086" customFormat="1" x14ac:dyDescent="0.25"/>
    <row r="6087" customFormat="1" x14ac:dyDescent="0.25"/>
    <row r="6088" customFormat="1" x14ac:dyDescent="0.25"/>
    <row r="6089" customFormat="1" x14ac:dyDescent="0.25"/>
    <row r="6090" customFormat="1" x14ac:dyDescent="0.25"/>
    <row r="6091" customFormat="1" x14ac:dyDescent="0.25"/>
    <row r="6092" customFormat="1" x14ac:dyDescent="0.25"/>
    <row r="6093" customFormat="1" x14ac:dyDescent="0.25"/>
    <row r="6094" customFormat="1" x14ac:dyDescent="0.25"/>
    <row r="6095" customFormat="1" x14ac:dyDescent="0.25"/>
    <row r="6096" customFormat="1" x14ac:dyDescent="0.25"/>
    <row r="6097" customFormat="1" x14ac:dyDescent="0.25"/>
    <row r="6098" customFormat="1" x14ac:dyDescent="0.25"/>
    <row r="6099" customFormat="1" x14ac:dyDescent="0.25"/>
    <row r="6100" customFormat="1" x14ac:dyDescent="0.25"/>
    <row r="6101" customFormat="1" x14ac:dyDescent="0.25"/>
    <row r="6102" customFormat="1" x14ac:dyDescent="0.25"/>
    <row r="6103" customFormat="1" x14ac:dyDescent="0.25"/>
    <row r="6104" customFormat="1" x14ac:dyDescent="0.25"/>
    <row r="6105" customFormat="1" x14ac:dyDescent="0.25"/>
    <row r="6106" customFormat="1" x14ac:dyDescent="0.25"/>
    <row r="6107" customFormat="1" x14ac:dyDescent="0.25"/>
    <row r="6108" customFormat="1" x14ac:dyDescent="0.25"/>
    <row r="6109" customFormat="1" x14ac:dyDescent="0.25"/>
    <row r="6110" customFormat="1" x14ac:dyDescent="0.25"/>
    <row r="6111" customFormat="1" x14ac:dyDescent="0.25"/>
    <row r="6112" customFormat="1" x14ac:dyDescent="0.25"/>
    <row r="6113" customFormat="1" x14ac:dyDescent="0.25"/>
    <row r="6114" customFormat="1" x14ac:dyDescent="0.25"/>
    <row r="6115" customFormat="1" x14ac:dyDescent="0.25"/>
    <row r="6116" customFormat="1" x14ac:dyDescent="0.25"/>
    <row r="6117" customFormat="1" x14ac:dyDescent="0.25"/>
    <row r="6118" customFormat="1" x14ac:dyDescent="0.25"/>
    <row r="6119" customFormat="1" x14ac:dyDescent="0.25"/>
    <row r="6120" customFormat="1" x14ac:dyDescent="0.25"/>
    <row r="6121" customFormat="1" x14ac:dyDescent="0.25"/>
    <row r="6122" customFormat="1" x14ac:dyDescent="0.25"/>
    <row r="6123" customFormat="1" x14ac:dyDescent="0.25"/>
    <row r="6124" customFormat="1" x14ac:dyDescent="0.25"/>
    <row r="6125" customFormat="1" x14ac:dyDescent="0.25"/>
    <row r="6126" customFormat="1" x14ac:dyDescent="0.25"/>
    <row r="6127" customFormat="1" x14ac:dyDescent="0.25"/>
    <row r="6128" customFormat="1" x14ac:dyDescent="0.25"/>
    <row r="6129" customFormat="1" x14ac:dyDescent="0.25"/>
    <row r="6130" customFormat="1" x14ac:dyDescent="0.25"/>
    <row r="6131" customFormat="1" x14ac:dyDescent="0.25"/>
    <row r="6132" customFormat="1" x14ac:dyDescent="0.25"/>
    <row r="6133" customFormat="1" x14ac:dyDescent="0.25"/>
    <row r="6134" customFormat="1" x14ac:dyDescent="0.25"/>
    <row r="6135" customFormat="1" x14ac:dyDescent="0.25"/>
    <row r="6136" customFormat="1" x14ac:dyDescent="0.25"/>
    <row r="6137" customFormat="1" x14ac:dyDescent="0.25"/>
    <row r="6138" customFormat="1" x14ac:dyDescent="0.25"/>
    <row r="6139" customFormat="1" x14ac:dyDescent="0.25"/>
    <row r="6140" customFormat="1" x14ac:dyDescent="0.25"/>
    <row r="6141" customFormat="1" x14ac:dyDescent="0.25"/>
    <row r="6142" customFormat="1" x14ac:dyDescent="0.25"/>
    <row r="6143" customFormat="1" x14ac:dyDescent="0.25"/>
    <row r="6144" customFormat="1" x14ac:dyDescent="0.25"/>
    <row r="6145" customFormat="1" x14ac:dyDescent="0.25"/>
    <row r="6146" customFormat="1" x14ac:dyDescent="0.25"/>
    <row r="6147" customFormat="1" x14ac:dyDescent="0.25"/>
    <row r="6148" customFormat="1" x14ac:dyDescent="0.25"/>
    <row r="6149" customFormat="1" x14ac:dyDescent="0.25"/>
    <row r="6150" customFormat="1" x14ac:dyDescent="0.25"/>
    <row r="6151" customFormat="1" x14ac:dyDescent="0.25"/>
    <row r="6152" customFormat="1" x14ac:dyDescent="0.25"/>
    <row r="6153" customFormat="1" x14ac:dyDescent="0.25"/>
    <row r="6154" customFormat="1" x14ac:dyDescent="0.25"/>
    <row r="6155" customFormat="1" x14ac:dyDescent="0.25"/>
    <row r="6156" customFormat="1" x14ac:dyDescent="0.25"/>
    <row r="6157" customFormat="1" x14ac:dyDescent="0.25"/>
    <row r="6158" customFormat="1" x14ac:dyDescent="0.25"/>
    <row r="6159" customFormat="1" x14ac:dyDescent="0.25"/>
    <row r="6160" customFormat="1" x14ac:dyDescent="0.25"/>
    <row r="6161" customFormat="1" x14ac:dyDescent="0.25"/>
    <row r="6162" customFormat="1" x14ac:dyDescent="0.25"/>
    <row r="6163" customFormat="1" x14ac:dyDescent="0.25"/>
    <row r="6164" customFormat="1" x14ac:dyDescent="0.25"/>
    <row r="6165" customFormat="1" x14ac:dyDescent="0.25"/>
    <row r="6166" customFormat="1" x14ac:dyDescent="0.25"/>
    <row r="6167" customFormat="1" x14ac:dyDescent="0.25"/>
    <row r="6168" customFormat="1" x14ac:dyDescent="0.25"/>
    <row r="6169" customFormat="1" x14ac:dyDescent="0.25"/>
    <row r="6170" customFormat="1" x14ac:dyDescent="0.25"/>
    <row r="6171" customFormat="1" x14ac:dyDescent="0.25"/>
    <row r="6172" customFormat="1" x14ac:dyDescent="0.25"/>
    <row r="6173" customFormat="1" x14ac:dyDescent="0.25"/>
    <row r="6174" customFormat="1" x14ac:dyDescent="0.25"/>
    <row r="6175" customFormat="1" x14ac:dyDescent="0.25"/>
    <row r="6176" customFormat="1" x14ac:dyDescent="0.25"/>
    <row r="6177" customFormat="1" x14ac:dyDescent="0.25"/>
    <row r="6178" customFormat="1" x14ac:dyDescent="0.25"/>
    <row r="6179" customFormat="1" x14ac:dyDescent="0.25"/>
    <row r="6180" customFormat="1" x14ac:dyDescent="0.25"/>
    <row r="6181" customFormat="1" x14ac:dyDescent="0.25"/>
    <row r="6182" customFormat="1" x14ac:dyDescent="0.25"/>
    <row r="6183" customFormat="1" x14ac:dyDescent="0.25"/>
    <row r="6184" customFormat="1" x14ac:dyDescent="0.25"/>
    <row r="6185" customFormat="1" x14ac:dyDescent="0.25"/>
    <row r="6186" customFormat="1" x14ac:dyDescent="0.25"/>
    <row r="6187" customFormat="1" x14ac:dyDescent="0.25"/>
    <row r="6188" customFormat="1" x14ac:dyDescent="0.25"/>
    <row r="6189" customFormat="1" x14ac:dyDescent="0.25"/>
    <row r="6190" customFormat="1" x14ac:dyDescent="0.25"/>
    <row r="6191" customFormat="1" x14ac:dyDescent="0.25"/>
    <row r="6192" customFormat="1" x14ac:dyDescent="0.25"/>
    <row r="6193" customFormat="1" x14ac:dyDescent="0.25"/>
    <row r="6194" customFormat="1" x14ac:dyDescent="0.25"/>
    <row r="6195" customFormat="1" x14ac:dyDescent="0.25"/>
    <row r="6196" customFormat="1" x14ac:dyDescent="0.25"/>
    <row r="6197" customFormat="1" x14ac:dyDescent="0.25"/>
    <row r="6198" customFormat="1" x14ac:dyDescent="0.25"/>
    <row r="6199" customFormat="1" x14ac:dyDescent="0.25"/>
    <row r="6200" customFormat="1" x14ac:dyDescent="0.25"/>
    <row r="6201" customFormat="1" x14ac:dyDescent="0.25"/>
    <row r="6202" customFormat="1" x14ac:dyDescent="0.25"/>
    <row r="6203" customFormat="1" x14ac:dyDescent="0.25"/>
    <row r="6204" customFormat="1" x14ac:dyDescent="0.25"/>
    <row r="6205" customFormat="1" x14ac:dyDescent="0.25"/>
    <row r="6206" customFormat="1" x14ac:dyDescent="0.25"/>
    <row r="6207" customFormat="1" x14ac:dyDescent="0.25"/>
    <row r="6208" customFormat="1" x14ac:dyDescent="0.25"/>
    <row r="6209" customFormat="1" x14ac:dyDescent="0.25"/>
    <row r="6210" customFormat="1" x14ac:dyDescent="0.25"/>
    <row r="6211" customFormat="1" x14ac:dyDescent="0.25"/>
    <row r="6212" customFormat="1" x14ac:dyDescent="0.25"/>
    <row r="6213" customFormat="1" x14ac:dyDescent="0.25"/>
    <row r="6214" customFormat="1" x14ac:dyDescent="0.25"/>
    <row r="6215" customFormat="1" x14ac:dyDescent="0.25"/>
    <row r="6216" customFormat="1" x14ac:dyDescent="0.25"/>
    <row r="6217" customFormat="1" x14ac:dyDescent="0.25"/>
    <row r="6218" customFormat="1" x14ac:dyDescent="0.25"/>
    <row r="6219" customFormat="1" x14ac:dyDescent="0.25"/>
    <row r="6220" customFormat="1" x14ac:dyDescent="0.25"/>
    <row r="6221" customFormat="1" x14ac:dyDescent="0.25"/>
    <row r="6222" customFormat="1" x14ac:dyDescent="0.25"/>
    <row r="6223" customFormat="1" x14ac:dyDescent="0.25"/>
    <row r="6224" customFormat="1" x14ac:dyDescent="0.25"/>
    <row r="6225" customFormat="1" x14ac:dyDescent="0.25"/>
    <row r="6226" customFormat="1" x14ac:dyDescent="0.25"/>
    <row r="6227" customFormat="1" x14ac:dyDescent="0.25"/>
    <row r="6228" customFormat="1" x14ac:dyDescent="0.25"/>
    <row r="6229" customFormat="1" x14ac:dyDescent="0.25"/>
    <row r="6230" customFormat="1" x14ac:dyDescent="0.25"/>
    <row r="6231" customFormat="1" x14ac:dyDescent="0.25"/>
    <row r="6232" customFormat="1" x14ac:dyDescent="0.25"/>
    <row r="6233" customFormat="1" x14ac:dyDescent="0.25"/>
    <row r="6234" customFormat="1" x14ac:dyDescent="0.25"/>
    <row r="6235" customFormat="1" x14ac:dyDescent="0.25"/>
    <row r="6236" customFormat="1" x14ac:dyDescent="0.25"/>
    <row r="6237" customFormat="1" x14ac:dyDescent="0.25"/>
    <row r="6238" customFormat="1" x14ac:dyDescent="0.25"/>
    <row r="6239" customFormat="1" x14ac:dyDescent="0.25"/>
    <row r="6240" customFormat="1" x14ac:dyDescent="0.25"/>
    <row r="6241" customFormat="1" x14ac:dyDescent="0.25"/>
    <row r="6242" customFormat="1" x14ac:dyDescent="0.25"/>
    <row r="6243" customFormat="1" x14ac:dyDescent="0.25"/>
    <row r="6244" customFormat="1" x14ac:dyDescent="0.25"/>
    <row r="6245" customFormat="1" x14ac:dyDescent="0.25"/>
    <row r="6246" customFormat="1" x14ac:dyDescent="0.25"/>
    <row r="6247" customFormat="1" x14ac:dyDescent="0.25"/>
    <row r="6248" customFormat="1" x14ac:dyDescent="0.25"/>
    <row r="6249" customFormat="1" x14ac:dyDescent="0.25"/>
    <row r="6250" customFormat="1" x14ac:dyDescent="0.25"/>
    <row r="6251" customFormat="1" x14ac:dyDescent="0.25"/>
    <row r="6252" customFormat="1" x14ac:dyDescent="0.25"/>
    <row r="6253" customFormat="1" x14ac:dyDescent="0.25"/>
    <row r="6254" customFormat="1" x14ac:dyDescent="0.25"/>
    <row r="6255" customFormat="1" x14ac:dyDescent="0.25"/>
    <row r="6256" customFormat="1" x14ac:dyDescent="0.25"/>
    <row r="6257" customFormat="1" x14ac:dyDescent="0.25"/>
    <row r="6258" customFormat="1" x14ac:dyDescent="0.25"/>
    <row r="6259" customFormat="1" x14ac:dyDescent="0.25"/>
    <row r="6260" customFormat="1" x14ac:dyDescent="0.25"/>
    <row r="6261" customFormat="1" x14ac:dyDescent="0.25"/>
    <row r="6262" customFormat="1" x14ac:dyDescent="0.25"/>
    <row r="6263" customFormat="1" x14ac:dyDescent="0.25"/>
    <row r="6264" customFormat="1" x14ac:dyDescent="0.25"/>
    <row r="6265" customFormat="1" x14ac:dyDescent="0.25"/>
    <row r="6266" customFormat="1" x14ac:dyDescent="0.25"/>
    <row r="6267" customFormat="1" x14ac:dyDescent="0.25"/>
    <row r="6268" customFormat="1" x14ac:dyDescent="0.25"/>
    <row r="6269" customFormat="1" x14ac:dyDescent="0.25"/>
    <row r="6270" customFormat="1" x14ac:dyDescent="0.25"/>
    <row r="6271" customFormat="1" x14ac:dyDescent="0.25"/>
    <row r="6272" customFormat="1" x14ac:dyDescent="0.25"/>
    <row r="6273" customFormat="1" x14ac:dyDescent="0.25"/>
    <row r="6274" customFormat="1" x14ac:dyDescent="0.25"/>
    <row r="6275" customFormat="1" x14ac:dyDescent="0.25"/>
    <row r="6276" customFormat="1" x14ac:dyDescent="0.25"/>
    <row r="6277" customFormat="1" x14ac:dyDescent="0.25"/>
    <row r="6278" customFormat="1" x14ac:dyDescent="0.25"/>
    <row r="6279" customFormat="1" x14ac:dyDescent="0.25"/>
    <row r="6280" customFormat="1" x14ac:dyDescent="0.25"/>
    <row r="6281" customFormat="1" x14ac:dyDescent="0.25"/>
    <row r="6282" customFormat="1" x14ac:dyDescent="0.25"/>
    <row r="6283" customFormat="1" x14ac:dyDescent="0.25"/>
    <row r="6284" customFormat="1" x14ac:dyDescent="0.25"/>
    <row r="6285" customFormat="1" x14ac:dyDescent="0.25"/>
    <row r="6286" customFormat="1" x14ac:dyDescent="0.25"/>
    <row r="6287" customFormat="1" x14ac:dyDescent="0.25"/>
    <row r="6288" customFormat="1" x14ac:dyDescent="0.25"/>
    <row r="6289" customFormat="1" x14ac:dyDescent="0.25"/>
    <row r="6290" customFormat="1" x14ac:dyDescent="0.25"/>
    <row r="6291" customFormat="1" x14ac:dyDescent="0.25"/>
    <row r="6292" customFormat="1" x14ac:dyDescent="0.25"/>
    <row r="6293" customFormat="1" x14ac:dyDescent="0.25"/>
    <row r="6294" customFormat="1" x14ac:dyDescent="0.25"/>
    <row r="6295" customFormat="1" x14ac:dyDescent="0.25"/>
    <row r="6296" customFormat="1" x14ac:dyDescent="0.25"/>
    <row r="6297" customFormat="1" x14ac:dyDescent="0.25"/>
    <row r="6298" customFormat="1" x14ac:dyDescent="0.25"/>
    <row r="6299" customFormat="1" x14ac:dyDescent="0.25"/>
    <row r="6300" customFormat="1" x14ac:dyDescent="0.25"/>
    <row r="6301" customFormat="1" x14ac:dyDescent="0.25"/>
    <row r="6302" customFormat="1" x14ac:dyDescent="0.25"/>
    <row r="6303" customFormat="1" x14ac:dyDescent="0.25"/>
    <row r="6304" customFormat="1" x14ac:dyDescent="0.25"/>
    <row r="6305" customFormat="1" x14ac:dyDescent="0.25"/>
    <row r="6306" customFormat="1" x14ac:dyDescent="0.25"/>
    <row r="6307" customFormat="1" x14ac:dyDescent="0.25"/>
    <row r="6308" customFormat="1" x14ac:dyDescent="0.25"/>
    <row r="6309" customFormat="1" x14ac:dyDescent="0.25"/>
    <row r="6310" customFormat="1" x14ac:dyDescent="0.25"/>
    <row r="6311" customFormat="1" x14ac:dyDescent="0.25"/>
    <row r="6312" customFormat="1" x14ac:dyDescent="0.25"/>
    <row r="6313" customFormat="1" x14ac:dyDescent="0.25"/>
    <row r="6314" customFormat="1" x14ac:dyDescent="0.25"/>
    <row r="6315" customFormat="1" x14ac:dyDescent="0.25"/>
    <row r="6316" customFormat="1" x14ac:dyDescent="0.25"/>
    <row r="6317" customFormat="1" x14ac:dyDescent="0.25"/>
    <row r="6318" customFormat="1" x14ac:dyDescent="0.25"/>
    <row r="6319" customFormat="1" x14ac:dyDescent="0.25"/>
    <row r="6320" customFormat="1" x14ac:dyDescent="0.25"/>
    <row r="6321" customFormat="1" x14ac:dyDescent="0.25"/>
    <row r="6322" customFormat="1" x14ac:dyDescent="0.25"/>
    <row r="6323" customFormat="1" x14ac:dyDescent="0.25"/>
    <row r="6324" customFormat="1" x14ac:dyDescent="0.25"/>
    <row r="6325" customFormat="1" x14ac:dyDescent="0.25"/>
    <row r="6326" customFormat="1" x14ac:dyDescent="0.25"/>
    <row r="6327" customFormat="1" x14ac:dyDescent="0.25"/>
    <row r="6328" customFormat="1" x14ac:dyDescent="0.25"/>
    <row r="6329" customFormat="1" x14ac:dyDescent="0.25"/>
    <row r="6330" customFormat="1" x14ac:dyDescent="0.25"/>
    <row r="6331" customFormat="1" x14ac:dyDescent="0.25"/>
    <row r="6332" customFormat="1" x14ac:dyDescent="0.25"/>
    <row r="6333" customFormat="1" x14ac:dyDescent="0.25"/>
    <row r="6334" customFormat="1" x14ac:dyDescent="0.25"/>
    <row r="6335" customFormat="1" x14ac:dyDescent="0.25"/>
    <row r="6336" customFormat="1" x14ac:dyDescent="0.25"/>
    <row r="6337" customFormat="1" x14ac:dyDescent="0.25"/>
    <row r="6338" customFormat="1" x14ac:dyDescent="0.25"/>
    <row r="6339" customFormat="1" x14ac:dyDescent="0.25"/>
    <row r="6340" customFormat="1" x14ac:dyDescent="0.25"/>
    <row r="6341" customFormat="1" x14ac:dyDescent="0.25"/>
    <row r="6342" customFormat="1" x14ac:dyDescent="0.25"/>
    <row r="6343" customFormat="1" x14ac:dyDescent="0.25"/>
    <row r="6344" customFormat="1" x14ac:dyDescent="0.25"/>
    <row r="6345" customFormat="1" x14ac:dyDescent="0.25"/>
    <row r="6346" customFormat="1" x14ac:dyDescent="0.25"/>
    <row r="6347" customFormat="1" x14ac:dyDescent="0.25"/>
    <row r="6348" customFormat="1" x14ac:dyDescent="0.25"/>
    <row r="6349" customFormat="1" x14ac:dyDescent="0.25"/>
    <row r="6350" customFormat="1" x14ac:dyDescent="0.25"/>
    <row r="6351" customFormat="1" x14ac:dyDescent="0.25"/>
    <row r="6352" customFormat="1" x14ac:dyDescent="0.25"/>
    <row r="6353" customFormat="1" x14ac:dyDescent="0.25"/>
    <row r="6354" customFormat="1" x14ac:dyDescent="0.25"/>
    <row r="6355" customFormat="1" x14ac:dyDescent="0.25"/>
    <row r="6356" customFormat="1" x14ac:dyDescent="0.25"/>
    <row r="6357" customFormat="1" x14ac:dyDescent="0.25"/>
    <row r="6358" customFormat="1" x14ac:dyDescent="0.25"/>
    <row r="6359" customFormat="1" x14ac:dyDescent="0.25"/>
    <row r="6360" customFormat="1" x14ac:dyDescent="0.25"/>
    <row r="6361" customFormat="1" x14ac:dyDescent="0.25"/>
    <row r="6362" customFormat="1" x14ac:dyDescent="0.25"/>
    <row r="6363" customFormat="1" x14ac:dyDescent="0.25"/>
    <row r="6364" customFormat="1" x14ac:dyDescent="0.25"/>
    <row r="6365" customFormat="1" x14ac:dyDescent="0.25"/>
    <row r="6366" customFormat="1" x14ac:dyDescent="0.25"/>
    <row r="6367" customFormat="1" x14ac:dyDescent="0.25"/>
    <row r="6368" customFormat="1" x14ac:dyDescent="0.25"/>
    <row r="6369" customFormat="1" x14ac:dyDescent="0.25"/>
    <row r="6370" customFormat="1" x14ac:dyDescent="0.25"/>
    <row r="6371" customFormat="1" x14ac:dyDescent="0.25"/>
    <row r="6372" customFormat="1" x14ac:dyDescent="0.25"/>
    <row r="6373" customFormat="1" x14ac:dyDescent="0.25"/>
    <row r="6374" customFormat="1" x14ac:dyDescent="0.25"/>
    <row r="6375" customFormat="1" x14ac:dyDescent="0.25"/>
    <row r="6376" customFormat="1" x14ac:dyDescent="0.25"/>
    <row r="6377" customFormat="1" x14ac:dyDescent="0.25"/>
    <row r="6378" customFormat="1" x14ac:dyDescent="0.25"/>
    <row r="6379" customFormat="1" x14ac:dyDescent="0.25"/>
    <row r="6380" customFormat="1" x14ac:dyDescent="0.25"/>
    <row r="6381" customFormat="1" x14ac:dyDescent="0.25"/>
    <row r="6382" customFormat="1" x14ac:dyDescent="0.25"/>
    <row r="6383" customFormat="1" x14ac:dyDescent="0.25"/>
    <row r="6384" customFormat="1" x14ac:dyDescent="0.25"/>
    <row r="6385" customFormat="1" x14ac:dyDescent="0.25"/>
    <row r="6386" customFormat="1" x14ac:dyDescent="0.25"/>
    <row r="6387" customFormat="1" x14ac:dyDescent="0.25"/>
    <row r="6388" customFormat="1" x14ac:dyDescent="0.25"/>
    <row r="6389" customFormat="1" x14ac:dyDescent="0.25"/>
    <row r="6390" customFormat="1" x14ac:dyDescent="0.25"/>
    <row r="6391" customFormat="1" x14ac:dyDescent="0.25"/>
    <row r="6392" customFormat="1" x14ac:dyDescent="0.25"/>
    <row r="6393" customFormat="1" x14ac:dyDescent="0.25"/>
    <row r="6394" customFormat="1" x14ac:dyDescent="0.25"/>
    <row r="6395" customFormat="1" x14ac:dyDescent="0.25"/>
    <row r="6396" customFormat="1" x14ac:dyDescent="0.25"/>
    <row r="6397" customFormat="1" x14ac:dyDescent="0.25"/>
    <row r="6398" customFormat="1" x14ac:dyDescent="0.25"/>
    <row r="6399" customFormat="1" x14ac:dyDescent="0.25"/>
    <row r="6400" customFormat="1" x14ac:dyDescent="0.25"/>
    <row r="6401" customFormat="1" x14ac:dyDescent="0.25"/>
    <row r="6402" customFormat="1" x14ac:dyDescent="0.25"/>
    <row r="6403" customFormat="1" x14ac:dyDescent="0.25"/>
    <row r="6404" customFormat="1" x14ac:dyDescent="0.25"/>
    <row r="6405" customFormat="1" x14ac:dyDescent="0.25"/>
    <row r="6406" customFormat="1" x14ac:dyDescent="0.25"/>
    <row r="6407" customFormat="1" x14ac:dyDescent="0.25"/>
    <row r="6408" customFormat="1" x14ac:dyDescent="0.25"/>
    <row r="6409" customFormat="1" x14ac:dyDescent="0.25"/>
    <row r="6410" customFormat="1" x14ac:dyDescent="0.25"/>
    <row r="6411" customFormat="1" x14ac:dyDescent="0.25"/>
    <row r="6412" customFormat="1" x14ac:dyDescent="0.25"/>
    <row r="6413" customFormat="1" x14ac:dyDescent="0.25"/>
    <row r="6414" customFormat="1" x14ac:dyDescent="0.25"/>
    <row r="6415" customFormat="1" x14ac:dyDescent="0.25"/>
    <row r="6416" customFormat="1" x14ac:dyDescent="0.25"/>
    <row r="6417" customFormat="1" x14ac:dyDescent="0.25"/>
    <row r="6418" customFormat="1" x14ac:dyDescent="0.25"/>
    <row r="6419" customFormat="1" x14ac:dyDescent="0.25"/>
    <row r="6420" customFormat="1" x14ac:dyDescent="0.25"/>
    <row r="6421" customFormat="1" x14ac:dyDescent="0.25"/>
    <row r="6422" customFormat="1" x14ac:dyDescent="0.25"/>
    <row r="6423" customFormat="1" x14ac:dyDescent="0.25"/>
    <row r="6424" customFormat="1" x14ac:dyDescent="0.25"/>
    <row r="6425" customFormat="1" x14ac:dyDescent="0.25"/>
    <row r="6426" customFormat="1" x14ac:dyDescent="0.25"/>
    <row r="6427" customFormat="1" x14ac:dyDescent="0.25"/>
    <row r="6428" customFormat="1" x14ac:dyDescent="0.25"/>
    <row r="6429" customFormat="1" x14ac:dyDescent="0.25"/>
    <row r="6430" customFormat="1" x14ac:dyDescent="0.25"/>
    <row r="6431" customFormat="1" x14ac:dyDescent="0.25"/>
    <row r="6432" customFormat="1" x14ac:dyDescent="0.25"/>
    <row r="6433" customFormat="1" x14ac:dyDescent="0.25"/>
    <row r="6434" customFormat="1" x14ac:dyDescent="0.25"/>
    <row r="6435" customFormat="1" x14ac:dyDescent="0.25"/>
    <row r="6436" customFormat="1" x14ac:dyDescent="0.25"/>
    <row r="6437" customFormat="1" x14ac:dyDescent="0.25"/>
    <row r="6438" customFormat="1" x14ac:dyDescent="0.25"/>
    <row r="6439" customFormat="1" x14ac:dyDescent="0.25"/>
    <row r="6440" customFormat="1" x14ac:dyDescent="0.25"/>
    <row r="6441" customFormat="1" x14ac:dyDescent="0.25"/>
    <row r="6442" customFormat="1" x14ac:dyDescent="0.25"/>
    <row r="6443" customFormat="1" x14ac:dyDescent="0.25"/>
    <row r="6444" customFormat="1" x14ac:dyDescent="0.25"/>
    <row r="6445" customFormat="1" x14ac:dyDescent="0.25"/>
    <row r="6446" customFormat="1" x14ac:dyDescent="0.25"/>
    <row r="6447" customFormat="1" x14ac:dyDescent="0.25"/>
    <row r="6448" customFormat="1" x14ac:dyDescent="0.25"/>
    <row r="6449" customFormat="1" x14ac:dyDescent="0.25"/>
    <row r="6450" customFormat="1" x14ac:dyDescent="0.25"/>
    <row r="6451" customFormat="1" x14ac:dyDescent="0.25"/>
    <row r="6452" customFormat="1" x14ac:dyDescent="0.25"/>
    <row r="6453" customFormat="1" x14ac:dyDescent="0.25"/>
    <row r="6454" customFormat="1" x14ac:dyDescent="0.25"/>
    <row r="6455" customFormat="1" x14ac:dyDescent="0.25"/>
    <row r="6456" customFormat="1" x14ac:dyDescent="0.25"/>
    <row r="6457" customFormat="1" x14ac:dyDescent="0.25"/>
    <row r="6458" customFormat="1" x14ac:dyDescent="0.25"/>
    <row r="6459" customFormat="1" x14ac:dyDescent="0.25"/>
    <row r="6460" customFormat="1" x14ac:dyDescent="0.25"/>
    <row r="6461" customFormat="1" x14ac:dyDescent="0.25"/>
    <row r="6462" customFormat="1" x14ac:dyDescent="0.25"/>
    <row r="6463" customFormat="1" x14ac:dyDescent="0.25"/>
    <row r="6464" customFormat="1" x14ac:dyDescent="0.25"/>
    <row r="6465" customFormat="1" x14ac:dyDescent="0.25"/>
    <row r="6466" customFormat="1" x14ac:dyDescent="0.25"/>
    <row r="6467" customFormat="1" x14ac:dyDescent="0.25"/>
    <row r="6468" customFormat="1" x14ac:dyDescent="0.25"/>
    <row r="6469" customFormat="1" x14ac:dyDescent="0.25"/>
    <row r="6470" customFormat="1" x14ac:dyDescent="0.25"/>
    <row r="6471" customFormat="1" x14ac:dyDescent="0.25"/>
    <row r="6472" customFormat="1" x14ac:dyDescent="0.25"/>
    <row r="6473" customFormat="1" x14ac:dyDescent="0.25"/>
    <row r="6474" customFormat="1" x14ac:dyDescent="0.25"/>
    <row r="6475" customFormat="1" x14ac:dyDescent="0.25"/>
    <row r="6476" customFormat="1" x14ac:dyDescent="0.25"/>
    <row r="6477" customFormat="1" x14ac:dyDescent="0.25"/>
    <row r="6478" customFormat="1" x14ac:dyDescent="0.25"/>
    <row r="6479" customFormat="1" x14ac:dyDescent="0.25"/>
    <row r="6480" customFormat="1" x14ac:dyDescent="0.25"/>
    <row r="6481" customFormat="1" x14ac:dyDescent="0.25"/>
    <row r="6482" customFormat="1" x14ac:dyDescent="0.25"/>
    <row r="6483" customFormat="1" x14ac:dyDescent="0.25"/>
    <row r="6484" customFormat="1" x14ac:dyDescent="0.25"/>
    <row r="6485" customFormat="1" x14ac:dyDescent="0.25"/>
    <row r="6486" customFormat="1" x14ac:dyDescent="0.25"/>
    <row r="6487" customFormat="1" x14ac:dyDescent="0.25"/>
    <row r="6488" customFormat="1" x14ac:dyDescent="0.25"/>
    <row r="6489" customFormat="1" x14ac:dyDescent="0.25"/>
    <row r="6490" customFormat="1" x14ac:dyDescent="0.25"/>
    <row r="6491" customFormat="1" x14ac:dyDescent="0.25"/>
    <row r="6492" customFormat="1" x14ac:dyDescent="0.25"/>
    <row r="6493" customFormat="1" x14ac:dyDescent="0.25"/>
    <row r="6494" customFormat="1" x14ac:dyDescent="0.25"/>
    <row r="6495" customFormat="1" x14ac:dyDescent="0.25"/>
    <row r="6496" customFormat="1" x14ac:dyDescent="0.25"/>
    <row r="6497" customFormat="1" x14ac:dyDescent="0.25"/>
    <row r="6498" customFormat="1" x14ac:dyDescent="0.25"/>
    <row r="6499" customFormat="1" x14ac:dyDescent="0.25"/>
    <row r="6500" customFormat="1" x14ac:dyDescent="0.25"/>
    <row r="6501" customFormat="1" x14ac:dyDescent="0.25"/>
    <row r="6502" customFormat="1" x14ac:dyDescent="0.25"/>
    <row r="6503" customFormat="1" x14ac:dyDescent="0.25"/>
    <row r="6504" customFormat="1" x14ac:dyDescent="0.25"/>
    <row r="6505" customFormat="1" x14ac:dyDescent="0.25"/>
    <row r="6506" customFormat="1" x14ac:dyDescent="0.25"/>
    <row r="6507" customFormat="1" x14ac:dyDescent="0.25"/>
    <row r="6508" customFormat="1" x14ac:dyDescent="0.25"/>
    <row r="6509" customFormat="1" x14ac:dyDescent="0.25"/>
    <row r="6510" customFormat="1" x14ac:dyDescent="0.25"/>
    <row r="6511" customFormat="1" x14ac:dyDescent="0.25"/>
    <row r="6512" customFormat="1" x14ac:dyDescent="0.25"/>
    <row r="6513" customFormat="1" x14ac:dyDescent="0.25"/>
    <row r="6514" customFormat="1" x14ac:dyDescent="0.25"/>
    <row r="6515" customFormat="1" x14ac:dyDescent="0.25"/>
    <row r="6516" customFormat="1" x14ac:dyDescent="0.25"/>
    <row r="6517" customFormat="1" x14ac:dyDescent="0.25"/>
    <row r="6518" customFormat="1" x14ac:dyDescent="0.25"/>
    <row r="6519" customFormat="1" x14ac:dyDescent="0.25"/>
    <row r="6520" customFormat="1" x14ac:dyDescent="0.25"/>
    <row r="6521" customFormat="1" x14ac:dyDescent="0.25"/>
    <row r="6522" customFormat="1" x14ac:dyDescent="0.25"/>
    <row r="6523" customFormat="1" x14ac:dyDescent="0.25"/>
    <row r="6524" customFormat="1" x14ac:dyDescent="0.25"/>
    <row r="6525" customFormat="1" x14ac:dyDescent="0.25"/>
    <row r="6526" customFormat="1" x14ac:dyDescent="0.25"/>
    <row r="6527" customFormat="1" x14ac:dyDescent="0.25"/>
    <row r="6528" customFormat="1" x14ac:dyDescent="0.25"/>
    <row r="6529" customFormat="1" x14ac:dyDescent="0.25"/>
    <row r="6530" customFormat="1" x14ac:dyDescent="0.25"/>
    <row r="6531" customFormat="1" x14ac:dyDescent="0.25"/>
    <row r="6532" customFormat="1" x14ac:dyDescent="0.25"/>
    <row r="6533" customFormat="1" x14ac:dyDescent="0.25"/>
    <row r="6534" customFormat="1" x14ac:dyDescent="0.25"/>
    <row r="6535" customFormat="1" x14ac:dyDescent="0.25"/>
    <row r="6536" customFormat="1" x14ac:dyDescent="0.25"/>
    <row r="6537" customFormat="1" x14ac:dyDescent="0.25"/>
    <row r="6538" customFormat="1" x14ac:dyDescent="0.25"/>
    <row r="6539" customFormat="1" x14ac:dyDescent="0.25"/>
    <row r="6540" customFormat="1" x14ac:dyDescent="0.25"/>
    <row r="6541" customFormat="1" x14ac:dyDescent="0.25"/>
    <row r="6542" customFormat="1" x14ac:dyDescent="0.25"/>
    <row r="6543" customFormat="1" x14ac:dyDescent="0.25"/>
    <row r="6544" customFormat="1" x14ac:dyDescent="0.25"/>
    <row r="6545" customFormat="1" x14ac:dyDescent="0.25"/>
    <row r="6546" customFormat="1" x14ac:dyDescent="0.25"/>
    <row r="6547" customFormat="1" x14ac:dyDescent="0.25"/>
    <row r="6548" customFormat="1" x14ac:dyDescent="0.25"/>
    <row r="6549" customFormat="1" x14ac:dyDescent="0.25"/>
    <row r="6550" customFormat="1" x14ac:dyDescent="0.25"/>
    <row r="6551" customFormat="1" x14ac:dyDescent="0.25"/>
    <row r="6552" customFormat="1" x14ac:dyDescent="0.25"/>
    <row r="6553" customFormat="1" x14ac:dyDescent="0.25"/>
    <row r="6554" customFormat="1" x14ac:dyDescent="0.25"/>
    <row r="6555" customFormat="1" x14ac:dyDescent="0.25"/>
    <row r="6556" customFormat="1" x14ac:dyDescent="0.25"/>
    <row r="6557" customFormat="1" x14ac:dyDescent="0.25"/>
    <row r="6558" customFormat="1" x14ac:dyDescent="0.25"/>
    <row r="6559" customFormat="1" x14ac:dyDescent="0.25"/>
    <row r="6560" customFormat="1" x14ac:dyDescent="0.25"/>
    <row r="6561" customFormat="1" x14ac:dyDescent="0.25"/>
    <row r="6562" customFormat="1" x14ac:dyDescent="0.25"/>
    <row r="6563" customFormat="1" x14ac:dyDescent="0.25"/>
    <row r="6564" customFormat="1" x14ac:dyDescent="0.25"/>
    <row r="6565" customFormat="1" x14ac:dyDescent="0.25"/>
    <row r="6566" customFormat="1" x14ac:dyDescent="0.25"/>
    <row r="6567" customFormat="1" x14ac:dyDescent="0.25"/>
    <row r="6568" customFormat="1" x14ac:dyDescent="0.25"/>
    <row r="6569" customFormat="1" x14ac:dyDescent="0.25"/>
    <row r="6570" customFormat="1" x14ac:dyDescent="0.25"/>
    <row r="6571" customFormat="1" x14ac:dyDescent="0.25"/>
    <row r="6572" customFormat="1" x14ac:dyDescent="0.25"/>
    <row r="6573" customFormat="1" x14ac:dyDescent="0.25"/>
    <row r="6574" customFormat="1" x14ac:dyDescent="0.25"/>
    <row r="6575" customFormat="1" x14ac:dyDescent="0.25"/>
    <row r="6576" customFormat="1" x14ac:dyDescent="0.25"/>
    <row r="6577" customFormat="1" x14ac:dyDescent="0.25"/>
    <row r="6578" customFormat="1" x14ac:dyDescent="0.25"/>
    <row r="6579" customFormat="1" x14ac:dyDescent="0.25"/>
    <row r="6580" customFormat="1" x14ac:dyDescent="0.25"/>
    <row r="6581" customFormat="1" x14ac:dyDescent="0.25"/>
    <row r="6582" customFormat="1" x14ac:dyDescent="0.25"/>
    <row r="6583" customFormat="1" x14ac:dyDescent="0.25"/>
    <row r="6584" customFormat="1" x14ac:dyDescent="0.25"/>
    <row r="6585" customFormat="1" x14ac:dyDescent="0.25"/>
    <row r="6586" customFormat="1" x14ac:dyDescent="0.25"/>
    <row r="6587" customFormat="1" x14ac:dyDescent="0.25"/>
    <row r="6588" customFormat="1" x14ac:dyDescent="0.25"/>
    <row r="6589" customFormat="1" x14ac:dyDescent="0.25"/>
    <row r="6590" customFormat="1" x14ac:dyDescent="0.25"/>
    <row r="6591" customFormat="1" x14ac:dyDescent="0.25"/>
    <row r="6592" customFormat="1" x14ac:dyDescent="0.25"/>
    <row r="6593" customFormat="1" x14ac:dyDescent="0.25"/>
    <row r="6594" customFormat="1" x14ac:dyDescent="0.25"/>
    <row r="6595" customFormat="1" x14ac:dyDescent="0.25"/>
    <row r="6596" customFormat="1" x14ac:dyDescent="0.25"/>
    <row r="6597" customFormat="1" x14ac:dyDescent="0.25"/>
    <row r="6598" customFormat="1" x14ac:dyDescent="0.25"/>
    <row r="6599" customFormat="1" x14ac:dyDescent="0.25"/>
    <row r="6600" customFormat="1" x14ac:dyDescent="0.25"/>
    <row r="6601" customFormat="1" x14ac:dyDescent="0.25"/>
    <row r="6602" customFormat="1" x14ac:dyDescent="0.25"/>
    <row r="6603" customFormat="1" x14ac:dyDescent="0.25"/>
    <row r="6604" customFormat="1" x14ac:dyDescent="0.25"/>
    <row r="6605" customFormat="1" x14ac:dyDescent="0.25"/>
    <row r="6606" customFormat="1" x14ac:dyDescent="0.25"/>
    <row r="6607" customFormat="1" x14ac:dyDescent="0.25"/>
    <row r="6608" customFormat="1" x14ac:dyDescent="0.25"/>
    <row r="6609" customFormat="1" x14ac:dyDescent="0.25"/>
    <row r="6610" customFormat="1" x14ac:dyDescent="0.25"/>
    <row r="6611" customFormat="1" x14ac:dyDescent="0.25"/>
    <row r="6612" customFormat="1" x14ac:dyDescent="0.25"/>
    <row r="6613" customFormat="1" x14ac:dyDescent="0.25"/>
    <row r="6614" customFormat="1" x14ac:dyDescent="0.25"/>
    <row r="6615" customFormat="1" x14ac:dyDescent="0.25"/>
    <row r="6616" customFormat="1" x14ac:dyDescent="0.25"/>
    <row r="6617" customFormat="1" x14ac:dyDescent="0.25"/>
    <row r="6618" customFormat="1" x14ac:dyDescent="0.25"/>
    <row r="6619" customFormat="1" x14ac:dyDescent="0.25"/>
    <row r="6620" customFormat="1" x14ac:dyDescent="0.25"/>
    <row r="6621" customFormat="1" x14ac:dyDescent="0.25"/>
    <row r="6622" customFormat="1" x14ac:dyDescent="0.25"/>
    <row r="6623" customFormat="1" x14ac:dyDescent="0.25"/>
    <row r="6624" customFormat="1" x14ac:dyDescent="0.25"/>
    <row r="6625" customFormat="1" x14ac:dyDescent="0.25"/>
    <row r="6626" customFormat="1" x14ac:dyDescent="0.25"/>
    <row r="6627" customFormat="1" x14ac:dyDescent="0.25"/>
    <row r="6628" customFormat="1" x14ac:dyDescent="0.25"/>
    <row r="6629" customFormat="1" x14ac:dyDescent="0.25"/>
    <row r="6630" customFormat="1" x14ac:dyDescent="0.25"/>
    <row r="6631" customFormat="1" x14ac:dyDescent="0.25"/>
    <row r="6632" customFormat="1" x14ac:dyDescent="0.25"/>
    <row r="6633" customFormat="1" x14ac:dyDescent="0.25"/>
    <row r="6634" customFormat="1" x14ac:dyDescent="0.25"/>
    <row r="6635" customFormat="1" x14ac:dyDescent="0.25"/>
    <row r="6636" customFormat="1" x14ac:dyDescent="0.25"/>
    <row r="6637" customFormat="1" x14ac:dyDescent="0.25"/>
    <row r="6638" customFormat="1" x14ac:dyDescent="0.25"/>
    <row r="6639" customFormat="1" x14ac:dyDescent="0.25"/>
    <row r="6640" customFormat="1" x14ac:dyDescent="0.25"/>
    <row r="6641" customFormat="1" x14ac:dyDescent="0.25"/>
    <row r="6642" customFormat="1" x14ac:dyDescent="0.25"/>
    <row r="6643" customFormat="1" x14ac:dyDescent="0.25"/>
    <row r="6644" customFormat="1" x14ac:dyDescent="0.25"/>
    <row r="6645" customFormat="1" x14ac:dyDescent="0.25"/>
    <row r="6646" customFormat="1" x14ac:dyDescent="0.25"/>
    <row r="6647" customFormat="1" x14ac:dyDescent="0.25"/>
    <row r="6648" customFormat="1" x14ac:dyDescent="0.25"/>
    <row r="6649" customFormat="1" x14ac:dyDescent="0.25"/>
    <row r="6650" customFormat="1" x14ac:dyDescent="0.25"/>
    <row r="6651" customFormat="1" x14ac:dyDescent="0.25"/>
    <row r="6652" customFormat="1" x14ac:dyDescent="0.25"/>
    <row r="6653" customFormat="1" x14ac:dyDescent="0.25"/>
    <row r="6654" customFormat="1" x14ac:dyDescent="0.25"/>
    <row r="6655" customFormat="1" x14ac:dyDescent="0.25"/>
    <row r="6656" customFormat="1" x14ac:dyDescent="0.25"/>
    <row r="6657" customFormat="1" x14ac:dyDescent="0.25"/>
    <row r="6658" customFormat="1" x14ac:dyDescent="0.25"/>
    <row r="6659" customFormat="1" x14ac:dyDescent="0.25"/>
    <row r="6660" customFormat="1" x14ac:dyDescent="0.25"/>
    <row r="6661" customFormat="1" x14ac:dyDescent="0.25"/>
    <row r="6662" customFormat="1" x14ac:dyDescent="0.25"/>
    <row r="6663" customFormat="1" x14ac:dyDescent="0.25"/>
    <row r="6664" customFormat="1" x14ac:dyDescent="0.25"/>
    <row r="6665" customFormat="1" x14ac:dyDescent="0.25"/>
    <row r="6666" customFormat="1" x14ac:dyDescent="0.25"/>
    <row r="6667" customFormat="1" x14ac:dyDescent="0.25"/>
    <row r="6668" customFormat="1" x14ac:dyDescent="0.25"/>
    <row r="6669" customFormat="1" x14ac:dyDescent="0.25"/>
    <row r="6670" customFormat="1" x14ac:dyDescent="0.25"/>
    <row r="6671" customFormat="1" x14ac:dyDescent="0.25"/>
    <row r="6672" customFormat="1" x14ac:dyDescent="0.25"/>
    <row r="6673" customFormat="1" x14ac:dyDescent="0.25"/>
    <row r="6674" customFormat="1" x14ac:dyDescent="0.25"/>
    <row r="6675" customFormat="1" x14ac:dyDescent="0.25"/>
    <row r="6676" customFormat="1" x14ac:dyDescent="0.25"/>
    <row r="6677" customFormat="1" x14ac:dyDescent="0.25"/>
    <row r="6678" customFormat="1" x14ac:dyDescent="0.25"/>
    <row r="6679" customFormat="1" x14ac:dyDescent="0.25"/>
    <row r="6680" customFormat="1" x14ac:dyDescent="0.25"/>
    <row r="6681" customFormat="1" x14ac:dyDescent="0.25"/>
    <row r="6682" customFormat="1" x14ac:dyDescent="0.25"/>
    <row r="6683" customFormat="1" x14ac:dyDescent="0.25"/>
    <row r="6684" customFormat="1" x14ac:dyDescent="0.25"/>
    <row r="6685" customFormat="1" x14ac:dyDescent="0.25"/>
    <row r="6686" customFormat="1" x14ac:dyDescent="0.25"/>
    <row r="6687" customFormat="1" x14ac:dyDescent="0.25"/>
    <row r="6688" customFormat="1" x14ac:dyDescent="0.25"/>
    <row r="6689" customFormat="1" x14ac:dyDescent="0.25"/>
    <row r="6690" customFormat="1" x14ac:dyDescent="0.25"/>
    <row r="6691" customFormat="1" x14ac:dyDescent="0.25"/>
    <row r="6692" customFormat="1" x14ac:dyDescent="0.25"/>
    <row r="6693" customFormat="1" x14ac:dyDescent="0.25"/>
    <row r="6694" customFormat="1" x14ac:dyDescent="0.25"/>
    <row r="6695" customFormat="1" x14ac:dyDescent="0.25"/>
    <row r="6696" customFormat="1" x14ac:dyDescent="0.25"/>
    <row r="6697" customFormat="1" x14ac:dyDescent="0.25"/>
    <row r="6698" customFormat="1" x14ac:dyDescent="0.25"/>
    <row r="6699" customFormat="1" x14ac:dyDescent="0.25"/>
    <row r="6700" customFormat="1" x14ac:dyDescent="0.25"/>
    <row r="6701" customFormat="1" x14ac:dyDescent="0.25"/>
    <row r="6702" customFormat="1" x14ac:dyDescent="0.25"/>
    <row r="6703" customFormat="1" x14ac:dyDescent="0.25"/>
    <row r="6704" customFormat="1" x14ac:dyDescent="0.25"/>
    <row r="6705" customFormat="1" x14ac:dyDescent="0.25"/>
    <row r="6706" customFormat="1" x14ac:dyDescent="0.25"/>
    <row r="6707" customFormat="1" x14ac:dyDescent="0.25"/>
    <row r="6708" customFormat="1" x14ac:dyDescent="0.25"/>
    <row r="6709" customFormat="1" x14ac:dyDescent="0.25"/>
    <row r="6710" customFormat="1" x14ac:dyDescent="0.25"/>
    <row r="6711" customFormat="1" x14ac:dyDescent="0.25"/>
    <row r="6712" customFormat="1" x14ac:dyDescent="0.25"/>
    <row r="6713" customFormat="1" x14ac:dyDescent="0.25"/>
    <row r="6714" customFormat="1" x14ac:dyDescent="0.25"/>
    <row r="6715" customFormat="1" x14ac:dyDescent="0.25"/>
    <row r="6716" customFormat="1" x14ac:dyDescent="0.25"/>
    <row r="6717" customFormat="1" x14ac:dyDescent="0.25"/>
    <row r="6718" customFormat="1" x14ac:dyDescent="0.25"/>
    <row r="6719" customFormat="1" x14ac:dyDescent="0.25"/>
    <row r="6720" customFormat="1" x14ac:dyDescent="0.25"/>
    <row r="6721" customFormat="1" x14ac:dyDescent="0.25"/>
    <row r="6722" customFormat="1" x14ac:dyDescent="0.25"/>
    <row r="6723" customFormat="1" x14ac:dyDescent="0.25"/>
    <row r="6724" customFormat="1" x14ac:dyDescent="0.25"/>
    <row r="6725" customFormat="1" x14ac:dyDescent="0.25"/>
    <row r="6726" customFormat="1" x14ac:dyDescent="0.25"/>
    <row r="6727" customFormat="1" x14ac:dyDescent="0.25"/>
    <row r="6728" customFormat="1" x14ac:dyDescent="0.25"/>
    <row r="6729" customFormat="1" x14ac:dyDescent="0.25"/>
    <row r="6730" customFormat="1" x14ac:dyDescent="0.25"/>
    <row r="6731" customFormat="1" x14ac:dyDescent="0.25"/>
    <row r="6732" customFormat="1" x14ac:dyDescent="0.25"/>
    <row r="6733" customFormat="1" x14ac:dyDescent="0.25"/>
    <row r="6734" customFormat="1" x14ac:dyDescent="0.25"/>
    <row r="6735" customFormat="1" x14ac:dyDescent="0.25"/>
    <row r="6736" customFormat="1" x14ac:dyDescent="0.25"/>
    <row r="6737" customFormat="1" x14ac:dyDescent="0.25"/>
    <row r="6738" customFormat="1" x14ac:dyDescent="0.25"/>
    <row r="6739" customFormat="1" x14ac:dyDescent="0.25"/>
    <row r="6740" customFormat="1" x14ac:dyDescent="0.25"/>
    <row r="6741" customFormat="1" x14ac:dyDescent="0.25"/>
    <row r="6742" customFormat="1" x14ac:dyDescent="0.25"/>
    <row r="6743" customFormat="1" x14ac:dyDescent="0.25"/>
    <row r="6744" customFormat="1" x14ac:dyDescent="0.25"/>
    <row r="6745" customFormat="1" x14ac:dyDescent="0.25"/>
    <row r="6746" customFormat="1" x14ac:dyDescent="0.25"/>
    <row r="6747" customFormat="1" x14ac:dyDescent="0.25"/>
    <row r="6748" customFormat="1" x14ac:dyDescent="0.25"/>
    <row r="6749" customFormat="1" x14ac:dyDescent="0.25"/>
    <row r="6750" customFormat="1" x14ac:dyDescent="0.25"/>
    <row r="6751" customFormat="1" x14ac:dyDescent="0.25"/>
    <row r="6752" customFormat="1" x14ac:dyDescent="0.25"/>
    <row r="6753" customFormat="1" x14ac:dyDescent="0.25"/>
    <row r="6754" customFormat="1" x14ac:dyDescent="0.25"/>
    <row r="6755" customFormat="1" x14ac:dyDescent="0.25"/>
    <row r="6756" customFormat="1" x14ac:dyDescent="0.25"/>
    <row r="6757" customFormat="1" x14ac:dyDescent="0.25"/>
    <row r="6758" customFormat="1" x14ac:dyDescent="0.25"/>
    <row r="6759" customFormat="1" x14ac:dyDescent="0.25"/>
    <row r="6760" customFormat="1" x14ac:dyDescent="0.25"/>
    <row r="6761" customFormat="1" x14ac:dyDescent="0.25"/>
    <row r="6762" customFormat="1" x14ac:dyDescent="0.25"/>
    <row r="6763" customFormat="1" x14ac:dyDescent="0.25"/>
    <row r="6764" customFormat="1" x14ac:dyDescent="0.25"/>
    <row r="6765" customFormat="1" x14ac:dyDescent="0.25"/>
    <row r="6766" customFormat="1" x14ac:dyDescent="0.25"/>
    <row r="6767" customFormat="1" x14ac:dyDescent="0.25"/>
    <row r="6768" customFormat="1" x14ac:dyDescent="0.25"/>
    <row r="6769" customFormat="1" x14ac:dyDescent="0.25"/>
    <row r="6770" customFormat="1" x14ac:dyDescent="0.25"/>
    <row r="6771" customFormat="1" x14ac:dyDescent="0.25"/>
    <row r="6772" customFormat="1" x14ac:dyDescent="0.25"/>
    <row r="6773" customFormat="1" x14ac:dyDescent="0.25"/>
    <row r="6774" customFormat="1" x14ac:dyDescent="0.25"/>
    <row r="6775" customFormat="1" x14ac:dyDescent="0.25"/>
    <row r="6776" customFormat="1" x14ac:dyDescent="0.25"/>
    <row r="6777" customFormat="1" x14ac:dyDescent="0.25"/>
    <row r="6778" customFormat="1" x14ac:dyDescent="0.25"/>
    <row r="6779" customFormat="1" x14ac:dyDescent="0.25"/>
    <row r="6780" customFormat="1" x14ac:dyDescent="0.25"/>
    <row r="6781" customFormat="1" x14ac:dyDescent="0.25"/>
    <row r="6782" customFormat="1" x14ac:dyDescent="0.25"/>
    <row r="6783" customFormat="1" x14ac:dyDescent="0.25"/>
    <row r="6784" customFormat="1" x14ac:dyDescent="0.25"/>
    <row r="6785" customFormat="1" x14ac:dyDescent="0.25"/>
    <row r="6786" customFormat="1" x14ac:dyDescent="0.25"/>
    <row r="6787" customFormat="1" x14ac:dyDescent="0.25"/>
    <row r="6788" customFormat="1" x14ac:dyDescent="0.25"/>
    <row r="6789" customFormat="1" x14ac:dyDescent="0.25"/>
    <row r="6790" customFormat="1" x14ac:dyDescent="0.25"/>
    <row r="6791" customFormat="1" x14ac:dyDescent="0.25"/>
    <row r="6792" customFormat="1" x14ac:dyDescent="0.25"/>
    <row r="6793" customFormat="1" x14ac:dyDescent="0.25"/>
    <row r="6794" customFormat="1" x14ac:dyDescent="0.25"/>
    <row r="6795" customFormat="1" x14ac:dyDescent="0.25"/>
    <row r="6796" customFormat="1" x14ac:dyDescent="0.25"/>
    <row r="6797" customFormat="1" x14ac:dyDescent="0.25"/>
    <row r="6798" customFormat="1" x14ac:dyDescent="0.25"/>
    <row r="6799" customFormat="1" x14ac:dyDescent="0.25"/>
    <row r="6800" customFormat="1" x14ac:dyDescent="0.25"/>
    <row r="6801" customFormat="1" x14ac:dyDescent="0.25"/>
    <row r="6802" customFormat="1" x14ac:dyDescent="0.25"/>
    <row r="6803" customFormat="1" x14ac:dyDescent="0.25"/>
    <row r="6804" customFormat="1" x14ac:dyDescent="0.25"/>
    <row r="6805" customFormat="1" x14ac:dyDescent="0.25"/>
    <row r="6806" customFormat="1" x14ac:dyDescent="0.25"/>
    <row r="6807" customFormat="1" x14ac:dyDescent="0.25"/>
    <row r="6808" customFormat="1" x14ac:dyDescent="0.25"/>
    <row r="6809" customFormat="1" x14ac:dyDescent="0.25"/>
    <row r="6810" customFormat="1" x14ac:dyDescent="0.25"/>
    <row r="6811" customFormat="1" x14ac:dyDescent="0.25"/>
    <row r="6812" customFormat="1" x14ac:dyDescent="0.25"/>
    <row r="6813" customFormat="1" x14ac:dyDescent="0.25"/>
    <row r="6814" customFormat="1" x14ac:dyDescent="0.25"/>
    <row r="6815" customFormat="1" x14ac:dyDescent="0.25"/>
    <row r="6816" customFormat="1" x14ac:dyDescent="0.25"/>
    <row r="6817" customFormat="1" x14ac:dyDescent="0.25"/>
    <row r="6818" customFormat="1" x14ac:dyDescent="0.25"/>
    <row r="6819" customFormat="1" x14ac:dyDescent="0.25"/>
    <row r="6820" customFormat="1" x14ac:dyDescent="0.25"/>
    <row r="6821" customFormat="1" x14ac:dyDescent="0.25"/>
    <row r="6822" customFormat="1" x14ac:dyDescent="0.25"/>
    <row r="6823" customFormat="1" x14ac:dyDescent="0.25"/>
    <row r="6824" customFormat="1" x14ac:dyDescent="0.25"/>
    <row r="6825" customFormat="1" x14ac:dyDescent="0.25"/>
    <row r="6826" customFormat="1" x14ac:dyDescent="0.25"/>
    <row r="6827" customFormat="1" x14ac:dyDescent="0.25"/>
    <row r="6828" customFormat="1" x14ac:dyDescent="0.25"/>
    <row r="6829" customFormat="1" x14ac:dyDescent="0.25"/>
    <row r="6830" customFormat="1" x14ac:dyDescent="0.25"/>
    <row r="6831" customFormat="1" x14ac:dyDescent="0.25"/>
    <row r="6832" customFormat="1" x14ac:dyDescent="0.25"/>
    <row r="6833" customFormat="1" x14ac:dyDescent="0.25"/>
    <row r="6834" customFormat="1" x14ac:dyDescent="0.25"/>
    <row r="6835" customFormat="1" x14ac:dyDescent="0.25"/>
    <row r="6836" customFormat="1" x14ac:dyDescent="0.25"/>
    <row r="6837" customFormat="1" x14ac:dyDescent="0.25"/>
    <row r="6838" customFormat="1" x14ac:dyDescent="0.25"/>
    <row r="6839" customFormat="1" x14ac:dyDescent="0.25"/>
    <row r="6840" customFormat="1" x14ac:dyDescent="0.25"/>
    <row r="6841" customFormat="1" x14ac:dyDescent="0.25"/>
    <row r="6842" customFormat="1" x14ac:dyDescent="0.25"/>
    <row r="6843" customFormat="1" x14ac:dyDescent="0.25"/>
    <row r="6844" customFormat="1" x14ac:dyDescent="0.25"/>
    <row r="6845" customFormat="1" x14ac:dyDescent="0.25"/>
    <row r="6846" customFormat="1" x14ac:dyDescent="0.25"/>
    <row r="6847" customFormat="1" x14ac:dyDescent="0.25"/>
    <row r="6848" customFormat="1" x14ac:dyDescent="0.25"/>
    <row r="6849" customFormat="1" x14ac:dyDescent="0.25"/>
    <row r="6850" customFormat="1" x14ac:dyDescent="0.25"/>
    <row r="6851" customFormat="1" x14ac:dyDescent="0.25"/>
    <row r="6852" customFormat="1" x14ac:dyDescent="0.25"/>
    <row r="6853" customFormat="1" x14ac:dyDescent="0.25"/>
    <row r="6854" customFormat="1" x14ac:dyDescent="0.25"/>
    <row r="6855" customFormat="1" x14ac:dyDescent="0.25"/>
    <row r="6856" customFormat="1" x14ac:dyDescent="0.25"/>
    <row r="6857" customFormat="1" x14ac:dyDescent="0.25"/>
    <row r="6858" customFormat="1" x14ac:dyDescent="0.25"/>
    <row r="6859" customFormat="1" x14ac:dyDescent="0.25"/>
    <row r="6860" customFormat="1" x14ac:dyDescent="0.25"/>
    <row r="6861" customFormat="1" x14ac:dyDescent="0.25"/>
    <row r="6862" customFormat="1" x14ac:dyDescent="0.25"/>
    <row r="6863" customFormat="1" x14ac:dyDescent="0.25"/>
    <row r="6864" customFormat="1" x14ac:dyDescent="0.25"/>
    <row r="6865" customFormat="1" x14ac:dyDescent="0.25"/>
    <row r="6866" customFormat="1" x14ac:dyDescent="0.25"/>
    <row r="6867" customFormat="1" x14ac:dyDescent="0.25"/>
    <row r="6868" customFormat="1" x14ac:dyDescent="0.25"/>
    <row r="6869" customFormat="1" x14ac:dyDescent="0.25"/>
    <row r="6870" customFormat="1" x14ac:dyDescent="0.25"/>
    <row r="6871" customFormat="1" x14ac:dyDescent="0.25"/>
    <row r="6872" customFormat="1" x14ac:dyDescent="0.25"/>
    <row r="6873" customFormat="1" x14ac:dyDescent="0.25"/>
    <row r="6874" customFormat="1" x14ac:dyDescent="0.25"/>
    <row r="6875" customFormat="1" x14ac:dyDescent="0.25"/>
    <row r="6876" customFormat="1" x14ac:dyDescent="0.25"/>
    <row r="6877" customFormat="1" x14ac:dyDescent="0.25"/>
    <row r="6878" customFormat="1" x14ac:dyDescent="0.25"/>
    <row r="6879" customFormat="1" x14ac:dyDescent="0.25"/>
    <row r="6880" customFormat="1" x14ac:dyDescent="0.25"/>
    <row r="6881" customFormat="1" x14ac:dyDescent="0.25"/>
    <row r="6882" customFormat="1" x14ac:dyDescent="0.25"/>
    <row r="6883" customFormat="1" x14ac:dyDescent="0.25"/>
    <row r="6884" customFormat="1" x14ac:dyDescent="0.25"/>
    <row r="6885" customFormat="1" x14ac:dyDescent="0.25"/>
    <row r="6886" customFormat="1" x14ac:dyDescent="0.25"/>
    <row r="6887" customFormat="1" x14ac:dyDescent="0.25"/>
    <row r="6888" customFormat="1" x14ac:dyDescent="0.25"/>
    <row r="6889" customFormat="1" x14ac:dyDescent="0.25"/>
    <row r="6890" customFormat="1" x14ac:dyDescent="0.25"/>
    <row r="6891" customFormat="1" x14ac:dyDescent="0.25"/>
    <row r="6892" customFormat="1" x14ac:dyDescent="0.25"/>
    <row r="6893" customFormat="1" x14ac:dyDescent="0.25"/>
    <row r="6894" customFormat="1" x14ac:dyDescent="0.25"/>
    <row r="6895" customFormat="1" x14ac:dyDescent="0.25"/>
    <row r="6896" customFormat="1" x14ac:dyDescent="0.25"/>
    <row r="6897" customFormat="1" x14ac:dyDescent="0.25"/>
    <row r="6898" customFormat="1" x14ac:dyDescent="0.25"/>
    <row r="6899" customFormat="1" x14ac:dyDescent="0.25"/>
    <row r="6900" customFormat="1" x14ac:dyDescent="0.25"/>
    <row r="6901" customFormat="1" x14ac:dyDescent="0.25"/>
    <row r="6902" customFormat="1" x14ac:dyDescent="0.25"/>
    <row r="6903" customFormat="1" x14ac:dyDescent="0.25"/>
    <row r="6904" customFormat="1" x14ac:dyDescent="0.25"/>
    <row r="6905" customFormat="1" x14ac:dyDescent="0.25"/>
    <row r="6906" customFormat="1" x14ac:dyDescent="0.25"/>
    <row r="6907" customFormat="1" x14ac:dyDescent="0.25"/>
    <row r="6908" customFormat="1" x14ac:dyDescent="0.25"/>
    <row r="6909" customFormat="1" x14ac:dyDescent="0.25"/>
    <row r="6910" customFormat="1" x14ac:dyDescent="0.25"/>
    <row r="6911" customFormat="1" x14ac:dyDescent="0.25"/>
    <row r="6912" customFormat="1" x14ac:dyDescent="0.25"/>
    <row r="6913" customFormat="1" x14ac:dyDescent="0.25"/>
    <row r="6914" customFormat="1" x14ac:dyDescent="0.25"/>
    <row r="6915" customFormat="1" x14ac:dyDescent="0.25"/>
    <row r="6916" customFormat="1" x14ac:dyDescent="0.25"/>
    <row r="6917" customFormat="1" x14ac:dyDescent="0.25"/>
    <row r="6918" customFormat="1" x14ac:dyDescent="0.25"/>
    <row r="6919" customFormat="1" x14ac:dyDescent="0.25"/>
    <row r="6920" customFormat="1" x14ac:dyDescent="0.25"/>
    <row r="6921" customFormat="1" x14ac:dyDescent="0.25"/>
    <row r="6922" customFormat="1" x14ac:dyDescent="0.25"/>
    <row r="6923" customFormat="1" x14ac:dyDescent="0.25"/>
    <row r="6924" customFormat="1" x14ac:dyDescent="0.25"/>
    <row r="6925" customFormat="1" x14ac:dyDescent="0.25"/>
    <row r="6926" customFormat="1" x14ac:dyDescent="0.25"/>
    <row r="6927" customFormat="1" x14ac:dyDescent="0.25"/>
    <row r="6928" customFormat="1" x14ac:dyDescent="0.25"/>
    <row r="6929" customFormat="1" x14ac:dyDescent="0.25"/>
    <row r="6930" customFormat="1" x14ac:dyDescent="0.25"/>
    <row r="6931" customFormat="1" x14ac:dyDescent="0.25"/>
    <row r="6932" customFormat="1" x14ac:dyDescent="0.25"/>
    <row r="6933" customFormat="1" x14ac:dyDescent="0.25"/>
    <row r="6934" customFormat="1" x14ac:dyDescent="0.25"/>
    <row r="6935" customFormat="1" x14ac:dyDescent="0.25"/>
    <row r="6936" customFormat="1" x14ac:dyDescent="0.25"/>
    <row r="6937" customFormat="1" x14ac:dyDescent="0.25"/>
    <row r="6938" customFormat="1" x14ac:dyDescent="0.25"/>
    <row r="6939" customFormat="1" x14ac:dyDescent="0.25"/>
    <row r="6940" customFormat="1" x14ac:dyDescent="0.25"/>
    <row r="6941" customFormat="1" x14ac:dyDescent="0.25"/>
    <row r="6942" customFormat="1" x14ac:dyDescent="0.25"/>
    <row r="6943" customFormat="1" x14ac:dyDescent="0.25"/>
    <row r="6944" customFormat="1" x14ac:dyDescent="0.25"/>
    <row r="6945" customFormat="1" x14ac:dyDescent="0.25"/>
    <row r="6946" customFormat="1" x14ac:dyDescent="0.25"/>
    <row r="6947" customFormat="1" x14ac:dyDescent="0.25"/>
    <row r="6948" customFormat="1" x14ac:dyDescent="0.25"/>
    <row r="6949" customFormat="1" x14ac:dyDescent="0.25"/>
    <row r="6950" customFormat="1" x14ac:dyDescent="0.25"/>
    <row r="6951" customFormat="1" x14ac:dyDescent="0.25"/>
    <row r="6952" customFormat="1" x14ac:dyDescent="0.25"/>
    <row r="6953" customFormat="1" x14ac:dyDescent="0.25"/>
    <row r="6954" customFormat="1" x14ac:dyDescent="0.25"/>
    <row r="6955" customFormat="1" x14ac:dyDescent="0.25"/>
    <row r="6956" customFormat="1" x14ac:dyDescent="0.25"/>
    <row r="6957" customFormat="1" x14ac:dyDescent="0.25"/>
    <row r="6958" customFormat="1" x14ac:dyDescent="0.25"/>
    <row r="6959" customFormat="1" x14ac:dyDescent="0.25"/>
    <row r="6960" customFormat="1" x14ac:dyDescent="0.25"/>
    <row r="6961" customFormat="1" x14ac:dyDescent="0.25"/>
    <row r="6962" customFormat="1" x14ac:dyDescent="0.25"/>
    <row r="6963" customFormat="1" x14ac:dyDescent="0.25"/>
    <row r="6964" customFormat="1" x14ac:dyDescent="0.25"/>
    <row r="6965" customFormat="1" x14ac:dyDescent="0.25"/>
    <row r="6966" customFormat="1" x14ac:dyDescent="0.25"/>
    <row r="6967" customFormat="1" x14ac:dyDescent="0.25"/>
    <row r="6968" customFormat="1" x14ac:dyDescent="0.25"/>
    <row r="6969" customFormat="1" x14ac:dyDescent="0.25"/>
    <row r="6970" customFormat="1" x14ac:dyDescent="0.25"/>
    <row r="6971" customFormat="1" x14ac:dyDescent="0.25"/>
    <row r="6972" customFormat="1" x14ac:dyDescent="0.25"/>
    <row r="6973" customFormat="1" x14ac:dyDescent="0.25"/>
    <row r="6974" customFormat="1" x14ac:dyDescent="0.25"/>
    <row r="6975" customFormat="1" x14ac:dyDescent="0.25"/>
    <row r="6976" customFormat="1" x14ac:dyDescent="0.25"/>
    <row r="6977" customFormat="1" x14ac:dyDescent="0.25"/>
    <row r="6978" customFormat="1" x14ac:dyDescent="0.25"/>
    <row r="6979" customFormat="1" x14ac:dyDescent="0.25"/>
    <row r="6980" customFormat="1" x14ac:dyDescent="0.25"/>
    <row r="6981" customFormat="1" x14ac:dyDescent="0.25"/>
    <row r="6982" customFormat="1" x14ac:dyDescent="0.25"/>
    <row r="6983" customFormat="1" x14ac:dyDescent="0.25"/>
    <row r="6984" customFormat="1" x14ac:dyDescent="0.25"/>
    <row r="6985" customFormat="1" x14ac:dyDescent="0.25"/>
    <row r="6986" customFormat="1" x14ac:dyDescent="0.25"/>
    <row r="6987" customFormat="1" x14ac:dyDescent="0.25"/>
    <row r="6988" customFormat="1" x14ac:dyDescent="0.25"/>
    <row r="6989" customFormat="1" x14ac:dyDescent="0.25"/>
    <row r="6990" customFormat="1" x14ac:dyDescent="0.25"/>
    <row r="6991" customFormat="1" x14ac:dyDescent="0.25"/>
    <row r="6992" customFormat="1" x14ac:dyDescent="0.25"/>
    <row r="6993" customFormat="1" x14ac:dyDescent="0.25"/>
    <row r="6994" customFormat="1" x14ac:dyDescent="0.25"/>
    <row r="6995" customFormat="1" x14ac:dyDescent="0.25"/>
    <row r="6996" customFormat="1" x14ac:dyDescent="0.25"/>
    <row r="6997" customFormat="1" x14ac:dyDescent="0.25"/>
    <row r="6998" customFormat="1" x14ac:dyDescent="0.25"/>
    <row r="6999" customFormat="1" x14ac:dyDescent="0.25"/>
    <row r="7000" customFormat="1" x14ac:dyDescent="0.25"/>
    <row r="7001" customFormat="1" x14ac:dyDescent="0.25"/>
    <row r="7002" customFormat="1" x14ac:dyDescent="0.25"/>
    <row r="7003" customFormat="1" x14ac:dyDescent="0.25"/>
    <row r="7004" customFormat="1" x14ac:dyDescent="0.25"/>
    <row r="7005" customFormat="1" x14ac:dyDescent="0.25"/>
    <row r="7006" customFormat="1" x14ac:dyDescent="0.25"/>
    <row r="7007" customFormat="1" x14ac:dyDescent="0.25"/>
    <row r="7008" customFormat="1" x14ac:dyDescent="0.25"/>
    <row r="7009" customFormat="1" x14ac:dyDescent="0.25"/>
    <row r="7010" customFormat="1" x14ac:dyDescent="0.25"/>
    <row r="7011" customFormat="1" x14ac:dyDescent="0.25"/>
    <row r="7012" customFormat="1" x14ac:dyDescent="0.25"/>
    <row r="7013" customFormat="1" x14ac:dyDescent="0.25"/>
    <row r="7014" customFormat="1" x14ac:dyDescent="0.25"/>
    <row r="7015" customFormat="1" x14ac:dyDescent="0.25"/>
    <row r="7016" customFormat="1" x14ac:dyDescent="0.25"/>
    <row r="7017" customFormat="1" x14ac:dyDescent="0.25"/>
    <row r="7018" customFormat="1" x14ac:dyDescent="0.25"/>
    <row r="7019" customFormat="1" x14ac:dyDescent="0.25"/>
    <row r="7020" customFormat="1" x14ac:dyDescent="0.25"/>
    <row r="7021" customFormat="1" x14ac:dyDescent="0.25"/>
    <row r="7022" customFormat="1" x14ac:dyDescent="0.25"/>
    <row r="7023" customFormat="1" x14ac:dyDescent="0.25"/>
    <row r="7024" customFormat="1" x14ac:dyDescent="0.25"/>
    <row r="7025" customFormat="1" x14ac:dyDescent="0.25"/>
    <row r="7026" customFormat="1" x14ac:dyDescent="0.25"/>
    <row r="7027" customFormat="1" x14ac:dyDescent="0.25"/>
    <row r="7028" customFormat="1" x14ac:dyDescent="0.25"/>
    <row r="7029" customFormat="1" x14ac:dyDescent="0.25"/>
    <row r="7030" customFormat="1" x14ac:dyDescent="0.25"/>
    <row r="7031" customFormat="1" x14ac:dyDescent="0.25"/>
    <row r="7032" customFormat="1" x14ac:dyDescent="0.25"/>
    <row r="7033" customFormat="1" x14ac:dyDescent="0.25"/>
    <row r="7034" customFormat="1" x14ac:dyDescent="0.25"/>
    <row r="7035" customFormat="1" x14ac:dyDescent="0.25"/>
    <row r="7036" customFormat="1" x14ac:dyDescent="0.25"/>
    <row r="7037" customFormat="1" x14ac:dyDescent="0.25"/>
    <row r="7038" customFormat="1" x14ac:dyDescent="0.25"/>
    <row r="7039" customFormat="1" x14ac:dyDescent="0.25"/>
    <row r="7040" customFormat="1" x14ac:dyDescent="0.25"/>
    <row r="7041" customFormat="1" x14ac:dyDescent="0.25"/>
    <row r="7042" customFormat="1" x14ac:dyDescent="0.25"/>
    <row r="7043" customFormat="1" x14ac:dyDescent="0.25"/>
    <row r="7044" customFormat="1" x14ac:dyDescent="0.25"/>
    <row r="7045" customFormat="1" x14ac:dyDescent="0.25"/>
    <row r="7046" customFormat="1" x14ac:dyDescent="0.25"/>
    <row r="7047" customFormat="1" x14ac:dyDescent="0.25"/>
    <row r="7048" customFormat="1" x14ac:dyDescent="0.25"/>
    <row r="7049" customFormat="1" x14ac:dyDescent="0.25"/>
    <row r="7050" customFormat="1" x14ac:dyDescent="0.25"/>
    <row r="7051" customFormat="1" x14ac:dyDescent="0.25"/>
    <row r="7052" customFormat="1" x14ac:dyDescent="0.25"/>
    <row r="7053" customFormat="1" x14ac:dyDescent="0.25"/>
    <row r="7054" customFormat="1" x14ac:dyDescent="0.25"/>
    <row r="7055" customFormat="1" x14ac:dyDescent="0.25"/>
    <row r="7056" customFormat="1" x14ac:dyDescent="0.25"/>
    <row r="7057" customFormat="1" x14ac:dyDescent="0.25"/>
    <row r="7058" customFormat="1" x14ac:dyDescent="0.25"/>
    <row r="7059" customFormat="1" x14ac:dyDescent="0.25"/>
    <row r="7060" customFormat="1" x14ac:dyDescent="0.25"/>
    <row r="7061" customFormat="1" x14ac:dyDescent="0.25"/>
    <row r="7062" customFormat="1" x14ac:dyDescent="0.25"/>
    <row r="7063" customFormat="1" x14ac:dyDescent="0.25"/>
    <row r="7064" customFormat="1" x14ac:dyDescent="0.25"/>
    <row r="7065" customFormat="1" x14ac:dyDescent="0.25"/>
    <row r="7066" customFormat="1" x14ac:dyDescent="0.25"/>
    <row r="7067" customFormat="1" x14ac:dyDescent="0.25"/>
    <row r="7068" customFormat="1" x14ac:dyDescent="0.25"/>
    <row r="7069" customFormat="1" x14ac:dyDescent="0.25"/>
    <row r="7070" customFormat="1" x14ac:dyDescent="0.25"/>
    <row r="7071" customFormat="1" x14ac:dyDescent="0.25"/>
    <row r="7072" customFormat="1" x14ac:dyDescent="0.25"/>
    <row r="7073" customFormat="1" x14ac:dyDescent="0.25"/>
    <row r="7074" customFormat="1" x14ac:dyDescent="0.25"/>
    <row r="7075" customFormat="1" x14ac:dyDescent="0.25"/>
    <row r="7076" customFormat="1" x14ac:dyDescent="0.25"/>
    <row r="7077" customFormat="1" x14ac:dyDescent="0.25"/>
    <row r="7078" customFormat="1" x14ac:dyDescent="0.25"/>
    <row r="7079" customFormat="1" x14ac:dyDescent="0.25"/>
    <row r="7080" customFormat="1" x14ac:dyDescent="0.25"/>
    <row r="7081" customFormat="1" x14ac:dyDescent="0.25"/>
    <row r="7082" customFormat="1" x14ac:dyDescent="0.25"/>
    <row r="7083" customFormat="1" x14ac:dyDescent="0.25"/>
    <row r="7084" customFormat="1" x14ac:dyDescent="0.25"/>
    <row r="7085" customFormat="1" x14ac:dyDescent="0.25"/>
    <row r="7086" customFormat="1" x14ac:dyDescent="0.25"/>
    <row r="7087" customFormat="1" x14ac:dyDescent="0.25"/>
    <row r="7088" customFormat="1" x14ac:dyDescent="0.25"/>
    <row r="7089" customFormat="1" x14ac:dyDescent="0.25"/>
    <row r="7090" customFormat="1" x14ac:dyDescent="0.25"/>
    <row r="7091" customFormat="1" x14ac:dyDescent="0.25"/>
    <row r="7092" customFormat="1" x14ac:dyDescent="0.25"/>
    <row r="7093" customFormat="1" x14ac:dyDescent="0.25"/>
    <row r="7094" customFormat="1" x14ac:dyDescent="0.25"/>
    <row r="7095" customFormat="1" x14ac:dyDescent="0.25"/>
    <row r="7096" customFormat="1" x14ac:dyDescent="0.25"/>
    <row r="7097" customFormat="1" x14ac:dyDescent="0.25"/>
    <row r="7098" customFormat="1" x14ac:dyDescent="0.25"/>
    <row r="7099" customFormat="1" x14ac:dyDescent="0.25"/>
    <row r="7100" customFormat="1" x14ac:dyDescent="0.25"/>
    <row r="7101" customFormat="1" x14ac:dyDescent="0.25"/>
    <row r="7102" customFormat="1" x14ac:dyDescent="0.25"/>
    <row r="7103" customFormat="1" x14ac:dyDescent="0.25"/>
    <row r="7104" customFormat="1" x14ac:dyDescent="0.25"/>
    <row r="7105" customFormat="1" x14ac:dyDescent="0.25"/>
    <row r="7106" customFormat="1" x14ac:dyDescent="0.25"/>
    <row r="7107" customFormat="1" x14ac:dyDescent="0.25"/>
    <row r="7108" customFormat="1" x14ac:dyDescent="0.25"/>
    <row r="7109" customFormat="1" x14ac:dyDescent="0.25"/>
    <row r="7110" customFormat="1" x14ac:dyDescent="0.25"/>
    <row r="7111" customFormat="1" x14ac:dyDescent="0.25"/>
    <row r="7112" customFormat="1" x14ac:dyDescent="0.25"/>
    <row r="7113" customFormat="1" x14ac:dyDescent="0.25"/>
    <row r="7114" customFormat="1" x14ac:dyDescent="0.25"/>
    <row r="7115" customFormat="1" x14ac:dyDescent="0.25"/>
    <row r="7116" customFormat="1" x14ac:dyDescent="0.25"/>
    <row r="7117" customFormat="1" x14ac:dyDescent="0.25"/>
    <row r="7118" customFormat="1" x14ac:dyDescent="0.25"/>
    <row r="7119" customFormat="1" x14ac:dyDescent="0.25"/>
    <row r="7120" customFormat="1" x14ac:dyDescent="0.25"/>
    <row r="7121" customFormat="1" x14ac:dyDescent="0.25"/>
    <row r="7122" customFormat="1" x14ac:dyDescent="0.25"/>
    <row r="7123" customFormat="1" x14ac:dyDescent="0.25"/>
    <row r="7124" customFormat="1" x14ac:dyDescent="0.25"/>
    <row r="7125" customFormat="1" x14ac:dyDescent="0.25"/>
    <row r="7126" customFormat="1" x14ac:dyDescent="0.25"/>
    <row r="7127" customFormat="1" x14ac:dyDescent="0.25"/>
    <row r="7128" customFormat="1" x14ac:dyDescent="0.25"/>
    <row r="7129" customFormat="1" x14ac:dyDescent="0.25"/>
    <row r="7130" customFormat="1" x14ac:dyDescent="0.25"/>
    <row r="7131" customFormat="1" x14ac:dyDescent="0.25"/>
    <row r="7132" customFormat="1" x14ac:dyDescent="0.25"/>
    <row r="7133" customFormat="1" x14ac:dyDescent="0.25"/>
    <row r="7134" customFormat="1" x14ac:dyDescent="0.25"/>
    <row r="7135" customFormat="1" x14ac:dyDescent="0.25"/>
    <row r="7136" customFormat="1" x14ac:dyDescent="0.25"/>
    <row r="7137" customFormat="1" x14ac:dyDescent="0.25"/>
    <row r="7138" customFormat="1" x14ac:dyDescent="0.25"/>
    <row r="7139" customFormat="1" x14ac:dyDescent="0.25"/>
    <row r="7140" customFormat="1" x14ac:dyDescent="0.25"/>
    <row r="7141" customFormat="1" x14ac:dyDescent="0.25"/>
    <row r="7142" customFormat="1" x14ac:dyDescent="0.25"/>
    <row r="7143" customFormat="1" x14ac:dyDescent="0.25"/>
    <row r="7144" customFormat="1" x14ac:dyDescent="0.25"/>
    <row r="7145" customFormat="1" x14ac:dyDescent="0.25"/>
    <row r="7146" customFormat="1" x14ac:dyDescent="0.25"/>
    <row r="7147" customFormat="1" x14ac:dyDescent="0.25"/>
    <row r="7148" customFormat="1" x14ac:dyDescent="0.25"/>
    <row r="7149" customFormat="1" x14ac:dyDescent="0.25"/>
    <row r="7150" customFormat="1" x14ac:dyDescent="0.25"/>
    <row r="7151" customFormat="1" x14ac:dyDescent="0.25"/>
    <row r="7152" customFormat="1" x14ac:dyDescent="0.25"/>
    <row r="7153" customFormat="1" x14ac:dyDescent="0.25"/>
    <row r="7154" customFormat="1" x14ac:dyDescent="0.25"/>
    <row r="7155" customFormat="1" x14ac:dyDescent="0.25"/>
    <row r="7156" customFormat="1" x14ac:dyDescent="0.25"/>
    <row r="7157" customFormat="1" x14ac:dyDescent="0.25"/>
    <row r="7158" customFormat="1" x14ac:dyDescent="0.25"/>
    <row r="7159" customFormat="1" x14ac:dyDescent="0.25"/>
    <row r="7160" customFormat="1" x14ac:dyDescent="0.25"/>
    <row r="7161" customFormat="1" x14ac:dyDescent="0.25"/>
    <row r="7162" customFormat="1" x14ac:dyDescent="0.25"/>
    <row r="7163" customFormat="1" x14ac:dyDescent="0.25"/>
    <row r="7164" customFormat="1" x14ac:dyDescent="0.25"/>
    <row r="7165" customFormat="1" x14ac:dyDescent="0.25"/>
    <row r="7166" customFormat="1" x14ac:dyDescent="0.25"/>
    <row r="7167" customFormat="1" x14ac:dyDescent="0.25"/>
    <row r="7168" customFormat="1" x14ac:dyDescent="0.25"/>
    <row r="7169" customFormat="1" x14ac:dyDescent="0.25"/>
    <row r="7170" customFormat="1" x14ac:dyDescent="0.25"/>
    <row r="7171" customFormat="1" x14ac:dyDescent="0.25"/>
    <row r="7172" customFormat="1" x14ac:dyDescent="0.25"/>
    <row r="7173" customFormat="1" x14ac:dyDescent="0.25"/>
    <row r="7174" customFormat="1" x14ac:dyDescent="0.25"/>
    <row r="7175" customFormat="1" x14ac:dyDescent="0.25"/>
    <row r="7176" customFormat="1" x14ac:dyDescent="0.25"/>
    <row r="7177" customFormat="1" x14ac:dyDescent="0.25"/>
    <row r="7178" customFormat="1" x14ac:dyDescent="0.25"/>
    <row r="7179" customFormat="1" x14ac:dyDescent="0.25"/>
    <row r="7180" customFormat="1" x14ac:dyDescent="0.25"/>
    <row r="7181" customFormat="1" x14ac:dyDescent="0.25"/>
    <row r="7182" customFormat="1" x14ac:dyDescent="0.25"/>
    <row r="7183" customFormat="1" x14ac:dyDescent="0.25"/>
    <row r="7184" customFormat="1" x14ac:dyDescent="0.25"/>
    <row r="7185" customFormat="1" x14ac:dyDescent="0.25"/>
    <row r="7186" customFormat="1" x14ac:dyDescent="0.25"/>
    <row r="7187" customFormat="1" x14ac:dyDescent="0.25"/>
    <row r="7188" customFormat="1" x14ac:dyDescent="0.25"/>
    <row r="7189" customFormat="1" x14ac:dyDescent="0.25"/>
    <row r="7190" customFormat="1" x14ac:dyDescent="0.25"/>
    <row r="7191" customFormat="1" x14ac:dyDescent="0.25"/>
    <row r="7192" customFormat="1" x14ac:dyDescent="0.25"/>
    <row r="7193" customFormat="1" x14ac:dyDescent="0.25"/>
    <row r="7194" customFormat="1" x14ac:dyDescent="0.25"/>
    <row r="7195" customFormat="1" x14ac:dyDescent="0.25"/>
    <row r="7196" customFormat="1" x14ac:dyDescent="0.25"/>
    <row r="7197" customFormat="1" x14ac:dyDescent="0.25"/>
    <row r="7198" customFormat="1" x14ac:dyDescent="0.25"/>
    <row r="7199" customFormat="1" x14ac:dyDescent="0.25"/>
    <row r="7200" customFormat="1" x14ac:dyDescent="0.25"/>
    <row r="7201" customFormat="1" x14ac:dyDescent="0.25"/>
    <row r="7202" customFormat="1" x14ac:dyDescent="0.25"/>
    <row r="7203" customFormat="1" x14ac:dyDescent="0.25"/>
    <row r="7204" customFormat="1" x14ac:dyDescent="0.25"/>
    <row r="7205" customFormat="1" x14ac:dyDescent="0.25"/>
    <row r="7206" customFormat="1" x14ac:dyDescent="0.25"/>
    <row r="7207" customFormat="1" x14ac:dyDescent="0.25"/>
    <row r="7208" customFormat="1" x14ac:dyDescent="0.25"/>
    <row r="7209" customFormat="1" x14ac:dyDescent="0.25"/>
    <row r="7210" customFormat="1" x14ac:dyDescent="0.25"/>
    <row r="7211" customFormat="1" x14ac:dyDescent="0.25"/>
    <row r="7212" customFormat="1" x14ac:dyDescent="0.25"/>
    <row r="7213" customFormat="1" x14ac:dyDescent="0.25"/>
    <row r="7214" customFormat="1" x14ac:dyDescent="0.25"/>
    <row r="7215" customFormat="1" x14ac:dyDescent="0.25"/>
    <row r="7216" customFormat="1" x14ac:dyDescent="0.25"/>
    <row r="7217" customFormat="1" x14ac:dyDescent="0.25"/>
    <row r="7218" customFormat="1" x14ac:dyDescent="0.25"/>
    <row r="7219" customFormat="1" x14ac:dyDescent="0.25"/>
    <row r="7220" customFormat="1" x14ac:dyDescent="0.25"/>
    <row r="7221" customFormat="1" x14ac:dyDescent="0.25"/>
    <row r="7222" customFormat="1" x14ac:dyDescent="0.25"/>
    <row r="7223" customFormat="1" x14ac:dyDescent="0.25"/>
    <row r="7224" customFormat="1" x14ac:dyDescent="0.25"/>
    <row r="7225" customFormat="1" x14ac:dyDescent="0.25"/>
    <row r="7226" customFormat="1" x14ac:dyDescent="0.25"/>
    <row r="7227" customFormat="1" x14ac:dyDescent="0.25"/>
    <row r="7228" customFormat="1" x14ac:dyDescent="0.25"/>
    <row r="7229" customFormat="1" x14ac:dyDescent="0.25"/>
    <row r="7230" customFormat="1" x14ac:dyDescent="0.25"/>
    <row r="7231" customFormat="1" x14ac:dyDescent="0.25"/>
    <row r="7232" customFormat="1" x14ac:dyDescent="0.25"/>
    <row r="7233" customFormat="1" x14ac:dyDescent="0.25"/>
    <row r="7234" customFormat="1" x14ac:dyDescent="0.25"/>
    <row r="7235" customFormat="1" x14ac:dyDescent="0.25"/>
    <row r="7236" customFormat="1" x14ac:dyDescent="0.25"/>
    <row r="7237" customFormat="1" x14ac:dyDescent="0.25"/>
    <row r="7238" customFormat="1" x14ac:dyDescent="0.25"/>
    <row r="7239" customFormat="1" x14ac:dyDescent="0.25"/>
    <row r="7240" customFormat="1" x14ac:dyDescent="0.25"/>
    <row r="7241" customFormat="1" x14ac:dyDescent="0.25"/>
    <row r="7242" customFormat="1" x14ac:dyDescent="0.25"/>
    <row r="7243" customFormat="1" x14ac:dyDescent="0.25"/>
    <row r="7244" customFormat="1" x14ac:dyDescent="0.25"/>
    <row r="7245" customFormat="1" x14ac:dyDescent="0.25"/>
    <row r="7246" customFormat="1" x14ac:dyDescent="0.25"/>
    <row r="7247" customFormat="1" x14ac:dyDescent="0.25"/>
    <row r="7248" customFormat="1" x14ac:dyDescent="0.25"/>
    <row r="7249" customFormat="1" x14ac:dyDescent="0.25"/>
    <row r="7250" customFormat="1" x14ac:dyDescent="0.25"/>
    <row r="7251" customFormat="1" x14ac:dyDescent="0.25"/>
    <row r="7252" customFormat="1" x14ac:dyDescent="0.25"/>
    <row r="7253" customFormat="1" x14ac:dyDescent="0.25"/>
    <row r="7254" customFormat="1" x14ac:dyDescent="0.25"/>
    <row r="7255" customFormat="1" x14ac:dyDescent="0.25"/>
    <row r="7256" customFormat="1" x14ac:dyDescent="0.25"/>
    <row r="7257" customFormat="1" x14ac:dyDescent="0.25"/>
    <row r="7258" customFormat="1" x14ac:dyDescent="0.25"/>
    <row r="7259" customFormat="1" x14ac:dyDescent="0.25"/>
    <row r="7260" customFormat="1" x14ac:dyDescent="0.25"/>
    <row r="7261" customFormat="1" x14ac:dyDescent="0.25"/>
    <row r="7262" customFormat="1" x14ac:dyDescent="0.25"/>
    <row r="7263" customFormat="1" x14ac:dyDescent="0.25"/>
    <row r="7264" customFormat="1" x14ac:dyDescent="0.25"/>
    <row r="7265" customFormat="1" x14ac:dyDescent="0.25"/>
    <row r="7266" customFormat="1" x14ac:dyDescent="0.25"/>
    <row r="7267" customFormat="1" x14ac:dyDescent="0.25"/>
    <row r="7268" customFormat="1" x14ac:dyDescent="0.25"/>
    <row r="7269" customFormat="1" x14ac:dyDescent="0.25"/>
    <row r="7270" customFormat="1" x14ac:dyDescent="0.25"/>
    <row r="7271" customFormat="1" x14ac:dyDescent="0.25"/>
    <row r="7272" customFormat="1" x14ac:dyDescent="0.25"/>
    <row r="7273" customFormat="1" x14ac:dyDescent="0.25"/>
    <row r="7274" customFormat="1" x14ac:dyDescent="0.25"/>
    <row r="7275" customFormat="1" x14ac:dyDescent="0.25"/>
    <row r="7276" customFormat="1" x14ac:dyDescent="0.25"/>
    <row r="7277" customFormat="1" x14ac:dyDescent="0.25"/>
    <row r="7278" customFormat="1" x14ac:dyDescent="0.25"/>
    <row r="7279" customFormat="1" x14ac:dyDescent="0.25"/>
    <row r="7280" customFormat="1" x14ac:dyDescent="0.25"/>
    <row r="7281" customFormat="1" x14ac:dyDescent="0.25"/>
    <row r="7282" customFormat="1" x14ac:dyDescent="0.25"/>
    <row r="7283" customFormat="1" x14ac:dyDescent="0.25"/>
    <row r="7284" customFormat="1" x14ac:dyDescent="0.25"/>
    <row r="7285" customFormat="1" x14ac:dyDescent="0.25"/>
    <row r="7286" customFormat="1" x14ac:dyDescent="0.25"/>
    <row r="7287" customFormat="1" x14ac:dyDescent="0.25"/>
    <row r="7288" customFormat="1" x14ac:dyDescent="0.25"/>
    <row r="7289" customFormat="1" x14ac:dyDescent="0.25"/>
    <row r="7290" customFormat="1" x14ac:dyDescent="0.25"/>
    <row r="7291" customFormat="1" x14ac:dyDescent="0.25"/>
    <row r="7292" customFormat="1" x14ac:dyDescent="0.25"/>
    <row r="7293" customFormat="1" x14ac:dyDescent="0.25"/>
    <row r="7294" customFormat="1" x14ac:dyDescent="0.25"/>
    <row r="7295" customFormat="1" x14ac:dyDescent="0.25"/>
    <row r="7296" customFormat="1" x14ac:dyDescent="0.25"/>
    <row r="7297" customFormat="1" x14ac:dyDescent="0.25"/>
    <row r="7298" customFormat="1" x14ac:dyDescent="0.25"/>
    <row r="7299" customFormat="1" x14ac:dyDescent="0.25"/>
    <row r="7300" customFormat="1" x14ac:dyDescent="0.25"/>
    <row r="7301" customFormat="1" x14ac:dyDescent="0.25"/>
    <row r="7302" customFormat="1" x14ac:dyDescent="0.25"/>
    <row r="7303" customFormat="1" x14ac:dyDescent="0.25"/>
    <row r="7304" customFormat="1" x14ac:dyDescent="0.25"/>
    <row r="7305" customFormat="1" x14ac:dyDescent="0.25"/>
    <row r="7306" customFormat="1" x14ac:dyDescent="0.25"/>
    <row r="7307" customFormat="1" x14ac:dyDescent="0.25"/>
    <row r="7308" customFormat="1" x14ac:dyDescent="0.25"/>
    <row r="7309" customFormat="1" x14ac:dyDescent="0.25"/>
    <row r="7310" customFormat="1" x14ac:dyDescent="0.25"/>
    <row r="7311" customFormat="1" x14ac:dyDescent="0.25"/>
    <row r="7312" customFormat="1" x14ac:dyDescent="0.25"/>
    <row r="7313" customFormat="1" x14ac:dyDescent="0.25"/>
    <row r="7314" customFormat="1" x14ac:dyDescent="0.25"/>
    <row r="7315" customFormat="1" x14ac:dyDescent="0.25"/>
    <row r="7316" customFormat="1" x14ac:dyDescent="0.25"/>
    <row r="7317" customFormat="1" x14ac:dyDescent="0.25"/>
    <row r="7318" customFormat="1" x14ac:dyDescent="0.25"/>
    <row r="7319" customFormat="1" x14ac:dyDescent="0.25"/>
    <row r="7320" customFormat="1" x14ac:dyDescent="0.25"/>
    <row r="7321" customFormat="1" x14ac:dyDescent="0.25"/>
    <row r="7322" customFormat="1" x14ac:dyDescent="0.25"/>
    <row r="7323" customFormat="1" x14ac:dyDescent="0.25"/>
    <row r="7324" customFormat="1" x14ac:dyDescent="0.25"/>
    <row r="7325" customFormat="1" x14ac:dyDescent="0.25"/>
    <row r="7326" customFormat="1" x14ac:dyDescent="0.25"/>
    <row r="7327" customFormat="1" x14ac:dyDescent="0.25"/>
    <row r="7328" customFormat="1" x14ac:dyDescent="0.25"/>
    <row r="7329" customFormat="1" x14ac:dyDescent="0.25"/>
    <row r="7330" customFormat="1" x14ac:dyDescent="0.25"/>
    <row r="7331" customFormat="1" x14ac:dyDescent="0.25"/>
    <row r="7332" customFormat="1" x14ac:dyDescent="0.25"/>
    <row r="7333" customFormat="1" x14ac:dyDescent="0.25"/>
    <row r="7334" customFormat="1" x14ac:dyDescent="0.25"/>
    <row r="7335" customFormat="1" x14ac:dyDescent="0.25"/>
    <row r="7336" customFormat="1" x14ac:dyDescent="0.25"/>
    <row r="7337" customFormat="1" x14ac:dyDescent="0.25"/>
    <row r="7338" customFormat="1" x14ac:dyDescent="0.25"/>
    <row r="7339" customFormat="1" x14ac:dyDescent="0.25"/>
    <row r="7340" customFormat="1" x14ac:dyDescent="0.25"/>
    <row r="7341" customFormat="1" x14ac:dyDescent="0.25"/>
    <row r="7342" customFormat="1" x14ac:dyDescent="0.25"/>
    <row r="7343" customFormat="1" x14ac:dyDescent="0.25"/>
    <row r="7344" customFormat="1" x14ac:dyDescent="0.25"/>
    <row r="7345" customFormat="1" x14ac:dyDescent="0.25"/>
    <row r="7346" customFormat="1" x14ac:dyDescent="0.25"/>
    <row r="7347" customFormat="1" x14ac:dyDescent="0.25"/>
    <row r="7348" customFormat="1" x14ac:dyDescent="0.25"/>
    <row r="7349" customFormat="1" x14ac:dyDescent="0.25"/>
    <row r="7350" customFormat="1" x14ac:dyDescent="0.25"/>
    <row r="7351" customFormat="1" x14ac:dyDescent="0.25"/>
    <row r="7352" customFormat="1" x14ac:dyDescent="0.25"/>
    <row r="7353" customFormat="1" x14ac:dyDescent="0.25"/>
    <row r="7354" customFormat="1" x14ac:dyDescent="0.25"/>
    <row r="7355" customFormat="1" x14ac:dyDescent="0.25"/>
    <row r="7356" customFormat="1" x14ac:dyDescent="0.25"/>
    <row r="7357" customFormat="1" x14ac:dyDescent="0.25"/>
    <row r="7358" customFormat="1" x14ac:dyDescent="0.25"/>
    <row r="7359" customFormat="1" x14ac:dyDescent="0.25"/>
    <row r="7360" customFormat="1" x14ac:dyDescent="0.25"/>
    <row r="7361" customFormat="1" x14ac:dyDescent="0.25"/>
    <row r="7362" customFormat="1" x14ac:dyDescent="0.25"/>
    <row r="7363" customFormat="1" x14ac:dyDescent="0.25"/>
    <row r="7364" customFormat="1" x14ac:dyDescent="0.25"/>
    <row r="7365" customFormat="1" x14ac:dyDescent="0.25"/>
    <row r="7366" customFormat="1" x14ac:dyDescent="0.25"/>
    <row r="7367" customFormat="1" x14ac:dyDescent="0.25"/>
    <row r="7368" customFormat="1" x14ac:dyDescent="0.25"/>
    <row r="7369" customFormat="1" x14ac:dyDescent="0.25"/>
    <row r="7370" customFormat="1" x14ac:dyDescent="0.25"/>
    <row r="7371" customFormat="1" x14ac:dyDescent="0.25"/>
    <row r="7372" customFormat="1" x14ac:dyDescent="0.25"/>
    <row r="7373" customFormat="1" x14ac:dyDescent="0.25"/>
    <row r="7374" customFormat="1" x14ac:dyDescent="0.25"/>
    <row r="7375" customFormat="1" x14ac:dyDescent="0.25"/>
    <row r="7376" customFormat="1" x14ac:dyDescent="0.25"/>
    <row r="7377" customFormat="1" x14ac:dyDescent="0.25"/>
    <row r="7378" customFormat="1" x14ac:dyDescent="0.25"/>
    <row r="7379" customFormat="1" x14ac:dyDescent="0.25"/>
    <row r="7380" customFormat="1" x14ac:dyDescent="0.25"/>
    <row r="7381" customFormat="1" x14ac:dyDescent="0.25"/>
    <row r="7382" customFormat="1" x14ac:dyDescent="0.25"/>
    <row r="7383" customFormat="1" x14ac:dyDescent="0.25"/>
    <row r="7384" customFormat="1" x14ac:dyDescent="0.25"/>
    <row r="7385" customFormat="1" x14ac:dyDescent="0.25"/>
    <row r="7386" customFormat="1" x14ac:dyDescent="0.25"/>
    <row r="7387" customFormat="1" x14ac:dyDescent="0.25"/>
    <row r="7388" customFormat="1" x14ac:dyDescent="0.25"/>
    <row r="7389" customFormat="1" x14ac:dyDescent="0.25"/>
    <row r="7390" customFormat="1" x14ac:dyDescent="0.25"/>
    <row r="7391" customFormat="1" x14ac:dyDescent="0.25"/>
    <row r="7392" customFormat="1" x14ac:dyDescent="0.25"/>
    <row r="7393" customFormat="1" x14ac:dyDescent="0.25"/>
    <row r="7394" customFormat="1" x14ac:dyDescent="0.25"/>
    <row r="7395" customFormat="1" x14ac:dyDescent="0.25"/>
    <row r="7396" customFormat="1" x14ac:dyDescent="0.25"/>
    <row r="7397" customFormat="1" x14ac:dyDescent="0.25"/>
    <row r="7398" customFormat="1" x14ac:dyDescent="0.25"/>
    <row r="7399" customFormat="1" x14ac:dyDescent="0.25"/>
    <row r="7400" customFormat="1" x14ac:dyDescent="0.25"/>
    <row r="7401" customFormat="1" x14ac:dyDescent="0.25"/>
    <row r="7402" customFormat="1" x14ac:dyDescent="0.25"/>
    <row r="7403" customFormat="1" x14ac:dyDescent="0.25"/>
    <row r="7404" customFormat="1" x14ac:dyDescent="0.25"/>
    <row r="7405" customFormat="1" x14ac:dyDescent="0.25"/>
    <row r="7406" customFormat="1" x14ac:dyDescent="0.25"/>
    <row r="7407" customFormat="1" x14ac:dyDescent="0.25"/>
    <row r="7408" customFormat="1" x14ac:dyDescent="0.25"/>
    <row r="7409" customFormat="1" x14ac:dyDescent="0.25"/>
    <row r="7410" customFormat="1" x14ac:dyDescent="0.25"/>
    <row r="7411" customFormat="1" x14ac:dyDescent="0.25"/>
    <row r="7412" customFormat="1" x14ac:dyDescent="0.25"/>
    <row r="7413" customFormat="1" x14ac:dyDescent="0.25"/>
    <row r="7414" customFormat="1" x14ac:dyDescent="0.25"/>
    <row r="7415" customFormat="1" x14ac:dyDescent="0.25"/>
    <row r="7416" customFormat="1" x14ac:dyDescent="0.25"/>
    <row r="7417" customFormat="1" x14ac:dyDescent="0.25"/>
    <row r="7418" customFormat="1" x14ac:dyDescent="0.25"/>
    <row r="7419" customFormat="1" x14ac:dyDescent="0.25"/>
    <row r="7420" customFormat="1" x14ac:dyDescent="0.25"/>
    <row r="7421" customFormat="1" x14ac:dyDescent="0.25"/>
    <row r="7422" customFormat="1" x14ac:dyDescent="0.25"/>
    <row r="7423" customFormat="1" x14ac:dyDescent="0.25"/>
    <row r="7424" customFormat="1" x14ac:dyDescent="0.25"/>
    <row r="7425" customFormat="1" x14ac:dyDescent="0.25"/>
    <row r="7426" customFormat="1" x14ac:dyDescent="0.25"/>
    <row r="7427" customFormat="1" x14ac:dyDescent="0.25"/>
    <row r="7428" customFormat="1" x14ac:dyDescent="0.25"/>
    <row r="7429" customFormat="1" x14ac:dyDescent="0.25"/>
    <row r="7430" customFormat="1" x14ac:dyDescent="0.25"/>
    <row r="7431" customFormat="1" x14ac:dyDescent="0.25"/>
    <row r="7432" customFormat="1" x14ac:dyDescent="0.25"/>
    <row r="7433" customFormat="1" x14ac:dyDescent="0.25"/>
    <row r="7434" customFormat="1" x14ac:dyDescent="0.25"/>
    <row r="7435" customFormat="1" x14ac:dyDescent="0.25"/>
    <row r="7436" customFormat="1" x14ac:dyDescent="0.25"/>
    <row r="7437" customFormat="1" x14ac:dyDescent="0.25"/>
    <row r="7438" customFormat="1" x14ac:dyDescent="0.25"/>
    <row r="7439" customFormat="1" x14ac:dyDescent="0.25"/>
    <row r="7440" customFormat="1" x14ac:dyDescent="0.25"/>
    <row r="7441" customFormat="1" x14ac:dyDescent="0.25"/>
    <row r="7442" customFormat="1" x14ac:dyDescent="0.25"/>
    <row r="7443" customFormat="1" x14ac:dyDescent="0.25"/>
    <row r="7444" customFormat="1" x14ac:dyDescent="0.25"/>
    <row r="7445" customFormat="1" x14ac:dyDescent="0.25"/>
    <row r="7446" customFormat="1" x14ac:dyDescent="0.25"/>
    <row r="7447" customFormat="1" x14ac:dyDescent="0.25"/>
    <row r="7448" customFormat="1" x14ac:dyDescent="0.25"/>
    <row r="7449" customFormat="1" x14ac:dyDescent="0.25"/>
    <row r="7450" customFormat="1" x14ac:dyDescent="0.25"/>
    <row r="7451" customFormat="1" x14ac:dyDescent="0.25"/>
    <row r="7452" customFormat="1" x14ac:dyDescent="0.25"/>
    <row r="7453" customFormat="1" x14ac:dyDescent="0.25"/>
    <row r="7454" customFormat="1" x14ac:dyDescent="0.25"/>
    <row r="7455" customFormat="1" x14ac:dyDescent="0.25"/>
    <row r="7456" customFormat="1" x14ac:dyDescent="0.25"/>
    <row r="7457" customFormat="1" x14ac:dyDescent="0.25"/>
    <row r="7458" customFormat="1" x14ac:dyDescent="0.25"/>
    <row r="7459" customFormat="1" x14ac:dyDescent="0.25"/>
    <row r="7460" customFormat="1" x14ac:dyDescent="0.25"/>
    <row r="7461" customFormat="1" x14ac:dyDescent="0.25"/>
    <row r="7462" customFormat="1" x14ac:dyDescent="0.25"/>
    <row r="7463" customFormat="1" x14ac:dyDescent="0.25"/>
    <row r="7464" customFormat="1" x14ac:dyDescent="0.25"/>
    <row r="7465" customFormat="1" x14ac:dyDescent="0.25"/>
    <row r="7466" customFormat="1" x14ac:dyDescent="0.25"/>
    <row r="7467" customFormat="1" x14ac:dyDescent="0.25"/>
    <row r="7468" customFormat="1" x14ac:dyDescent="0.25"/>
    <row r="7469" customFormat="1" x14ac:dyDescent="0.25"/>
    <row r="7470" customFormat="1" x14ac:dyDescent="0.25"/>
    <row r="7471" customFormat="1" x14ac:dyDescent="0.25"/>
    <row r="7472" customFormat="1" x14ac:dyDescent="0.25"/>
    <row r="7473" customFormat="1" x14ac:dyDescent="0.25"/>
    <row r="7474" customFormat="1" x14ac:dyDescent="0.25"/>
    <row r="7475" customFormat="1" x14ac:dyDescent="0.25"/>
    <row r="7476" customFormat="1" x14ac:dyDescent="0.25"/>
    <row r="7477" customFormat="1" x14ac:dyDescent="0.25"/>
    <row r="7478" customFormat="1" x14ac:dyDescent="0.25"/>
    <row r="7479" customFormat="1" x14ac:dyDescent="0.25"/>
    <row r="7480" customFormat="1" x14ac:dyDescent="0.25"/>
    <row r="7481" customFormat="1" x14ac:dyDescent="0.25"/>
    <row r="7482" customFormat="1" x14ac:dyDescent="0.25"/>
    <row r="7483" customFormat="1" x14ac:dyDescent="0.25"/>
    <row r="7484" customFormat="1" x14ac:dyDescent="0.25"/>
    <row r="7485" customFormat="1" x14ac:dyDescent="0.25"/>
    <row r="7486" customFormat="1" x14ac:dyDescent="0.25"/>
    <row r="7487" customFormat="1" x14ac:dyDescent="0.25"/>
    <row r="7488" customFormat="1" x14ac:dyDescent="0.25"/>
    <row r="7489" customFormat="1" x14ac:dyDescent="0.25"/>
    <row r="7490" customFormat="1" x14ac:dyDescent="0.25"/>
    <row r="7491" customFormat="1" x14ac:dyDescent="0.25"/>
    <row r="7492" customFormat="1" x14ac:dyDescent="0.25"/>
    <row r="7493" customFormat="1" x14ac:dyDescent="0.25"/>
    <row r="7494" customFormat="1" x14ac:dyDescent="0.25"/>
    <row r="7495" customFormat="1" x14ac:dyDescent="0.25"/>
    <row r="7496" customFormat="1" x14ac:dyDescent="0.25"/>
    <row r="7497" customFormat="1" x14ac:dyDescent="0.25"/>
    <row r="7498" customFormat="1" x14ac:dyDescent="0.25"/>
    <row r="7499" customFormat="1" x14ac:dyDescent="0.25"/>
    <row r="7500" customFormat="1" x14ac:dyDescent="0.25"/>
    <row r="7501" customFormat="1" x14ac:dyDescent="0.25"/>
    <row r="7502" customFormat="1" x14ac:dyDescent="0.25"/>
    <row r="7503" customFormat="1" x14ac:dyDescent="0.25"/>
    <row r="7504" customFormat="1" x14ac:dyDescent="0.25"/>
    <row r="7505" customFormat="1" x14ac:dyDescent="0.25"/>
    <row r="7506" customFormat="1" x14ac:dyDescent="0.25"/>
    <row r="7507" customFormat="1" x14ac:dyDescent="0.25"/>
    <row r="7508" customFormat="1" x14ac:dyDescent="0.25"/>
    <row r="7509" customFormat="1" x14ac:dyDescent="0.25"/>
    <row r="7510" customFormat="1" x14ac:dyDescent="0.25"/>
    <row r="7511" customFormat="1" x14ac:dyDescent="0.25"/>
    <row r="7512" customFormat="1" x14ac:dyDescent="0.25"/>
    <row r="7513" customFormat="1" x14ac:dyDescent="0.25"/>
    <row r="7514" customFormat="1" x14ac:dyDescent="0.25"/>
    <row r="7515" customFormat="1" x14ac:dyDescent="0.25"/>
    <row r="7516" customFormat="1" x14ac:dyDescent="0.25"/>
    <row r="7517" customFormat="1" x14ac:dyDescent="0.25"/>
    <row r="7518" customFormat="1" x14ac:dyDescent="0.25"/>
    <row r="7519" customFormat="1" x14ac:dyDescent="0.25"/>
    <row r="7520" customFormat="1" x14ac:dyDescent="0.25"/>
    <row r="7521" customFormat="1" x14ac:dyDescent="0.25"/>
    <row r="7522" customFormat="1" x14ac:dyDescent="0.25"/>
    <row r="7523" customFormat="1" x14ac:dyDescent="0.25"/>
    <row r="7524" customFormat="1" x14ac:dyDescent="0.25"/>
    <row r="7525" customFormat="1" x14ac:dyDescent="0.25"/>
    <row r="7526" customFormat="1" x14ac:dyDescent="0.25"/>
    <row r="7527" customFormat="1" x14ac:dyDescent="0.25"/>
    <row r="7528" customFormat="1" x14ac:dyDescent="0.25"/>
    <row r="7529" customFormat="1" x14ac:dyDescent="0.25"/>
    <row r="7530" customFormat="1" x14ac:dyDescent="0.25"/>
    <row r="7531" customFormat="1" x14ac:dyDescent="0.25"/>
    <row r="7532" customFormat="1" x14ac:dyDescent="0.25"/>
    <row r="7533" customFormat="1" x14ac:dyDescent="0.25"/>
    <row r="7534" customFormat="1" x14ac:dyDescent="0.25"/>
    <row r="7535" customFormat="1" x14ac:dyDescent="0.25"/>
    <row r="7536" customFormat="1" x14ac:dyDescent="0.25"/>
    <row r="7537" customFormat="1" x14ac:dyDescent="0.25"/>
    <row r="7538" customFormat="1" x14ac:dyDescent="0.25"/>
    <row r="7539" customFormat="1" x14ac:dyDescent="0.25"/>
    <row r="7540" customFormat="1" x14ac:dyDescent="0.25"/>
    <row r="7541" customFormat="1" x14ac:dyDescent="0.25"/>
    <row r="7542" customFormat="1" x14ac:dyDescent="0.25"/>
    <row r="7543" customFormat="1" x14ac:dyDescent="0.25"/>
    <row r="7544" customFormat="1" x14ac:dyDescent="0.25"/>
    <row r="7545" customFormat="1" x14ac:dyDescent="0.25"/>
    <row r="7546" customFormat="1" x14ac:dyDescent="0.25"/>
    <row r="7547" customFormat="1" x14ac:dyDescent="0.25"/>
    <row r="7548" customFormat="1" x14ac:dyDescent="0.25"/>
    <row r="7549" customFormat="1" x14ac:dyDescent="0.25"/>
    <row r="7550" customFormat="1" x14ac:dyDescent="0.25"/>
    <row r="7551" customFormat="1" x14ac:dyDescent="0.25"/>
    <row r="7552" customFormat="1" x14ac:dyDescent="0.25"/>
    <row r="7553" customFormat="1" x14ac:dyDescent="0.25"/>
    <row r="7554" customFormat="1" x14ac:dyDescent="0.25"/>
    <row r="7555" customFormat="1" x14ac:dyDescent="0.25"/>
    <row r="7556" customFormat="1" x14ac:dyDescent="0.25"/>
    <row r="7557" customFormat="1" x14ac:dyDescent="0.25"/>
    <row r="7558" customFormat="1" x14ac:dyDescent="0.25"/>
    <row r="7559" customFormat="1" x14ac:dyDescent="0.25"/>
    <row r="7560" customFormat="1" x14ac:dyDescent="0.25"/>
    <row r="7561" customFormat="1" x14ac:dyDescent="0.25"/>
    <row r="7562" customFormat="1" x14ac:dyDescent="0.25"/>
    <row r="7563" customFormat="1" x14ac:dyDescent="0.25"/>
    <row r="7564" customFormat="1" x14ac:dyDescent="0.25"/>
    <row r="7565" customFormat="1" x14ac:dyDescent="0.25"/>
    <row r="7566" customFormat="1" x14ac:dyDescent="0.25"/>
    <row r="7567" customFormat="1" x14ac:dyDescent="0.25"/>
    <row r="7568" customFormat="1" x14ac:dyDescent="0.25"/>
    <row r="7569" customFormat="1" x14ac:dyDescent="0.25"/>
    <row r="7570" customFormat="1" x14ac:dyDescent="0.25"/>
    <row r="7571" customFormat="1" x14ac:dyDescent="0.25"/>
    <row r="7572" customFormat="1" x14ac:dyDescent="0.25"/>
    <row r="7573" customFormat="1" x14ac:dyDescent="0.25"/>
    <row r="7574" customFormat="1" x14ac:dyDescent="0.25"/>
    <row r="7575" customFormat="1" x14ac:dyDescent="0.25"/>
    <row r="7576" customFormat="1" x14ac:dyDescent="0.25"/>
    <row r="7577" customFormat="1" x14ac:dyDescent="0.25"/>
    <row r="7578" customFormat="1" x14ac:dyDescent="0.25"/>
    <row r="7579" customFormat="1" x14ac:dyDescent="0.25"/>
    <row r="7580" customFormat="1" x14ac:dyDescent="0.25"/>
    <row r="7581" customFormat="1" x14ac:dyDescent="0.25"/>
    <row r="7582" customFormat="1" x14ac:dyDescent="0.25"/>
    <row r="7583" customFormat="1" x14ac:dyDescent="0.25"/>
    <row r="7584" customFormat="1" x14ac:dyDescent="0.25"/>
    <row r="7585" customFormat="1" x14ac:dyDescent="0.25"/>
    <row r="7586" customFormat="1" x14ac:dyDescent="0.25"/>
    <row r="7587" customFormat="1" x14ac:dyDescent="0.25"/>
    <row r="7588" customFormat="1" x14ac:dyDescent="0.25"/>
    <row r="7589" customFormat="1" x14ac:dyDescent="0.25"/>
    <row r="7590" customFormat="1" x14ac:dyDescent="0.25"/>
    <row r="7591" customFormat="1" x14ac:dyDescent="0.25"/>
    <row r="7592" customFormat="1" x14ac:dyDescent="0.25"/>
    <row r="7593" customFormat="1" x14ac:dyDescent="0.25"/>
    <row r="7594" customFormat="1" x14ac:dyDescent="0.25"/>
    <row r="7595" customFormat="1" x14ac:dyDescent="0.25"/>
    <row r="7596" customFormat="1" x14ac:dyDescent="0.25"/>
    <row r="7597" customFormat="1" x14ac:dyDescent="0.25"/>
    <row r="7598" customFormat="1" x14ac:dyDescent="0.25"/>
    <row r="7599" customFormat="1" x14ac:dyDescent="0.25"/>
    <row r="7600" customFormat="1" x14ac:dyDescent="0.25"/>
    <row r="7601" customFormat="1" x14ac:dyDescent="0.25"/>
    <row r="7602" customFormat="1" x14ac:dyDescent="0.25"/>
    <row r="7603" customFormat="1" x14ac:dyDescent="0.25"/>
    <row r="7604" customFormat="1" x14ac:dyDescent="0.25"/>
    <row r="7605" customFormat="1" x14ac:dyDescent="0.25"/>
    <row r="7606" customFormat="1" x14ac:dyDescent="0.25"/>
    <row r="7607" customFormat="1" x14ac:dyDescent="0.25"/>
    <row r="7608" customFormat="1" x14ac:dyDescent="0.25"/>
    <row r="7609" customFormat="1" x14ac:dyDescent="0.25"/>
    <row r="7610" customFormat="1" x14ac:dyDescent="0.25"/>
    <row r="7611" customFormat="1" x14ac:dyDescent="0.25"/>
    <row r="7612" customFormat="1" x14ac:dyDescent="0.25"/>
    <row r="7613" customFormat="1" x14ac:dyDescent="0.25"/>
    <row r="7614" customFormat="1" x14ac:dyDescent="0.25"/>
    <row r="7615" customFormat="1" x14ac:dyDescent="0.25"/>
    <row r="7616" customFormat="1" x14ac:dyDescent="0.25"/>
    <row r="7617" customFormat="1" x14ac:dyDescent="0.25"/>
    <row r="7618" customFormat="1" x14ac:dyDescent="0.25"/>
    <row r="7619" customFormat="1" x14ac:dyDescent="0.25"/>
    <row r="7620" customFormat="1" x14ac:dyDescent="0.25"/>
    <row r="7621" customFormat="1" x14ac:dyDescent="0.25"/>
    <row r="7622" customFormat="1" x14ac:dyDescent="0.25"/>
    <row r="7623" customFormat="1" x14ac:dyDescent="0.25"/>
    <row r="7624" customFormat="1" x14ac:dyDescent="0.25"/>
    <row r="7625" customFormat="1" x14ac:dyDescent="0.25"/>
    <row r="7626" customFormat="1" x14ac:dyDescent="0.25"/>
    <row r="7627" customFormat="1" x14ac:dyDescent="0.25"/>
    <row r="7628" customFormat="1" x14ac:dyDescent="0.25"/>
    <row r="7629" customFormat="1" x14ac:dyDescent="0.25"/>
    <row r="7630" customFormat="1" x14ac:dyDescent="0.25"/>
    <row r="7631" customFormat="1" x14ac:dyDescent="0.25"/>
    <row r="7632" customFormat="1" x14ac:dyDescent="0.25"/>
    <row r="7633" customFormat="1" x14ac:dyDescent="0.25"/>
    <row r="7634" customFormat="1" x14ac:dyDescent="0.25"/>
    <row r="7635" customFormat="1" x14ac:dyDescent="0.25"/>
    <row r="7636" customFormat="1" x14ac:dyDescent="0.25"/>
    <row r="7637" customFormat="1" x14ac:dyDescent="0.25"/>
    <row r="7638" customFormat="1" x14ac:dyDescent="0.25"/>
    <row r="7639" customFormat="1" x14ac:dyDescent="0.25"/>
    <row r="7640" customFormat="1" x14ac:dyDescent="0.25"/>
    <row r="7641" customFormat="1" x14ac:dyDescent="0.25"/>
    <row r="7642" customFormat="1" x14ac:dyDescent="0.25"/>
    <row r="7643" customFormat="1" x14ac:dyDescent="0.25"/>
    <row r="7644" customFormat="1" x14ac:dyDescent="0.25"/>
    <row r="7645" customFormat="1" x14ac:dyDescent="0.25"/>
    <row r="7646" customFormat="1" x14ac:dyDescent="0.25"/>
    <row r="7647" customFormat="1" x14ac:dyDescent="0.25"/>
    <row r="7648" customFormat="1" x14ac:dyDescent="0.25"/>
    <row r="7649" customFormat="1" x14ac:dyDescent="0.25"/>
    <row r="7650" customFormat="1" x14ac:dyDescent="0.25"/>
    <row r="7651" customFormat="1" x14ac:dyDescent="0.25"/>
    <row r="7652" customFormat="1" x14ac:dyDescent="0.25"/>
    <row r="7653" customFormat="1" x14ac:dyDescent="0.25"/>
    <row r="7654" customFormat="1" x14ac:dyDescent="0.25"/>
    <row r="7655" customFormat="1" x14ac:dyDescent="0.25"/>
    <row r="7656" customFormat="1" x14ac:dyDescent="0.25"/>
    <row r="7657" customFormat="1" x14ac:dyDescent="0.25"/>
    <row r="7658" customFormat="1" x14ac:dyDescent="0.25"/>
    <row r="7659" customFormat="1" x14ac:dyDescent="0.25"/>
    <row r="7660" customFormat="1" x14ac:dyDescent="0.25"/>
    <row r="7661" customFormat="1" x14ac:dyDescent="0.25"/>
    <row r="7662" customFormat="1" x14ac:dyDescent="0.25"/>
    <row r="7663" customFormat="1" x14ac:dyDescent="0.25"/>
    <row r="7664" customFormat="1" x14ac:dyDescent="0.25"/>
    <row r="7665" customFormat="1" x14ac:dyDescent="0.25"/>
    <row r="7666" customFormat="1" x14ac:dyDescent="0.25"/>
    <row r="7667" customFormat="1" x14ac:dyDescent="0.25"/>
    <row r="7668" customFormat="1" x14ac:dyDescent="0.25"/>
    <row r="7669" customFormat="1" x14ac:dyDescent="0.25"/>
    <row r="7670" customFormat="1" x14ac:dyDescent="0.25"/>
    <row r="7671" customFormat="1" x14ac:dyDescent="0.25"/>
    <row r="7672" customFormat="1" x14ac:dyDescent="0.25"/>
    <row r="7673" customFormat="1" x14ac:dyDescent="0.25"/>
    <row r="7674" customFormat="1" x14ac:dyDescent="0.25"/>
    <row r="7675" customFormat="1" x14ac:dyDescent="0.25"/>
    <row r="7676" customFormat="1" x14ac:dyDescent="0.25"/>
    <row r="7677" customFormat="1" x14ac:dyDescent="0.25"/>
    <row r="7678" customFormat="1" x14ac:dyDescent="0.25"/>
    <row r="7679" customFormat="1" x14ac:dyDescent="0.25"/>
    <row r="7680" customFormat="1" x14ac:dyDescent="0.25"/>
    <row r="7681" customFormat="1" x14ac:dyDescent="0.25"/>
    <row r="7682" customFormat="1" x14ac:dyDescent="0.25"/>
    <row r="7683" customFormat="1" x14ac:dyDescent="0.25"/>
    <row r="7684" customFormat="1" x14ac:dyDescent="0.25"/>
    <row r="7685" customFormat="1" x14ac:dyDescent="0.25"/>
    <row r="7686" customFormat="1" x14ac:dyDescent="0.25"/>
    <row r="7687" customFormat="1" x14ac:dyDescent="0.25"/>
    <row r="7688" customFormat="1" x14ac:dyDescent="0.25"/>
    <row r="7689" customFormat="1" x14ac:dyDescent="0.25"/>
    <row r="7690" customFormat="1" x14ac:dyDescent="0.25"/>
    <row r="7691" customFormat="1" x14ac:dyDescent="0.25"/>
    <row r="7692" customFormat="1" x14ac:dyDescent="0.25"/>
    <row r="7693" customFormat="1" x14ac:dyDescent="0.25"/>
    <row r="7694" customFormat="1" x14ac:dyDescent="0.25"/>
    <row r="7695" customFormat="1" x14ac:dyDescent="0.25"/>
    <row r="7696" customFormat="1" x14ac:dyDescent="0.25"/>
    <row r="7697" customFormat="1" x14ac:dyDescent="0.25"/>
    <row r="7698" customFormat="1" x14ac:dyDescent="0.25"/>
    <row r="7699" customFormat="1" x14ac:dyDescent="0.25"/>
    <row r="7700" customFormat="1" x14ac:dyDescent="0.25"/>
    <row r="7701" customFormat="1" x14ac:dyDescent="0.25"/>
    <row r="7702" customFormat="1" x14ac:dyDescent="0.25"/>
    <row r="7703" customFormat="1" x14ac:dyDescent="0.25"/>
    <row r="7704" customFormat="1" x14ac:dyDescent="0.25"/>
    <row r="7705" customFormat="1" x14ac:dyDescent="0.25"/>
    <row r="7706" customFormat="1" x14ac:dyDescent="0.25"/>
    <row r="7707" customFormat="1" x14ac:dyDescent="0.25"/>
    <row r="7708" customFormat="1" x14ac:dyDescent="0.25"/>
    <row r="7709" customFormat="1" x14ac:dyDescent="0.25"/>
    <row r="7710" customFormat="1" x14ac:dyDescent="0.25"/>
    <row r="7711" customFormat="1" x14ac:dyDescent="0.25"/>
    <row r="7712" customFormat="1" x14ac:dyDescent="0.25"/>
    <row r="7713" customFormat="1" x14ac:dyDescent="0.25"/>
    <row r="7714" customFormat="1" x14ac:dyDescent="0.25"/>
    <row r="7715" customFormat="1" x14ac:dyDescent="0.25"/>
    <row r="7716" customFormat="1" x14ac:dyDescent="0.25"/>
    <row r="7717" customFormat="1" x14ac:dyDescent="0.25"/>
    <row r="7718" customFormat="1" x14ac:dyDescent="0.25"/>
    <row r="7719" customFormat="1" x14ac:dyDescent="0.25"/>
    <row r="7720" customFormat="1" x14ac:dyDescent="0.25"/>
    <row r="7721" customFormat="1" x14ac:dyDescent="0.25"/>
    <row r="7722" customFormat="1" x14ac:dyDescent="0.25"/>
    <row r="7723" customFormat="1" x14ac:dyDescent="0.25"/>
    <row r="7724" customFormat="1" x14ac:dyDescent="0.25"/>
    <row r="7725" customFormat="1" x14ac:dyDescent="0.25"/>
    <row r="7726" customFormat="1" x14ac:dyDescent="0.25"/>
    <row r="7727" customFormat="1" x14ac:dyDescent="0.25"/>
    <row r="7728" customFormat="1" x14ac:dyDescent="0.25"/>
    <row r="7729" customFormat="1" x14ac:dyDescent="0.25"/>
    <row r="7730" customFormat="1" x14ac:dyDescent="0.25"/>
    <row r="7731" customFormat="1" x14ac:dyDescent="0.25"/>
    <row r="7732" customFormat="1" x14ac:dyDescent="0.25"/>
    <row r="7733" customFormat="1" x14ac:dyDescent="0.25"/>
    <row r="7734" customFormat="1" x14ac:dyDescent="0.25"/>
    <row r="7735" customFormat="1" x14ac:dyDescent="0.25"/>
    <row r="7736" customFormat="1" x14ac:dyDescent="0.25"/>
    <row r="7737" customFormat="1" x14ac:dyDescent="0.25"/>
    <row r="7738" customFormat="1" x14ac:dyDescent="0.25"/>
    <row r="7739" customFormat="1" x14ac:dyDescent="0.25"/>
    <row r="7740" customFormat="1" x14ac:dyDescent="0.25"/>
    <row r="7741" customFormat="1" x14ac:dyDescent="0.25"/>
    <row r="7742" customFormat="1" x14ac:dyDescent="0.25"/>
    <row r="7743" customFormat="1" x14ac:dyDescent="0.25"/>
    <row r="7744" customFormat="1" x14ac:dyDescent="0.25"/>
    <row r="7745" customFormat="1" x14ac:dyDescent="0.25"/>
    <row r="7746" customFormat="1" x14ac:dyDescent="0.25"/>
    <row r="7747" customFormat="1" x14ac:dyDescent="0.25"/>
    <row r="7748" customFormat="1" x14ac:dyDescent="0.25"/>
    <row r="7749" customFormat="1" x14ac:dyDescent="0.25"/>
    <row r="7750" customFormat="1" x14ac:dyDescent="0.25"/>
    <row r="7751" customFormat="1" x14ac:dyDescent="0.25"/>
    <row r="7752" customFormat="1" x14ac:dyDescent="0.25"/>
    <row r="7753" customFormat="1" x14ac:dyDescent="0.25"/>
    <row r="7754" customFormat="1" x14ac:dyDescent="0.25"/>
    <row r="7755" customFormat="1" x14ac:dyDescent="0.25"/>
    <row r="7756" customFormat="1" x14ac:dyDescent="0.25"/>
    <row r="7757" customFormat="1" x14ac:dyDescent="0.25"/>
    <row r="7758" customFormat="1" x14ac:dyDescent="0.25"/>
    <row r="7759" customFormat="1" x14ac:dyDescent="0.25"/>
    <row r="7760" customFormat="1" x14ac:dyDescent="0.25"/>
    <row r="7761" customFormat="1" x14ac:dyDescent="0.25"/>
    <row r="7762" customFormat="1" x14ac:dyDescent="0.25"/>
    <row r="7763" customFormat="1" x14ac:dyDescent="0.25"/>
    <row r="7764" customFormat="1" x14ac:dyDescent="0.25"/>
    <row r="7765" customFormat="1" x14ac:dyDescent="0.25"/>
    <row r="7766" customFormat="1" x14ac:dyDescent="0.25"/>
    <row r="7767" customFormat="1" x14ac:dyDescent="0.25"/>
    <row r="7768" customFormat="1" x14ac:dyDescent="0.25"/>
    <row r="7769" customFormat="1" x14ac:dyDescent="0.25"/>
    <row r="7770" customFormat="1" x14ac:dyDescent="0.25"/>
    <row r="7771" customFormat="1" x14ac:dyDescent="0.25"/>
    <row r="7772" customFormat="1" x14ac:dyDescent="0.25"/>
    <row r="7773" customFormat="1" x14ac:dyDescent="0.25"/>
    <row r="7774" customFormat="1" x14ac:dyDescent="0.25"/>
    <row r="7775" customFormat="1" x14ac:dyDescent="0.25"/>
    <row r="7776" customFormat="1" x14ac:dyDescent="0.25"/>
    <row r="7777" customFormat="1" x14ac:dyDescent="0.25"/>
    <row r="7778" customFormat="1" x14ac:dyDescent="0.25"/>
    <row r="7779" customFormat="1" x14ac:dyDescent="0.25"/>
    <row r="7780" customFormat="1" x14ac:dyDescent="0.25"/>
    <row r="7781" customFormat="1" x14ac:dyDescent="0.25"/>
    <row r="7782" customFormat="1" x14ac:dyDescent="0.25"/>
    <row r="7783" customFormat="1" x14ac:dyDescent="0.25"/>
    <row r="7784" customFormat="1" x14ac:dyDescent="0.25"/>
    <row r="7785" customFormat="1" x14ac:dyDescent="0.25"/>
    <row r="7786" customFormat="1" x14ac:dyDescent="0.25"/>
    <row r="7787" customFormat="1" x14ac:dyDescent="0.25"/>
    <row r="7788" customFormat="1" x14ac:dyDescent="0.25"/>
    <row r="7789" customFormat="1" x14ac:dyDescent="0.25"/>
    <row r="7790" customFormat="1" x14ac:dyDescent="0.25"/>
    <row r="7791" customFormat="1" x14ac:dyDescent="0.25"/>
    <row r="7792" customFormat="1" x14ac:dyDescent="0.25"/>
    <row r="7793" customFormat="1" x14ac:dyDescent="0.25"/>
    <row r="7794" customFormat="1" x14ac:dyDescent="0.25"/>
    <row r="7795" customFormat="1" x14ac:dyDescent="0.25"/>
    <row r="7796" customFormat="1" x14ac:dyDescent="0.25"/>
    <row r="7797" customFormat="1" x14ac:dyDescent="0.25"/>
    <row r="7798" customFormat="1" x14ac:dyDescent="0.25"/>
    <row r="7799" customFormat="1" x14ac:dyDescent="0.25"/>
    <row r="7800" customFormat="1" x14ac:dyDescent="0.25"/>
    <row r="7801" customFormat="1" x14ac:dyDescent="0.25"/>
    <row r="7802" customFormat="1" x14ac:dyDescent="0.25"/>
    <row r="7803" customFormat="1" x14ac:dyDescent="0.25"/>
    <row r="7804" customFormat="1" x14ac:dyDescent="0.25"/>
    <row r="7805" customFormat="1" x14ac:dyDescent="0.25"/>
    <row r="7806" customFormat="1" x14ac:dyDescent="0.25"/>
    <row r="7807" customFormat="1" x14ac:dyDescent="0.25"/>
    <row r="7808" customFormat="1" x14ac:dyDescent="0.25"/>
    <row r="7809" customFormat="1" x14ac:dyDescent="0.25"/>
    <row r="7810" customFormat="1" x14ac:dyDescent="0.25"/>
    <row r="7811" customFormat="1" x14ac:dyDescent="0.25"/>
    <row r="7812" customFormat="1" x14ac:dyDescent="0.25"/>
    <row r="7813" customFormat="1" x14ac:dyDescent="0.25"/>
    <row r="7814" customFormat="1" x14ac:dyDescent="0.25"/>
    <row r="7815" customFormat="1" x14ac:dyDescent="0.25"/>
    <row r="7816" customFormat="1" x14ac:dyDescent="0.25"/>
    <row r="7817" customFormat="1" x14ac:dyDescent="0.25"/>
    <row r="7818" customFormat="1" x14ac:dyDescent="0.25"/>
    <row r="7819" customFormat="1" x14ac:dyDescent="0.25"/>
    <row r="7820" customFormat="1" x14ac:dyDescent="0.25"/>
    <row r="7821" customFormat="1" x14ac:dyDescent="0.25"/>
    <row r="7822" customFormat="1" x14ac:dyDescent="0.25"/>
    <row r="7823" customFormat="1" x14ac:dyDescent="0.25"/>
    <row r="7824" customFormat="1" x14ac:dyDescent="0.25"/>
    <row r="7825" customFormat="1" x14ac:dyDescent="0.25"/>
    <row r="7826" customFormat="1" x14ac:dyDescent="0.25"/>
    <row r="7827" customFormat="1" x14ac:dyDescent="0.25"/>
    <row r="7828" customFormat="1" x14ac:dyDescent="0.25"/>
    <row r="7829" customFormat="1" x14ac:dyDescent="0.25"/>
    <row r="7830" customFormat="1" x14ac:dyDescent="0.25"/>
    <row r="7831" customFormat="1" x14ac:dyDescent="0.25"/>
    <row r="7832" customFormat="1" x14ac:dyDescent="0.25"/>
    <row r="7833" customFormat="1" x14ac:dyDescent="0.25"/>
    <row r="7834" customFormat="1" x14ac:dyDescent="0.25"/>
    <row r="7835" customFormat="1" x14ac:dyDescent="0.25"/>
    <row r="7836" customFormat="1" x14ac:dyDescent="0.25"/>
    <row r="7837" customFormat="1" x14ac:dyDescent="0.25"/>
    <row r="7838" customFormat="1" x14ac:dyDescent="0.25"/>
    <row r="7839" customFormat="1" x14ac:dyDescent="0.25"/>
    <row r="7840" customFormat="1" x14ac:dyDescent="0.25"/>
    <row r="7841" customFormat="1" x14ac:dyDescent="0.25"/>
    <row r="7842" customFormat="1" x14ac:dyDescent="0.25"/>
    <row r="7843" customFormat="1" x14ac:dyDescent="0.25"/>
    <row r="7844" customFormat="1" x14ac:dyDescent="0.25"/>
    <row r="7845" customFormat="1" x14ac:dyDescent="0.25"/>
    <row r="7846" customFormat="1" x14ac:dyDescent="0.25"/>
    <row r="7847" customFormat="1" x14ac:dyDescent="0.25"/>
    <row r="7848" customFormat="1" x14ac:dyDescent="0.25"/>
    <row r="7849" customFormat="1" x14ac:dyDescent="0.25"/>
    <row r="7850" customFormat="1" x14ac:dyDescent="0.25"/>
    <row r="7851" customFormat="1" x14ac:dyDescent="0.25"/>
    <row r="7852" customFormat="1" x14ac:dyDescent="0.25"/>
    <row r="7853" customFormat="1" x14ac:dyDescent="0.25"/>
    <row r="7854" customFormat="1" x14ac:dyDescent="0.25"/>
    <row r="7855" customFormat="1" x14ac:dyDescent="0.25"/>
    <row r="7856" customFormat="1" x14ac:dyDescent="0.25"/>
    <row r="7857" customFormat="1" x14ac:dyDescent="0.25"/>
    <row r="7858" customFormat="1" x14ac:dyDescent="0.25"/>
    <row r="7859" customFormat="1" x14ac:dyDescent="0.25"/>
    <row r="7860" customFormat="1" x14ac:dyDescent="0.25"/>
    <row r="7861" customFormat="1" x14ac:dyDescent="0.25"/>
    <row r="7862" customFormat="1" x14ac:dyDescent="0.25"/>
    <row r="7863" customFormat="1" x14ac:dyDescent="0.25"/>
    <row r="7864" customFormat="1" x14ac:dyDescent="0.25"/>
    <row r="7865" customFormat="1" x14ac:dyDescent="0.25"/>
    <row r="7866" customFormat="1" x14ac:dyDescent="0.25"/>
    <row r="7867" customFormat="1" x14ac:dyDescent="0.25"/>
    <row r="7868" customFormat="1" x14ac:dyDescent="0.25"/>
    <row r="7869" customFormat="1" x14ac:dyDescent="0.25"/>
    <row r="7870" customFormat="1" x14ac:dyDescent="0.25"/>
    <row r="7871" customFormat="1" x14ac:dyDescent="0.25"/>
    <row r="7872" customFormat="1" x14ac:dyDescent="0.25"/>
    <row r="7873" customFormat="1" x14ac:dyDescent="0.25"/>
    <row r="7874" customFormat="1" x14ac:dyDescent="0.25"/>
    <row r="7875" customFormat="1" x14ac:dyDescent="0.25"/>
    <row r="7876" customFormat="1" x14ac:dyDescent="0.25"/>
    <row r="7877" customFormat="1" x14ac:dyDescent="0.25"/>
    <row r="7878" customFormat="1" x14ac:dyDescent="0.25"/>
    <row r="7879" customFormat="1" x14ac:dyDescent="0.25"/>
    <row r="7880" customFormat="1" x14ac:dyDescent="0.25"/>
    <row r="7881" customFormat="1" x14ac:dyDescent="0.25"/>
    <row r="7882" customFormat="1" x14ac:dyDescent="0.25"/>
    <row r="7883" customFormat="1" x14ac:dyDescent="0.25"/>
    <row r="7884" customFormat="1" x14ac:dyDescent="0.25"/>
    <row r="7885" customFormat="1" x14ac:dyDescent="0.25"/>
    <row r="7886" customFormat="1" x14ac:dyDescent="0.25"/>
    <row r="7887" customFormat="1" x14ac:dyDescent="0.25"/>
    <row r="7888" customFormat="1" x14ac:dyDescent="0.25"/>
    <row r="7889" customFormat="1" x14ac:dyDescent="0.25"/>
    <row r="7890" customFormat="1" x14ac:dyDescent="0.25"/>
    <row r="7891" customFormat="1" x14ac:dyDescent="0.25"/>
    <row r="7892" customFormat="1" x14ac:dyDescent="0.25"/>
    <row r="7893" customFormat="1" x14ac:dyDescent="0.25"/>
    <row r="7894" customFormat="1" x14ac:dyDescent="0.25"/>
    <row r="7895" customFormat="1" x14ac:dyDescent="0.25"/>
    <row r="7896" customFormat="1" x14ac:dyDescent="0.25"/>
    <row r="7897" customFormat="1" x14ac:dyDescent="0.25"/>
    <row r="7898" customFormat="1" x14ac:dyDescent="0.25"/>
    <row r="7899" customFormat="1" x14ac:dyDescent="0.25"/>
    <row r="7900" customFormat="1" x14ac:dyDescent="0.25"/>
    <row r="7901" customFormat="1" x14ac:dyDescent="0.25"/>
    <row r="7902" customFormat="1" x14ac:dyDescent="0.25"/>
    <row r="7903" customFormat="1" x14ac:dyDescent="0.25"/>
    <row r="7904" customFormat="1" x14ac:dyDescent="0.25"/>
    <row r="7905" customFormat="1" x14ac:dyDescent="0.25"/>
    <row r="7906" customFormat="1" x14ac:dyDescent="0.25"/>
    <row r="7907" customFormat="1" x14ac:dyDescent="0.25"/>
    <row r="7908" customFormat="1" x14ac:dyDescent="0.25"/>
    <row r="7909" customFormat="1" x14ac:dyDescent="0.25"/>
    <row r="7910" customFormat="1" x14ac:dyDescent="0.25"/>
    <row r="7911" customFormat="1" x14ac:dyDescent="0.25"/>
    <row r="7912" customFormat="1" x14ac:dyDescent="0.25"/>
    <row r="7913" customFormat="1" x14ac:dyDescent="0.25"/>
    <row r="7914" customFormat="1" x14ac:dyDescent="0.25"/>
    <row r="7915" customFormat="1" x14ac:dyDescent="0.25"/>
    <row r="7916" customFormat="1" x14ac:dyDescent="0.25"/>
    <row r="7917" customFormat="1" x14ac:dyDescent="0.25"/>
    <row r="7918" customFormat="1" x14ac:dyDescent="0.25"/>
    <row r="7919" customFormat="1" x14ac:dyDescent="0.25"/>
    <row r="7920" customFormat="1" x14ac:dyDescent="0.25"/>
    <row r="7921" customFormat="1" x14ac:dyDescent="0.25"/>
    <row r="7922" customFormat="1" x14ac:dyDescent="0.25"/>
    <row r="7923" customFormat="1" x14ac:dyDescent="0.25"/>
    <row r="7924" customFormat="1" x14ac:dyDescent="0.25"/>
    <row r="7925" customFormat="1" x14ac:dyDescent="0.25"/>
    <row r="7926" customFormat="1" x14ac:dyDescent="0.25"/>
    <row r="7927" customFormat="1" x14ac:dyDescent="0.25"/>
    <row r="7928" customFormat="1" x14ac:dyDescent="0.25"/>
    <row r="7929" customFormat="1" x14ac:dyDescent="0.25"/>
    <row r="7930" customFormat="1" x14ac:dyDescent="0.25"/>
    <row r="7931" customFormat="1" x14ac:dyDescent="0.25"/>
    <row r="7932" customFormat="1" x14ac:dyDescent="0.25"/>
    <row r="7933" customFormat="1" x14ac:dyDescent="0.25"/>
    <row r="7934" customFormat="1" x14ac:dyDescent="0.25"/>
    <row r="7935" customFormat="1" x14ac:dyDescent="0.25"/>
    <row r="7936" customFormat="1" x14ac:dyDescent="0.25"/>
    <row r="7937" customFormat="1" x14ac:dyDescent="0.25"/>
    <row r="7938" customFormat="1" x14ac:dyDescent="0.25"/>
    <row r="7939" customFormat="1" x14ac:dyDescent="0.25"/>
    <row r="7940" customFormat="1" x14ac:dyDescent="0.25"/>
    <row r="7941" customFormat="1" x14ac:dyDescent="0.25"/>
    <row r="7942" customFormat="1" x14ac:dyDescent="0.25"/>
    <row r="7943" customFormat="1" x14ac:dyDescent="0.25"/>
    <row r="7944" customFormat="1" x14ac:dyDescent="0.25"/>
    <row r="7945" customFormat="1" x14ac:dyDescent="0.25"/>
    <row r="7946" customFormat="1" x14ac:dyDescent="0.25"/>
    <row r="7947" customFormat="1" x14ac:dyDescent="0.25"/>
    <row r="7948" customFormat="1" x14ac:dyDescent="0.25"/>
    <row r="7949" customFormat="1" x14ac:dyDescent="0.25"/>
    <row r="7950" customFormat="1" x14ac:dyDescent="0.25"/>
    <row r="7951" customFormat="1" x14ac:dyDescent="0.25"/>
    <row r="7952" customFormat="1" x14ac:dyDescent="0.25"/>
    <row r="7953" customFormat="1" x14ac:dyDescent="0.25"/>
    <row r="7954" customFormat="1" x14ac:dyDescent="0.25"/>
    <row r="7955" customFormat="1" x14ac:dyDescent="0.25"/>
    <row r="7956" customFormat="1" x14ac:dyDescent="0.25"/>
    <row r="7957" customFormat="1" x14ac:dyDescent="0.25"/>
    <row r="7958" customFormat="1" x14ac:dyDescent="0.25"/>
    <row r="7959" customFormat="1" x14ac:dyDescent="0.25"/>
    <row r="7960" customFormat="1" x14ac:dyDescent="0.25"/>
    <row r="7961" customFormat="1" x14ac:dyDescent="0.25"/>
    <row r="7962" customFormat="1" x14ac:dyDescent="0.25"/>
    <row r="7963" customFormat="1" x14ac:dyDescent="0.25"/>
    <row r="7964" customFormat="1" x14ac:dyDescent="0.25"/>
    <row r="7965" customFormat="1" x14ac:dyDescent="0.25"/>
    <row r="7966" customFormat="1" x14ac:dyDescent="0.25"/>
    <row r="7967" customFormat="1" x14ac:dyDescent="0.25"/>
    <row r="7968" customFormat="1" x14ac:dyDescent="0.25"/>
    <row r="7969" customFormat="1" x14ac:dyDescent="0.25"/>
    <row r="7970" customFormat="1" x14ac:dyDescent="0.25"/>
    <row r="7971" customFormat="1" x14ac:dyDescent="0.25"/>
    <row r="7972" customFormat="1" x14ac:dyDescent="0.25"/>
    <row r="7973" customFormat="1" x14ac:dyDescent="0.25"/>
    <row r="7974" customFormat="1" x14ac:dyDescent="0.25"/>
    <row r="7975" customFormat="1" x14ac:dyDescent="0.25"/>
    <row r="7976" customFormat="1" x14ac:dyDescent="0.25"/>
    <row r="7977" customFormat="1" x14ac:dyDescent="0.25"/>
    <row r="7978" customFormat="1" x14ac:dyDescent="0.25"/>
    <row r="7979" customFormat="1" x14ac:dyDescent="0.25"/>
    <row r="7980" customFormat="1" x14ac:dyDescent="0.25"/>
    <row r="7981" customFormat="1" x14ac:dyDescent="0.25"/>
    <row r="7982" customFormat="1" x14ac:dyDescent="0.25"/>
    <row r="7983" customFormat="1" x14ac:dyDescent="0.25"/>
    <row r="7984" customFormat="1" x14ac:dyDescent="0.25"/>
    <row r="7985" customFormat="1" x14ac:dyDescent="0.25"/>
    <row r="7986" customFormat="1" x14ac:dyDescent="0.25"/>
    <row r="7987" customFormat="1" x14ac:dyDescent="0.25"/>
    <row r="7988" customFormat="1" x14ac:dyDescent="0.25"/>
    <row r="7989" customFormat="1" x14ac:dyDescent="0.25"/>
    <row r="7990" customFormat="1" x14ac:dyDescent="0.25"/>
    <row r="7991" customFormat="1" x14ac:dyDescent="0.25"/>
    <row r="7992" customFormat="1" x14ac:dyDescent="0.25"/>
    <row r="7993" customFormat="1" x14ac:dyDescent="0.25"/>
    <row r="7994" customFormat="1" x14ac:dyDescent="0.25"/>
    <row r="7995" customFormat="1" x14ac:dyDescent="0.25"/>
    <row r="7996" customFormat="1" x14ac:dyDescent="0.25"/>
    <row r="7997" customFormat="1" x14ac:dyDescent="0.25"/>
    <row r="7998" customFormat="1" x14ac:dyDescent="0.25"/>
    <row r="7999" customFormat="1" x14ac:dyDescent="0.25"/>
    <row r="8000" customFormat="1" x14ac:dyDescent="0.25"/>
    <row r="8001" customFormat="1" x14ac:dyDescent="0.25"/>
    <row r="8002" customFormat="1" x14ac:dyDescent="0.25"/>
    <row r="8003" customFormat="1" x14ac:dyDescent="0.25"/>
    <row r="8004" customFormat="1" x14ac:dyDescent="0.25"/>
    <row r="8005" customFormat="1" x14ac:dyDescent="0.25"/>
    <row r="8006" customFormat="1" x14ac:dyDescent="0.25"/>
    <row r="8007" customFormat="1" x14ac:dyDescent="0.25"/>
    <row r="8008" customFormat="1" x14ac:dyDescent="0.25"/>
    <row r="8009" customFormat="1" x14ac:dyDescent="0.25"/>
    <row r="8010" customFormat="1" x14ac:dyDescent="0.25"/>
    <row r="8011" customFormat="1" x14ac:dyDescent="0.25"/>
    <row r="8012" customFormat="1" x14ac:dyDescent="0.25"/>
    <row r="8013" customFormat="1" x14ac:dyDescent="0.25"/>
    <row r="8014" customFormat="1" x14ac:dyDescent="0.25"/>
    <row r="8015" customFormat="1" x14ac:dyDescent="0.25"/>
    <row r="8016" customFormat="1" x14ac:dyDescent="0.25"/>
    <row r="8017" customFormat="1" x14ac:dyDescent="0.25"/>
    <row r="8018" customFormat="1" x14ac:dyDescent="0.25"/>
    <row r="8019" customFormat="1" x14ac:dyDescent="0.25"/>
    <row r="8020" customFormat="1" x14ac:dyDescent="0.25"/>
    <row r="8021" customFormat="1" x14ac:dyDescent="0.25"/>
    <row r="8022" customFormat="1" x14ac:dyDescent="0.25"/>
    <row r="8023" customFormat="1" x14ac:dyDescent="0.25"/>
    <row r="8024" customFormat="1" x14ac:dyDescent="0.25"/>
    <row r="8025" customFormat="1" x14ac:dyDescent="0.25"/>
    <row r="8026" customFormat="1" x14ac:dyDescent="0.25"/>
    <row r="8027" customFormat="1" x14ac:dyDescent="0.25"/>
    <row r="8028" customFormat="1" x14ac:dyDescent="0.25"/>
    <row r="8029" customFormat="1" x14ac:dyDescent="0.25"/>
    <row r="8030" customFormat="1" x14ac:dyDescent="0.25"/>
    <row r="8031" customFormat="1" x14ac:dyDescent="0.25"/>
    <row r="8032" customFormat="1" x14ac:dyDescent="0.25"/>
    <row r="8033" customFormat="1" x14ac:dyDescent="0.25"/>
    <row r="8034" customFormat="1" x14ac:dyDescent="0.25"/>
    <row r="8035" customFormat="1" x14ac:dyDescent="0.25"/>
    <row r="8036" customFormat="1" x14ac:dyDescent="0.25"/>
    <row r="8037" customFormat="1" x14ac:dyDescent="0.25"/>
    <row r="8038" customFormat="1" x14ac:dyDescent="0.25"/>
    <row r="8039" customFormat="1" x14ac:dyDescent="0.25"/>
    <row r="8040" customFormat="1" x14ac:dyDescent="0.25"/>
    <row r="8041" customFormat="1" x14ac:dyDescent="0.25"/>
    <row r="8042" customFormat="1" x14ac:dyDescent="0.25"/>
    <row r="8043" customFormat="1" x14ac:dyDescent="0.25"/>
    <row r="8044" customFormat="1" x14ac:dyDescent="0.25"/>
    <row r="8045" customFormat="1" x14ac:dyDescent="0.25"/>
    <row r="8046" customFormat="1" x14ac:dyDescent="0.25"/>
    <row r="8047" customFormat="1" x14ac:dyDescent="0.25"/>
    <row r="8048" customFormat="1" x14ac:dyDescent="0.25"/>
    <row r="8049" customFormat="1" x14ac:dyDescent="0.25"/>
    <row r="8050" customFormat="1" x14ac:dyDescent="0.25"/>
    <row r="8051" customFormat="1" x14ac:dyDescent="0.25"/>
    <row r="8052" customFormat="1" x14ac:dyDescent="0.25"/>
    <row r="8053" customFormat="1" x14ac:dyDescent="0.25"/>
    <row r="8054" customFormat="1" x14ac:dyDescent="0.25"/>
    <row r="8055" customFormat="1" x14ac:dyDescent="0.25"/>
    <row r="8056" customFormat="1" x14ac:dyDescent="0.25"/>
    <row r="8057" customFormat="1" x14ac:dyDescent="0.25"/>
    <row r="8058" customFormat="1" x14ac:dyDescent="0.25"/>
    <row r="8059" customFormat="1" x14ac:dyDescent="0.25"/>
    <row r="8060" customFormat="1" x14ac:dyDescent="0.25"/>
    <row r="8061" customFormat="1" x14ac:dyDescent="0.25"/>
    <row r="8062" customFormat="1" x14ac:dyDescent="0.25"/>
    <row r="8063" customFormat="1" x14ac:dyDescent="0.25"/>
    <row r="8064" customFormat="1" x14ac:dyDescent="0.25"/>
    <row r="8065" customFormat="1" x14ac:dyDescent="0.25"/>
    <row r="8066" customFormat="1" x14ac:dyDescent="0.25"/>
    <row r="8067" customFormat="1" x14ac:dyDescent="0.25"/>
    <row r="8068" customFormat="1" x14ac:dyDescent="0.25"/>
    <row r="8069" customFormat="1" x14ac:dyDescent="0.25"/>
    <row r="8070" customFormat="1" x14ac:dyDescent="0.25"/>
    <row r="8071" customFormat="1" x14ac:dyDescent="0.25"/>
    <row r="8072" customFormat="1" x14ac:dyDescent="0.25"/>
    <row r="8073" customFormat="1" x14ac:dyDescent="0.25"/>
    <row r="8074" customFormat="1" x14ac:dyDescent="0.25"/>
    <row r="8075" customFormat="1" x14ac:dyDescent="0.25"/>
    <row r="8076" customFormat="1" x14ac:dyDescent="0.25"/>
    <row r="8077" customFormat="1" x14ac:dyDescent="0.25"/>
    <row r="8078" customFormat="1" x14ac:dyDescent="0.25"/>
    <row r="8079" customFormat="1" x14ac:dyDescent="0.25"/>
    <row r="8080" customFormat="1" x14ac:dyDescent="0.25"/>
    <row r="8081" customFormat="1" x14ac:dyDescent="0.25"/>
    <row r="8082" customFormat="1" x14ac:dyDescent="0.25"/>
    <row r="8083" customFormat="1" x14ac:dyDescent="0.25"/>
    <row r="8084" customFormat="1" x14ac:dyDescent="0.25"/>
    <row r="8085" customFormat="1" x14ac:dyDescent="0.25"/>
    <row r="8086" customFormat="1" x14ac:dyDescent="0.25"/>
    <row r="8087" customFormat="1" x14ac:dyDescent="0.25"/>
    <row r="8088" customFormat="1" x14ac:dyDescent="0.25"/>
    <row r="8089" customFormat="1" x14ac:dyDescent="0.25"/>
    <row r="8090" customFormat="1" x14ac:dyDescent="0.25"/>
    <row r="8091" customFormat="1" x14ac:dyDescent="0.25"/>
    <row r="8092" customFormat="1" x14ac:dyDescent="0.25"/>
    <row r="8093" customFormat="1" x14ac:dyDescent="0.25"/>
    <row r="8094" customFormat="1" x14ac:dyDescent="0.25"/>
    <row r="8095" customFormat="1" x14ac:dyDescent="0.25"/>
    <row r="8096" customFormat="1" x14ac:dyDescent="0.25"/>
    <row r="8097" customFormat="1" x14ac:dyDescent="0.25"/>
    <row r="8098" customFormat="1" x14ac:dyDescent="0.25"/>
    <row r="8099" customFormat="1" x14ac:dyDescent="0.25"/>
    <row r="8100" customFormat="1" x14ac:dyDescent="0.25"/>
    <row r="8101" customFormat="1" x14ac:dyDescent="0.25"/>
    <row r="8102" customFormat="1" x14ac:dyDescent="0.25"/>
    <row r="8103" customFormat="1" x14ac:dyDescent="0.25"/>
    <row r="8104" customFormat="1" x14ac:dyDescent="0.25"/>
    <row r="8105" customFormat="1" x14ac:dyDescent="0.25"/>
    <row r="8106" customFormat="1" x14ac:dyDescent="0.25"/>
    <row r="8107" customFormat="1" x14ac:dyDescent="0.25"/>
    <row r="8108" customFormat="1" x14ac:dyDescent="0.25"/>
    <row r="8109" customFormat="1" x14ac:dyDescent="0.25"/>
    <row r="8110" customFormat="1" x14ac:dyDescent="0.25"/>
    <row r="8111" customFormat="1" x14ac:dyDescent="0.25"/>
    <row r="8112" customFormat="1" x14ac:dyDescent="0.25"/>
    <row r="8113" customFormat="1" x14ac:dyDescent="0.25"/>
    <row r="8114" customFormat="1" x14ac:dyDescent="0.25"/>
    <row r="8115" customFormat="1" x14ac:dyDescent="0.25"/>
    <row r="8116" customFormat="1" x14ac:dyDescent="0.25"/>
    <row r="8117" customFormat="1" x14ac:dyDescent="0.25"/>
    <row r="8118" customFormat="1" x14ac:dyDescent="0.25"/>
    <row r="8119" customFormat="1" x14ac:dyDescent="0.25"/>
    <row r="8120" customFormat="1" x14ac:dyDescent="0.25"/>
    <row r="8121" customFormat="1" x14ac:dyDescent="0.25"/>
    <row r="8122" customFormat="1" x14ac:dyDescent="0.25"/>
    <row r="8123" customFormat="1" x14ac:dyDescent="0.25"/>
    <row r="8124" customFormat="1" x14ac:dyDescent="0.25"/>
    <row r="8125" customFormat="1" x14ac:dyDescent="0.25"/>
    <row r="8126" customFormat="1" x14ac:dyDescent="0.25"/>
    <row r="8127" customFormat="1" x14ac:dyDescent="0.25"/>
    <row r="8128" customFormat="1" x14ac:dyDescent="0.25"/>
    <row r="8129" customFormat="1" x14ac:dyDescent="0.25"/>
    <row r="8130" customFormat="1" x14ac:dyDescent="0.25"/>
    <row r="8131" customFormat="1" x14ac:dyDescent="0.25"/>
    <row r="8132" customFormat="1" x14ac:dyDescent="0.25"/>
    <row r="8133" customFormat="1" x14ac:dyDescent="0.25"/>
    <row r="8134" customFormat="1" x14ac:dyDescent="0.25"/>
    <row r="8135" customFormat="1" x14ac:dyDescent="0.25"/>
    <row r="8136" customFormat="1" x14ac:dyDescent="0.25"/>
    <row r="8137" customFormat="1" x14ac:dyDescent="0.25"/>
    <row r="8138" customFormat="1" x14ac:dyDescent="0.25"/>
    <row r="8139" customFormat="1" x14ac:dyDescent="0.25"/>
    <row r="8140" customFormat="1" x14ac:dyDescent="0.25"/>
    <row r="8141" customFormat="1" x14ac:dyDescent="0.25"/>
    <row r="8142" customFormat="1" x14ac:dyDescent="0.25"/>
    <row r="8143" customFormat="1" x14ac:dyDescent="0.25"/>
    <row r="8144" customFormat="1" x14ac:dyDescent="0.25"/>
    <row r="8145" customFormat="1" x14ac:dyDescent="0.25"/>
    <row r="8146" customFormat="1" x14ac:dyDescent="0.25"/>
    <row r="8147" customFormat="1" x14ac:dyDescent="0.25"/>
    <row r="8148" customFormat="1" x14ac:dyDescent="0.25"/>
    <row r="8149" customFormat="1" x14ac:dyDescent="0.25"/>
    <row r="8150" customFormat="1" x14ac:dyDescent="0.25"/>
    <row r="8151" customFormat="1" x14ac:dyDescent="0.25"/>
    <row r="8152" customFormat="1" x14ac:dyDescent="0.25"/>
    <row r="8153" customFormat="1" x14ac:dyDescent="0.25"/>
    <row r="8154" customFormat="1" x14ac:dyDescent="0.25"/>
    <row r="8155" customFormat="1" x14ac:dyDescent="0.25"/>
    <row r="8156" customFormat="1" x14ac:dyDescent="0.25"/>
    <row r="8157" customFormat="1" x14ac:dyDescent="0.25"/>
    <row r="8158" customFormat="1" x14ac:dyDescent="0.25"/>
    <row r="8159" customFormat="1" x14ac:dyDescent="0.25"/>
    <row r="8160" customFormat="1" x14ac:dyDescent="0.25"/>
    <row r="8161" customFormat="1" x14ac:dyDescent="0.25"/>
    <row r="8162" customFormat="1" x14ac:dyDescent="0.25"/>
    <row r="8163" customFormat="1" x14ac:dyDescent="0.25"/>
    <row r="8164" customFormat="1" x14ac:dyDescent="0.25"/>
    <row r="8165" customFormat="1" x14ac:dyDescent="0.25"/>
    <row r="8166" customFormat="1" x14ac:dyDescent="0.25"/>
    <row r="8167" customFormat="1" x14ac:dyDescent="0.25"/>
    <row r="8168" customFormat="1" x14ac:dyDescent="0.25"/>
    <row r="8169" customFormat="1" x14ac:dyDescent="0.25"/>
    <row r="8170" customFormat="1" x14ac:dyDescent="0.25"/>
    <row r="8171" customFormat="1" x14ac:dyDescent="0.25"/>
    <row r="8172" customFormat="1" x14ac:dyDescent="0.25"/>
    <row r="8173" customFormat="1" x14ac:dyDescent="0.25"/>
    <row r="8174" customFormat="1" x14ac:dyDescent="0.25"/>
    <row r="8175" customFormat="1" x14ac:dyDescent="0.25"/>
    <row r="8176" customFormat="1" x14ac:dyDescent="0.25"/>
    <row r="8177" customFormat="1" x14ac:dyDescent="0.25"/>
    <row r="8178" customFormat="1" x14ac:dyDescent="0.25"/>
    <row r="8179" customFormat="1" x14ac:dyDescent="0.25"/>
    <row r="8180" customFormat="1" x14ac:dyDescent="0.25"/>
    <row r="8181" customFormat="1" x14ac:dyDescent="0.25"/>
    <row r="8182" customFormat="1" x14ac:dyDescent="0.25"/>
    <row r="8183" customFormat="1" x14ac:dyDescent="0.25"/>
    <row r="8184" customFormat="1" x14ac:dyDescent="0.25"/>
    <row r="8185" customFormat="1" x14ac:dyDescent="0.25"/>
    <row r="8186" customFormat="1" x14ac:dyDescent="0.25"/>
    <row r="8187" customFormat="1" x14ac:dyDescent="0.25"/>
    <row r="8188" customFormat="1" x14ac:dyDescent="0.25"/>
    <row r="8189" customFormat="1" x14ac:dyDescent="0.25"/>
    <row r="8190" customFormat="1" x14ac:dyDescent="0.25"/>
    <row r="8191" customFormat="1" x14ac:dyDescent="0.25"/>
    <row r="8192" customFormat="1" x14ac:dyDescent="0.25"/>
    <row r="8193" customFormat="1" x14ac:dyDescent="0.25"/>
    <row r="8194" customFormat="1" x14ac:dyDescent="0.25"/>
    <row r="8195" customFormat="1" x14ac:dyDescent="0.25"/>
    <row r="8196" customFormat="1" x14ac:dyDescent="0.25"/>
    <row r="8197" customFormat="1" x14ac:dyDescent="0.25"/>
    <row r="8198" customFormat="1" x14ac:dyDescent="0.25"/>
    <row r="8199" customFormat="1" x14ac:dyDescent="0.25"/>
    <row r="8200" customFormat="1" x14ac:dyDescent="0.25"/>
    <row r="8201" customFormat="1" x14ac:dyDescent="0.25"/>
    <row r="8202" customFormat="1" x14ac:dyDescent="0.25"/>
    <row r="8203" customFormat="1" x14ac:dyDescent="0.25"/>
    <row r="8204" customFormat="1" x14ac:dyDescent="0.25"/>
    <row r="8205" customFormat="1" x14ac:dyDescent="0.25"/>
    <row r="8206" customFormat="1" x14ac:dyDescent="0.25"/>
    <row r="8207" customFormat="1" x14ac:dyDescent="0.25"/>
    <row r="8208" customFormat="1" x14ac:dyDescent="0.25"/>
    <row r="8209" customFormat="1" x14ac:dyDescent="0.25"/>
    <row r="8210" customFormat="1" x14ac:dyDescent="0.25"/>
    <row r="8211" customFormat="1" x14ac:dyDescent="0.25"/>
    <row r="8212" customFormat="1" x14ac:dyDescent="0.25"/>
    <row r="8213" customFormat="1" x14ac:dyDescent="0.25"/>
    <row r="8214" customFormat="1" x14ac:dyDescent="0.25"/>
    <row r="8215" customFormat="1" x14ac:dyDescent="0.25"/>
    <row r="8216" customFormat="1" x14ac:dyDescent="0.25"/>
    <row r="8217" customFormat="1" x14ac:dyDescent="0.25"/>
    <row r="8218" customFormat="1" x14ac:dyDescent="0.25"/>
    <row r="8219" customFormat="1" x14ac:dyDescent="0.25"/>
    <row r="8220" customFormat="1" x14ac:dyDescent="0.25"/>
    <row r="8221" customFormat="1" x14ac:dyDescent="0.25"/>
    <row r="8222" customFormat="1" x14ac:dyDescent="0.25"/>
    <row r="8223" customFormat="1" x14ac:dyDescent="0.25"/>
    <row r="8224" customFormat="1" x14ac:dyDescent="0.25"/>
    <row r="8225" customFormat="1" x14ac:dyDescent="0.25"/>
    <row r="8226" customFormat="1" x14ac:dyDescent="0.25"/>
    <row r="8227" customFormat="1" x14ac:dyDescent="0.25"/>
    <row r="8228" customFormat="1" x14ac:dyDescent="0.25"/>
    <row r="8229" customFormat="1" x14ac:dyDescent="0.25"/>
    <row r="8230" customFormat="1" x14ac:dyDescent="0.25"/>
    <row r="8231" customFormat="1" x14ac:dyDescent="0.25"/>
    <row r="8232" customFormat="1" x14ac:dyDescent="0.25"/>
    <row r="8233" customFormat="1" x14ac:dyDescent="0.25"/>
    <row r="8234" customFormat="1" x14ac:dyDescent="0.25"/>
    <row r="8235" customFormat="1" x14ac:dyDescent="0.25"/>
    <row r="8236" customFormat="1" x14ac:dyDescent="0.25"/>
    <row r="8237" customFormat="1" x14ac:dyDescent="0.25"/>
    <row r="8238" customFormat="1" x14ac:dyDescent="0.25"/>
    <row r="8239" customFormat="1" x14ac:dyDescent="0.25"/>
    <row r="8240" customFormat="1" x14ac:dyDescent="0.25"/>
    <row r="8241" customFormat="1" x14ac:dyDescent="0.25"/>
    <row r="8242" customFormat="1" x14ac:dyDescent="0.25"/>
    <row r="8243" customFormat="1" x14ac:dyDescent="0.25"/>
    <row r="8244" customFormat="1" x14ac:dyDescent="0.25"/>
    <row r="8245" customFormat="1" x14ac:dyDescent="0.25"/>
    <row r="8246" customFormat="1" x14ac:dyDescent="0.25"/>
    <row r="8247" customFormat="1" x14ac:dyDescent="0.25"/>
    <row r="8248" customFormat="1" x14ac:dyDescent="0.25"/>
    <row r="8249" customFormat="1" x14ac:dyDescent="0.25"/>
    <row r="8250" customFormat="1" x14ac:dyDescent="0.25"/>
    <row r="8251" customFormat="1" x14ac:dyDescent="0.25"/>
    <row r="8252" customFormat="1" x14ac:dyDescent="0.25"/>
    <row r="8253" customFormat="1" x14ac:dyDescent="0.25"/>
    <row r="8254" customFormat="1" x14ac:dyDescent="0.25"/>
    <row r="8255" customFormat="1" x14ac:dyDescent="0.25"/>
    <row r="8256" customFormat="1" x14ac:dyDescent="0.25"/>
    <row r="8257" customFormat="1" x14ac:dyDescent="0.25"/>
    <row r="8258" customFormat="1" x14ac:dyDescent="0.25"/>
    <row r="8259" customFormat="1" x14ac:dyDescent="0.25"/>
    <row r="8260" customFormat="1" x14ac:dyDescent="0.25"/>
    <row r="8261" customFormat="1" x14ac:dyDescent="0.25"/>
    <row r="8262" customFormat="1" x14ac:dyDescent="0.25"/>
    <row r="8263" customFormat="1" x14ac:dyDescent="0.25"/>
    <row r="8264" customFormat="1" x14ac:dyDescent="0.25"/>
    <row r="8265" customFormat="1" x14ac:dyDescent="0.25"/>
    <row r="8266" customFormat="1" x14ac:dyDescent="0.25"/>
    <row r="8267" customFormat="1" x14ac:dyDescent="0.25"/>
    <row r="8268" customFormat="1" x14ac:dyDescent="0.25"/>
    <row r="8269" customFormat="1" x14ac:dyDescent="0.25"/>
    <row r="8270" customFormat="1" x14ac:dyDescent="0.25"/>
    <row r="8271" customFormat="1" x14ac:dyDescent="0.25"/>
    <row r="8272" customFormat="1" x14ac:dyDescent="0.25"/>
    <row r="8273" customFormat="1" x14ac:dyDescent="0.25"/>
    <row r="8274" customFormat="1" x14ac:dyDescent="0.25"/>
    <row r="8275" customFormat="1" x14ac:dyDescent="0.25"/>
    <row r="8276" customFormat="1" x14ac:dyDescent="0.25"/>
    <row r="8277" customFormat="1" x14ac:dyDescent="0.25"/>
    <row r="8278" customFormat="1" x14ac:dyDescent="0.25"/>
    <row r="8279" customFormat="1" x14ac:dyDescent="0.25"/>
    <row r="8280" customFormat="1" x14ac:dyDescent="0.25"/>
    <row r="8281" customFormat="1" x14ac:dyDescent="0.25"/>
    <row r="8282" customFormat="1" x14ac:dyDescent="0.25"/>
    <row r="8283" customFormat="1" x14ac:dyDescent="0.25"/>
    <row r="8284" customFormat="1" x14ac:dyDescent="0.25"/>
    <row r="8285" customFormat="1" x14ac:dyDescent="0.25"/>
    <row r="8286" customFormat="1" x14ac:dyDescent="0.25"/>
    <row r="8287" customFormat="1" x14ac:dyDescent="0.25"/>
    <row r="8288" customFormat="1" x14ac:dyDescent="0.25"/>
    <row r="8289" customFormat="1" x14ac:dyDescent="0.25"/>
    <row r="8290" customFormat="1" x14ac:dyDescent="0.25"/>
    <row r="8291" customFormat="1" x14ac:dyDescent="0.25"/>
    <row r="8292" customFormat="1" x14ac:dyDescent="0.25"/>
    <row r="8293" customFormat="1" x14ac:dyDescent="0.25"/>
    <row r="8294" customFormat="1" x14ac:dyDescent="0.25"/>
    <row r="8295" customFormat="1" x14ac:dyDescent="0.25"/>
    <row r="8296" customFormat="1" x14ac:dyDescent="0.25"/>
    <row r="8297" customFormat="1" x14ac:dyDescent="0.25"/>
    <row r="8298" customFormat="1" x14ac:dyDescent="0.25"/>
    <row r="8299" customFormat="1" x14ac:dyDescent="0.25"/>
    <row r="8300" customFormat="1" x14ac:dyDescent="0.25"/>
    <row r="8301" customFormat="1" x14ac:dyDescent="0.25"/>
    <row r="8302" customFormat="1" x14ac:dyDescent="0.25"/>
    <row r="8303" customFormat="1" x14ac:dyDescent="0.25"/>
    <row r="8304" customFormat="1" x14ac:dyDescent="0.25"/>
    <row r="8305" customFormat="1" x14ac:dyDescent="0.25"/>
    <row r="8306" customFormat="1" x14ac:dyDescent="0.25"/>
    <row r="8307" customFormat="1" x14ac:dyDescent="0.25"/>
    <row r="8308" customFormat="1" x14ac:dyDescent="0.25"/>
    <row r="8309" customFormat="1" x14ac:dyDescent="0.25"/>
    <row r="8310" customFormat="1" x14ac:dyDescent="0.25"/>
    <row r="8311" customFormat="1" x14ac:dyDescent="0.25"/>
    <row r="8312" customFormat="1" x14ac:dyDescent="0.25"/>
    <row r="8313" customFormat="1" x14ac:dyDescent="0.25"/>
    <row r="8314" customFormat="1" x14ac:dyDescent="0.25"/>
    <row r="8315" customFormat="1" x14ac:dyDescent="0.25"/>
    <row r="8316" customFormat="1" x14ac:dyDescent="0.25"/>
    <row r="8317" customFormat="1" x14ac:dyDescent="0.25"/>
    <row r="8318" customFormat="1" x14ac:dyDescent="0.25"/>
    <row r="8319" customFormat="1" x14ac:dyDescent="0.25"/>
    <row r="8320" customFormat="1" x14ac:dyDescent="0.25"/>
    <row r="8321" customFormat="1" x14ac:dyDescent="0.25"/>
    <row r="8322" customFormat="1" x14ac:dyDescent="0.25"/>
    <row r="8323" customFormat="1" x14ac:dyDescent="0.25"/>
    <row r="8324" customFormat="1" x14ac:dyDescent="0.25"/>
    <row r="8325" customFormat="1" x14ac:dyDescent="0.25"/>
    <row r="8326" customFormat="1" x14ac:dyDescent="0.25"/>
    <row r="8327" customFormat="1" x14ac:dyDescent="0.25"/>
    <row r="8328" customFormat="1" x14ac:dyDescent="0.25"/>
    <row r="8329" customFormat="1" x14ac:dyDescent="0.25"/>
    <row r="8330" customFormat="1" x14ac:dyDescent="0.25"/>
    <row r="8331" customFormat="1" x14ac:dyDescent="0.25"/>
    <row r="8332" customFormat="1" x14ac:dyDescent="0.25"/>
    <row r="8333" customFormat="1" x14ac:dyDescent="0.25"/>
    <row r="8334" customFormat="1" x14ac:dyDescent="0.25"/>
    <row r="8335" customFormat="1" x14ac:dyDescent="0.25"/>
    <row r="8336" customFormat="1" x14ac:dyDescent="0.25"/>
    <row r="8337" customFormat="1" x14ac:dyDescent="0.25"/>
    <row r="8338" customFormat="1" x14ac:dyDescent="0.25"/>
    <row r="8339" customFormat="1" x14ac:dyDescent="0.25"/>
    <row r="8340" customFormat="1" x14ac:dyDescent="0.25"/>
    <row r="8341" customFormat="1" x14ac:dyDescent="0.25"/>
    <row r="8342" customFormat="1" x14ac:dyDescent="0.25"/>
    <row r="8343" customFormat="1" x14ac:dyDescent="0.25"/>
    <row r="8344" customFormat="1" x14ac:dyDescent="0.25"/>
    <row r="8345" customFormat="1" x14ac:dyDescent="0.25"/>
    <row r="8346" customFormat="1" x14ac:dyDescent="0.25"/>
    <row r="8347" customFormat="1" x14ac:dyDescent="0.25"/>
    <row r="8348" customFormat="1" x14ac:dyDescent="0.25"/>
    <row r="8349" customFormat="1" x14ac:dyDescent="0.25"/>
    <row r="8350" customFormat="1" x14ac:dyDescent="0.25"/>
    <row r="8351" customFormat="1" x14ac:dyDescent="0.25"/>
    <row r="8352" customFormat="1" x14ac:dyDescent="0.25"/>
    <row r="8353" customFormat="1" x14ac:dyDescent="0.25"/>
    <row r="8354" customFormat="1" x14ac:dyDescent="0.25"/>
    <row r="8355" customFormat="1" x14ac:dyDescent="0.25"/>
    <row r="8356" customFormat="1" x14ac:dyDescent="0.25"/>
    <row r="8357" customFormat="1" x14ac:dyDescent="0.25"/>
    <row r="8358" customFormat="1" x14ac:dyDescent="0.25"/>
    <row r="8359" customFormat="1" x14ac:dyDescent="0.25"/>
    <row r="8360" customFormat="1" x14ac:dyDescent="0.25"/>
    <row r="8361" customFormat="1" x14ac:dyDescent="0.25"/>
    <row r="8362" customFormat="1" x14ac:dyDescent="0.25"/>
    <row r="8363" customFormat="1" x14ac:dyDescent="0.25"/>
    <row r="8364" customFormat="1" x14ac:dyDescent="0.25"/>
    <row r="8365" customFormat="1" x14ac:dyDescent="0.25"/>
    <row r="8366" customFormat="1" x14ac:dyDescent="0.25"/>
    <row r="8367" customFormat="1" x14ac:dyDescent="0.25"/>
    <row r="8368" customFormat="1" x14ac:dyDescent="0.25"/>
    <row r="8369" customFormat="1" x14ac:dyDescent="0.25"/>
    <row r="8370" customFormat="1" x14ac:dyDescent="0.25"/>
    <row r="8371" customFormat="1" x14ac:dyDescent="0.25"/>
    <row r="8372" customFormat="1" x14ac:dyDescent="0.25"/>
    <row r="8373" customFormat="1" x14ac:dyDescent="0.25"/>
    <row r="8374" customFormat="1" x14ac:dyDescent="0.25"/>
    <row r="8375" customFormat="1" x14ac:dyDescent="0.25"/>
    <row r="8376" customFormat="1" x14ac:dyDescent="0.25"/>
    <row r="8377" customFormat="1" x14ac:dyDescent="0.25"/>
    <row r="8378" customFormat="1" x14ac:dyDescent="0.25"/>
    <row r="8379" customFormat="1" x14ac:dyDescent="0.25"/>
    <row r="8380" customFormat="1" x14ac:dyDescent="0.25"/>
    <row r="8381" customFormat="1" x14ac:dyDescent="0.25"/>
    <row r="8382" customFormat="1" x14ac:dyDescent="0.25"/>
    <row r="8383" customFormat="1" x14ac:dyDescent="0.25"/>
    <row r="8384" customFormat="1" x14ac:dyDescent="0.25"/>
    <row r="8385" customFormat="1" x14ac:dyDescent="0.25"/>
    <row r="8386" customFormat="1" x14ac:dyDescent="0.25"/>
    <row r="8387" customFormat="1" x14ac:dyDescent="0.25"/>
    <row r="8388" customFormat="1" x14ac:dyDescent="0.25"/>
    <row r="8389" customFormat="1" x14ac:dyDescent="0.25"/>
    <row r="8390" customFormat="1" x14ac:dyDescent="0.25"/>
    <row r="8391" customFormat="1" x14ac:dyDescent="0.25"/>
    <row r="8392" customFormat="1" x14ac:dyDescent="0.25"/>
    <row r="8393" customFormat="1" x14ac:dyDescent="0.25"/>
    <row r="8394" customFormat="1" x14ac:dyDescent="0.25"/>
    <row r="8395" customFormat="1" x14ac:dyDescent="0.25"/>
    <row r="8396" customFormat="1" x14ac:dyDescent="0.25"/>
    <row r="8397" customFormat="1" x14ac:dyDescent="0.25"/>
    <row r="8398" customFormat="1" x14ac:dyDescent="0.25"/>
    <row r="8399" customFormat="1" x14ac:dyDescent="0.25"/>
    <row r="8400" customFormat="1" x14ac:dyDescent="0.25"/>
    <row r="8401" customFormat="1" x14ac:dyDescent="0.25"/>
    <row r="8402" customFormat="1" x14ac:dyDescent="0.25"/>
    <row r="8403" customFormat="1" x14ac:dyDescent="0.25"/>
    <row r="8404" customFormat="1" x14ac:dyDescent="0.25"/>
    <row r="8405" customFormat="1" x14ac:dyDescent="0.25"/>
    <row r="8406" customFormat="1" x14ac:dyDescent="0.25"/>
    <row r="8407" customFormat="1" x14ac:dyDescent="0.25"/>
    <row r="8408" customFormat="1" x14ac:dyDescent="0.25"/>
    <row r="8409" customFormat="1" x14ac:dyDescent="0.25"/>
    <row r="8410" customFormat="1" x14ac:dyDescent="0.25"/>
    <row r="8411" customFormat="1" x14ac:dyDescent="0.25"/>
    <row r="8412" customFormat="1" x14ac:dyDescent="0.25"/>
    <row r="8413" customFormat="1" x14ac:dyDescent="0.25"/>
    <row r="8414" customFormat="1" x14ac:dyDescent="0.25"/>
    <row r="8415" customFormat="1" x14ac:dyDescent="0.25"/>
    <row r="8416" customFormat="1" x14ac:dyDescent="0.25"/>
    <row r="8417" customFormat="1" x14ac:dyDescent="0.25"/>
    <row r="8418" customFormat="1" x14ac:dyDescent="0.25"/>
    <row r="8419" customFormat="1" x14ac:dyDescent="0.25"/>
    <row r="8420" customFormat="1" x14ac:dyDescent="0.25"/>
    <row r="8421" customFormat="1" x14ac:dyDescent="0.25"/>
    <row r="8422" customFormat="1" x14ac:dyDescent="0.25"/>
    <row r="8423" customFormat="1" x14ac:dyDescent="0.25"/>
    <row r="8424" customFormat="1" x14ac:dyDescent="0.25"/>
    <row r="8425" customFormat="1" x14ac:dyDescent="0.25"/>
    <row r="8426" customFormat="1" x14ac:dyDescent="0.25"/>
    <row r="8427" customFormat="1" x14ac:dyDescent="0.25"/>
    <row r="8428" customFormat="1" x14ac:dyDescent="0.25"/>
    <row r="8429" customFormat="1" x14ac:dyDescent="0.25"/>
    <row r="8430" customFormat="1" x14ac:dyDescent="0.25"/>
    <row r="8431" customFormat="1" x14ac:dyDescent="0.25"/>
    <row r="8432" customFormat="1" x14ac:dyDescent="0.25"/>
    <row r="8433" customFormat="1" x14ac:dyDescent="0.25"/>
    <row r="8434" customFormat="1" x14ac:dyDescent="0.25"/>
    <row r="8435" customFormat="1" x14ac:dyDescent="0.25"/>
    <row r="8436" customFormat="1" x14ac:dyDescent="0.25"/>
    <row r="8437" customFormat="1" x14ac:dyDescent="0.25"/>
    <row r="8438" customFormat="1" x14ac:dyDescent="0.25"/>
    <row r="8439" customFormat="1" x14ac:dyDescent="0.25"/>
    <row r="8440" customFormat="1" x14ac:dyDescent="0.25"/>
    <row r="8441" customFormat="1" x14ac:dyDescent="0.25"/>
    <row r="8442" customFormat="1" x14ac:dyDescent="0.25"/>
    <row r="8443" customFormat="1" x14ac:dyDescent="0.25"/>
    <row r="8444" customFormat="1" x14ac:dyDescent="0.25"/>
    <row r="8445" customFormat="1" x14ac:dyDescent="0.25"/>
    <row r="8446" customFormat="1" x14ac:dyDescent="0.25"/>
    <row r="8447" customFormat="1" x14ac:dyDescent="0.25"/>
    <row r="8448" customFormat="1" x14ac:dyDescent="0.25"/>
    <row r="8449" customFormat="1" x14ac:dyDescent="0.25"/>
    <row r="8450" customFormat="1" x14ac:dyDescent="0.25"/>
    <row r="8451" customFormat="1" x14ac:dyDescent="0.25"/>
    <row r="8452" customFormat="1" x14ac:dyDescent="0.25"/>
    <row r="8453" customFormat="1" x14ac:dyDescent="0.25"/>
    <row r="8454" customFormat="1" x14ac:dyDescent="0.25"/>
    <row r="8455" customFormat="1" x14ac:dyDescent="0.25"/>
    <row r="8456" customFormat="1" x14ac:dyDescent="0.25"/>
    <row r="8457" customFormat="1" x14ac:dyDescent="0.25"/>
    <row r="8458" customFormat="1" x14ac:dyDescent="0.25"/>
    <row r="8459" customFormat="1" x14ac:dyDescent="0.25"/>
    <row r="8460" customFormat="1" x14ac:dyDescent="0.25"/>
    <row r="8461" customFormat="1" x14ac:dyDescent="0.25"/>
    <row r="8462" customFormat="1" x14ac:dyDescent="0.25"/>
    <row r="8463" customFormat="1" x14ac:dyDescent="0.25"/>
    <row r="8464" customFormat="1" x14ac:dyDescent="0.25"/>
    <row r="8465" customFormat="1" x14ac:dyDescent="0.25"/>
    <row r="8466" customFormat="1" x14ac:dyDescent="0.25"/>
    <row r="8467" customFormat="1" x14ac:dyDescent="0.25"/>
    <row r="8468" customFormat="1" x14ac:dyDescent="0.25"/>
    <row r="8469" customFormat="1" x14ac:dyDescent="0.25"/>
    <row r="8470" customFormat="1" x14ac:dyDescent="0.25"/>
    <row r="8471" customFormat="1" x14ac:dyDescent="0.25"/>
    <row r="8472" customFormat="1" x14ac:dyDescent="0.25"/>
    <row r="8473" customFormat="1" x14ac:dyDescent="0.25"/>
    <row r="8474" customFormat="1" x14ac:dyDescent="0.25"/>
    <row r="8475" customFormat="1" x14ac:dyDescent="0.25"/>
    <row r="8476" customFormat="1" x14ac:dyDescent="0.25"/>
    <row r="8477" customFormat="1" x14ac:dyDescent="0.25"/>
    <row r="8478" customFormat="1" x14ac:dyDescent="0.25"/>
    <row r="8479" customFormat="1" x14ac:dyDescent="0.25"/>
    <row r="8480" customFormat="1" x14ac:dyDescent="0.25"/>
    <row r="8481" customFormat="1" x14ac:dyDescent="0.25"/>
    <row r="8482" customFormat="1" x14ac:dyDescent="0.25"/>
    <row r="8483" customFormat="1" x14ac:dyDescent="0.25"/>
    <row r="8484" customFormat="1" x14ac:dyDescent="0.25"/>
    <row r="8485" customFormat="1" x14ac:dyDescent="0.25"/>
    <row r="8486" customFormat="1" x14ac:dyDescent="0.25"/>
    <row r="8487" customFormat="1" x14ac:dyDescent="0.25"/>
    <row r="8488" customFormat="1" x14ac:dyDescent="0.25"/>
    <row r="8489" customFormat="1" x14ac:dyDescent="0.25"/>
    <row r="8490" customFormat="1" x14ac:dyDescent="0.25"/>
    <row r="8491" customFormat="1" x14ac:dyDescent="0.25"/>
    <row r="8492" customFormat="1" x14ac:dyDescent="0.25"/>
    <row r="8493" customFormat="1" x14ac:dyDescent="0.25"/>
    <row r="8494" customFormat="1" x14ac:dyDescent="0.25"/>
    <row r="8495" customFormat="1" x14ac:dyDescent="0.25"/>
    <row r="8496" customFormat="1" x14ac:dyDescent="0.25"/>
    <row r="8497" customFormat="1" x14ac:dyDescent="0.25"/>
    <row r="8498" customFormat="1" x14ac:dyDescent="0.25"/>
    <row r="8499" customFormat="1" x14ac:dyDescent="0.25"/>
    <row r="8500" customFormat="1" x14ac:dyDescent="0.25"/>
    <row r="8501" customFormat="1" x14ac:dyDescent="0.25"/>
    <row r="8502" customFormat="1" x14ac:dyDescent="0.25"/>
    <row r="8503" customFormat="1" x14ac:dyDescent="0.25"/>
    <row r="8504" customFormat="1" x14ac:dyDescent="0.25"/>
    <row r="8505" customFormat="1" x14ac:dyDescent="0.25"/>
    <row r="8506" customFormat="1" x14ac:dyDescent="0.25"/>
    <row r="8507" customFormat="1" x14ac:dyDescent="0.25"/>
    <row r="8508" customFormat="1" x14ac:dyDescent="0.25"/>
    <row r="8509" customFormat="1" x14ac:dyDescent="0.25"/>
    <row r="8510" customFormat="1" x14ac:dyDescent="0.25"/>
    <row r="8511" customFormat="1" x14ac:dyDescent="0.25"/>
    <row r="8512" customFormat="1" x14ac:dyDescent="0.25"/>
    <row r="8513" customFormat="1" x14ac:dyDescent="0.25"/>
    <row r="8514" customFormat="1" x14ac:dyDescent="0.25"/>
    <row r="8515" customFormat="1" x14ac:dyDescent="0.25"/>
    <row r="8516" customFormat="1" x14ac:dyDescent="0.25"/>
    <row r="8517" customFormat="1" x14ac:dyDescent="0.25"/>
    <row r="8518" customFormat="1" x14ac:dyDescent="0.25"/>
    <row r="8519" customFormat="1" x14ac:dyDescent="0.25"/>
    <row r="8520" customFormat="1" x14ac:dyDescent="0.25"/>
    <row r="8521" customFormat="1" x14ac:dyDescent="0.25"/>
    <row r="8522" customFormat="1" x14ac:dyDescent="0.25"/>
    <row r="8523" customFormat="1" x14ac:dyDescent="0.25"/>
    <row r="8524" customFormat="1" x14ac:dyDescent="0.25"/>
    <row r="8525" customFormat="1" x14ac:dyDescent="0.25"/>
    <row r="8526" customFormat="1" x14ac:dyDescent="0.25"/>
    <row r="8527" customFormat="1" x14ac:dyDescent="0.25"/>
    <row r="8528" customFormat="1" x14ac:dyDescent="0.25"/>
    <row r="8529" customFormat="1" x14ac:dyDescent="0.25"/>
    <row r="8530" customFormat="1" x14ac:dyDescent="0.25"/>
    <row r="8531" customFormat="1" x14ac:dyDescent="0.25"/>
    <row r="8532" customFormat="1" x14ac:dyDescent="0.25"/>
    <row r="8533" customFormat="1" x14ac:dyDescent="0.25"/>
    <row r="8534" customFormat="1" x14ac:dyDescent="0.25"/>
    <row r="8535" customFormat="1" x14ac:dyDescent="0.25"/>
    <row r="8536" customFormat="1" x14ac:dyDescent="0.25"/>
    <row r="8537" customFormat="1" x14ac:dyDescent="0.25"/>
    <row r="8538" customFormat="1" x14ac:dyDescent="0.25"/>
    <row r="8539" customFormat="1" x14ac:dyDescent="0.25"/>
    <row r="8540" customFormat="1" x14ac:dyDescent="0.25"/>
    <row r="8541" customFormat="1" x14ac:dyDescent="0.25"/>
    <row r="8542" customFormat="1" x14ac:dyDescent="0.25"/>
    <row r="8543" customFormat="1" x14ac:dyDescent="0.25"/>
    <row r="8544" customFormat="1" x14ac:dyDescent="0.25"/>
    <row r="8545" customFormat="1" x14ac:dyDescent="0.25"/>
    <row r="8546" customFormat="1" x14ac:dyDescent="0.25"/>
    <row r="8547" customFormat="1" x14ac:dyDescent="0.25"/>
    <row r="8548" customFormat="1" x14ac:dyDescent="0.25"/>
    <row r="8549" customFormat="1" x14ac:dyDescent="0.25"/>
    <row r="8550" customFormat="1" x14ac:dyDescent="0.25"/>
    <row r="8551" customFormat="1" x14ac:dyDescent="0.25"/>
    <row r="8552" customFormat="1" x14ac:dyDescent="0.25"/>
    <row r="8553" customFormat="1" x14ac:dyDescent="0.25"/>
    <row r="8554" customFormat="1" x14ac:dyDescent="0.25"/>
    <row r="8555" customFormat="1" x14ac:dyDescent="0.25"/>
    <row r="8556" customFormat="1" x14ac:dyDescent="0.25"/>
    <row r="8557" customFormat="1" x14ac:dyDescent="0.25"/>
    <row r="8558" customFormat="1" x14ac:dyDescent="0.25"/>
    <row r="8559" customFormat="1" x14ac:dyDescent="0.25"/>
    <row r="8560" customFormat="1" x14ac:dyDescent="0.25"/>
    <row r="8561" customFormat="1" x14ac:dyDescent="0.25"/>
    <row r="8562" customFormat="1" x14ac:dyDescent="0.25"/>
    <row r="8563" customFormat="1" x14ac:dyDescent="0.25"/>
    <row r="8564" customFormat="1" x14ac:dyDescent="0.25"/>
    <row r="8565" customFormat="1" x14ac:dyDescent="0.25"/>
    <row r="8566" customFormat="1" x14ac:dyDescent="0.25"/>
    <row r="8567" customFormat="1" x14ac:dyDescent="0.25"/>
    <row r="8568" customFormat="1" x14ac:dyDescent="0.25"/>
    <row r="8569" customFormat="1" x14ac:dyDescent="0.25"/>
    <row r="8570" customFormat="1" x14ac:dyDescent="0.25"/>
    <row r="8571" customFormat="1" x14ac:dyDescent="0.25"/>
    <row r="8572" customFormat="1" x14ac:dyDescent="0.25"/>
    <row r="8573" customFormat="1" x14ac:dyDescent="0.25"/>
    <row r="8574" customFormat="1" x14ac:dyDescent="0.25"/>
    <row r="8575" customFormat="1" x14ac:dyDescent="0.25"/>
    <row r="8576" customFormat="1" x14ac:dyDescent="0.25"/>
    <row r="8577" customFormat="1" x14ac:dyDescent="0.25"/>
    <row r="8578" customFormat="1" x14ac:dyDescent="0.25"/>
    <row r="8579" customFormat="1" x14ac:dyDescent="0.25"/>
    <row r="8580" customFormat="1" x14ac:dyDescent="0.25"/>
    <row r="8581" customFormat="1" x14ac:dyDescent="0.25"/>
    <row r="8582" customFormat="1" x14ac:dyDescent="0.25"/>
    <row r="8583" customFormat="1" x14ac:dyDescent="0.25"/>
    <row r="8584" customFormat="1" x14ac:dyDescent="0.25"/>
    <row r="8585" customFormat="1" x14ac:dyDescent="0.25"/>
    <row r="8586" customFormat="1" x14ac:dyDescent="0.25"/>
    <row r="8587" customFormat="1" x14ac:dyDescent="0.25"/>
    <row r="8588" customFormat="1" x14ac:dyDescent="0.25"/>
    <row r="8589" customFormat="1" x14ac:dyDescent="0.25"/>
    <row r="8590" customFormat="1" x14ac:dyDescent="0.25"/>
    <row r="8591" customFormat="1" x14ac:dyDescent="0.25"/>
    <row r="8592" customFormat="1" x14ac:dyDescent="0.25"/>
    <row r="8593" customFormat="1" x14ac:dyDescent="0.25"/>
    <row r="8594" customFormat="1" x14ac:dyDescent="0.25"/>
    <row r="8595" customFormat="1" x14ac:dyDescent="0.25"/>
    <row r="8596" customFormat="1" x14ac:dyDescent="0.25"/>
    <row r="8597" customFormat="1" x14ac:dyDescent="0.25"/>
    <row r="8598" customFormat="1" x14ac:dyDescent="0.25"/>
    <row r="8599" customFormat="1" x14ac:dyDescent="0.25"/>
    <row r="8600" customFormat="1" x14ac:dyDescent="0.25"/>
    <row r="8601" customFormat="1" x14ac:dyDescent="0.25"/>
    <row r="8602" customFormat="1" x14ac:dyDescent="0.25"/>
    <row r="8603" customFormat="1" x14ac:dyDescent="0.25"/>
    <row r="8604" customFormat="1" x14ac:dyDescent="0.25"/>
    <row r="8605" customFormat="1" x14ac:dyDescent="0.25"/>
    <row r="8606" customFormat="1" x14ac:dyDescent="0.25"/>
    <row r="8607" customFormat="1" x14ac:dyDescent="0.25"/>
    <row r="8608" customFormat="1" x14ac:dyDescent="0.25"/>
    <row r="8609" customFormat="1" x14ac:dyDescent="0.25"/>
    <row r="8610" customFormat="1" x14ac:dyDescent="0.25"/>
    <row r="8611" customFormat="1" x14ac:dyDescent="0.25"/>
    <row r="8612" customFormat="1" x14ac:dyDescent="0.25"/>
    <row r="8613" customFormat="1" x14ac:dyDescent="0.25"/>
    <row r="8614" customFormat="1" x14ac:dyDescent="0.25"/>
    <row r="8615" customFormat="1" x14ac:dyDescent="0.25"/>
    <row r="8616" customFormat="1" x14ac:dyDescent="0.25"/>
    <row r="8617" customFormat="1" x14ac:dyDescent="0.25"/>
    <row r="8618" customFormat="1" x14ac:dyDescent="0.25"/>
    <row r="8619" customFormat="1" x14ac:dyDescent="0.25"/>
    <row r="8620" customFormat="1" x14ac:dyDescent="0.25"/>
    <row r="8621" customFormat="1" x14ac:dyDescent="0.25"/>
    <row r="8622" customFormat="1" x14ac:dyDescent="0.25"/>
    <row r="8623" customFormat="1" x14ac:dyDescent="0.25"/>
    <row r="8624" customFormat="1" x14ac:dyDescent="0.25"/>
    <row r="8625" customFormat="1" x14ac:dyDescent="0.25"/>
    <row r="8626" customFormat="1" x14ac:dyDescent="0.25"/>
    <row r="8627" customFormat="1" x14ac:dyDescent="0.25"/>
    <row r="8628" customFormat="1" x14ac:dyDescent="0.25"/>
    <row r="8629" customFormat="1" x14ac:dyDescent="0.25"/>
    <row r="8630" customFormat="1" x14ac:dyDescent="0.25"/>
    <row r="8631" customFormat="1" x14ac:dyDescent="0.25"/>
    <row r="8632" customFormat="1" x14ac:dyDescent="0.25"/>
    <row r="8633" customFormat="1" x14ac:dyDescent="0.25"/>
    <row r="8634" customFormat="1" x14ac:dyDescent="0.25"/>
    <row r="8635" customFormat="1" x14ac:dyDescent="0.25"/>
    <row r="8636" customFormat="1" x14ac:dyDescent="0.25"/>
    <row r="8637" customFormat="1" x14ac:dyDescent="0.25"/>
    <row r="8638" customFormat="1" x14ac:dyDescent="0.25"/>
    <row r="8639" customFormat="1" x14ac:dyDescent="0.25"/>
    <row r="8640" customFormat="1" x14ac:dyDescent="0.25"/>
    <row r="8641" customFormat="1" x14ac:dyDescent="0.25"/>
    <row r="8642" customFormat="1" x14ac:dyDescent="0.25"/>
    <row r="8643" customFormat="1" x14ac:dyDescent="0.25"/>
    <row r="8644" customFormat="1" x14ac:dyDescent="0.25"/>
    <row r="8645" customFormat="1" x14ac:dyDescent="0.25"/>
    <row r="8646" customFormat="1" x14ac:dyDescent="0.25"/>
    <row r="8647" customFormat="1" x14ac:dyDescent="0.25"/>
    <row r="8648" customFormat="1" x14ac:dyDescent="0.25"/>
    <row r="8649" customFormat="1" x14ac:dyDescent="0.25"/>
    <row r="8650" customFormat="1" x14ac:dyDescent="0.25"/>
    <row r="8651" customFormat="1" x14ac:dyDescent="0.25"/>
    <row r="8652" customFormat="1" x14ac:dyDescent="0.25"/>
    <row r="8653" customFormat="1" x14ac:dyDescent="0.25"/>
    <row r="8654" customFormat="1" x14ac:dyDescent="0.25"/>
    <row r="8655" customFormat="1" x14ac:dyDescent="0.25"/>
    <row r="8656" customFormat="1" x14ac:dyDescent="0.25"/>
    <row r="8657" customFormat="1" x14ac:dyDescent="0.25"/>
    <row r="8658" customFormat="1" x14ac:dyDescent="0.25"/>
    <row r="8659" customFormat="1" x14ac:dyDescent="0.25"/>
    <row r="8660" customFormat="1" x14ac:dyDescent="0.25"/>
    <row r="8661" customFormat="1" x14ac:dyDescent="0.25"/>
    <row r="8662" customFormat="1" x14ac:dyDescent="0.25"/>
    <row r="8663" customFormat="1" x14ac:dyDescent="0.25"/>
    <row r="8664" customFormat="1" x14ac:dyDescent="0.25"/>
    <row r="8665" customFormat="1" x14ac:dyDescent="0.25"/>
    <row r="8666" customFormat="1" x14ac:dyDescent="0.25"/>
    <row r="8667" customFormat="1" x14ac:dyDescent="0.25"/>
    <row r="8668" customFormat="1" x14ac:dyDescent="0.25"/>
    <row r="8669" customFormat="1" x14ac:dyDescent="0.25"/>
    <row r="8670" customFormat="1" x14ac:dyDescent="0.25"/>
    <row r="8671" customFormat="1" x14ac:dyDescent="0.25"/>
    <row r="8672" customFormat="1" x14ac:dyDescent="0.25"/>
    <row r="8673" customFormat="1" x14ac:dyDescent="0.25"/>
    <row r="8674" customFormat="1" x14ac:dyDescent="0.25"/>
    <row r="8675" customFormat="1" x14ac:dyDescent="0.25"/>
    <row r="8676" customFormat="1" x14ac:dyDescent="0.25"/>
    <row r="8677" customFormat="1" x14ac:dyDescent="0.25"/>
    <row r="8678" customFormat="1" x14ac:dyDescent="0.25"/>
    <row r="8679" customFormat="1" x14ac:dyDescent="0.25"/>
    <row r="8680" customFormat="1" x14ac:dyDescent="0.25"/>
    <row r="8681" customFormat="1" x14ac:dyDescent="0.25"/>
    <row r="8682" customFormat="1" x14ac:dyDescent="0.25"/>
    <row r="8683" customFormat="1" x14ac:dyDescent="0.25"/>
    <row r="8684" customFormat="1" x14ac:dyDescent="0.25"/>
    <row r="8685" customFormat="1" x14ac:dyDescent="0.25"/>
    <row r="8686" customFormat="1" x14ac:dyDescent="0.25"/>
    <row r="8687" customFormat="1" x14ac:dyDescent="0.25"/>
    <row r="8688" customFormat="1" x14ac:dyDescent="0.25"/>
    <row r="8689" customFormat="1" x14ac:dyDescent="0.25"/>
    <row r="8690" customFormat="1" x14ac:dyDescent="0.25"/>
    <row r="8691" customFormat="1" x14ac:dyDescent="0.25"/>
    <row r="8692" customFormat="1" x14ac:dyDescent="0.25"/>
    <row r="8693" customFormat="1" x14ac:dyDescent="0.25"/>
    <row r="8694" customFormat="1" x14ac:dyDescent="0.25"/>
    <row r="8695" customFormat="1" x14ac:dyDescent="0.25"/>
    <row r="8696" customFormat="1" x14ac:dyDescent="0.25"/>
    <row r="8697" customFormat="1" x14ac:dyDescent="0.25"/>
    <row r="8698" customFormat="1" x14ac:dyDescent="0.25"/>
    <row r="8699" customFormat="1" x14ac:dyDescent="0.25"/>
    <row r="8700" customFormat="1" x14ac:dyDescent="0.25"/>
    <row r="8701" customFormat="1" x14ac:dyDescent="0.25"/>
    <row r="8702" customFormat="1" x14ac:dyDescent="0.25"/>
    <row r="8703" customFormat="1" x14ac:dyDescent="0.25"/>
    <row r="8704" customFormat="1" x14ac:dyDescent="0.25"/>
    <row r="8705" customFormat="1" x14ac:dyDescent="0.25"/>
    <row r="8706" customFormat="1" x14ac:dyDescent="0.25"/>
    <row r="8707" customFormat="1" x14ac:dyDescent="0.25"/>
    <row r="8708" customFormat="1" x14ac:dyDescent="0.25"/>
    <row r="8709" customFormat="1" x14ac:dyDescent="0.25"/>
    <row r="8710" customFormat="1" x14ac:dyDescent="0.25"/>
    <row r="8711" customFormat="1" x14ac:dyDescent="0.25"/>
    <row r="8712" customFormat="1" x14ac:dyDescent="0.25"/>
    <row r="8713" customFormat="1" x14ac:dyDescent="0.25"/>
    <row r="8714" customFormat="1" x14ac:dyDescent="0.25"/>
    <row r="8715" customFormat="1" x14ac:dyDescent="0.25"/>
    <row r="8716" customFormat="1" x14ac:dyDescent="0.25"/>
    <row r="8717" customFormat="1" x14ac:dyDescent="0.25"/>
    <row r="8718" customFormat="1" x14ac:dyDescent="0.25"/>
    <row r="8719" customFormat="1" x14ac:dyDescent="0.25"/>
    <row r="8720" customFormat="1" x14ac:dyDescent="0.25"/>
    <row r="8721" customFormat="1" x14ac:dyDescent="0.25"/>
    <row r="8722" customFormat="1" x14ac:dyDescent="0.25"/>
    <row r="8723" customFormat="1" x14ac:dyDescent="0.25"/>
    <row r="8724" customFormat="1" x14ac:dyDescent="0.25"/>
    <row r="8725" customFormat="1" x14ac:dyDescent="0.25"/>
    <row r="8726" customFormat="1" x14ac:dyDescent="0.25"/>
    <row r="8727" customFormat="1" x14ac:dyDescent="0.25"/>
    <row r="8728" customFormat="1" x14ac:dyDescent="0.25"/>
    <row r="8729" customFormat="1" x14ac:dyDescent="0.25"/>
    <row r="8730" customFormat="1" x14ac:dyDescent="0.25"/>
    <row r="8731" customFormat="1" x14ac:dyDescent="0.25"/>
    <row r="8732" customFormat="1" x14ac:dyDescent="0.25"/>
    <row r="8733" customFormat="1" x14ac:dyDescent="0.25"/>
    <row r="8734" customFormat="1" x14ac:dyDescent="0.25"/>
    <row r="8735" customFormat="1" x14ac:dyDescent="0.25"/>
    <row r="8736" customFormat="1" x14ac:dyDescent="0.25"/>
    <row r="8737" customFormat="1" x14ac:dyDescent="0.25"/>
    <row r="8738" customFormat="1" x14ac:dyDescent="0.25"/>
    <row r="8739" customFormat="1" x14ac:dyDescent="0.25"/>
    <row r="8740" customFormat="1" x14ac:dyDescent="0.25"/>
    <row r="8741" customFormat="1" x14ac:dyDescent="0.25"/>
    <row r="8742" customFormat="1" x14ac:dyDescent="0.25"/>
    <row r="8743" customFormat="1" x14ac:dyDescent="0.25"/>
    <row r="8744" customFormat="1" x14ac:dyDescent="0.25"/>
    <row r="8745" customFormat="1" x14ac:dyDescent="0.25"/>
    <row r="8746" customFormat="1" x14ac:dyDescent="0.25"/>
    <row r="8747" customFormat="1" x14ac:dyDescent="0.25"/>
    <row r="8748" customFormat="1" x14ac:dyDescent="0.25"/>
    <row r="8749" customFormat="1" x14ac:dyDescent="0.25"/>
    <row r="8750" customFormat="1" x14ac:dyDescent="0.25"/>
    <row r="8751" customFormat="1" x14ac:dyDescent="0.25"/>
    <row r="8752" customFormat="1" x14ac:dyDescent="0.25"/>
    <row r="8753" customFormat="1" x14ac:dyDescent="0.25"/>
    <row r="8754" customFormat="1" x14ac:dyDescent="0.25"/>
    <row r="8755" customFormat="1" x14ac:dyDescent="0.25"/>
    <row r="8756" customFormat="1" x14ac:dyDescent="0.25"/>
    <row r="8757" customFormat="1" x14ac:dyDescent="0.25"/>
    <row r="8758" customFormat="1" x14ac:dyDescent="0.25"/>
    <row r="8759" customFormat="1" x14ac:dyDescent="0.25"/>
    <row r="8760" customFormat="1" x14ac:dyDescent="0.25"/>
    <row r="8761" customFormat="1" x14ac:dyDescent="0.25"/>
    <row r="8762" customFormat="1" x14ac:dyDescent="0.25"/>
    <row r="8763" customFormat="1" x14ac:dyDescent="0.25"/>
    <row r="8764" customFormat="1" x14ac:dyDescent="0.25"/>
    <row r="8765" customFormat="1" x14ac:dyDescent="0.25"/>
    <row r="8766" customFormat="1" x14ac:dyDescent="0.25"/>
    <row r="8767" customFormat="1" x14ac:dyDescent="0.25"/>
    <row r="8768" customFormat="1" x14ac:dyDescent="0.25"/>
    <row r="8769" customFormat="1" x14ac:dyDescent="0.25"/>
    <row r="8770" customFormat="1" x14ac:dyDescent="0.25"/>
    <row r="8771" customFormat="1" x14ac:dyDescent="0.25"/>
    <row r="8772" customFormat="1" x14ac:dyDescent="0.25"/>
    <row r="8773" customFormat="1" x14ac:dyDescent="0.25"/>
    <row r="8774" customFormat="1" x14ac:dyDescent="0.25"/>
    <row r="8775" customFormat="1" x14ac:dyDescent="0.25"/>
    <row r="8776" customFormat="1" x14ac:dyDescent="0.25"/>
    <row r="8777" customFormat="1" x14ac:dyDescent="0.25"/>
    <row r="8778" customFormat="1" x14ac:dyDescent="0.25"/>
    <row r="8779" customFormat="1" x14ac:dyDescent="0.25"/>
    <row r="8780" customFormat="1" x14ac:dyDescent="0.25"/>
    <row r="8781" customFormat="1" x14ac:dyDescent="0.25"/>
    <row r="8782" customFormat="1" x14ac:dyDescent="0.25"/>
    <row r="8783" customFormat="1" x14ac:dyDescent="0.25"/>
    <row r="8784" customFormat="1" x14ac:dyDescent="0.25"/>
    <row r="8785" customFormat="1" x14ac:dyDescent="0.25"/>
    <row r="8786" customFormat="1" x14ac:dyDescent="0.25"/>
    <row r="8787" customFormat="1" x14ac:dyDescent="0.25"/>
    <row r="8788" customFormat="1" x14ac:dyDescent="0.25"/>
    <row r="8789" customFormat="1" x14ac:dyDescent="0.25"/>
    <row r="8790" customFormat="1" x14ac:dyDescent="0.25"/>
    <row r="8791" customFormat="1" x14ac:dyDescent="0.25"/>
    <row r="8792" customFormat="1" x14ac:dyDescent="0.25"/>
    <row r="8793" customFormat="1" x14ac:dyDescent="0.25"/>
    <row r="8794" customFormat="1" x14ac:dyDescent="0.25"/>
    <row r="8795" customFormat="1" x14ac:dyDescent="0.25"/>
    <row r="8796" customFormat="1" x14ac:dyDescent="0.25"/>
    <row r="8797" customFormat="1" x14ac:dyDescent="0.25"/>
    <row r="8798" customFormat="1" x14ac:dyDescent="0.25"/>
    <row r="8799" customFormat="1" x14ac:dyDescent="0.25"/>
    <row r="8800" customFormat="1" x14ac:dyDescent="0.25"/>
    <row r="8801" customFormat="1" x14ac:dyDescent="0.25"/>
    <row r="8802" customFormat="1" x14ac:dyDescent="0.25"/>
    <row r="8803" customFormat="1" x14ac:dyDescent="0.25"/>
    <row r="8804" customFormat="1" x14ac:dyDescent="0.25"/>
    <row r="8805" customFormat="1" x14ac:dyDescent="0.25"/>
    <row r="8806" customFormat="1" x14ac:dyDescent="0.25"/>
    <row r="8807" customFormat="1" x14ac:dyDescent="0.25"/>
    <row r="8808" customFormat="1" x14ac:dyDescent="0.25"/>
    <row r="8809" customFormat="1" x14ac:dyDescent="0.25"/>
    <row r="8810" customFormat="1" x14ac:dyDescent="0.25"/>
    <row r="8811" customFormat="1" x14ac:dyDescent="0.25"/>
    <row r="8812" customFormat="1" x14ac:dyDescent="0.25"/>
    <row r="8813" customFormat="1" x14ac:dyDescent="0.25"/>
    <row r="8814" customFormat="1" x14ac:dyDescent="0.25"/>
    <row r="8815" customFormat="1" x14ac:dyDescent="0.25"/>
    <row r="8816" customFormat="1" x14ac:dyDescent="0.25"/>
    <row r="8817" customFormat="1" x14ac:dyDescent="0.25"/>
    <row r="8818" customFormat="1" x14ac:dyDescent="0.25"/>
    <row r="8819" customFormat="1" x14ac:dyDescent="0.25"/>
    <row r="8820" customFormat="1" x14ac:dyDescent="0.25"/>
    <row r="8821" customFormat="1" x14ac:dyDescent="0.25"/>
    <row r="8822" customFormat="1" x14ac:dyDescent="0.25"/>
    <row r="8823" customFormat="1" x14ac:dyDescent="0.25"/>
    <row r="8824" customFormat="1" x14ac:dyDescent="0.25"/>
    <row r="8825" customFormat="1" x14ac:dyDescent="0.25"/>
    <row r="8826" customFormat="1" x14ac:dyDescent="0.25"/>
    <row r="8827" customFormat="1" x14ac:dyDescent="0.25"/>
    <row r="8828" customFormat="1" x14ac:dyDescent="0.25"/>
    <row r="8829" customFormat="1" x14ac:dyDescent="0.25"/>
    <row r="8830" customFormat="1" x14ac:dyDescent="0.25"/>
    <row r="8831" customFormat="1" x14ac:dyDescent="0.25"/>
    <row r="8832" customFormat="1" x14ac:dyDescent="0.25"/>
    <row r="8833" customFormat="1" x14ac:dyDescent="0.25"/>
    <row r="8834" customFormat="1" x14ac:dyDescent="0.25"/>
    <row r="8835" customFormat="1" x14ac:dyDescent="0.25"/>
    <row r="8836" customFormat="1" x14ac:dyDescent="0.25"/>
    <row r="8837" customFormat="1" x14ac:dyDescent="0.25"/>
    <row r="8838" customFormat="1" x14ac:dyDescent="0.25"/>
    <row r="8839" customFormat="1" x14ac:dyDescent="0.25"/>
    <row r="8840" customFormat="1" x14ac:dyDescent="0.25"/>
    <row r="8841" customFormat="1" x14ac:dyDescent="0.25"/>
    <row r="8842" customFormat="1" x14ac:dyDescent="0.25"/>
    <row r="8843" customFormat="1" x14ac:dyDescent="0.25"/>
    <row r="8844" customFormat="1" x14ac:dyDescent="0.25"/>
    <row r="8845" customFormat="1" x14ac:dyDescent="0.25"/>
    <row r="8846" customFormat="1" x14ac:dyDescent="0.25"/>
    <row r="8847" customFormat="1" x14ac:dyDescent="0.25"/>
    <row r="8848" customFormat="1" x14ac:dyDescent="0.25"/>
    <row r="8849" customFormat="1" x14ac:dyDescent="0.25"/>
    <row r="8850" customFormat="1" x14ac:dyDescent="0.25"/>
    <row r="8851" customFormat="1" x14ac:dyDescent="0.25"/>
    <row r="8852" customFormat="1" x14ac:dyDescent="0.25"/>
    <row r="8853" customFormat="1" x14ac:dyDescent="0.25"/>
    <row r="8854" customFormat="1" x14ac:dyDescent="0.25"/>
    <row r="8855" customFormat="1" x14ac:dyDescent="0.25"/>
    <row r="8856" customFormat="1" x14ac:dyDescent="0.25"/>
    <row r="8857" customFormat="1" x14ac:dyDescent="0.25"/>
    <row r="8858" customFormat="1" x14ac:dyDescent="0.25"/>
    <row r="8859" customFormat="1" x14ac:dyDescent="0.25"/>
    <row r="8860" customFormat="1" x14ac:dyDescent="0.25"/>
    <row r="8861" customFormat="1" x14ac:dyDescent="0.25"/>
    <row r="8862" customFormat="1" x14ac:dyDescent="0.25"/>
    <row r="8863" customFormat="1" x14ac:dyDescent="0.25"/>
    <row r="8864" customFormat="1" x14ac:dyDescent="0.25"/>
    <row r="8865" customFormat="1" x14ac:dyDescent="0.25"/>
    <row r="8866" customFormat="1" x14ac:dyDescent="0.25"/>
    <row r="8867" customFormat="1" x14ac:dyDescent="0.25"/>
    <row r="8868" customFormat="1" x14ac:dyDescent="0.25"/>
    <row r="8869" customFormat="1" x14ac:dyDescent="0.25"/>
    <row r="8870" customFormat="1" x14ac:dyDescent="0.25"/>
    <row r="8871" customFormat="1" x14ac:dyDescent="0.25"/>
    <row r="8872" customFormat="1" x14ac:dyDescent="0.25"/>
    <row r="8873" customFormat="1" x14ac:dyDescent="0.25"/>
    <row r="8874" customFormat="1" x14ac:dyDescent="0.25"/>
    <row r="8875" customFormat="1" x14ac:dyDescent="0.25"/>
    <row r="8876" customFormat="1" x14ac:dyDescent="0.25"/>
    <row r="8877" customFormat="1" x14ac:dyDescent="0.25"/>
    <row r="8878" customFormat="1" x14ac:dyDescent="0.25"/>
    <row r="8879" customFormat="1" x14ac:dyDescent="0.25"/>
    <row r="8880" customFormat="1" x14ac:dyDescent="0.25"/>
    <row r="8881" customFormat="1" x14ac:dyDescent="0.25"/>
    <row r="8882" customFormat="1" x14ac:dyDescent="0.25"/>
    <row r="8883" customFormat="1" x14ac:dyDescent="0.25"/>
    <row r="8884" customFormat="1" x14ac:dyDescent="0.25"/>
    <row r="8885" customFormat="1" x14ac:dyDescent="0.25"/>
    <row r="8886" customFormat="1" x14ac:dyDescent="0.25"/>
    <row r="8887" customFormat="1" x14ac:dyDescent="0.25"/>
    <row r="8888" customFormat="1" x14ac:dyDescent="0.25"/>
    <row r="8889" customFormat="1" x14ac:dyDescent="0.25"/>
    <row r="8890" customFormat="1" x14ac:dyDescent="0.25"/>
    <row r="8891" customFormat="1" x14ac:dyDescent="0.25"/>
    <row r="8892" customFormat="1" x14ac:dyDescent="0.25"/>
    <row r="8893" customFormat="1" x14ac:dyDescent="0.25"/>
    <row r="8894" customFormat="1" x14ac:dyDescent="0.25"/>
    <row r="8895" customFormat="1" x14ac:dyDescent="0.25"/>
    <row r="8896" customFormat="1" x14ac:dyDescent="0.25"/>
    <row r="8897" customFormat="1" x14ac:dyDescent="0.25"/>
    <row r="8898" customFormat="1" x14ac:dyDescent="0.25"/>
    <row r="8899" customFormat="1" x14ac:dyDescent="0.25"/>
    <row r="8900" customFormat="1" x14ac:dyDescent="0.25"/>
    <row r="8901" customFormat="1" x14ac:dyDescent="0.25"/>
    <row r="8902" customFormat="1" x14ac:dyDescent="0.25"/>
    <row r="8903" customFormat="1" x14ac:dyDescent="0.25"/>
    <row r="8904" customFormat="1" x14ac:dyDescent="0.25"/>
    <row r="8905" customFormat="1" x14ac:dyDescent="0.25"/>
    <row r="8906" customFormat="1" x14ac:dyDescent="0.25"/>
    <row r="8907" customFormat="1" x14ac:dyDescent="0.25"/>
    <row r="8908" customFormat="1" x14ac:dyDescent="0.25"/>
    <row r="8909" customFormat="1" x14ac:dyDescent="0.25"/>
    <row r="8910" customFormat="1" x14ac:dyDescent="0.25"/>
    <row r="8911" customFormat="1" x14ac:dyDescent="0.25"/>
    <row r="8912" customFormat="1" x14ac:dyDescent="0.25"/>
    <row r="8913" customFormat="1" x14ac:dyDescent="0.25"/>
    <row r="8914" customFormat="1" x14ac:dyDescent="0.25"/>
    <row r="8915" customFormat="1" x14ac:dyDescent="0.25"/>
    <row r="8916" customFormat="1" x14ac:dyDescent="0.25"/>
    <row r="8917" customFormat="1" x14ac:dyDescent="0.25"/>
    <row r="8918" customFormat="1" x14ac:dyDescent="0.25"/>
    <row r="8919" customFormat="1" x14ac:dyDescent="0.25"/>
    <row r="8920" customFormat="1" x14ac:dyDescent="0.25"/>
    <row r="8921" customFormat="1" x14ac:dyDescent="0.25"/>
    <row r="8922" customFormat="1" x14ac:dyDescent="0.25"/>
    <row r="8923" customFormat="1" x14ac:dyDescent="0.25"/>
    <row r="8924" customFormat="1" x14ac:dyDescent="0.25"/>
    <row r="8925" customFormat="1" x14ac:dyDescent="0.25"/>
    <row r="8926" customFormat="1" x14ac:dyDescent="0.25"/>
    <row r="8927" customFormat="1" x14ac:dyDescent="0.25"/>
    <row r="8928" customFormat="1" x14ac:dyDescent="0.25"/>
    <row r="8929" customFormat="1" x14ac:dyDescent="0.25"/>
    <row r="8930" customFormat="1" x14ac:dyDescent="0.25"/>
    <row r="8931" customFormat="1" x14ac:dyDescent="0.25"/>
    <row r="8932" customFormat="1" x14ac:dyDescent="0.25"/>
    <row r="8933" customFormat="1" x14ac:dyDescent="0.25"/>
    <row r="8934" customFormat="1" x14ac:dyDescent="0.25"/>
    <row r="8935" customFormat="1" x14ac:dyDescent="0.25"/>
    <row r="8936" customFormat="1" x14ac:dyDescent="0.25"/>
    <row r="8937" customFormat="1" x14ac:dyDescent="0.25"/>
    <row r="8938" customFormat="1" x14ac:dyDescent="0.25"/>
    <row r="8939" customFormat="1" x14ac:dyDescent="0.25"/>
    <row r="8940" customFormat="1" x14ac:dyDescent="0.25"/>
    <row r="8941" customFormat="1" x14ac:dyDescent="0.25"/>
    <row r="8942" customFormat="1" x14ac:dyDescent="0.25"/>
    <row r="8943" customFormat="1" x14ac:dyDescent="0.25"/>
    <row r="8944" customFormat="1" x14ac:dyDescent="0.25"/>
    <row r="8945" customFormat="1" x14ac:dyDescent="0.25"/>
    <row r="8946" customFormat="1" x14ac:dyDescent="0.25"/>
    <row r="8947" customFormat="1" x14ac:dyDescent="0.25"/>
    <row r="8948" customFormat="1" x14ac:dyDescent="0.25"/>
    <row r="8949" customFormat="1" x14ac:dyDescent="0.25"/>
    <row r="8950" customFormat="1" x14ac:dyDescent="0.25"/>
    <row r="8951" customFormat="1" x14ac:dyDescent="0.25"/>
    <row r="8952" customFormat="1" x14ac:dyDescent="0.25"/>
    <row r="8953" customFormat="1" x14ac:dyDescent="0.25"/>
    <row r="8954" customFormat="1" x14ac:dyDescent="0.25"/>
    <row r="8955" customFormat="1" x14ac:dyDescent="0.25"/>
    <row r="8956" customFormat="1" x14ac:dyDescent="0.25"/>
    <row r="8957" customFormat="1" x14ac:dyDescent="0.25"/>
    <row r="8958" customFormat="1" x14ac:dyDescent="0.25"/>
    <row r="8959" customFormat="1" x14ac:dyDescent="0.25"/>
    <row r="8960" customFormat="1" x14ac:dyDescent="0.25"/>
    <row r="8961" customFormat="1" x14ac:dyDescent="0.25"/>
    <row r="8962" customFormat="1" x14ac:dyDescent="0.25"/>
    <row r="8963" customFormat="1" x14ac:dyDescent="0.25"/>
    <row r="8964" customFormat="1" x14ac:dyDescent="0.25"/>
    <row r="8965" customFormat="1" x14ac:dyDescent="0.25"/>
    <row r="8966" customFormat="1" x14ac:dyDescent="0.25"/>
    <row r="8967" customFormat="1" x14ac:dyDescent="0.25"/>
    <row r="8968" customFormat="1" x14ac:dyDescent="0.25"/>
    <row r="8969" customFormat="1" x14ac:dyDescent="0.25"/>
    <row r="8970" customFormat="1" x14ac:dyDescent="0.25"/>
    <row r="8971" customFormat="1" x14ac:dyDescent="0.25"/>
    <row r="8972" customFormat="1" x14ac:dyDescent="0.25"/>
    <row r="8973" customFormat="1" x14ac:dyDescent="0.25"/>
    <row r="8974" customFormat="1" x14ac:dyDescent="0.25"/>
    <row r="8975" customFormat="1" x14ac:dyDescent="0.25"/>
    <row r="8976" customFormat="1" x14ac:dyDescent="0.25"/>
    <row r="8977" customFormat="1" x14ac:dyDescent="0.25"/>
    <row r="8978" customFormat="1" x14ac:dyDescent="0.25"/>
    <row r="8979" customFormat="1" x14ac:dyDescent="0.25"/>
    <row r="8980" customFormat="1" x14ac:dyDescent="0.25"/>
    <row r="8981" customFormat="1" x14ac:dyDescent="0.25"/>
    <row r="8982" customFormat="1" x14ac:dyDescent="0.25"/>
    <row r="8983" customFormat="1" x14ac:dyDescent="0.25"/>
    <row r="8984" customFormat="1" x14ac:dyDescent="0.25"/>
    <row r="8985" customFormat="1" x14ac:dyDescent="0.25"/>
    <row r="8986" customFormat="1" x14ac:dyDescent="0.25"/>
    <row r="8987" customFormat="1" x14ac:dyDescent="0.25"/>
    <row r="8988" customFormat="1" x14ac:dyDescent="0.25"/>
    <row r="8989" customFormat="1" x14ac:dyDescent="0.25"/>
    <row r="8990" customFormat="1" x14ac:dyDescent="0.25"/>
    <row r="8991" customFormat="1" x14ac:dyDescent="0.25"/>
    <row r="8992" customFormat="1" x14ac:dyDescent="0.25"/>
    <row r="8993" customFormat="1" x14ac:dyDescent="0.25"/>
    <row r="8994" customFormat="1" x14ac:dyDescent="0.25"/>
    <row r="8995" customFormat="1" x14ac:dyDescent="0.25"/>
    <row r="8996" customFormat="1" x14ac:dyDescent="0.25"/>
    <row r="8997" customFormat="1" x14ac:dyDescent="0.25"/>
    <row r="8998" customFormat="1" x14ac:dyDescent="0.25"/>
    <row r="8999" customFormat="1" x14ac:dyDescent="0.25"/>
    <row r="9000" customFormat="1" x14ac:dyDescent="0.25"/>
    <row r="9001" customFormat="1" x14ac:dyDescent="0.25"/>
    <row r="9002" customFormat="1" x14ac:dyDescent="0.25"/>
    <row r="9003" customFormat="1" x14ac:dyDescent="0.25"/>
    <row r="9004" customFormat="1" x14ac:dyDescent="0.25"/>
    <row r="9005" customFormat="1" x14ac:dyDescent="0.25"/>
    <row r="9006" customFormat="1" x14ac:dyDescent="0.25"/>
    <row r="9007" customFormat="1" x14ac:dyDescent="0.25"/>
    <row r="9008" customFormat="1" x14ac:dyDescent="0.25"/>
    <row r="9009" customFormat="1" x14ac:dyDescent="0.25"/>
    <row r="9010" customFormat="1" x14ac:dyDescent="0.25"/>
    <row r="9011" customFormat="1" x14ac:dyDescent="0.25"/>
    <row r="9012" customFormat="1" x14ac:dyDescent="0.25"/>
    <row r="9013" customFormat="1" x14ac:dyDescent="0.25"/>
    <row r="9014" customFormat="1" x14ac:dyDescent="0.25"/>
    <row r="9015" customFormat="1" x14ac:dyDescent="0.25"/>
    <row r="9016" customFormat="1" x14ac:dyDescent="0.25"/>
    <row r="9017" customFormat="1" x14ac:dyDescent="0.25"/>
    <row r="9018" customFormat="1" x14ac:dyDescent="0.25"/>
    <row r="9019" customFormat="1" x14ac:dyDescent="0.25"/>
    <row r="9020" customFormat="1" x14ac:dyDescent="0.25"/>
    <row r="9021" customFormat="1" x14ac:dyDescent="0.25"/>
    <row r="9022" customFormat="1" x14ac:dyDescent="0.25"/>
    <row r="9023" customFormat="1" x14ac:dyDescent="0.25"/>
    <row r="9024" customFormat="1" x14ac:dyDescent="0.25"/>
    <row r="9025" customFormat="1" x14ac:dyDescent="0.25"/>
    <row r="9026" customFormat="1" x14ac:dyDescent="0.25"/>
    <row r="9027" customFormat="1" x14ac:dyDescent="0.25"/>
    <row r="9028" customFormat="1" x14ac:dyDescent="0.25"/>
    <row r="9029" customFormat="1" x14ac:dyDescent="0.25"/>
    <row r="9030" customFormat="1" x14ac:dyDescent="0.25"/>
    <row r="9031" customFormat="1" x14ac:dyDescent="0.25"/>
    <row r="9032" customFormat="1" x14ac:dyDescent="0.25"/>
    <row r="9033" customFormat="1" x14ac:dyDescent="0.25"/>
    <row r="9034" customFormat="1" x14ac:dyDescent="0.25"/>
    <row r="9035" customFormat="1" x14ac:dyDescent="0.25"/>
    <row r="9036" customFormat="1" x14ac:dyDescent="0.25"/>
    <row r="9037" customFormat="1" x14ac:dyDescent="0.25"/>
    <row r="9038" customFormat="1" x14ac:dyDescent="0.25"/>
    <row r="9039" customFormat="1" x14ac:dyDescent="0.25"/>
    <row r="9040" customFormat="1" x14ac:dyDescent="0.25"/>
    <row r="9041" customFormat="1" x14ac:dyDescent="0.25"/>
    <row r="9042" customFormat="1" x14ac:dyDescent="0.25"/>
    <row r="9043" customFormat="1" x14ac:dyDescent="0.25"/>
    <row r="9044" customFormat="1" x14ac:dyDescent="0.25"/>
    <row r="9045" customFormat="1" x14ac:dyDescent="0.25"/>
    <row r="9046" customFormat="1" x14ac:dyDescent="0.25"/>
    <row r="9047" customFormat="1" x14ac:dyDescent="0.25"/>
    <row r="9048" customFormat="1" x14ac:dyDescent="0.25"/>
    <row r="9049" customFormat="1" x14ac:dyDescent="0.25"/>
    <row r="9050" customFormat="1" x14ac:dyDescent="0.25"/>
    <row r="9051" customFormat="1" x14ac:dyDescent="0.25"/>
    <row r="9052" customFormat="1" x14ac:dyDescent="0.25"/>
    <row r="9053" customFormat="1" x14ac:dyDescent="0.25"/>
    <row r="9054" customFormat="1" x14ac:dyDescent="0.25"/>
    <row r="9055" customFormat="1" x14ac:dyDescent="0.25"/>
    <row r="9056"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row r="10715" customFormat="1" x14ac:dyDescent="0.25"/>
    <row r="10716" customFormat="1" x14ac:dyDescent="0.25"/>
    <row r="10717" customFormat="1" x14ac:dyDescent="0.25"/>
    <row r="10718" customFormat="1" x14ac:dyDescent="0.25"/>
    <row r="10719" customFormat="1" x14ac:dyDescent="0.25"/>
    <row r="10720" customFormat="1" x14ac:dyDescent="0.25"/>
    <row r="10721" customFormat="1" x14ac:dyDescent="0.25"/>
    <row r="10722" customFormat="1" x14ac:dyDescent="0.25"/>
    <row r="10723" customFormat="1" x14ac:dyDescent="0.25"/>
    <row r="10724" customFormat="1" x14ac:dyDescent="0.25"/>
    <row r="10725" customFormat="1" x14ac:dyDescent="0.25"/>
    <row r="10726" customFormat="1" x14ac:dyDescent="0.25"/>
    <row r="10727" customFormat="1" x14ac:dyDescent="0.25"/>
    <row r="10728" customFormat="1" x14ac:dyDescent="0.25"/>
    <row r="10729" customFormat="1" x14ac:dyDescent="0.25"/>
    <row r="10730" customFormat="1" x14ac:dyDescent="0.25"/>
    <row r="10731" customFormat="1" x14ac:dyDescent="0.25"/>
    <row r="10732" customFormat="1" x14ac:dyDescent="0.25"/>
    <row r="10733" customFormat="1" x14ac:dyDescent="0.25"/>
    <row r="10734" customFormat="1" x14ac:dyDescent="0.25"/>
    <row r="10735" customFormat="1" x14ac:dyDescent="0.25"/>
    <row r="10736" customFormat="1" x14ac:dyDescent="0.25"/>
    <row r="10737" customFormat="1" x14ac:dyDescent="0.25"/>
    <row r="10738" customFormat="1" x14ac:dyDescent="0.25"/>
    <row r="10739" customFormat="1" x14ac:dyDescent="0.25"/>
    <row r="10740" customFormat="1" x14ac:dyDescent="0.25"/>
    <row r="10741" customFormat="1" x14ac:dyDescent="0.25"/>
    <row r="10742" customFormat="1" x14ac:dyDescent="0.25"/>
    <row r="10743" customFormat="1" x14ac:dyDescent="0.25"/>
    <row r="10744" customFormat="1" x14ac:dyDescent="0.25"/>
    <row r="10745" customFormat="1" x14ac:dyDescent="0.25"/>
    <row r="10746" customFormat="1" x14ac:dyDescent="0.25"/>
    <row r="10747" customFormat="1" x14ac:dyDescent="0.25"/>
    <row r="10748" customFormat="1" x14ac:dyDescent="0.25"/>
    <row r="10749" customFormat="1" x14ac:dyDescent="0.25"/>
    <row r="10750" customFormat="1" x14ac:dyDescent="0.25"/>
    <row r="10751" customFormat="1" x14ac:dyDescent="0.25"/>
    <row r="10752" customFormat="1" x14ac:dyDescent="0.25"/>
    <row r="10753" customFormat="1" x14ac:dyDescent="0.25"/>
    <row r="10754" customFormat="1" x14ac:dyDescent="0.25"/>
    <row r="10755" customFormat="1" x14ac:dyDescent="0.25"/>
    <row r="10756" customFormat="1" x14ac:dyDescent="0.25"/>
    <row r="10757" customFormat="1" x14ac:dyDescent="0.25"/>
    <row r="10758" customFormat="1" x14ac:dyDescent="0.25"/>
    <row r="10759" customFormat="1" x14ac:dyDescent="0.25"/>
    <row r="10760" customFormat="1" x14ac:dyDescent="0.25"/>
    <row r="10761" customFormat="1" x14ac:dyDescent="0.25"/>
    <row r="10762" customFormat="1" x14ac:dyDescent="0.25"/>
    <row r="10763" customFormat="1" x14ac:dyDescent="0.25"/>
    <row r="10764" customFormat="1" x14ac:dyDescent="0.25"/>
    <row r="10765" customFormat="1" x14ac:dyDescent="0.25"/>
    <row r="10766" customFormat="1" x14ac:dyDescent="0.25"/>
    <row r="10767" customFormat="1" x14ac:dyDescent="0.25"/>
    <row r="10768" customFormat="1" x14ac:dyDescent="0.25"/>
    <row r="10769" customFormat="1" x14ac:dyDescent="0.25"/>
    <row r="10770" customFormat="1" x14ac:dyDescent="0.25"/>
    <row r="10771" customFormat="1" x14ac:dyDescent="0.25"/>
    <row r="10772" customFormat="1" x14ac:dyDescent="0.25"/>
    <row r="10773" customFormat="1" x14ac:dyDescent="0.25"/>
    <row r="10774" customFormat="1" x14ac:dyDescent="0.25"/>
    <row r="10775" customFormat="1" x14ac:dyDescent="0.25"/>
    <row r="10776" customFormat="1" x14ac:dyDescent="0.25"/>
    <row r="10777" customFormat="1" x14ac:dyDescent="0.25"/>
    <row r="10778" customFormat="1" x14ac:dyDescent="0.25"/>
    <row r="10779" customFormat="1" x14ac:dyDescent="0.25"/>
    <row r="10780" customFormat="1" x14ac:dyDescent="0.25"/>
    <row r="10781" customFormat="1" x14ac:dyDescent="0.25"/>
    <row r="10782" customFormat="1" x14ac:dyDescent="0.25"/>
    <row r="10783" customFormat="1" x14ac:dyDescent="0.25"/>
    <row r="10784" customFormat="1" x14ac:dyDescent="0.25"/>
    <row r="10785" customFormat="1" x14ac:dyDescent="0.25"/>
    <row r="10786" customFormat="1" x14ac:dyDescent="0.25"/>
    <row r="10787" customFormat="1" x14ac:dyDescent="0.25"/>
    <row r="10788" customFormat="1" x14ac:dyDescent="0.25"/>
    <row r="10789" customFormat="1" x14ac:dyDescent="0.25"/>
    <row r="10790" customFormat="1" x14ac:dyDescent="0.25"/>
    <row r="10791" customFormat="1" x14ac:dyDescent="0.25"/>
    <row r="10792" customFormat="1" x14ac:dyDescent="0.25"/>
    <row r="10793" customFormat="1" x14ac:dyDescent="0.25"/>
    <row r="10794" customFormat="1" x14ac:dyDescent="0.25"/>
    <row r="10795" customFormat="1" x14ac:dyDescent="0.25"/>
    <row r="10796" customFormat="1" x14ac:dyDescent="0.25"/>
    <row r="10797" customFormat="1" x14ac:dyDescent="0.25"/>
    <row r="10798" customFormat="1" x14ac:dyDescent="0.25"/>
    <row r="10799" customFormat="1" x14ac:dyDescent="0.25"/>
    <row r="10800" customFormat="1" x14ac:dyDescent="0.25"/>
    <row r="10801" customFormat="1" x14ac:dyDescent="0.25"/>
    <row r="10802" customFormat="1" x14ac:dyDescent="0.25"/>
    <row r="10803" customFormat="1" x14ac:dyDescent="0.25"/>
    <row r="10804" customFormat="1" x14ac:dyDescent="0.25"/>
    <row r="10805" customFormat="1" x14ac:dyDescent="0.25"/>
    <row r="10806" customFormat="1" x14ac:dyDescent="0.25"/>
    <row r="10807" customFormat="1" x14ac:dyDescent="0.25"/>
    <row r="10808" customFormat="1" x14ac:dyDescent="0.25"/>
    <row r="10809" customFormat="1" x14ac:dyDescent="0.25"/>
    <row r="10810" customFormat="1" x14ac:dyDescent="0.25"/>
    <row r="10811" customFormat="1" x14ac:dyDescent="0.25"/>
    <row r="10812" customFormat="1" x14ac:dyDescent="0.25"/>
    <row r="10813" customFormat="1" x14ac:dyDescent="0.25"/>
    <row r="10814" customFormat="1" x14ac:dyDescent="0.25"/>
    <row r="10815" customFormat="1" x14ac:dyDescent="0.25"/>
    <row r="10816" customFormat="1" x14ac:dyDescent="0.25"/>
    <row r="10817" customFormat="1" x14ac:dyDescent="0.25"/>
    <row r="10818" customFormat="1" x14ac:dyDescent="0.25"/>
    <row r="10819" customFormat="1" x14ac:dyDescent="0.25"/>
    <row r="10820" customFormat="1" x14ac:dyDescent="0.25"/>
    <row r="10821" customFormat="1" x14ac:dyDescent="0.25"/>
    <row r="10822" customFormat="1" x14ac:dyDescent="0.25"/>
    <row r="10823" customFormat="1" x14ac:dyDescent="0.25"/>
    <row r="10824" customFormat="1" x14ac:dyDescent="0.25"/>
    <row r="10825" customFormat="1" x14ac:dyDescent="0.25"/>
    <row r="10826" customFormat="1" x14ac:dyDescent="0.25"/>
    <row r="10827" customFormat="1" x14ac:dyDescent="0.25"/>
    <row r="10828" customFormat="1" x14ac:dyDescent="0.25"/>
    <row r="10829" customFormat="1" x14ac:dyDescent="0.25"/>
    <row r="10830" customFormat="1" x14ac:dyDescent="0.25"/>
    <row r="10831" customFormat="1" x14ac:dyDescent="0.25"/>
    <row r="10832" customFormat="1" x14ac:dyDescent="0.25"/>
    <row r="10833" customFormat="1" x14ac:dyDescent="0.25"/>
    <row r="10834" customFormat="1" x14ac:dyDescent="0.25"/>
    <row r="10835" customFormat="1" x14ac:dyDescent="0.25"/>
    <row r="10836" customFormat="1" x14ac:dyDescent="0.25"/>
    <row r="10837" customFormat="1" x14ac:dyDescent="0.25"/>
    <row r="10838" customFormat="1" x14ac:dyDescent="0.25"/>
    <row r="10839" customFormat="1" x14ac:dyDescent="0.25"/>
    <row r="10840" customFormat="1" x14ac:dyDescent="0.25"/>
    <row r="10841" customFormat="1" x14ac:dyDescent="0.25"/>
    <row r="10842" customFormat="1" x14ac:dyDescent="0.25"/>
    <row r="10843" customFormat="1" x14ac:dyDescent="0.25"/>
    <row r="10844" customFormat="1" x14ac:dyDescent="0.25"/>
    <row r="10845" customFormat="1" x14ac:dyDescent="0.25"/>
    <row r="10846" customFormat="1" x14ac:dyDescent="0.25"/>
    <row r="10847" customFormat="1" x14ac:dyDescent="0.25"/>
    <row r="10848" customFormat="1" x14ac:dyDescent="0.25"/>
    <row r="10849" customFormat="1" x14ac:dyDescent="0.25"/>
    <row r="10850" customFormat="1" x14ac:dyDescent="0.25"/>
    <row r="10851" customFormat="1" x14ac:dyDescent="0.25"/>
    <row r="10852" customFormat="1" x14ac:dyDescent="0.25"/>
    <row r="10853" customFormat="1" x14ac:dyDescent="0.25"/>
    <row r="10854" customFormat="1" x14ac:dyDescent="0.25"/>
    <row r="10855" customFormat="1" x14ac:dyDescent="0.25"/>
    <row r="10856" customFormat="1" x14ac:dyDescent="0.25"/>
    <row r="10857" customFormat="1" x14ac:dyDescent="0.25"/>
    <row r="10858" customFormat="1" x14ac:dyDescent="0.25"/>
    <row r="10859" customFormat="1" x14ac:dyDescent="0.25"/>
    <row r="10860" customFormat="1" x14ac:dyDescent="0.25"/>
    <row r="10861" customFormat="1" x14ac:dyDescent="0.25"/>
    <row r="10862" customFormat="1" x14ac:dyDescent="0.25"/>
    <row r="10863" customFormat="1" x14ac:dyDescent="0.25"/>
    <row r="10864" customFormat="1" x14ac:dyDescent="0.25"/>
    <row r="10865" customFormat="1" x14ac:dyDescent="0.25"/>
    <row r="10866" customFormat="1" x14ac:dyDescent="0.25"/>
    <row r="10867" customFormat="1" x14ac:dyDescent="0.25"/>
    <row r="10868" customFormat="1" x14ac:dyDescent="0.25"/>
    <row r="10869" customFormat="1" x14ac:dyDescent="0.25"/>
    <row r="10870" customFormat="1" x14ac:dyDescent="0.25"/>
    <row r="10871" customFormat="1" x14ac:dyDescent="0.25"/>
    <row r="10872" customFormat="1" x14ac:dyDescent="0.25"/>
    <row r="10873" customFormat="1" x14ac:dyDescent="0.25"/>
    <row r="10874" customFormat="1" x14ac:dyDescent="0.25"/>
    <row r="10875" customFormat="1" x14ac:dyDescent="0.25"/>
    <row r="10876" customFormat="1" x14ac:dyDescent="0.25"/>
    <row r="10877" customFormat="1" x14ac:dyDescent="0.25"/>
    <row r="10878" customFormat="1" x14ac:dyDescent="0.25"/>
    <row r="10879" customFormat="1" x14ac:dyDescent="0.25"/>
    <row r="10880" customFormat="1" x14ac:dyDescent="0.25"/>
    <row r="10881" customFormat="1" x14ac:dyDescent="0.25"/>
    <row r="10882" customFormat="1" x14ac:dyDescent="0.25"/>
    <row r="10883" customFormat="1" x14ac:dyDescent="0.25"/>
    <row r="10884" customFormat="1" x14ac:dyDescent="0.25"/>
    <row r="10885" customFormat="1" x14ac:dyDescent="0.25"/>
    <row r="10886" customFormat="1" x14ac:dyDescent="0.25"/>
    <row r="10887" customFormat="1" x14ac:dyDescent="0.25"/>
    <row r="10888" customFormat="1" x14ac:dyDescent="0.25"/>
    <row r="10889" customFormat="1" x14ac:dyDescent="0.25"/>
    <row r="10890" customFormat="1" x14ac:dyDescent="0.25"/>
    <row r="10891" customFormat="1" x14ac:dyDescent="0.25"/>
    <row r="10892" customFormat="1" x14ac:dyDescent="0.25"/>
    <row r="10893" customFormat="1" x14ac:dyDescent="0.25"/>
    <row r="10894" customFormat="1" x14ac:dyDescent="0.25"/>
    <row r="10895" customFormat="1" x14ac:dyDescent="0.25"/>
    <row r="10896" customFormat="1" x14ac:dyDescent="0.25"/>
    <row r="10897" customFormat="1" x14ac:dyDescent="0.25"/>
    <row r="10898" customFormat="1" x14ac:dyDescent="0.25"/>
    <row r="10899" customFormat="1" x14ac:dyDescent="0.25"/>
    <row r="10900" customFormat="1" x14ac:dyDescent="0.25"/>
    <row r="10901" customFormat="1" x14ac:dyDescent="0.25"/>
    <row r="10902" customFormat="1" x14ac:dyDescent="0.25"/>
    <row r="10903" customFormat="1" x14ac:dyDescent="0.25"/>
    <row r="10904" customFormat="1" x14ac:dyDescent="0.25"/>
    <row r="10905" customFormat="1" x14ac:dyDescent="0.25"/>
    <row r="10906" customFormat="1" x14ac:dyDescent="0.25"/>
    <row r="10907" customFormat="1" x14ac:dyDescent="0.25"/>
    <row r="10908" customFormat="1" x14ac:dyDescent="0.25"/>
    <row r="10909" customFormat="1" x14ac:dyDescent="0.25"/>
    <row r="10910" customFormat="1" x14ac:dyDescent="0.25"/>
    <row r="10911" customFormat="1" x14ac:dyDescent="0.25"/>
    <row r="10912" customFormat="1" x14ac:dyDescent="0.25"/>
    <row r="10913" customFormat="1" x14ac:dyDescent="0.25"/>
    <row r="10914" customFormat="1" x14ac:dyDescent="0.25"/>
    <row r="10915" customFormat="1" x14ac:dyDescent="0.25"/>
    <row r="10916" customFormat="1" x14ac:dyDescent="0.25"/>
    <row r="10917" customFormat="1" x14ac:dyDescent="0.25"/>
    <row r="10918" customFormat="1" x14ac:dyDescent="0.25"/>
    <row r="10919" customFormat="1" x14ac:dyDescent="0.25"/>
    <row r="10920" customFormat="1" x14ac:dyDescent="0.25"/>
    <row r="10921" customFormat="1" x14ac:dyDescent="0.25"/>
    <row r="10922" customFormat="1" x14ac:dyDescent="0.25"/>
    <row r="10923" customFormat="1" x14ac:dyDescent="0.25"/>
    <row r="10924" customFormat="1" x14ac:dyDescent="0.25"/>
    <row r="10925" customFormat="1" x14ac:dyDescent="0.25"/>
    <row r="10926" customFormat="1" x14ac:dyDescent="0.25"/>
    <row r="10927" customFormat="1" x14ac:dyDescent="0.25"/>
    <row r="10928" customFormat="1" x14ac:dyDescent="0.25"/>
    <row r="10929" customFormat="1" x14ac:dyDescent="0.25"/>
    <row r="10930" customFormat="1" x14ac:dyDescent="0.25"/>
    <row r="10931" customFormat="1" x14ac:dyDescent="0.25"/>
    <row r="10932" customFormat="1" x14ac:dyDescent="0.25"/>
    <row r="10933" customFormat="1" x14ac:dyDescent="0.25"/>
    <row r="10934" customFormat="1" x14ac:dyDescent="0.25"/>
    <row r="10935" customFormat="1" x14ac:dyDescent="0.25"/>
    <row r="10936" customFormat="1" x14ac:dyDescent="0.25"/>
    <row r="10937" customFormat="1" x14ac:dyDescent="0.25"/>
    <row r="10938" customFormat="1" x14ac:dyDescent="0.25"/>
    <row r="10939" customFormat="1" x14ac:dyDescent="0.25"/>
    <row r="10940" customFormat="1" x14ac:dyDescent="0.25"/>
    <row r="10941" customFormat="1" x14ac:dyDescent="0.25"/>
    <row r="10942" customFormat="1" x14ac:dyDescent="0.25"/>
    <row r="10943" customFormat="1" x14ac:dyDescent="0.25"/>
    <row r="10944" customFormat="1" x14ac:dyDescent="0.25"/>
    <row r="10945" customFormat="1" x14ac:dyDescent="0.25"/>
    <row r="10946" customFormat="1" x14ac:dyDescent="0.25"/>
    <row r="10947" customFormat="1" x14ac:dyDescent="0.25"/>
    <row r="10948" customFormat="1" x14ac:dyDescent="0.25"/>
    <row r="10949" customFormat="1" x14ac:dyDescent="0.25"/>
    <row r="10950" customFormat="1" x14ac:dyDescent="0.25"/>
    <row r="10951" customFormat="1" x14ac:dyDescent="0.25"/>
    <row r="10952" customFormat="1" x14ac:dyDescent="0.25"/>
    <row r="10953" customFormat="1" x14ac:dyDescent="0.25"/>
    <row r="10954" customFormat="1" x14ac:dyDescent="0.25"/>
    <row r="10955" customFormat="1" x14ac:dyDescent="0.25"/>
    <row r="10956" customFormat="1" x14ac:dyDescent="0.25"/>
    <row r="10957" customFormat="1" x14ac:dyDescent="0.25"/>
    <row r="10958" customFormat="1" x14ac:dyDescent="0.25"/>
    <row r="10959" customFormat="1" x14ac:dyDescent="0.25"/>
    <row r="10960" customFormat="1" x14ac:dyDescent="0.25"/>
    <row r="10961" customFormat="1" x14ac:dyDescent="0.25"/>
    <row r="10962" customFormat="1" x14ac:dyDescent="0.25"/>
    <row r="10963" customFormat="1" x14ac:dyDescent="0.25"/>
    <row r="10964" customFormat="1" x14ac:dyDescent="0.25"/>
    <row r="10965" customFormat="1" x14ac:dyDescent="0.25"/>
    <row r="10966" customFormat="1" x14ac:dyDescent="0.25"/>
    <row r="10967" customFormat="1" x14ac:dyDescent="0.25"/>
    <row r="10968" customFormat="1" x14ac:dyDescent="0.25"/>
    <row r="10969" customFormat="1" x14ac:dyDescent="0.25"/>
    <row r="10970" customFormat="1" x14ac:dyDescent="0.25"/>
    <row r="10971" customFormat="1" x14ac:dyDescent="0.25"/>
    <row r="10972" customFormat="1" x14ac:dyDescent="0.25"/>
    <row r="10973" customFormat="1" x14ac:dyDescent="0.25"/>
    <row r="10974" customFormat="1" x14ac:dyDescent="0.25"/>
    <row r="10975" customFormat="1" x14ac:dyDescent="0.25"/>
    <row r="10976" customFormat="1" x14ac:dyDescent="0.25"/>
    <row r="10977" customFormat="1" x14ac:dyDescent="0.25"/>
    <row r="10978" customFormat="1" x14ac:dyDescent="0.25"/>
    <row r="10979" customFormat="1" x14ac:dyDescent="0.25"/>
    <row r="10980" customFormat="1" x14ac:dyDescent="0.25"/>
    <row r="10981" customFormat="1" x14ac:dyDescent="0.25"/>
    <row r="10982" customFormat="1" x14ac:dyDescent="0.25"/>
    <row r="10983" customFormat="1" x14ac:dyDescent="0.25"/>
    <row r="10984" customFormat="1" x14ac:dyDescent="0.25"/>
    <row r="10985" customFormat="1" x14ac:dyDescent="0.25"/>
    <row r="10986" customFormat="1" x14ac:dyDescent="0.25"/>
    <row r="10987" customFormat="1" x14ac:dyDescent="0.25"/>
    <row r="10988" customFormat="1" x14ac:dyDescent="0.25"/>
    <row r="10989" customFormat="1" x14ac:dyDescent="0.25"/>
    <row r="10990" customFormat="1" x14ac:dyDescent="0.25"/>
    <row r="10991" customFormat="1" x14ac:dyDescent="0.25"/>
    <row r="10992" customFormat="1" x14ac:dyDescent="0.25"/>
    <row r="10993" customFormat="1" x14ac:dyDescent="0.25"/>
    <row r="10994" customFormat="1" x14ac:dyDescent="0.25"/>
    <row r="10995" customFormat="1" x14ac:dyDescent="0.25"/>
    <row r="10996" customFormat="1" x14ac:dyDescent="0.25"/>
    <row r="10997" customFormat="1" x14ac:dyDescent="0.25"/>
    <row r="10998" customFormat="1" x14ac:dyDescent="0.25"/>
    <row r="10999" customFormat="1" x14ac:dyDescent="0.25"/>
    <row r="11000" customFormat="1" x14ac:dyDescent="0.25"/>
    <row r="11001" customFormat="1" x14ac:dyDescent="0.25"/>
    <row r="11002" customFormat="1" x14ac:dyDescent="0.25"/>
    <row r="11003" customFormat="1" x14ac:dyDescent="0.25"/>
    <row r="11004" customFormat="1" x14ac:dyDescent="0.25"/>
    <row r="11005" customFormat="1" x14ac:dyDescent="0.25"/>
    <row r="11006" customFormat="1" x14ac:dyDescent="0.25"/>
    <row r="11007" customFormat="1" x14ac:dyDescent="0.25"/>
    <row r="11008" customFormat="1" x14ac:dyDescent="0.25"/>
    <row r="11009" customFormat="1" x14ac:dyDescent="0.25"/>
    <row r="11010" customFormat="1" x14ac:dyDescent="0.25"/>
    <row r="11011" customFormat="1" x14ac:dyDescent="0.25"/>
    <row r="11012" customFormat="1" x14ac:dyDescent="0.25"/>
    <row r="11013" customFormat="1" x14ac:dyDescent="0.25"/>
    <row r="11014" customFormat="1" x14ac:dyDescent="0.25"/>
    <row r="11015" customFormat="1" x14ac:dyDescent="0.25"/>
    <row r="11016" customFormat="1" x14ac:dyDescent="0.25"/>
    <row r="11017" customFormat="1" x14ac:dyDescent="0.25"/>
    <row r="11018" customFormat="1" x14ac:dyDescent="0.25"/>
    <row r="11019" customFormat="1" x14ac:dyDescent="0.25"/>
    <row r="11020" customFormat="1" x14ac:dyDescent="0.25"/>
    <row r="11021" customFormat="1" x14ac:dyDescent="0.25"/>
    <row r="11022" customFormat="1" x14ac:dyDescent="0.25"/>
    <row r="11023" customFormat="1" x14ac:dyDescent="0.25"/>
    <row r="11024" customFormat="1" x14ac:dyDescent="0.25"/>
    <row r="11025" customFormat="1" x14ac:dyDescent="0.25"/>
    <row r="11026" customFormat="1" x14ac:dyDescent="0.25"/>
    <row r="11027" customFormat="1" x14ac:dyDescent="0.25"/>
    <row r="11028" customFormat="1" x14ac:dyDescent="0.25"/>
    <row r="11029" customFormat="1" x14ac:dyDescent="0.25"/>
    <row r="11030" customFormat="1" x14ac:dyDescent="0.25"/>
    <row r="11031" customFormat="1" x14ac:dyDescent="0.25"/>
    <row r="11032" customFormat="1" x14ac:dyDescent="0.25"/>
    <row r="11033" customFormat="1" x14ac:dyDescent="0.25"/>
    <row r="11034" customFormat="1" x14ac:dyDescent="0.25"/>
    <row r="11035" customFormat="1" x14ac:dyDescent="0.25"/>
    <row r="11036" customFormat="1" x14ac:dyDescent="0.25"/>
    <row r="11037" customFormat="1" x14ac:dyDescent="0.25"/>
    <row r="11038" customFormat="1" x14ac:dyDescent="0.25"/>
    <row r="11039" customFormat="1" x14ac:dyDescent="0.25"/>
    <row r="11040" customFormat="1" x14ac:dyDescent="0.25"/>
    <row r="11041" customFormat="1" x14ac:dyDescent="0.25"/>
    <row r="11042" customFormat="1" x14ac:dyDescent="0.25"/>
    <row r="11043" customFormat="1" x14ac:dyDescent="0.25"/>
    <row r="11044" customFormat="1" x14ac:dyDescent="0.25"/>
    <row r="11045" customFormat="1" x14ac:dyDescent="0.25"/>
    <row r="11046" customFormat="1" x14ac:dyDescent="0.25"/>
    <row r="11047" customFormat="1" x14ac:dyDescent="0.25"/>
    <row r="11048" customFormat="1" x14ac:dyDescent="0.25"/>
    <row r="11049" customFormat="1" x14ac:dyDescent="0.25"/>
    <row r="11050" customFormat="1" x14ac:dyDescent="0.25"/>
    <row r="11051" customFormat="1" x14ac:dyDescent="0.25"/>
    <row r="11052" customFormat="1" x14ac:dyDescent="0.25"/>
    <row r="11053" customFormat="1" x14ac:dyDescent="0.25"/>
    <row r="11054" customFormat="1" x14ac:dyDescent="0.25"/>
    <row r="11055" customFormat="1" x14ac:dyDescent="0.25"/>
    <row r="11056" customFormat="1" x14ac:dyDescent="0.25"/>
    <row r="11057" customFormat="1" x14ac:dyDescent="0.25"/>
    <row r="11058" customFormat="1" x14ac:dyDescent="0.25"/>
    <row r="11059" customFormat="1" x14ac:dyDescent="0.25"/>
    <row r="11060" customFormat="1" x14ac:dyDescent="0.25"/>
    <row r="11061" customFormat="1" x14ac:dyDescent="0.25"/>
    <row r="11062" customFormat="1" x14ac:dyDescent="0.25"/>
    <row r="11063" customFormat="1" x14ac:dyDescent="0.25"/>
    <row r="11064" customFormat="1" x14ac:dyDescent="0.25"/>
    <row r="11065" customFormat="1" x14ac:dyDescent="0.25"/>
    <row r="11066" customFormat="1" x14ac:dyDescent="0.25"/>
    <row r="11067" customFormat="1" x14ac:dyDescent="0.25"/>
    <row r="11068" customFormat="1" x14ac:dyDescent="0.25"/>
    <row r="11069" customFormat="1" x14ac:dyDescent="0.25"/>
    <row r="11070" customFormat="1" x14ac:dyDescent="0.25"/>
    <row r="11071" customFormat="1" x14ac:dyDescent="0.25"/>
    <row r="11072" customFormat="1" x14ac:dyDescent="0.25"/>
    <row r="11073" customFormat="1" x14ac:dyDescent="0.25"/>
    <row r="11074" customFormat="1" x14ac:dyDescent="0.25"/>
    <row r="11075" customFormat="1" x14ac:dyDescent="0.25"/>
    <row r="11076" customFormat="1" x14ac:dyDescent="0.25"/>
    <row r="11077" customFormat="1" x14ac:dyDescent="0.25"/>
    <row r="11078" customFormat="1" x14ac:dyDescent="0.25"/>
    <row r="11079" customFormat="1" x14ac:dyDescent="0.25"/>
    <row r="11080" customFormat="1" x14ac:dyDescent="0.25"/>
    <row r="11081" customFormat="1" x14ac:dyDescent="0.25"/>
    <row r="11082" customFormat="1" x14ac:dyDescent="0.25"/>
    <row r="11083" customFormat="1" x14ac:dyDescent="0.25"/>
    <row r="11084" customFormat="1" x14ac:dyDescent="0.25"/>
    <row r="11085" customFormat="1" x14ac:dyDescent="0.25"/>
    <row r="11086" customFormat="1" x14ac:dyDescent="0.25"/>
    <row r="11087" customFormat="1" x14ac:dyDescent="0.25"/>
    <row r="11088" customFormat="1" x14ac:dyDescent="0.25"/>
    <row r="11089" customFormat="1" x14ac:dyDescent="0.25"/>
    <row r="11090" customFormat="1" x14ac:dyDescent="0.25"/>
    <row r="11091" customFormat="1" x14ac:dyDescent="0.25"/>
    <row r="11092" customFormat="1" x14ac:dyDescent="0.25"/>
    <row r="11093" customFormat="1" x14ac:dyDescent="0.25"/>
    <row r="11094" customFormat="1" x14ac:dyDescent="0.25"/>
    <row r="11095" customFormat="1" x14ac:dyDescent="0.25"/>
    <row r="11096" customFormat="1" x14ac:dyDescent="0.25"/>
    <row r="11097" customFormat="1" x14ac:dyDescent="0.25"/>
    <row r="11098" customFormat="1" x14ac:dyDescent="0.25"/>
    <row r="11099" customFormat="1" x14ac:dyDescent="0.25"/>
    <row r="11100" customFormat="1" x14ac:dyDescent="0.25"/>
    <row r="11101" customFormat="1" x14ac:dyDescent="0.25"/>
    <row r="11102" customFormat="1" x14ac:dyDescent="0.25"/>
    <row r="11103" customFormat="1" x14ac:dyDescent="0.25"/>
    <row r="11104" customFormat="1" x14ac:dyDescent="0.25"/>
    <row r="11105" customFormat="1" x14ac:dyDescent="0.25"/>
    <row r="11106" customFormat="1" x14ac:dyDescent="0.25"/>
    <row r="11107" customFormat="1" x14ac:dyDescent="0.25"/>
    <row r="11108" customFormat="1" x14ac:dyDescent="0.25"/>
    <row r="11109" customFormat="1" x14ac:dyDescent="0.25"/>
    <row r="11110" customFormat="1" x14ac:dyDescent="0.25"/>
    <row r="11111" customFormat="1" x14ac:dyDescent="0.25"/>
    <row r="11112" customFormat="1" x14ac:dyDescent="0.25"/>
    <row r="11113" customFormat="1" x14ac:dyDescent="0.25"/>
    <row r="11114" customFormat="1" x14ac:dyDescent="0.25"/>
    <row r="11115" customFormat="1" x14ac:dyDescent="0.25"/>
    <row r="11116" customFormat="1" x14ac:dyDescent="0.25"/>
    <row r="11117" customFormat="1" x14ac:dyDescent="0.25"/>
    <row r="11118" customFormat="1" x14ac:dyDescent="0.25"/>
    <row r="11119" customFormat="1" x14ac:dyDescent="0.25"/>
    <row r="11120" customFormat="1" x14ac:dyDescent="0.25"/>
    <row r="11121" customFormat="1" x14ac:dyDescent="0.25"/>
    <row r="11122" customFormat="1" x14ac:dyDescent="0.25"/>
    <row r="11123" customFormat="1" x14ac:dyDescent="0.25"/>
    <row r="11124" customFormat="1" x14ac:dyDescent="0.25"/>
    <row r="11125" customFormat="1" x14ac:dyDescent="0.25"/>
    <row r="11126" customFormat="1" x14ac:dyDescent="0.25"/>
    <row r="11127" customFormat="1" x14ac:dyDescent="0.25"/>
    <row r="11128" customFormat="1" x14ac:dyDescent="0.25"/>
    <row r="11129" customFormat="1" x14ac:dyDescent="0.25"/>
    <row r="11130" customFormat="1" x14ac:dyDescent="0.25"/>
    <row r="11131" customFormat="1" x14ac:dyDescent="0.25"/>
    <row r="11132" customFormat="1" x14ac:dyDescent="0.25"/>
    <row r="11133" customFormat="1" x14ac:dyDescent="0.25"/>
    <row r="11134" customFormat="1" x14ac:dyDescent="0.25"/>
    <row r="11135" customFormat="1" x14ac:dyDescent="0.25"/>
    <row r="11136" customFormat="1" x14ac:dyDescent="0.25"/>
    <row r="11137" customFormat="1" x14ac:dyDescent="0.25"/>
    <row r="11138" customFormat="1" x14ac:dyDescent="0.25"/>
    <row r="11139" customFormat="1" x14ac:dyDescent="0.25"/>
    <row r="11140" customFormat="1" x14ac:dyDescent="0.25"/>
    <row r="11141" customFormat="1" x14ac:dyDescent="0.25"/>
    <row r="11142" customFormat="1" x14ac:dyDescent="0.25"/>
    <row r="11143" customFormat="1" x14ac:dyDescent="0.25"/>
    <row r="11144" customFormat="1" x14ac:dyDescent="0.25"/>
    <row r="11145" customFormat="1" x14ac:dyDescent="0.25"/>
    <row r="11146" customFormat="1" x14ac:dyDescent="0.25"/>
    <row r="11147" customFormat="1" x14ac:dyDescent="0.25"/>
    <row r="11148" customFormat="1" x14ac:dyDescent="0.25"/>
    <row r="11149" customFormat="1" x14ac:dyDescent="0.25"/>
    <row r="11150" customFormat="1" x14ac:dyDescent="0.25"/>
    <row r="11151" customFormat="1" x14ac:dyDescent="0.25"/>
    <row r="11152" customFormat="1" x14ac:dyDescent="0.25"/>
    <row r="11153" customFormat="1" x14ac:dyDescent="0.25"/>
    <row r="11154" customFormat="1" x14ac:dyDescent="0.25"/>
    <row r="11155" customFormat="1" x14ac:dyDescent="0.25"/>
    <row r="11156" customFormat="1" x14ac:dyDescent="0.25"/>
    <row r="11157" customFormat="1" x14ac:dyDescent="0.25"/>
    <row r="11158" customFormat="1" x14ac:dyDescent="0.25"/>
    <row r="11159" customFormat="1" x14ac:dyDescent="0.25"/>
    <row r="11160" customFormat="1" x14ac:dyDescent="0.25"/>
    <row r="11161" customFormat="1" x14ac:dyDescent="0.25"/>
    <row r="11162" customFormat="1" x14ac:dyDescent="0.25"/>
    <row r="11163" customFormat="1" x14ac:dyDescent="0.25"/>
    <row r="11164" customFormat="1" x14ac:dyDescent="0.25"/>
    <row r="11165" customFormat="1" x14ac:dyDescent="0.25"/>
    <row r="11166" customFormat="1" x14ac:dyDescent="0.25"/>
    <row r="11167" customFormat="1" x14ac:dyDescent="0.25"/>
    <row r="11168" customFormat="1" x14ac:dyDescent="0.25"/>
    <row r="11169" customFormat="1" x14ac:dyDescent="0.25"/>
    <row r="11170" customFormat="1" x14ac:dyDescent="0.25"/>
    <row r="11171" customFormat="1" x14ac:dyDescent="0.25"/>
    <row r="11172" customFormat="1" x14ac:dyDescent="0.25"/>
    <row r="11173" customFormat="1" x14ac:dyDescent="0.25"/>
    <row r="11174" customFormat="1" x14ac:dyDescent="0.25"/>
    <row r="11175" customFormat="1" x14ac:dyDescent="0.25"/>
    <row r="11176" customFormat="1" x14ac:dyDescent="0.25"/>
    <row r="11177" customFormat="1" x14ac:dyDescent="0.25"/>
    <row r="11178" customFormat="1" x14ac:dyDescent="0.25"/>
    <row r="11179" customFormat="1" x14ac:dyDescent="0.25"/>
    <row r="11180" customFormat="1" x14ac:dyDescent="0.25"/>
    <row r="11181" customFormat="1" x14ac:dyDescent="0.25"/>
    <row r="11182" customFormat="1" x14ac:dyDescent="0.25"/>
    <row r="11183" customFormat="1" x14ac:dyDescent="0.25"/>
    <row r="11184" customFormat="1" x14ac:dyDescent="0.25"/>
    <row r="11185" customFormat="1" x14ac:dyDescent="0.25"/>
    <row r="11186" customFormat="1" x14ac:dyDescent="0.25"/>
    <row r="11187" customFormat="1" x14ac:dyDescent="0.25"/>
    <row r="11188" customFormat="1" x14ac:dyDescent="0.25"/>
    <row r="11189" customFormat="1" x14ac:dyDescent="0.25"/>
    <row r="11190" customFormat="1" x14ac:dyDescent="0.25"/>
    <row r="11191" customFormat="1" x14ac:dyDescent="0.25"/>
    <row r="11192" customFormat="1" x14ac:dyDescent="0.25"/>
    <row r="11193" customFormat="1" x14ac:dyDescent="0.25"/>
    <row r="11194" customFormat="1" x14ac:dyDescent="0.25"/>
    <row r="11195" customFormat="1" x14ac:dyDescent="0.25"/>
    <row r="11196" customFormat="1" x14ac:dyDescent="0.25"/>
    <row r="11197" customFormat="1" x14ac:dyDescent="0.25"/>
    <row r="11198" customFormat="1" x14ac:dyDescent="0.25"/>
    <row r="11199" customFormat="1" x14ac:dyDescent="0.25"/>
    <row r="11200" customFormat="1" x14ac:dyDescent="0.25"/>
    <row r="11201" customFormat="1" x14ac:dyDescent="0.25"/>
    <row r="11202" customFormat="1" x14ac:dyDescent="0.25"/>
    <row r="11203" customFormat="1" x14ac:dyDescent="0.25"/>
    <row r="11204" customFormat="1" x14ac:dyDescent="0.25"/>
    <row r="11205" customFormat="1" x14ac:dyDescent="0.25"/>
    <row r="11206" customFormat="1" x14ac:dyDescent="0.25"/>
    <row r="11207" customFormat="1" x14ac:dyDescent="0.25"/>
    <row r="11208" customFormat="1" x14ac:dyDescent="0.25"/>
    <row r="11209" customFormat="1" x14ac:dyDescent="0.25"/>
    <row r="11210" customFormat="1" x14ac:dyDescent="0.25"/>
    <row r="11211" customFormat="1" x14ac:dyDescent="0.25"/>
    <row r="11212" customFormat="1" x14ac:dyDescent="0.25"/>
    <row r="11213" customFormat="1" x14ac:dyDescent="0.25"/>
    <row r="11214" customFormat="1" x14ac:dyDescent="0.25"/>
    <row r="11215" customFormat="1" x14ac:dyDescent="0.25"/>
    <row r="11216" customFormat="1" x14ac:dyDescent="0.25"/>
    <row r="11217" customFormat="1" x14ac:dyDescent="0.25"/>
    <row r="11218" customFormat="1" x14ac:dyDescent="0.25"/>
    <row r="11219" customFormat="1" x14ac:dyDescent="0.25"/>
    <row r="11220" customFormat="1" x14ac:dyDescent="0.25"/>
    <row r="11221" customFormat="1" x14ac:dyDescent="0.25"/>
    <row r="11222" customFormat="1" x14ac:dyDescent="0.25"/>
    <row r="11223" customFormat="1" x14ac:dyDescent="0.25"/>
    <row r="11224" customFormat="1" x14ac:dyDescent="0.25"/>
    <row r="11225" customFormat="1" x14ac:dyDescent="0.25"/>
    <row r="11226" customFormat="1" x14ac:dyDescent="0.25"/>
    <row r="11227" customFormat="1" x14ac:dyDescent="0.25"/>
    <row r="11228" customFormat="1" x14ac:dyDescent="0.25"/>
    <row r="11229" customFormat="1" x14ac:dyDescent="0.25"/>
    <row r="11230" customFormat="1" x14ac:dyDescent="0.25"/>
    <row r="11231" customFormat="1" x14ac:dyDescent="0.25"/>
    <row r="11232" customFormat="1" x14ac:dyDescent="0.25"/>
    <row r="11233" customFormat="1" x14ac:dyDescent="0.25"/>
    <row r="11234" customFormat="1" x14ac:dyDescent="0.25"/>
    <row r="11235" customFormat="1" x14ac:dyDescent="0.25"/>
    <row r="11236" customFormat="1" x14ac:dyDescent="0.25"/>
    <row r="11237" customFormat="1" x14ac:dyDescent="0.25"/>
    <row r="11238" customFormat="1" x14ac:dyDescent="0.25"/>
    <row r="11239" customFormat="1" x14ac:dyDescent="0.25"/>
    <row r="11240" customFormat="1" x14ac:dyDescent="0.25"/>
    <row r="11241" customFormat="1" x14ac:dyDescent="0.25"/>
    <row r="11242" customFormat="1" x14ac:dyDescent="0.25"/>
    <row r="11243" customFormat="1" x14ac:dyDescent="0.25"/>
    <row r="11244" customFormat="1" x14ac:dyDescent="0.25"/>
    <row r="11245" customFormat="1" x14ac:dyDescent="0.25"/>
    <row r="11246" customFormat="1" x14ac:dyDescent="0.25"/>
    <row r="11247" customFormat="1" x14ac:dyDescent="0.25"/>
    <row r="11248" customFormat="1" x14ac:dyDescent="0.25"/>
    <row r="11249" customFormat="1" x14ac:dyDescent="0.25"/>
    <row r="11250" customFormat="1" x14ac:dyDescent="0.25"/>
    <row r="11251" customFormat="1" x14ac:dyDescent="0.25"/>
    <row r="11252" customFormat="1" x14ac:dyDescent="0.25"/>
    <row r="11253" customFormat="1" x14ac:dyDescent="0.25"/>
    <row r="11254" customFormat="1" x14ac:dyDescent="0.25"/>
    <row r="11255" customFormat="1" x14ac:dyDescent="0.25"/>
    <row r="11256" customFormat="1" x14ac:dyDescent="0.25"/>
    <row r="11257" customFormat="1" x14ac:dyDescent="0.25"/>
    <row r="11258" customFormat="1" x14ac:dyDescent="0.25"/>
    <row r="11259" customFormat="1" x14ac:dyDescent="0.25"/>
    <row r="11260" customFormat="1" x14ac:dyDescent="0.25"/>
    <row r="11261" customFormat="1" x14ac:dyDescent="0.25"/>
    <row r="11262" customFormat="1" x14ac:dyDescent="0.25"/>
    <row r="11263" customFormat="1" x14ac:dyDescent="0.25"/>
    <row r="11264" customFormat="1" x14ac:dyDescent="0.25"/>
    <row r="11265" customFormat="1" x14ac:dyDescent="0.25"/>
    <row r="11266" customFormat="1" x14ac:dyDescent="0.25"/>
    <row r="11267" customFormat="1" x14ac:dyDescent="0.25"/>
    <row r="11268" customFormat="1" x14ac:dyDescent="0.25"/>
    <row r="11269" customFormat="1" x14ac:dyDescent="0.25"/>
    <row r="11270" customFormat="1" x14ac:dyDescent="0.25"/>
    <row r="11271" customFormat="1" x14ac:dyDescent="0.25"/>
    <row r="11272" customFormat="1" x14ac:dyDescent="0.25"/>
    <row r="11273" customFormat="1" x14ac:dyDescent="0.25"/>
    <row r="11274" customFormat="1" x14ac:dyDescent="0.25"/>
    <row r="11275" customFormat="1" x14ac:dyDescent="0.25"/>
    <row r="11276" customFormat="1" x14ac:dyDescent="0.25"/>
    <row r="11277" customFormat="1" x14ac:dyDescent="0.25"/>
    <row r="11278" customFormat="1" x14ac:dyDescent="0.25"/>
    <row r="11279" customFormat="1" x14ac:dyDescent="0.25"/>
    <row r="11280" customFormat="1" x14ac:dyDescent="0.25"/>
    <row r="11281" customFormat="1" x14ac:dyDescent="0.25"/>
    <row r="11282" customFormat="1" x14ac:dyDescent="0.25"/>
    <row r="11283" customFormat="1" x14ac:dyDescent="0.25"/>
    <row r="11284" customFormat="1" x14ac:dyDescent="0.25"/>
    <row r="11285" customFormat="1" x14ac:dyDescent="0.25"/>
    <row r="11286" customFormat="1" x14ac:dyDescent="0.25"/>
    <row r="11287" customFormat="1" x14ac:dyDescent="0.25"/>
    <row r="11288" customFormat="1" x14ac:dyDescent="0.25"/>
    <row r="11289" customFormat="1" x14ac:dyDescent="0.25"/>
    <row r="11290" customFormat="1" x14ac:dyDescent="0.25"/>
    <row r="11291" customFormat="1" x14ac:dyDescent="0.25"/>
    <row r="11292" customFormat="1" x14ac:dyDescent="0.25"/>
    <row r="11293" customFormat="1" x14ac:dyDescent="0.25"/>
    <row r="11294" customFormat="1" x14ac:dyDescent="0.25"/>
    <row r="11295" customFormat="1" x14ac:dyDescent="0.25"/>
    <row r="11296" customFormat="1" x14ac:dyDescent="0.25"/>
    <row r="11297" customFormat="1" x14ac:dyDescent="0.25"/>
    <row r="11298" customFormat="1" x14ac:dyDescent="0.25"/>
    <row r="11299" customFormat="1" x14ac:dyDescent="0.25"/>
    <row r="11300" customFormat="1" x14ac:dyDescent="0.25"/>
    <row r="11301" customFormat="1" x14ac:dyDescent="0.25"/>
    <row r="11302" customFormat="1" x14ac:dyDescent="0.25"/>
    <row r="11303" customFormat="1" x14ac:dyDescent="0.25"/>
    <row r="11304" customFormat="1" x14ac:dyDescent="0.25"/>
    <row r="11305" customFormat="1" x14ac:dyDescent="0.25"/>
    <row r="11306" customFormat="1" x14ac:dyDescent="0.25"/>
    <row r="11307" customFormat="1" x14ac:dyDescent="0.25"/>
    <row r="11308" customFormat="1" x14ac:dyDescent="0.25"/>
    <row r="11309" customFormat="1" x14ac:dyDescent="0.25"/>
    <row r="11310" customFormat="1" x14ac:dyDescent="0.25"/>
    <row r="11311" customFormat="1" x14ac:dyDescent="0.25"/>
    <row r="11312" customFormat="1" x14ac:dyDescent="0.25"/>
    <row r="11313" customFormat="1" x14ac:dyDescent="0.25"/>
    <row r="11314" customFormat="1" x14ac:dyDescent="0.25"/>
    <row r="11315" customFormat="1" x14ac:dyDescent="0.25"/>
    <row r="11316" customFormat="1" x14ac:dyDescent="0.25"/>
    <row r="11317" customFormat="1" x14ac:dyDescent="0.25"/>
    <row r="11318" customFormat="1" x14ac:dyDescent="0.25"/>
    <row r="11319" customFormat="1" x14ac:dyDescent="0.25"/>
    <row r="11320" customFormat="1" x14ac:dyDescent="0.25"/>
    <row r="11321" customFormat="1" x14ac:dyDescent="0.25"/>
    <row r="11322" customFormat="1" x14ac:dyDescent="0.25"/>
    <row r="11323" customFormat="1" x14ac:dyDescent="0.25"/>
    <row r="11324" customFormat="1" x14ac:dyDescent="0.25"/>
    <row r="11325" customFormat="1" x14ac:dyDescent="0.25"/>
    <row r="11326" customFormat="1" x14ac:dyDescent="0.25"/>
    <row r="11327" customFormat="1" x14ac:dyDescent="0.25"/>
    <row r="11328" customFormat="1" x14ac:dyDescent="0.25"/>
    <row r="11329" customFormat="1" x14ac:dyDescent="0.25"/>
    <row r="11330" customFormat="1" x14ac:dyDescent="0.25"/>
    <row r="11331" customFormat="1" x14ac:dyDescent="0.25"/>
    <row r="11332" customFormat="1" x14ac:dyDescent="0.25"/>
    <row r="11333" customFormat="1" x14ac:dyDescent="0.25"/>
    <row r="11334" customFormat="1" x14ac:dyDescent="0.25"/>
    <row r="11335" customFormat="1" x14ac:dyDescent="0.25"/>
    <row r="11336" customFormat="1" x14ac:dyDescent="0.25"/>
    <row r="11337" customFormat="1" x14ac:dyDescent="0.25"/>
    <row r="11338" customFormat="1" x14ac:dyDescent="0.25"/>
    <row r="11339" customFormat="1" x14ac:dyDescent="0.25"/>
    <row r="11340" customFormat="1" x14ac:dyDescent="0.25"/>
    <row r="11341" customFormat="1" x14ac:dyDescent="0.25"/>
    <row r="11342" customFormat="1" x14ac:dyDescent="0.25"/>
    <row r="11343" customFormat="1" x14ac:dyDescent="0.25"/>
    <row r="11344" customFormat="1" x14ac:dyDescent="0.25"/>
    <row r="11345" customFormat="1" x14ac:dyDescent="0.25"/>
    <row r="11346" customFormat="1" x14ac:dyDescent="0.25"/>
    <row r="11347" customFormat="1" x14ac:dyDescent="0.25"/>
    <row r="11348" customFormat="1" x14ac:dyDescent="0.25"/>
    <row r="11349" customFormat="1" x14ac:dyDescent="0.25"/>
    <row r="11350" customFormat="1" x14ac:dyDescent="0.25"/>
    <row r="11351" customFormat="1" x14ac:dyDescent="0.25"/>
    <row r="11352" customFormat="1" x14ac:dyDescent="0.25"/>
    <row r="11353" customFormat="1" x14ac:dyDescent="0.25"/>
    <row r="11354" customFormat="1" x14ac:dyDescent="0.25"/>
    <row r="11355" customFormat="1" x14ac:dyDescent="0.25"/>
    <row r="11356" customFormat="1" x14ac:dyDescent="0.25"/>
    <row r="11357" customFormat="1" x14ac:dyDescent="0.25"/>
    <row r="11358" customFormat="1" x14ac:dyDescent="0.25"/>
    <row r="11359" customFormat="1" x14ac:dyDescent="0.25"/>
    <row r="11360" customFormat="1" x14ac:dyDescent="0.25"/>
    <row r="11361" customFormat="1" x14ac:dyDescent="0.25"/>
    <row r="11362" customFormat="1" x14ac:dyDescent="0.25"/>
    <row r="11363" customFormat="1" x14ac:dyDescent="0.25"/>
    <row r="11364" customFormat="1" x14ac:dyDescent="0.25"/>
    <row r="11365" customFormat="1" x14ac:dyDescent="0.25"/>
    <row r="11366" customFormat="1" x14ac:dyDescent="0.25"/>
    <row r="11367" customFormat="1" x14ac:dyDescent="0.25"/>
    <row r="11368" customFormat="1" x14ac:dyDescent="0.25"/>
    <row r="11369" customFormat="1" x14ac:dyDescent="0.25"/>
    <row r="11370" customFormat="1" x14ac:dyDescent="0.25"/>
    <row r="11371" customFormat="1" x14ac:dyDescent="0.25"/>
    <row r="11372" customFormat="1" x14ac:dyDescent="0.25"/>
    <row r="11373" customFormat="1" x14ac:dyDescent="0.25"/>
    <row r="11374" customFormat="1" x14ac:dyDescent="0.25"/>
    <row r="11375" customFormat="1" x14ac:dyDescent="0.25"/>
    <row r="11376" customFormat="1" x14ac:dyDescent="0.25"/>
    <row r="11377" customFormat="1" x14ac:dyDescent="0.25"/>
    <row r="11378" customFormat="1" x14ac:dyDescent="0.25"/>
    <row r="11379" customFormat="1" x14ac:dyDescent="0.25"/>
    <row r="11380" customFormat="1" x14ac:dyDescent="0.25"/>
    <row r="11381" customFormat="1" x14ac:dyDescent="0.25"/>
    <row r="11382" customFormat="1" x14ac:dyDescent="0.25"/>
    <row r="11383" customFormat="1" x14ac:dyDescent="0.25"/>
    <row r="11384" customFormat="1" x14ac:dyDescent="0.25"/>
    <row r="11385" customFormat="1" x14ac:dyDescent="0.25"/>
    <row r="11386" customFormat="1" x14ac:dyDescent="0.25"/>
    <row r="11387" customFormat="1" x14ac:dyDescent="0.25"/>
    <row r="11388" customFormat="1" x14ac:dyDescent="0.25"/>
    <row r="11389" customFormat="1" x14ac:dyDescent="0.25"/>
    <row r="11390" customFormat="1" x14ac:dyDescent="0.25"/>
    <row r="11391" customFormat="1" x14ac:dyDescent="0.25"/>
    <row r="11392" customFormat="1" x14ac:dyDescent="0.25"/>
    <row r="11393" customFormat="1" x14ac:dyDescent="0.25"/>
    <row r="11394" customFormat="1" x14ac:dyDescent="0.25"/>
    <row r="11395" customFormat="1" x14ac:dyDescent="0.25"/>
    <row r="11396" customFormat="1" x14ac:dyDescent="0.25"/>
    <row r="11397" customFormat="1" x14ac:dyDescent="0.25"/>
    <row r="11398" customFormat="1" x14ac:dyDescent="0.25"/>
    <row r="11399" customFormat="1" x14ac:dyDescent="0.25"/>
    <row r="11400" customFormat="1" x14ac:dyDescent="0.25"/>
    <row r="11401" customFormat="1" x14ac:dyDescent="0.25"/>
    <row r="11402" customFormat="1" x14ac:dyDescent="0.25"/>
    <row r="11403" customFormat="1" x14ac:dyDescent="0.25"/>
    <row r="11404" customFormat="1" x14ac:dyDescent="0.25"/>
    <row r="11405" customFormat="1" x14ac:dyDescent="0.25"/>
    <row r="11406" customFormat="1" x14ac:dyDescent="0.25"/>
    <row r="11407" customFormat="1" x14ac:dyDescent="0.25"/>
    <row r="11408" customFormat="1" x14ac:dyDescent="0.25"/>
    <row r="11409" customFormat="1" x14ac:dyDescent="0.25"/>
    <row r="11410" customFormat="1" x14ac:dyDescent="0.25"/>
    <row r="11411" customFormat="1" x14ac:dyDescent="0.25"/>
    <row r="11412" customFormat="1" x14ac:dyDescent="0.25"/>
    <row r="11413" customFormat="1" x14ac:dyDescent="0.25"/>
    <row r="11414" customFormat="1" x14ac:dyDescent="0.25"/>
    <row r="11415" customFormat="1" x14ac:dyDescent="0.25"/>
    <row r="11416" customFormat="1" x14ac:dyDescent="0.25"/>
    <row r="11417" customFormat="1" x14ac:dyDescent="0.25"/>
    <row r="11418" customFormat="1" x14ac:dyDescent="0.25"/>
    <row r="11419" customFormat="1" x14ac:dyDescent="0.25"/>
    <row r="11420" customFormat="1" x14ac:dyDescent="0.25"/>
    <row r="11421" customFormat="1" x14ac:dyDescent="0.25"/>
    <row r="11422" customFormat="1" x14ac:dyDescent="0.25"/>
    <row r="11423" customFormat="1" x14ac:dyDescent="0.25"/>
    <row r="11424" customFormat="1" x14ac:dyDescent="0.25"/>
    <row r="11425" customFormat="1" x14ac:dyDescent="0.25"/>
    <row r="11426" customFormat="1" x14ac:dyDescent="0.25"/>
    <row r="11427" customFormat="1" x14ac:dyDescent="0.25"/>
    <row r="11428" customFormat="1" x14ac:dyDescent="0.25"/>
    <row r="11429" customFormat="1" x14ac:dyDescent="0.25"/>
    <row r="11430" customFormat="1" x14ac:dyDescent="0.25"/>
    <row r="11431" customFormat="1" x14ac:dyDescent="0.25"/>
    <row r="11432" customFormat="1" x14ac:dyDescent="0.25"/>
    <row r="11433" customFormat="1" x14ac:dyDescent="0.25"/>
    <row r="11434" customFormat="1" x14ac:dyDescent="0.25"/>
    <row r="11435" customFormat="1" x14ac:dyDescent="0.25"/>
    <row r="11436" customFormat="1" x14ac:dyDescent="0.25"/>
    <row r="11437" customFormat="1" x14ac:dyDescent="0.25"/>
    <row r="11438" customFormat="1" x14ac:dyDescent="0.25"/>
    <row r="11439" customFormat="1" x14ac:dyDescent="0.25"/>
    <row r="11440" customFormat="1" x14ac:dyDescent="0.25"/>
    <row r="11441" customFormat="1" x14ac:dyDescent="0.25"/>
    <row r="11442" customFormat="1" x14ac:dyDescent="0.25"/>
    <row r="11443" customFormat="1" x14ac:dyDescent="0.25"/>
    <row r="11444" customFormat="1" x14ac:dyDescent="0.25"/>
    <row r="11445" customFormat="1" x14ac:dyDescent="0.25"/>
    <row r="11446" customFormat="1" x14ac:dyDescent="0.25"/>
    <row r="11447" customFormat="1" x14ac:dyDescent="0.25"/>
    <row r="11448" customFormat="1" x14ac:dyDescent="0.25"/>
    <row r="11449" customFormat="1" x14ac:dyDescent="0.25"/>
    <row r="11450" customFormat="1" x14ac:dyDescent="0.25"/>
    <row r="11451" customFormat="1" x14ac:dyDescent="0.25"/>
    <row r="11452" customFormat="1" x14ac:dyDescent="0.25"/>
    <row r="11453" customFormat="1" x14ac:dyDescent="0.25"/>
    <row r="11454" customFormat="1" x14ac:dyDescent="0.25"/>
    <row r="11455" customFormat="1" x14ac:dyDescent="0.25"/>
    <row r="11456" customFormat="1" x14ac:dyDescent="0.25"/>
    <row r="11457" customFormat="1" x14ac:dyDescent="0.25"/>
    <row r="11458" customFormat="1" x14ac:dyDescent="0.25"/>
    <row r="11459" customFormat="1" x14ac:dyDescent="0.25"/>
    <row r="11460" customFormat="1" x14ac:dyDescent="0.25"/>
    <row r="11461" customFormat="1" x14ac:dyDescent="0.25"/>
    <row r="11462" customFormat="1" x14ac:dyDescent="0.25"/>
    <row r="11463" customFormat="1" x14ac:dyDescent="0.25"/>
    <row r="11464" customFormat="1" x14ac:dyDescent="0.25"/>
    <row r="11465" customFormat="1" x14ac:dyDescent="0.25"/>
    <row r="11466" customFormat="1" x14ac:dyDescent="0.25"/>
    <row r="11467" customFormat="1" x14ac:dyDescent="0.25"/>
    <row r="11468" customFormat="1" x14ac:dyDescent="0.25"/>
    <row r="11469" customFormat="1" x14ac:dyDescent="0.25"/>
    <row r="11470" customFormat="1" x14ac:dyDescent="0.25"/>
    <row r="11471" customFormat="1" x14ac:dyDescent="0.25"/>
    <row r="11472" customFormat="1" x14ac:dyDescent="0.25"/>
    <row r="11473" customFormat="1" x14ac:dyDescent="0.25"/>
    <row r="11474" customFormat="1" x14ac:dyDescent="0.25"/>
    <row r="11475" customFormat="1" x14ac:dyDescent="0.25"/>
    <row r="11476" customFormat="1" x14ac:dyDescent="0.25"/>
    <row r="11477" customFormat="1" x14ac:dyDescent="0.25"/>
    <row r="11478" customFormat="1" x14ac:dyDescent="0.25"/>
    <row r="11479" customFormat="1" x14ac:dyDescent="0.25"/>
    <row r="11480" customFormat="1" x14ac:dyDescent="0.25"/>
    <row r="11481" customFormat="1" x14ac:dyDescent="0.25"/>
    <row r="11482" customFormat="1" x14ac:dyDescent="0.25"/>
    <row r="11483" customFormat="1" x14ac:dyDescent="0.25"/>
    <row r="11484" customFormat="1" x14ac:dyDescent="0.25"/>
    <row r="11485" customFormat="1" x14ac:dyDescent="0.25"/>
    <row r="11486" customFormat="1" x14ac:dyDescent="0.25"/>
    <row r="11487" customFormat="1" x14ac:dyDescent="0.25"/>
    <row r="11488" customFormat="1" x14ac:dyDescent="0.25"/>
    <row r="11489" customFormat="1" x14ac:dyDescent="0.25"/>
    <row r="11490" customFormat="1" x14ac:dyDescent="0.25"/>
    <row r="11491" customFormat="1" x14ac:dyDescent="0.25"/>
    <row r="11492" customFormat="1" x14ac:dyDescent="0.25"/>
    <row r="11493" customFormat="1" x14ac:dyDescent="0.25"/>
    <row r="11494" customFormat="1" x14ac:dyDescent="0.25"/>
    <row r="11495" customFormat="1" x14ac:dyDescent="0.25"/>
    <row r="11496" customFormat="1" x14ac:dyDescent="0.25"/>
    <row r="11497" customFormat="1" x14ac:dyDescent="0.25"/>
    <row r="11498" customFormat="1" x14ac:dyDescent="0.25"/>
    <row r="11499" customFormat="1" x14ac:dyDescent="0.25"/>
    <row r="11500" customFormat="1" x14ac:dyDescent="0.25"/>
    <row r="11501" customFormat="1" x14ac:dyDescent="0.25"/>
    <row r="11502" customFormat="1" x14ac:dyDescent="0.25"/>
    <row r="11503" customFormat="1" x14ac:dyDescent="0.25"/>
    <row r="11504" customFormat="1" x14ac:dyDescent="0.25"/>
    <row r="11505" customFormat="1" x14ac:dyDescent="0.25"/>
    <row r="11506" customFormat="1" x14ac:dyDescent="0.25"/>
    <row r="11507" customFormat="1" x14ac:dyDescent="0.25"/>
    <row r="11508" customFormat="1" x14ac:dyDescent="0.25"/>
    <row r="11509" customFormat="1" x14ac:dyDescent="0.25"/>
    <row r="11510" customFormat="1" x14ac:dyDescent="0.25"/>
    <row r="11511" customFormat="1" x14ac:dyDescent="0.25"/>
    <row r="11512" customFormat="1" x14ac:dyDescent="0.25"/>
    <row r="11513" customFormat="1" x14ac:dyDescent="0.25"/>
    <row r="11514" customFormat="1" x14ac:dyDescent="0.25"/>
    <row r="11515" customFormat="1" x14ac:dyDescent="0.25"/>
    <row r="11516" customFormat="1" x14ac:dyDescent="0.25"/>
    <row r="11517" customFormat="1" x14ac:dyDescent="0.25"/>
    <row r="11518" customFormat="1" x14ac:dyDescent="0.25"/>
    <row r="11519" customFormat="1" x14ac:dyDescent="0.25"/>
    <row r="11520" customFormat="1" x14ac:dyDescent="0.25"/>
    <row r="11521" customFormat="1" x14ac:dyDescent="0.25"/>
    <row r="11522" customFormat="1" x14ac:dyDescent="0.25"/>
    <row r="11523" customFormat="1" x14ac:dyDescent="0.25"/>
    <row r="11524" customFormat="1" x14ac:dyDescent="0.25"/>
    <row r="11525" customFormat="1" x14ac:dyDescent="0.25"/>
    <row r="11526" customFormat="1" x14ac:dyDescent="0.25"/>
    <row r="11527" customFormat="1" x14ac:dyDescent="0.25"/>
    <row r="11528" customFormat="1" x14ac:dyDescent="0.25"/>
    <row r="11529" customFormat="1" x14ac:dyDescent="0.25"/>
    <row r="11530" customFormat="1" x14ac:dyDescent="0.25"/>
    <row r="11531" customFormat="1" x14ac:dyDescent="0.25"/>
    <row r="11532" customFormat="1" x14ac:dyDescent="0.25"/>
    <row r="11533" customFormat="1" x14ac:dyDescent="0.25"/>
    <row r="11534" customFormat="1" x14ac:dyDescent="0.25"/>
    <row r="11535" customFormat="1" x14ac:dyDescent="0.25"/>
    <row r="11536" customFormat="1" x14ac:dyDescent="0.25"/>
    <row r="11537" customFormat="1" x14ac:dyDescent="0.25"/>
    <row r="11538" customFormat="1" x14ac:dyDescent="0.25"/>
    <row r="11539" customFormat="1" x14ac:dyDescent="0.25"/>
    <row r="11540" customFormat="1" x14ac:dyDescent="0.25"/>
    <row r="11541" customFormat="1" x14ac:dyDescent="0.25"/>
    <row r="11542" customFormat="1" x14ac:dyDescent="0.25"/>
    <row r="11543" customFormat="1" x14ac:dyDescent="0.25"/>
    <row r="11544" customFormat="1" x14ac:dyDescent="0.25"/>
    <row r="11545" customFormat="1" x14ac:dyDescent="0.25"/>
    <row r="11546" customFormat="1" x14ac:dyDescent="0.25"/>
    <row r="11547" customFormat="1" x14ac:dyDescent="0.25"/>
    <row r="11548" customFormat="1" x14ac:dyDescent="0.25"/>
    <row r="11549" customFormat="1" x14ac:dyDescent="0.25"/>
    <row r="11550" customFormat="1" x14ac:dyDescent="0.25"/>
    <row r="11551" customFormat="1" x14ac:dyDescent="0.25"/>
    <row r="11552" customFormat="1" x14ac:dyDescent="0.25"/>
    <row r="11553" customFormat="1" x14ac:dyDescent="0.25"/>
    <row r="11554" customFormat="1" x14ac:dyDescent="0.25"/>
    <row r="11555" customFormat="1" x14ac:dyDescent="0.25"/>
    <row r="11556" customFormat="1" x14ac:dyDescent="0.25"/>
    <row r="11557" customFormat="1" x14ac:dyDescent="0.25"/>
    <row r="11558" customFormat="1" x14ac:dyDescent="0.25"/>
    <row r="11559" customFormat="1" x14ac:dyDescent="0.25"/>
    <row r="11560" customFormat="1" x14ac:dyDescent="0.25"/>
    <row r="11561" customFormat="1" x14ac:dyDescent="0.25"/>
    <row r="11562" customFormat="1" x14ac:dyDescent="0.25"/>
    <row r="11563" customFormat="1" x14ac:dyDescent="0.25"/>
    <row r="11564" customFormat="1" x14ac:dyDescent="0.25"/>
    <row r="11565" customFormat="1" x14ac:dyDescent="0.25"/>
    <row r="11566" customFormat="1" x14ac:dyDescent="0.25"/>
    <row r="11567" customFormat="1" x14ac:dyDescent="0.25"/>
    <row r="11568" customFormat="1" x14ac:dyDescent="0.25"/>
    <row r="11569" customFormat="1" x14ac:dyDescent="0.25"/>
    <row r="11570" customFormat="1" x14ac:dyDescent="0.25"/>
    <row r="11571" customFormat="1" x14ac:dyDescent="0.25"/>
    <row r="11572" customFormat="1" x14ac:dyDescent="0.25"/>
    <row r="11573" customFormat="1" x14ac:dyDescent="0.25"/>
    <row r="11574" customFormat="1" x14ac:dyDescent="0.25"/>
    <row r="11575" customFormat="1" x14ac:dyDescent="0.25"/>
    <row r="11576" customFormat="1" x14ac:dyDescent="0.25"/>
    <row r="11577" customFormat="1" x14ac:dyDescent="0.25"/>
    <row r="11578" customFormat="1" x14ac:dyDescent="0.25"/>
    <row r="11579" customFormat="1" x14ac:dyDescent="0.25"/>
    <row r="11580" customFormat="1" x14ac:dyDescent="0.25"/>
    <row r="11581" customFormat="1" x14ac:dyDescent="0.25"/>
    <row r="11582" customFormat="1" x14ac:dyDescent="0.25"/>
    <row r="11583" customFormat="1" x14ac:dyDescent="0.25"/>
    <row r="11584" customFormat="1" x14ac:dyDescent="0.25"/>
    <row r="11585" customFormat="1" x14ac:dyDescent="0.25"/>
    <row r="11586" customFormat="1" x14ac:dyDescent="0.25"/>
    <row r="11587" customFormat="1" x14ac:dyDescent="0.25"/>
    <row r="11588" customFormat="1" x14ac:dyDescent="0.25"/>
    <row r="11589" customFormat="1" x14ac:dyDescent="0.25"/>
    <row r="11590" customFormat="1" x14ac:dyDescent="0.25"/>
    <row r="11591" customFormat="1" x14ac:dyDescent="0.25"/>
    <row r="11592" customFormat="1" x14ac:dyDescent="0.25"/>
    <row r="11593" customFormat="1" x14ac:dyDescent="0.25"/>
    <row r="11594" customFormat="1" x14ac:dyDescent="0.25"/>
    <row r="11595" customFormat="1" x14ac:dyDescent="0.25"/>
    <row r="11596" customFormat="1" x14ac:dyDescent="0.25"/>
    <row r="11597" customFormat="1" x14ac:dyDescent="0.25"/>
    <row r="11598" customFormat="1" x14ac:dyDescent="0.25"/>
    <row r="11599" customFormat="1" x14ac:dyDescent="0.25"/>
    <row r="11600" customFormat="1" x14ac:dyDescent="0.25"/>
    <row r="11601" customFormat="1" x14ac:dyDescent="0.25"/>
    <row r="11602" customFormat="1" x14ac:dyDescent="0.25"/>
    <row r="11603" customFormat="1" x14ac:dyDescent="0.25"/>
    <row r="11604" customFormat="1" x14ac:dyDescent="0.25"/>
    <row r="11605" customFormat="1" x14ac:dyDescent="0.25"/>
    <row r="11606" customFormat="1" x14ac:dyDescent="0.25"/>
    <row r="11607" customFormat="1" x14ac:dyDescent="0.25"/>
    <row r="11608" customFormat="1" x14ac:dyDescent="0.25"/>
    <row r="11609" customFormat="1" x14ac:dyDescent="0.25"/>
    <row r="11610" customFormat="1" x14ac:dyDescent="0.25"/>
    <row r="11611" customFormat="1" x14ac:dyDescent="0.25"/>
    <row r="11612" customFormat="1" x14ac:dyDescent="0.25"/>
    <row r="11613" customFormat="1" x14ac:dyDescent="0.25"/>
    <row r="11614" customFormat="1" x14ac:dyDescent="0.25"/>
    <row r="11615" customFormat="1" x14ac:dyDescent="0.25"/>
    <row r="11616" customFormat="1" x14ac:dyDescent="0.25"/>
    <row r="11617" customFormat="1" x14ac:dyDescent="0.25"/>
    <row r="11618" customFormat="1" x14ac:dyDescent="0.25"/>
    <row r="11619" customFormat="1" x14ac:dyDescent="0.25"/>
    <row r="11620" customFormat="1" x14ac:dyDescent="0.25"/>
    <row r="11621" customFormat="1" x14ac:dyDescent="0.25"/>
    <row r="11622" customFormat="1" x14ac:dyDescent="0.25"/>
    <row r="11623" customFormat="1" x14ac:dyDescent="0.25"/>
    <row r="11624" customFormat="1" x14ac:dyDescent="0.25"/>
    <row r="11625" customFormat="1" x14ac:dyDescent="0.25"/>
    <row r="11626" customFormat="1" x14ac:dyDescent="0.25"/>
    <row r="11627" customFormat="1" x14ac:dyDescent="0.25"/>
    <row r="11628" customFormat="1" x14ac:dyDescent="0.25"/>
    <row r="11629" customFormat="1" x14ac:dyDescent="0.25"/>
    <row r="11630" customFormat="1" x14ac:dyDescent="0.25"/>
    <row r="11631" customFormat="1" x14ac:dyDescent="0.25"/>
    <row r="11632" customFormat="1" x14ac:dyDescent="0.25"/>
    <row r="11633" customFormat="1" x14ac:dyDescent="0.25"/>
    <row r="11634" customFormat="1" x14ac:dyDescent="0.25"/>
    <row r="11635" customFormat="1" x14ac:dyDescent="0.25"/>
    <row r="11636" customFormat="1" x14ac:dyDescent="0.25"/>
    <row r="11637" customFormat="1" x14ac:dyDescent="0.25"/>
    <row r="11638" customFormat="1" x14ac:dyDescent="0.25"/>
    <row r="11639" customFormat="1" x14ac:dyDescent="0.25"/>
    <row r="11640" customFormat="1" x14ac:dyDescent="0.25"/>
    <row r="11641" customFormat="1" x14ac:dyDescent="0.25"/>
    <row r="11642" customFormat="1" x14ac:dyDescent="0.25"/>
    <row r="11643" customFormat="1" x14ac:dyDescent="0.25"/>
    <row r="11644" customFormat="1" x14ac:dyDescent="0.25"/>
    <row r="11645" customFormat="1" x14ac:dyDescent="0.25"/>
    <row r="11646" customFormat="1" x14ac:dyDescent="0.25"/>
    <row r="11647" customFormat="1" x14ac:dyDescent="0.25"/>
    <row r="11648" customFormat="1" x14ac:dyDescent="0.25"/>
    <row r="11649" customFormat="1" x14ac:dyDescent="0.25"/>
    <row r="11650" customFormat="1" x14ac:dyDescent="0.25"/>
    <row r="11651" customFormat="1" x14ac:dyDescent="0.25"/>
    <row r="11652" customFormat="1" x14ac:dyDescent="0.25"/>
    <row r="11653" customFormat="1" x14ac:dyDescent="0.25"/>
    <row r="11654" customFormat="1" x14ac:dyDescent="0.25"/>
    <row r="11655" customFormat="1" x14ac:dyDescent="0.25"/>
    <row r="11656" customFormat="1" x14ac:dyDescent="0.25"/>
    <row r="11657" customFormat="1" x14ac:dyDescent="0.25"/>
    <row r="11658" customFormat="1" x14ac:dyDescent="0.25"/>
    <row r="11659" customFormat="1" x14ac:dyDescent="0.25"/>
    <row r="11660" customFormat="1" x14ac:dyDescent="0.25"/>
    <row r="11661" customFormat="1" x14ac:dyDescent="0.25"/>
    <row r="11662" customFormat="1" x14ac:dyDescent="0.25"/>
    <row r="11663" customFormat="1" x14ac:dyDescent="0.25"/>
    <row r="11664" customFormat="1" x14ac:dyDescent="0.25"/>
    <row r="11665" customFormat="1" x14ac:dyDescent="0.25"/>
    <row r="11666" customFormat="1" x14ac:dyDescent="0.25"/>
    <row r="11667" customFormat="1" x14ac:dyDescent="0.25"/>
    <row r="11668" customFormat="1" x14ac:dyDescent="0.25"/>
    <row r="11669" customFormat="1" x14ac:dyDescent="0.25"/>
    <row r="11670" customFormat="1" x14ac:dyDescent="0.25"/>
    <row r="11671" customFormat="1" x14ac:dyDescent="0.25"/>
    <row r="11672" customFormat="1" x14ac:dyDescent="0.25"/>
    <row r="11673" customFormat="1" x14ac:dyDescent="0.25"/>
    <row r="11674" customFormat="1" x14ac:dyDescent="0.25"/>
    <row r="11675" customFormat="1" x14ac:dyDescent="0.25"/>
    <row r="11676" customFormat="1" x14ac:dyDescent="0.25"/>
    <row r="11677" customFormat="1" x14ac:dyDescent="0.25"/>
    <row r="11678" customFormat="1" x14ac:dyDescent="0.25"/>
    <row r="11679" customFormat="1" x14ac:dyDescent="0.25"/>
    <row r="11680" customFormat="1" x14ac:dyDescent="0.25"/>
    <row r="11681" customFormat="1" x14ac:dyDescent="0.25"/>
    <row r="11682" customFormat="1" x14ac:dyDescent="0.25"/>
    <row r="11683" customFormat="1" x14ac:dyDescent="0.25"/>
    <row r="11684" customFormat="1" x14ac:dyDescent="0.25"/>
    <row r="11685" customFormat="1" x14ac:dyDescent="0.25"/>
    <row r="11686" customFormat="1" x14ac:dyDescent="0.25"/>
    <row r="11687" customFormat="1" x14ac:dyDescent="0.25"/>
    <row r="11688" customFormat="1" x14ac:dyDescent="0.25"/>
    <row r="11689" customFormat="1" x14ac:dyDescent="0.25"/>
    <row r="11690" customFormat="1" x14ac:dyDescent="0.25"/>
    <row r="11691" customFormat="1" x14ac:dyDescent="0.25"/>
    <row r="11692" customFormat="1" x14ac:dyDescent="0.25"/>
    <row r="11693" customFormat="1" x14ac:dyDescent="0.25"/>
    <row r="11694" customFormat="1" x14ac:dyDescent="0.25"/>
    <row r="11695" customFormat="1" x14ac:dyDescent="0.25"/>
    <row r="11696" customFormat="1" x14ac:dyDescent="0.25"/>
    <row r="11697" customFormat="1" x14ac:dyDescent="0.25"/>
    <row r="11698" customFormat="1" x14ac:dyDescent="0.25"/>
    <row r="11699" customFormat="1" x14ac:dyDescent="0.25"/>
    <row r="11700" customFormat="1" x14ac:dyDescent="0.25"/>
    <row r="11701" customFormat="1" x14ac:dyDescent="0.25"/>
    <row r="11702" customFormat="1" x14ac:dyDescent="0.25"/>
    <row r="11703" customFormat="1" x14ac:dyDescent="0.25"/>
    <row r="11704" customFormat="1" x14ac:dyDescent="0.25"/>
    <row r="11705" customFormat="1" x14ac:dyDescent="0.25"/>
    <row r="11706" customFormat="1" x14ac:dyDescent="0.25"/>
    <row r="11707" customFormat="1" x14ac:dyDescent="0.25"/>
    <row r="11708" customFormat="1" x14ac:dyDescent="0.25"/>
    <row r="11709" customFormat="1" x14ac:dyDescent="0.25"/>
    <row r="11710" customFormat="1" x14ac:dyDescent="0.25"/>
    <row r="11711" customFormat="1" x14ac:dyDescent="0.25"/>
    <row r="11712" customFormat="1" x14ac:dyDescent="0.25"/>
    <row r="11713" customFormat="1" x14ac:dyDescent="0.25"/>
    <row r="11714" customFormat="1" x14ac:dyDescent="0.25"/>
    <row r="11715" customFormat="1" x14ac:dyDescent="0.25"/>
    <row r="11716" customFormat="1" x14ac:dyDescent="0.25"/>
    <row r="11717" customFormat="1" x14ac:dyDescent="0.25"/>
    <row r="11718" customFormat="1" x14ac:dyDescent="0.25"/>
    <row r="11719" customFormat="1" x14ac:dyDescent="0.25"/>
    <row r="11720" customFormat="1" x14ac:dyDescent="0.25"/>
    <row r="11721" customFormat="1" x14ac:dyDescent="0.25"/>
    <row r="11722" customFormat="1" x14ac:dyDescent="0.25"/>
    <row r="11723" customFormat="1" x14ac:dyDescent="0.25"/>
    <row r="11724" customFormat="1" x14ac:dyDescent="0.25"/>
    <row r="11725" customFormat="1" x14ac:dyDescent="0.25"/>
    <row r="11726" customFormat="1" x14ac:dyDescent="0.25"/>
    <row r="11727" customFormat="1" x14ac:dyDescent="0.25"/>
    <row r="11728" customFormat="1" x14ac:dyDescent="0.25"/>
    <row r="11729" customFormat="1" x14ac:dyDescent="0.25"/>
    <row r="11730" customFormat="1" x14ac:dyDescent="0.25"/>
    <row r="11731" customFormat="1" x14ac:dyDescent="0.25"/>
    <row r="11732" customFormat="1" x14ac:dyDescent="0.25"/>
    <row r="11733" customFormat="1" x14ac:dyDescent="0.25"/>
    <row r="11734" customFormat="1" x14ac:dyDescent="0.25"/>
    <row r="11735" customFormat="1" x14ac:dyDescent="0.25"/>
    <row r="11736" customFormat="1" x14ac:dyDescent="0.25"/>
    <row r="11737" customFormat="1" x14ac:dyDescent="0.25"/>
    <row r="11738" customFormat="1" x14ac:dyDescent="0.25"/>
    <row r="11739" customFormat="1" x14ac:dyDescent="0.25"/>
    <row r="11740" customFormat="1" x14ac:dyDescent="0.25"/>
    <row r="11741" customFormat="1" x14ac:dyDescent="0.25"/>
    <row r="11742" customFormat="1" x14ac:dyDescent="0.25"/>
    <row r="11743" customFormat="1" x14ac:dyDescent="0.25"/>
    <row r="11744" customFormat="1" x14ac:dyDescent="0.25"/>
    <row r="11745" customFormat="1" x14ac:dyDescent="0.25"/>
    <row r="11746" customFormat="1" x14ac:dyDescent="0.25"/>
    <row r="11747" customFormat="1" x14ac:dyDescent="0.25"/>
    <row r="11748" customFormat="1" x14ac:dyDescent="0.25"/>
    <row r="11749" customFormat="1" x14ac:dyDescent="0.25"/>
    <row r="11750" customFormat="1" x14ac:dyDescent="0.25"/>
    <row r="11751" customFormat="1" x14ac:dyDescent="0.25"/>
    <row r="11752" customFormat="1" x14ac:dyDescent="0.25"/>
    <row r="11753" customFormat="1" x14ac:dyDescent="0.25"/>
    <row r="11754" customFormat="1" x14ac:dyDescent="0.25"/>
    <row r="11755" customFormat="1" x14ac:dyDescent="0.25"/>
    <row r="11756" customFormat="1" x14ac:dyDescent="0.25"/>
    <row r="11757" customFormat="1" x14ac:dyDescent="0.25"/>
    <row r="11758" customFormat="1" x14ac:dyDescent="0.25"/>
    <row r="11759" customFormat="1" x14ac:dyDescent="0.25"/>
    <row r="11760" customFormat="1" x14ac:dyDescent="0.25"/>
    <row r="11761" customFormat="1" x14ac:dyDescent="0.25"/>
    <row r="11762" customFormat="1" x14ac:dyDescent="0.25"/>
    <row r="11763" customFormat="1" x14ac:dyDescent="0.25"/>
    <row r="11764" customFormat="1" x14ac:dyDescent="0.25"/>
    <row r="11765" customFormat="1" x14ac:dyDescent="0.25"/>
    <row r="11766" customFormat="1" x14ac:dyDescent="0.25"/>
    <row r="11767" customFormat="1" x14ac:dyDescent="0.25"/>
    <row r="11768" customFormat="1" x14ac:dyDescent="0.25"/>
    <row r="11769" customFormat="1" x14ac:dyDescent="0.25"/>
    <row r="11770" customFormat="1" x14ac:dyDescent="0.25"/>
    <row r="11771" customFormat="1" x14ac:dyDescent="0.25"/>
    <row r="11772" customFormat="1" x14ac:dyDescent="0.25"/>
    <row r="11773" customFormat="1" x14ac:dyDescent="0.25"/>
    <row r="11774" customFormat="1" x14ac:dyDescent="0.25"/>
    <row r="11775" customFormat="1" x14ac:dyDescent="0.25"/>
    <row r="11776" customFormat="1" x14ac:dyDescent="0.25"/>
    <row r="11777" customFormat="1" x14ac:dyDescent="0.25"/>
    <row r="11778" customFormat="1" x14ac:dyDescent="0.25"/>
    <row r="11779" customFormat="1" x14ac:dyDescent="0.25"/>
    <row r="11780" customFormat="1" x14ac:dyDescent="0.25"/>
    <row r="11781" customFormat="1" x14ac:dyDescent="0.25"/>
    <row r="11782" customFormat="1" x14ac:dyDescent="0.25"/>
    <row r="11783" customFormat="1" x14ac:dyDescent="0.25"/>
    <row r="11784" customFormat="1" x14ac:dyDescent="0.25"/>
    <row r="11785" customFormat="1" x14ac:dyDescent="0.25"/>
    <row r="11786" customFormat="1" x14ac:dyDescent="0.25"/>
    <row r="11787" customFormat="1" x14ac:dyDescent="0.25"/>
    <row r="11788" customFormat="1" x14ac:dyDescent="0.25"/>
    <row r="11789" customFormat="1" x14ac:dyDescent="0.25"/>
    <row r="11790" customFormat="1" x14ac:dyDescent="0.25"/>
    <row r="11791" customFormat="1" x14ac:dyDescent="0.25"/>
    <row r="11792" customFormat="1" x14ac:dyDescent="0.25"/>
    <row r="11793" customFormat="1" x14ac:dyDescent="0.25"/>
    <row r="11794" customFormat="1" x14ac:dyDescent="0.25"/>
    <row r="11795" customFormat="1" x14ac:dyDescent="0.25"/>
    <row r="11796" customFormat="1" x14ac:dyDescent="0.25"/>
    <row r="11797" customFormat="1" x14ac:dyDescent="0.25"/>
    <row r="11798" customFormat="1" x14ac:dyDescent="0.25"/>
    <row r="11799" customFormat="1" x14ac:dyDescent="0.25"/>
    <row r="11800" customFormat="1" x14ac:dyDescent="0.25"/>
    <row r="11801" customFormat="1" x14ac:dyDescent="0.25"/>
    <row r="11802" customFormat="1" x14ac:dyDescent="0.25"/>
    <row r="11803" customFormat="1" x14ac:dyDescent="0.25"/>
    <row r="11804" customFormat="1" x14ac:dyDescent="0.25"/>
    <row r="11805" customFormat="1" x14ac:dyDescent="0.25"/>
    <row r="11806" customFormat="1" x14ac:dyDescent="0.25"/>
    <row r="11807" customFormat="1" x14ac:dyDescent="0.25"/>
    <row r="11808" customFormat="1" x14ac:dyDescent="0.25"/>
    <row r="11809" customFormat="1" x14ac:dyDescent="0.25"/>
    <row r="11810" customFormat="1" x14ac:dyDescent="0.25"/>
    <row r="11811" customFormat="1" x14ac:dyDescent="0.25"/>
    <row r="11812" customFormat="1" x14ac:dyDescent="0.25"/>
    <row r="11813" customFormat="1" x14ac:dyDescent="0.25"/>
    <row r="11814" customFormat="1" x14ac:dyDescent="0.25"/>
    <row r="11815" customFormat="1" x14ac:dyDescent="0.25"/>
    <row r="11816" customFormat="1" x14ac:dyDescent="0.25"/>
    <row r="11817" customFormat="1" x14ac:dyDescent="0.25"/>
    <row r="11818" customFormat="1" x14ac:dyDescent="0.25"/>
    <row r="11819" customFormat="1" x14ac:dyDescent="0.25"/>
    <row r="11820" customFormat="1" x14ac:dyDescent="0.25"/>
    <row r="11821" customFormat="1" x14ac:dyDescent="0.25"/>
    <row r="11822" customFormat="1" x14ac:dyDescent="0.25"/>
    <row r="11823" customFormat="1" x14ac:dyDescent="0.25"/>
    <row r="11824" customFormat="1" x14ac:dyDescent="0.25"/>
    <row r="11825" customFormat="1" x14ac:dyDescent="0.25"/>
    <row r="11826" customFormat="1" x14ac:dyDescent="0.25"/>
    <row r="11827" customFormat="1" x14ac:dyDescent="0.25"/>
    <row r="11828" customFormat="1" x14ac:dyDescent="0.25"/>
    <row r="11829" customFormat="1" x14ac:dyDescent="0.25"/>
    <row r="11830" customFormat="1" x14ac:dyDescent="0.25"/>
    <row r="11831" customFormat="1" x14ac:dyDescent="0.25"/>
    <row r="11832" customFormat="1" x14ac:dyDescent="0.25"/>
    <row r="11833" customFormat="1" x14ac:dyDescent="0.25"/>
    <row r="11834" customFormat="1" x14ac:dyDescent="0.25"/>
    <row r="11835" customFormat="1" x14ac:dyDescent="0.25"/>
    <row r="11836" customFormat="1" x14ac:dyDescent="0.25"/>
    <row r="11837" customFormat="1" x14ac:dyDescent="0.25"/>
    <row r="11838" customFormat="1" x14ac:dyDescent="0.25"/>
    <row r="11839" customFormat="1" x14ac:dyDescent="0.25"/>
    <row r="11840" customFormat="1" x14ac:dyDescent="0.25"/>
    <row r="11841" customFormat="1" x14ac:dyDescent="0.25"/>
    <row r="11842" customFormat="1" x14ac:dyDescent="0.25"/>
    <row r="11843" customFormat="1" x14ac:dyDescent="0.25"/>
    <row r="11844" customFormat="1" x14ac:dyDescent="0.25"/>
    <row r="11845" customFormat="1" x14ac:dyDescent="0.25"/>
    <row r="11846" customFormat="1" x14ac:dyDescent="0.25"/>
    <row r="11847" customFormat="1" x14ac:dyDescent="0.25"/>
    <row r="11848" customFormat="1" x14ac:dyDescent="0.25"/>
    <row r="11849" customFormat="1" x14ac:dyDescent="0.25"/>
    <row r="11850" customFormat="1" x14ac:dyDescent="0.25"/>
    <row r="11851" customFormat="1" x14ac:dyDescent="0.25"/>
    <row r="11852" customFormat="1" x14ac:dyDescent="0.25"/>
    <row r="11853" customFormat="1" x14ac:dyDescent="0.25"/>
    <row r="11854" customFormat="1" x14ac:dyDescent="0.25"/>
    <row r="11855" customFormat="1" x14ac:dyDescent="0.25"/>
    <row r="11856" customFormat="1" x14ac:dyDescent="0.25"/>
    <row r="11857" customFormat="1" x14ac:dyDescent="0.25"/>
    <row r="11858" customFormat="1" x14ac:dyDescent="0.25"/>
    <row r="11859" customFormat="1" x14ac:dyDescent="0.25"/>
    <row r="11860" customFormat="1" x14ac:dyDescent="0.25"/>
    <row r="11861" customFormat="1" x14ac:dyDescent="0.25"/>
    <row r="11862" customFormat="1" x14ac:dyDescent="0.25"/>
    <row r="11863" customFormat="1" x14ac:dyDescent="0.25"/>
    <row r="11864" customFormat="1" x14ac:dyDescent="0.25"/>
    <row r="11865" customFormat="1" x14ac:dyDescent="0.25"/>
    <row r="11866" customFormat="1" x14ac:dyDescent="0.25"/>
    <row r="11867" customFormat="1" x14ac:dyDescent="0.25"/>
    <row r="11868" customFormat="1" x14ac:dyDescent="0.25"/>
    <row r="11869" customFormat="1" x14ac:dyDescent="0.25"/>
    <row r="11870" customFormat="1" x14ac:dyDescent="0.25"/>
    <row r="11871" customFormat="1" x14ac:dyDescent="0.25"/>
    <row r="11872" customFormat="1" x14ac:dyDescent="0.25"/>
    <row r="11873" customFormat="1" x14ac:dyDescent="0.25"/>
    <row r="11874" customFormat="1" x14ac:dyDescent="0.25"/>
    <row r="11875" customFormat="1" x14ac:dyDescent="0.25"/>
    <row r="11876" customFormat="1" x14ac:dyDescent="0.25"/>
    <row r="11877" customFormat="1" x14ac:dyDescent="0.25"/>
    <row r="11878" customFormat="1" x14ac:dyDescent="0.25"/>
    <row r="11879" customFormat="1" x14ac:dyDescent="0.25"/>
    <row r="11880" customFormat="1" x14ac:dyDescent="0.25"/>
    <row r="11881" customFormat="1" x14ac:dyDescent="0.25"/>
    <row r="11882" customFormat="1" x14ac:dyDescent="0.25"/>
    <row r="11883" customFormat="1" x14ac:dyDescent="0.25"/>
    <row r="11884" customFormat="1" x14ac:dyDescent="0.25"/>
    <row r="11885" customFormat="1" x14ac:dyDescent="0.25"/>
    <row r="11886" customFormat="1" x14ac:dyDescent="0.25"/>
    <row r="11887" customFormat="1" x14ac:dyDescent="0.25"/>
    <row r="11888" customFormat="1" x14ac:dyDescent="0.25"/>
    <row r="11889" customFormat="1" x14ac:dyDescent="0.25"/>
    <row r="11890" customFormat="1" x14ac:dyDescent="0.25"/>
    <row r="11891" customFormat="1" x14ac:dyDescent="0.25"/>
    <row r="11892" customFormat="1" x14ac:dyDescent="0.25"/>
    <row r="11893" customFormat="1" x14ac:dyDescent="0.25"/>
    <row r="11894" customFormat="1" x14ac:dyDescent="0.25"/>
    <row r="11895" customFormat="1" x14ac:dyDescent="0.25"/>
    <row r="11896" customFormat="1" x14ac:dyDescent="0.25"/>
    <row r="11897" customFormat="1" x14ac:dyDescent="0.25"/>
    <row r="11898" customFormat="1" x14ac:dyDescent="0.25"/>
    <row r="11899" customFormat="1" x14ac:dyDescent="0.25"/>
    <row r="11900" customFormat="1" x14ac:dyDescent="0.25"/>
    <row r="11901" customFormat="1" x14ac:dyDescent="0.25"/>
    <row r="11902" customFormat="1" x14ac:dyDescent="0.25"/>
    <row r="11903" customFormat="1" x14ac:dyDescent="0.25"/>
    <row r="11904" customFormat="1" x14ac:dyDescent="0.25"/>
    <row r="11905" customFormat="1" x14ac:dyDescent="0.25"/>
    <row r="11906" customFormat="1" x14ac:dyDescent="0.25"/>
    <row r="11907" customFormat="1" x14ac:dyDescent="0.25"/>
    <row r="11908" customFormat="1" x14ac:dyDescent="0.25"/>
    <row r="11909" customFormat="1" x14ac:dyDescent="0.25"/>
    <row r="11910" customFormat="1" x14ac:dyDescent="0.25"/>
    <row r="11911" customFormat="1" x14ac:dyDescent="0.25"/>
    <row r="11912" customFormat="1" x14ac:dyDescent="0.25"/>
    <row r="11913" customFormat="1" x14ac:dyDescent="0.25"/>
    <row r="11914" customFormat="1" x14ac:dyDescent="0.25"/>
    <row r="11915" customFormat="1" x14ac:dyDescent="0.25"/>
    <row r="11916" customFormat="1" x14ac:dyDescent="0.25"/>
    <row r="11917" customFormat="1" x14ac:dyDescent="0.25"/>
    <row r="11918" customFormat="1" x14ac:dyDescent="0.25"/>
    <row r="11919" customFormat="1" x14ac:dyDescent="0.25"/>
    <row r="11920" customFormat="1" x14ac:dyDescent="0.25"/>
    <row r="11921" customFormat="1" x14ac:dyDescent="0.25"/>
    <row r="11922" customFormat="1" x14ac:dyDescent="0.25"/>
    <row r="11923" customFormat="1" x14ac:dyDescent="0.25"/>
    <row r="11924" customFormat="1" x14ac:dyDescent="0.25"/>
    <row r="11925" customFormat="1" x14ac:dyDescent="0.25"/>
    <row r="11926" customFormat="1" x14ac:dyDescent="0.25"/>
    <row r="11927" customFormat="1" x14ac:dyDescent="0.25"/>
    <row r="11928" customFormat="1" x14ac:dyDescent="0.25"/>
    <row r="11929" customFormat="1" x14ac:dyDescent="0.25"/>
    <row r="11930" customFormat="1" x14ac:dyDescent="0.25"/>
    <row r="11931" customFormat="1" x14ac:dyDescent="0.25"/>
    <row r="11932" customFormat="1" x14ac:dyDescent="0.25"/>
    <row r="11933" customFormat="1" x14ac:dyDescent="0.25"/>
    <row r="11934" customFormat="1" x14ac:dyDescent="0.25"/>
    <row r="11935" customFormat="1" x14ac:dyDescent="0.25"/>
    <row r="11936" customFormat="1" x14ac:dyDescent="0.25"/>
    <row r="11937" customFormat="1" x14ac:dyDescent="0.25"/>
    <row r="11938" customFormat="1" x14ac:dyDescent="0.25"/>
    <row r="11939" customFormat="1" x14ac:dyDescent="0.25"/>
    <row r="11940" customFormat="1" x14ac:dyDescent="0.25"/>
    <row r="11941" customFormat="1" x14ac:dyDescent="0.25"/>
    <row r="11942" customFormat="1" x14ac:dyDescent="0.25"/>
    <row r="11943" customFormat="1" x14ac:dyDescent="0.25"/>
    <row r="11944" customFormat="1" x14ac:dyDescent="0.25"/>
    <row r="11945" customFormat="1" x14ac:dyDescent="0.25"/>
    <row r="11946" customFormat="1" x14ac:dyDescent="0.25"/>
    <row r="11947" customFormat="1" x14ac:dyDescent="0.25"/>
    <row r="11948" customFormat="1" x14ac:dyDescent="0.25"/>
    <row r="11949" customFormat="1" x14ac:dyDescent="0.25"/>
    <row r="11950" customFormat="1" x14ac:dyDescent="0.25"/>
    <row r="11951" customFormat="1" x14ac:dyDescent="0.25"/>
    <row r="11952" customFormat="1" x14ac:dyDescent="0.25"/>
    <row r="11953" customFormat="1" x14ac:dyDescent="0.25"/>
    <row r="11954" customFormat="1" x14ac:dyDescent="0.25"/>
    <row r="11955" customFormat="1" x14ac:dyDescent="0.25"/>
    <row r="11956" customFormat="1" x14ac:dyDescent="0.25"/>
    <row r="11957" customFormat="1" x14ac:dyDescent="0.25"/>
    <row r="11958" customFormat="1" x14ac:dyDescent="0.25"/>
    <row r="11959" customFormat="1" x14ac:dyDescent="0.25"/>
    <row r="11960" customFormat="1" x14ac:dyDescent="0.25"/>
    <row r="11961" customFormat="1" x14ac:dyDescent="0.25"/>
    <row r="11962" customFormat="1" x14ac:dyDescent="0.25"/>
    <row r="11963" customFormat="1" x14ac:dyDescent="0.25"/>
    <row r="11964" customFormat="1" x14ac:dyDescent="0.25"/>
    <row r="11965" customFormat="1" x14ac:dyDescent="0.25"/>
    <row r="11966" customFormat="1" x14ac:dyDescent="0.25"/>
    <row r="11967" customFormat="1" x14ac:dyDescent="0.25"/>
    <row r="11968" customFormat="1" x14ac:dyDescent="0.25"/>
    <row r="11969" customFormat="1" x14ac:dyDescent="0.25"/>
    <row r="11970" customFormat="1" x14ac:dyDescent="0.25"/>
    <row r="11971" customFormat="1" x14ac:dyDescent="0.25"/>
    <row r="11972" customFormat="1" x14ac:dyDescent="0.25"/>
    <row r="11973" customFormat="1" x14ac:dyDescent="0.25"/>
    <row r="11974" customFormat="1" x14ac:dyDescent="0.25"/>
    <row r="11975" customFormat="1" x14ac:dyDescent="0.25"/>
    <row r="11976" customFormat="1" x14ac:dyDescent="0.25"/>
    <row r="11977" customFormat="1" x14ac:dyDescent="0.25"/>
    <row r="11978" customFormat="1" x14ac:dyDescent="0.25"/>
    <row r="11979" customFormat="1" x14ac:dyDescent="0.25"/>
    <row r="11980" customFormat="1" x14ac:dyDescent="0.25"/>
    <row r="11981" customFormat="1" x14ac:dyDescent="0.25"/>
    <row r="11982" customFormat="1" x14ac:dyDescent="0.25"/>
    <row r="11983" customFormat="1" x14ac:dyDescent="0.25"/>
    <row r="11984" customFormat="1" x14ac:dyDescent="0.25"/>
    <row r="11985" customFormat="1" x14ac:dyDescent="0.25"/>
    <row r="11986" customFormat="1" x14ac:dyDescent="0.25"/>
    <row r="11987" customFormat="1" x14ac:dyDescent="0.25"/>
    <row r="11988" customFormat="1" x14ac:dyDescent="0.25"/>
    <row r="11989" customFormat="1" x14ac:dyDescent="0.25"/>
    <row r="11990" customFormat="1" x14ac:dyDescent="0.25"/>
    <row r="11991" customFormat="1" x14ac:dyDescent="0.25"/>
    <row r="11992" customFormat="1" x14ac:dyDescent="0.25"/>
    <row r="11993" customFormat="1" x14ac:dyDescent="0.25"/>
    <row r="11994" customFormat="1" x14ac:dyDescent="0.25"/>
    <row r="11995" customFormat="1" x14ac:dyDescent="0.25"/>
    <row r="11996" customFormat="1" x14ac:dyDescent="0.25"/>
    <row r="11997" customFormat="1" x14ac:dyDescent="0.25"/>
    <row r="11998" customFormat="1" x14ac:dyDescent="0.25"/>
    <row r="11999" customFormat="1" x14ac:dyDescent="0.25"/>
    <row r="12000" customFormat="1" x14ac:dyDescent="0.25"/>
    <row r="12001" customFormat="1" x14ac:dyDescent="0.25"/>
    <row r="12002" customFormat="1" x14ac:dyDescent="0.25"/>
    <row r="12003" customFormat="1" x14ac:dyDescent="0.25"/>
    <row r="12004" customFormat="1" x14ac:dyDescent="0.25"/>
    <row r="12005" customFormat="1" x14ac:dyDescent="0.25"/>
    <row r="12006" customFormat="1" x14ac:dyDescent="0.25"/>
    <row r="12007" customFormat="1" x14ac:dyDescent="0.25"/>
    <row r="12008" customFormat="1" x14ac:dyDescent="0.25"/>
    <row r="12009" customFormat="1" x14ac:dyDescent="0.25"/>
    <row r="12010" customFormat="1" x14ac:dyDescent="0.25"/>
    <row r="12011" customFormat="1" x14ac:dyDescent="0.25"/>
    <row r="12012" customFormat="1" x14ac:dyDescent="0.25"/>
    <row r="12013" customFormat="1" x14ac:dyDescent="0.25"/>
    <row r="12014" customFormat="1" x14ac:dyDescent="0.25"/>
    <row r="12015" customFormat="1" x14ac:dyDescent="0.25"/>
    <row r="12016" customFormat="1" x14ac:dyDescent="0.25"/>
    <row r="12017" customFormat="1" x14ac:dyDescent="0.25"/>
    <row r="12018" customFormat="1" x14ac:dyDescent="0.25"/>
    <row r="12019" customFormat="1" x14ac:dyDescent="0.25"/>
    <row r="12020" customFormat="1" x14ac:dyDescent="0.25"/>
    <row r="12021" customFormat="1" x14ac:dyDescent="0.25"/>
    <row r="12022" customFormat="1" x14ac:dyDescent="0.25"/>
    <row r="12023" customFormat="1" x14ac:dyDescent="0.25"/>
    <row r="12024" customFormat="1" x14ac:dyDescent="0.25"/>
    <row r="12025" customFormat="1" x14ac:dyDescent="0.25"/>
    <row r="12026" customFormat="1" x14ac:dyDescent="0.25"/>
    <row r="12027" customFormat="1" x14ac:dyDescent="0.25"/>
    <row r="12028" customFormat="1" x14ac:dyDescent="0.25"/>
    <row r="12029" customFormat="1" x14ac:dyDescent="0.25"/>
    <row r="12030" customFormat="1" x14ac:dyDescent="0.25"/>
    <row r="12031" customFormat="1" x14ac:dyDescent="0.25"/>
    <row r="12032" customFormat="1" x14ac:dyDescent="0.25"/>
    <row r="12033" customFormat="1" x14ac:dyDescent="0.25"/>
    <row r="12034" customFormat="1" x14ac:dyDescent="0.25"/>
    <row r="12035" customFormat="1" x14ac:dyDescent="0.25"/>
    <row r="12036" customFormat="1" x14ac:dyDescent="0.25"/>
    <row r="12037" customFormat="1" x14ac:dyDescent="0.25"/>
    <row r="12038" customFormat="1" x14ac:dyDescent="0.25"/>
    <row r="12039" customFormat="1" x14ac:dyDescent="0.25"/>
    <row r="12040" customFormat="1" x14ac:dyDescent="0.25"/>
    <row r="12041" customFormat="1" x14ac:dyDescent="0.25"/>
    <row r="12042" customFormat="1" x14ac:dyDescent="0.25"/>
    <row r="12043" customFormat="1" x14ac:dyDescent="0.25"/>
    <row r="12044" customFormat="1" x14ac:dyDescent="0.25"/>
    <row r="12045" customFormat="1" x14ac:dyDescent="0.25"/>
    <row r="12046" customFormat="1" x14ac:dyDescent="0.25"/>
    <row r="12047" customFormat="1" x14ac:dyDescent="0.25"/>
    <row r="12048" customFormat="1" x14ac:dyDescent="0.25"/>
    <row r="12049" customFormat="1" x14ac:dyDescent="0.25"/>
    <row r="12050" customFormat="1" x14ac:dyDescent="0.25"/>
    <row r="12051" customFormat="1" x14ac:dyDescent="0.25"/>
    <row r="12052" customFormat="1" x14ac:dyDescent="0.25"/>
    <row r="12053" customFormat="1" x14ac:dyDescent="0.25"/>
    <row r="12054" customFormat="1" x14ac:dyDescent="0.25"/>
    <row r="12055" customFormat="1" x14ac:dyDescent="0.25"/>
    <row r="12056" customFormat="1" x14ac:dyDescent="0.25"/>
    <row r="12057" customFormat="1" x14ac:dyDescent="0.25"/>
    <row r="12058" customFormat="1" x14ac:dyDescent="0.25"/>
    <row r="12059" customFormat="1" x14ac:dyDescent="0.25"/>
    <row r="12060" customFormat="1" x14ac:dyDescent="0.25"/>
    <row r="12061" customFormat="1" x14ac:dyDescent="0.25"/>
    <row r="12062" customFormat="1" x14ac:dyDescent="0.25"/>
    <row r="12063" customFormat="1" x14ac:dyDescent="0.25"/>
    <row r="12064" customFormat="1" x14ac:dyDescent="0.25"/>
    <row r="12065" customFormat="1" x14ac:dyDescent="0.25"/>
    <row r="12066" customFormat="1" x14ac:dyDescent="0.25"/>
    <row r="12067" customFormat="1" x14ac:dyDescent="0.25"/>
    <row r="12068" customFormat="1" x14ac:dyDescent="0.25"/>
    <row r="12069" customFormat="1" x14ac:dyDescent="0.25"/>
    <row r="12070" customFormat="1" x14ac:dyDescent="0.25"/>
    <row r="12071" customFormat="1" x14ac:dyDescent="0.25"/>
    <row r="12072" customFormat="1" x14ac:dyDescent="0.25"/>
    <row r="12073" customFormat="1" x14ac:dyDescent="0.25"/>
    <row r="12074" customFormat="1" x14ac:dyDescent="0.25"/>
    <row r="12075" customFormat="1" x14ac:dyDescent="0.25"/>
    <row r="12076" customFormat="1" x14ac:dyDescent="0.25"/>
    <row r="12077" customFormat="1" x14ac:dyDescent="0.25"/>
    <row r="12078" customFormat="1" x14ac:dyDescent="0.25"/>
    <row r="12079" customFormat="1" x14ac:dyDescent="0.25"/>
    <row r="12080" customFormat="1" x14ac:dyDescent="0.25"/>
    <row r="12081" customFormat="1" x14ac:dyDescent="0.25"/>
    <row r="12082" customFormat="1" x14ac:dyDescent="0.25"/>
    <row r="12083" customFormat="1" x14ac:dyDescent="0.25"/>
    <row r="12084" customFormat="1" x14ac:dyDescent="0.25"/>
    <row r="12085" customFormat="1" x14ac:dyDescent="0.25"/>
    <row r="12086" customFormat="1" x14ac:dyDescent="0.25"/>
    <row r="12087" customFormat="1" x14ac:dyDescent="0.25"/>
    <row r="12088" customFormat="1" x14ac:dyDescent="0.25"/>
    <row r="12089" customFormat="1" x14ac:dyDescent="0.25"/>
    <row r="12090" customFormat="1" x14ac:dyDescent="0.25"/>
    <row r="12091" customFormat="1" x14ac:dyDescent="0.25"/>
    <row r="12092" customFormat="1" x14ac:dyDescent="0.25"/>
    <row r="12093" customFormat="1" x14ac:dyDescent="0.25"/>
    <row r="12094" customFormat="1" x14ac:dyDescent="0.25"/>
    <row r="12095" customFormat="1" x14ac:dyDescent="0.25"/>
    <row r="12096" customFormat="1" x14ac:dyDescent="0.25"/>
    <row r="12097" customFormat="1" x14ac:dyDescent="0.25"/>
    <row r="12098" customFormat="1" x14ac:dyDescent="0.25"/>
    <row r="12099" customFormat="1" x14ac:dyDescent="0.25"/>
    <row r="12100" customFormat="1" x14ac:dyDescent="0.25"/>
    <row r="12101" customFormat="1" x14ac:dyDescent="0.25"/>
    <row r="12102" customFormat="1" x14ac:dyDescent="0.25"/>
    <row r="12103" customFormat="1" x14ac:dyDescent="0.25"/>
    <row r="12104" customFormat="1" x14ac:dyDescent="0.25"/>
    <row r="12105" customFormat="1" x14ac:dyDescent="0.25"/>
    <row r="12106" customFormat="1" x14ac:dyDescent="0.25"/>
    <row r="12107" customFormat="1" x14ac:dyDescent="0.25"/>
    <row r="12108" customFormat="1" x14ac:dyDescent="0.25"/>
    <row r="12109" customFormat="1" x14ac:dyDescent="0.25"/>
    <row r="12110" customFormat="1" x14ac:dyDescent="0.25"/>
    <row r="12111" customFormat="1" x14ac:dyDescent="0.25"/>
    <row r="12112" customFormat="1" x14ac:dyDescent="0.25"/>
    <row r="12113" customFormat="1" x14ac:dyDescent="0.25"/>
    <row r="12114" customFormat="1" x14ac:dyDescent="0.25"/>
    <row r="12115" customFormat="1" x14ac:dyDescent="0.25"/>
    <row r="12116" customFormat="1" x14ac:dyDescent="0.25"/>
    <row r="12117" customFormat="1" x14ac:dyDescent="0.25"/>
    <row r="12118" customFormat="1" x14ac:dyDescent="0.25"/>
    <row r="12119" customFormat="1" x14ac:dyDescent="0.25"/>
    <row r="12120" customFormat="1" x14ac:dyDescent="0.25"/>
    <row r="12121" customFormat="1" x14ac:dyDescent="0.25"/>
    <row r="12122" customFormat="1" x14ac:dyDescent="0.25"/>
    <row r="12123" customFormat="1" x14ac:dyDescent="0.25"/>
    <row r="12124" customFormat="1" x14ac:dyDescent="0.25"/>
    <row r="12125" customFormat="1" x14ac:dyDescent="0.25"/>
    <row r="12126" customFormat="1" x14ac:dyDescent="0.25"/>
    <row r="12127" customFormat="1" x14ac:dyDescent="0.25"/>
    <row r="12128" customFormat="1" x14ac:dyDescent="0.25"/>
    <row r="12129" customFormat="1" x14ac:dyDescent="0.25"/>
    <row r="12130" customFormat="1" x14ac:dyDescent="0.25"/>
    <row r="12131" customFormat="1" x14ac:dyDescent="0.25"/>
    <row r="12132" customFormat="1" x14ac:dyDescent="0.25"/>
    <row r="12133" customFormat="1" x14ac:dyDescent="0.25"/>
    <row r="12134" customFormat="1" x14ac:dyDescent="0.25"/>
    <row r="12135" customFormat="1" x14ac:dyDescent="0.25"/>
    <row r="12136" customFormat="1" x14ac:dyDescent="0.25"/>
    <row r="12137" customFormat="1" x14ac:dyDescent="0.25"/>
    <row r="12138" customFormat="1" x14ac:dyDescent="0.25"/>
    <row r="12139" customFormat="1" x14ac:dyDescent="0.25"/>
    <row r="12140" customFormat="1" x14ac:dyDescent="0.25"/>
    <row r="12141" customFormat="1" x14ac:dyDescent="0.25"/>
    <row r="12142" customFormat="1" x14ac:dyDescent="0.25"/>
    <row r="12143" customFormat="1" x14ac:dyDescent="0.25"/>
    <row r="12144" customFormat="1" x14ac:dyDescent="0.25"/>
    <row r="12145" customFormat="1" x14ac:dyDescent="0.25"/>
    <row r="12146" customFormat="1" x14ac:dyDescent="0.25"/>
    <row r="12147" customFormat="1" x14ac:dyDescent="0.25"/>
    <row r="12148" customFormat="1" x14ac:dyDescent="0.25"/>
    <row r="12149" customFormat="1" x14ac:dyDescent="0.25"/>
    <row r="12150" customFormat="1" x14ac:dyDescent="0.25"/>
    <row r="12151" customFormat="1" x14ac:dyDescent="0.25"/>
    <row r="12152" customFormat="1" x14ac:dyDescent="0.25"/>
    <row r="12153" customFormat="1" x14ac:dyDescent="0.25"/>
    <row r="12154" customFormat="1" x14ac:dyDescent="0.25"/>
    <row r="12155" customFormat="1" x14ac:dyDescent="0.25"/>
    <row r="12156" customFormat="1" x14ac:dyDescent="0.25"/>
    <row r="12157" customFormat="1" x14ac:dyDescent="0.25"/>
    <row r="12158" customFormat="1" x14ac:dyDescent="0.25"/>
    <row r="12159" customFormat="1" x14ac:dyDescent="0.25"/>
    <row r="12160" customFormat="1" x14ac:dyDescent="0.25"/>
    <row r="12161" customFormat="1" x14ac:dyDescent="0.25"/>
    <row r="12162" customFormat="1" x14ac:dyDescent="0.25"/>
    <row r="12163" customFormat="1" x14ac:dyDescent="0.25"/>
    <row r="12164" customFormat="1" x14ac:dyDescent="0.25"/>
    <row r="12165" customFormat="1" x14ac:dyDescent="0.25"/>
    <row r="12166" customFormat="1" x14ac:dyDescent="0.25"/>
    <row r="12167" customFormat="1" x14ac:dyDescent="0.25"/>
    <row r="12168" customFormat="1" x14ac:dyDescent="0.25"/>
    <row r="12169" customFormat="1" x14ac:dyDescent="0.25"/>
    <row r="12170" customFormat="1" x14ac:dyDescent="0.25"/>
    <row r="12171" customFormat="1" x14ac:dyDescent="0.25"/>
    <row r="12172" customFormat="1" x14ac:dyDescent="0.25"/>
    <row r="12173" customFormat="1" x14ac:dyDescent="0.25"/>
    <row r="12174" customFormat="1" x14ac:dyDescent="0.25"/>
    <row r="12175" customFormat="1" x14ac:dyDescent="0.25"/>
    <row r="12176" customFormat="1" x14ac:dyDescent="0.25"/>
    <row r="12177" customFormat="1" x14ac:dyDescent="0.25"/>
    <row r="12178" customFormat="1" x14ac:dyDescent="0.25"/>
    <row r="12179" customFormat="1" x14ac:dyDescent="0.25"/>
    <row r="12180" customFormat="1" x14ac:dyDescent="0.25"/>
    <row r="12181" customFormat="1" x14ac:dyDescent="0.25"/>
    <row r="12182" customFormat="1" x14ac:dyDescent="0.25"/>
    <row r="12183" customFormat="1" x14ac:dyDescent="0.25"/>
    <row r="12184" customFormat="1" x14ac:dyDescent="0.25"/>
    <row r="12185" customFormat="1" x14ac:dyDescent="0.25"/>
    <row r="12186" customFormat="1" x14ac:dyDescent="0.25"/>
    <row r="12187" customFormat="1" x14ac:dyDescent="0.25"/>
    <row r="12188" customFormat="1" x14ac:dyDescent="0.25"/>
    <row r="12189" customFormat="1" x14ac:dyDescent="0.25"/>
    <row r="12190" customFormat="1" x14ac:dyDescent="0.25"/>
    <row r="12191" customFormat="1" x14ac:dyDescent="0.25"/>
    <row r="12192" customFormat="1" x14ac:dyDescent="0.25"/>
    <row r="12193" customFormat="1" x14ac:dyDescent="0.25"/>
    <row r="12194" customFormat="1" x14ac:dyDescent="0.25"/>
    <row r="12195" customFormat="1" x14ac:dyDescent="0.25"/>
    <row r="12196" customFormat="1" x14ac:dyDescent="0.25"/>
    <row r="12197" customFormat="1" x14ac:dyDescent="0.25"/>
    <row r="12198" customFormat="1" x14ac:dyDescent="0.25"/>
    <row r="12199" customFormat="1" x14ac:dyDescent="0.25"/>
    <row r="12200" customFormat="1" x14ac:dyDescent="0.25"/>
    <row r="12201" customFormat="1" x14ac:dyDescent="0.25"/>
    <row r="12202" customFormat="1" x14ac:dyDescent="0.25"/>
    <row r="12203" customFormat="1" x14ac:dyDescent="0.25"/>
    <row r="12204" customFormat="1" x14ac:dyDescent="0.25"/>
    <row r="12205" customFormat="1" x14ac:dyDescent="0.25"/>
    <row r="12206" customFormat="1" x14ac:dyDescent="0.25"/>
    <row r="12207" customFormat="1" x14ac:dyDescent="0.25"/>
    <row r="12208" customFormat="1" x14ac:dyDescent="0.25"/>
    <row r="12209" customFormat="1" x14ac:dyDescent="0.25"/>
    <row r="12210" customFormat="1" x14ac:dyDescent="0.25"/>
    <row r="12211" customFormat="1" x14ac:dyDescent="0.25"/>
    <row r="12212" customFormat="1" x14ac:dyDescent="0.25"/>
    <row r="12213" customFormat="1" x14ac:dyDescent="0.25"/>
    <row r="12214" customFormat="1" x14ac:dyDescent="0.25"/>
    <row r="12215" customFormat="1" x14ac:dyDescent="0.25"/>
    <row r="12216" customFormat="1" x14ac:dyDescent="0.25"/>
    <row r="12217" customFormat="1" x14ac:dyDescent="0.25"/>
    <row r="12218" customFormat="1" x14ac:dyDescent="0.25"/>
    <row r="12219" customFormat="1" x14ac:dyDescent="0.25"/>
    <row r="12220" customFormat="1" x14ac:dyDescent="0.25"/>
    <row r="12221" customFormat="1" x14ac:dyDescent="0.25"/>
    <row r="12222" customFormat="1" x14ac:dyDescent="0.25"/>
    <row r="12223" customFormat="1" x14ac:dyDescent="0.25"/>
    <row r="12224" customFormat="1" x14ac:dyDescent="0.25"/>
    <row r="12225" customFormat="1" x14ac:dyDescent="0.25"/>
    <row r="12226" customFormat="1" x14ac:dyDescent="0.25"/>
    <row r="12227" customFormat="1" x14ac:dyDescent="0.25"/>
    <row r="12228" customFormat="1" x14ac:dyDescent="0.25"/>
    <row r="12229" customFormat="1" x14ac:dyDescent="0.25"/>
    <row r="12230" customFormat="1" x14ac:dyDescent="0.25"/>
    <row r="12231" customFormat="1" x14ac:dyDescent="0.25"/>
    <row r="12232" customFormat="1" x14ac:dyDescent="0.25"/>
    <row r="12233" customFormat="1" x14ac:dyDescent="0.25"/>
    <row r="12234" customFormat="1" x14ac:dyDescent="0.25"/>
    <row r="12235" customFormat="1" x14ac:dyDescent="0.25"/>
    <row r="12236" customFormat="1" x14ac:dyDescent="0.25"/>
    <row r="12237" customFormat="1" x14ac:dyDescent="0.25"/>
    <row r="12238" customFormat="1" x14ac:dyDescent="0.25"/>
    <row r="12239" customFormat="1" x14ac:dyDescent="0.25"/>
    <row r="12240" customFormat="1" x14ac:dyDescent="0.25"/>
    <row r="12241" customFormat="1" x14ac:dyDescent="0.25"/>
    <row r="12242" customFormat="1" x14ac:dyDescent="0.25"/>
    <row r="12243" customFormat="1" x14ac:dyDescent="0.25"/>
    <row r="12244" customFormat="1" x14ac:dyDescent="0.25"/>
    <row r="12245" customFormat="1" x14ac:dyDescent="0.25"/>
    <row r="12246" customFormat="1" x14ac:dyDescent="0.25"/>
    <row r="12247" customFormat="1" x14ac:dyDescent="0.25"/>
    <row r="12248" customFormat="1" x14ac:dyDescent="0.25"/>
    <row r="12249" customFormat="1" x14ac:dyDescent="0.25"/>
    <row r="12250" customFormat="1" x14ac:dyDescent="0.25"/>
    <row r="12251" customFormat="1" x14ac:dyDescent="0.25"/>
    <row r="12252" customFormat="1" x14ac:dyDescent="0.25"/>
    <row r="12253" customFormat="1" x14ac:dyDescent="0.25"/>
    <row r="12254" customFormat="1" x14ac:dyDescent="0.25"/>
    <row r="12255" customFormat="1" x14ac:dyDescent="0.25"/>
    <row r="12256" customFormat="1" x14ac:dyDescent="0.25"/>
    <row r="12257" customFormat="1" x14ac:dyDescent="0.25"/>
    <row r="12258" customFormat="1" x14ac:dyDescent="0.25"/>
    <row r="12259" customFormat="1" x14ac:dyDescent="0.25"/>
    <row r="12260" customFormat="1" x14ac:dyDescent="0.25"/>
    <row r="12261" customFormat="1" x14ac:dyDescent="0.25"/>
    <row r="12262" customFormat="1" x14ac:dyDescent="0.25"/>
    <row r="12263" customFormat="1" x14ac:dyDescent="0.25"/>
    <row r="12264" customFormat="1" x14ac:dyDescent="0.25"/>
    <row r="12265" customFormat="1" x14ac:dyDescent="0.25"/>
    <row r="12266" customFormat="1" x14ac:dyDescent="0.25"/>
    <row r="12267" customFormat="1" x14ac:dyDescent="0.25"/>
    <row r="12268" customFormat="1" x14ac:dyDescent="0.25"/>
    <row r="12269" customFormat="1" x14ac:dyDescent="0.25"/>
    <row r="12270" customFormat="1" x14ac:dyDescent="0.25"/>
    <row r="12271" customFormat="1" x14ac:dyDescent="0.25"/>
    <row r="12272" customFormat="1" x14ac:dyDescent="0.25"/>
    <row r="12273" customFormat="1" x14ac:dyDescent="0.25"/>
    <row r="12274" customFormat="1" x14ac:dyDescent="0.25"/>
    <row r="12275" customFormat="1" x14ac:dyDescent="0.25"/>
    <row r="12276" customFormat="1" x14ac:dyDescent="0.25"/>
    <row r="12277" customFormat="1" x14ac:dyDescent="0.25"/>
    <row r="12278" customFormat="1" x14ac:dyDescent="0.25"/>
    <row r="12279" customFormat="1" x14ac:dyDescent="0.25"/>
    <row r="12280" customFormat="1" x14ac:dyDescent="0.25"/>
    <row r="12281" customFormat="1" x14ac:dyDescent="0.25"/>
    <row r="12282" customFormat="1" x14ac:dyDescent="0.25"/>
    <row r="12283" customFormat="1" x14ac:dyDescent="0.25"/>
    <row r="12284" customFormat="1" x14ac:dyDescent="0.25"/>
    <row r="12285" customFormat="1" x14ac:dyDescent="0.25"/>
    <row r="12286" customFormat="1" x14ac:dyDescent="0.25"/>
    <row r="12287" customFormat="1" x14ac:dyDescent="0.25"/>
    <row r="12288" customFormat="1" x14ac:dyDescent="0.25"/>
    <row r="12289" customFormat="1" x14ac:dyDescent="0.25"/>
    <row r="12290" customFormat="1" x14ac:dyDescent="0.25"/>
    <row r="12291" customFormat="1" x14ac:dyDescent="0.25"/>
    <row r="12292" customFormat="1" x14ac:dyDescent="0.25"/>
    <row r="12293" customFormat="1" x14ac:dyDescent="0.25"/>
    <row r="12294" customFormat="1" x14ac:dyDescent="0.25"/>
    <row r="12295" customFormat="1" x14ac:dyDescent="0.25"/>
    <row r="12296" customFormat="1" x14ac:dyDescent="0.25"/>
    <row r="12297" customFormat="1" x14ac:dyDescent="0.25"/>
    <row r="12298" customFormat="1" x14ac:dyDescent="0.25"/>
    <row r="12299" customFormat="1" x14ac:dyDescent="0.25"/>
    <row r="12300" customFormat="1" x14ac:dyDescent="0.25"/>
    <row r="12301" customFormat="1" x14ac:dyDescent="0.25"/>
    <row r="12302" customFormat="1" x14ac:dyDescent="0.25"/>
    <row r="12303" customFormat="1" x14ac:dyDescent="0.25"/>
    <row r="12304" customFormat="1" x14ac:dyDescent="0.25"/>
    <row r="12305" customFormat="1" x14ac:dyDescent="0.25"/>
    <row r="12306" customFormat="1" x14ac:dyDescent="0.25"/>
    <row r="12307" customFormat="1" x14ac:dyDescent="0.25"/>
    <row r="12308" customFormat="1" x14ac:dyDescent="0.25"/>
    <row r="12309" customFormat="1" x14ac:dyDescent="0.25"/>
    <row r="12310" customFormat="1" x14ac:dyDescent="0.25"/>
    <row r="12311" customFormat="1" x14ac:dyDescent="0.25"/>
    <row r="12312" customFormat="1" x14ac:dyDescent="0.25"/>
    <row r="12313" customFormat="1" x14ac:dyDescent="0.25"/>
    <row r="12314" customFormat="1" x14ac:dyDescent="0.25"/>
    <row r="12315" customFormat="1" x14ac:dyDescent="0.25"/>
    <row r="12316" customFormat="1" x14ac:dyDescent="0.25"/>
    <row r="12317" customFormat="1" x14ac:dyDescent="0.25"/>
    <row r="12318" customFormat="1" x14ac:dyDescent="0.25"/>
    <row r="12319" customFormat="1" x14ac:dyDescent="0.25"/>
    <row r="12320" customFormat="1" x14ac:dyDescent="0.25"/>
    <row r="12321" customFormat="1" x14ac:dyDescent="0.25"/>
    <row r="12322" customFormat="1" x14ac:dyDescent="0.25"/>
    <row r="12323" customFormat="1" x14ac:dyDescent="0.25"/>
    <row r="12324" customFormat="1" x14ac:dyDescent="0.25"/>
    <row r="12325" customFormat="1" x14ac:dyDescent="0.25"/>
    <row r="12326" customFormat="1" x14ac:dyDescent="0.25"/>
    <row r="12327" customFormat="1" x14ac:dyDescent="0.25"/>
    <row r="12328" customFormat="1" x14ac:dyDescent="0.25"/>
    <row r="12329" customFormat="1" x14ac:dyDescent="0.25"/>
    <row r="12330" customFormat="1" x14ac:dyDescent="0.25"/>
    <row r="12331" customFormat="1" x14ac:dyDescent="0.25"/>
    <row r="12332" customFormat="1" x14ac:dyDescent="0.25"/>
    <row r="12333" customFormat="1" x14ac:dyDescent="0.25"/>
    <row r="12334" customFormat="1" x14ac:dyDescent="0.25"/>
    <row r="12335" customFormat="1" x14ac:dyDescent="0.25"/>
    <row r="12336" customFormat="1" x14ac:dyDescent="0.25"/>
    <row r="12337" customFormat="1" x14ac:dyDescent="0.25"/>
    <row r="12338" customFormat="1" x14ac:dyDescent="0.25"/>
    <row r="12339" customFormat="1" x14ac:dyDescent="0.25"/>
    <row r="12340" customFormat="1" x14ac:dyDescent="0.25"/>
    <row r="12341" customFormat="1" x14ac:dyDescent="0.25"/>
    <row r="12342" customFormat="1" x14ac:dyDescent="0.25"/>
    <row r="12343" customFormat="1" x14ac:dyDescent="0.25"/>
    <row r="12344" customFormat="1" x14ac:dyDescent="0.25"/>
    <row r="12345" customFormat="1" x14ac:dyDescent="0.25"/>
    <row r="12346" customFormat="1" x14ac:dyDescent="0.25"/>
    <row r="12347" customFormat="1" x14ac:dyDescent="0.25"/>
    <row r="12348" customFormat="1" x14ac:dyDescent="0.25"/>
    <row r="12349" customFormat="1" x14ac:dyDescent="0.25"/>
    <row r="12350" customFormat="1" x14ac:dyDescent="0.25"/>
    <row r="12351" customFormat="1" x14ac:dyDescent="0.25"/>
    <row r="12352" customFormat="1" x14ac:dyDescent="0.25"/>
    <row r="12353" customFormat="1" x14ac:dyDescent="0.25"/>
    <row r="12354" customFormat="1" x14ac:dyDescent="0.25"/>
    <row r="12355" customFormat="1" x14ac:dyDescent="0.25"/>
    <row r="12356" customFormat="1" x14ac:dyDescent="0.25"/>
    <row r="12357" customFormat="1" x14ac:dyDescent="0.25"/>
    <row r="12358" customFormat="1" x14ac:dyDescent="0.25"/>
    <row r="12359" customFormat="1" x14ac:dyDescent="0.25"/>
    <row r="12360" customFormat="1" x14ac:dyDescent="0.25"/>
    <row r="12361" customFormat="1" x14ac:dyDescent="0.25"/>
    <row r="12362" customFormat="1" x14ac:dyDescent="0.25"/>
    <row r="12363" customFormat="1" x14ac:dyDescent="0.25"/>
    <row r="12364" customFormat="1" x14ac:dyDescent="0.25"/>
    <row r="12365" customFormat="1" x14ac:dyDescent="0.25"/>
    <row r="12366" customFormat="1" x14ac:dyDescent="0.25"/>
    <row r="12367" customFormat="1" x14ac:dyDescent="0.25"/>
    <row r="12368" customFormat="1" x14ac:dyDescent="0.25"/>
    <row r="12369" customFormat="1" x14ac:dyDescent="0.25"/>
    <row r="12370" customFormat="1" x14ac:dyDescent="0.25"/>
    <row r="12371" customFormat="1" x14ac:dyDescent="0.25"/>
    <row r="12372" customFormat="1" x14ac:dyDescent="0.25"/>
    <row r="12373" customFormat="1" x14ac:dyDescent="0.25"/>
    <row r="12374" customFormat="1" x14ac:dyDescent="0.25"/>
    <row r="12375" customFormat="1" x14ac:dyDescent="0.25"/>
    <row r="12376" customFormat="1" x14ac:dyDescent="0.25"/>
    <row r="12377" customFormat="1" x14ac:dyDescent="0.25"/>
    <row r="12378" customFormat="1" x14ac:dyDescent="0.25"/>
    <row r="12379" customFormat="1" x14ac:dyDescent="0.25"/>
    <row r="12380" customFormat="1" x14ac:dyDescent="0.25"/>
    <row r="12381" customFormat="1" x14ac:dyDescent="0.25"/>
    <row r="12382" customFormat="1" x14ac:dyDescent="0.25"/>
    <row r="12383" customFormat="1" x14ac:dyDescent="0.25"/>
    <row r="12384" customFormat="1" x14ac:dyDescent="0.25"/>
    <row r="12385" customFormat="1" x14ac:dyDescent="0.25"/>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EC11A-1C51-8D40-B2DE-FBFCBA9A1BF7}">
  <dimension ref="A1:E38"/>
  <sheetViews>
    <sheetView workbookViewId="0">
      <selection activeCell="B41" sqref="B41"/>
    </sheetView>
  </sheetViews>
  <sheetFormatPr defaultColWidth="10.85546875" defaultRowHeight="15" customHeight="1" x14ac:dyDescent="0.2"/>
  <cols>
    <col min="1" max="1" width="21.42578125" style="103" bestFit="1" customWidth="1"/>
    <col min="2" max="2" width="46.140625" style="103" customWidth="1"/>
    <col min="3" max="3" width="255.7109375" style="103" bestFit="1" customWidth="1"/>
    <col min="4" max="4" width="67.42578125" style="103" customWidth="1"/>
    <col min="5" max="5" width="111.85546875" style="103" bestFit="1" customWidth="1"/>
    <col min="6" max="16384" width="10.85546875" style="103"/>
  </cols>
  <sheetData>
    <row r="1" spans="1:5" s="114" customFormat="1" ht="24.95" customHeight="1" x14ac:dyDescent="0.25">
      <c r="A1" s="115" t="s">
        <v>483</v>
      </c>
      <c r="B1" s="115" t="s">
        <v>488</v>
      </c>
      <c r="C1" s="115" t="s">
        <v>485</v>
      </c>
      <c r="D1" s="118" t="s">
        <v>484</v>
      </c>
      <c r="E1" s="115"/>
    </row>
    <row r="2" spans="1:5" ht="15" customHeight="1" x14ac:dyDescent="0.25">
      <c r="A2" s="88" t="s">
        <v>476</v>
      </c>
      <c r="B2" s="106" t="s">
        <v>11</v>
      </c>
      <c r="C2" s="106" t="s">
        <v>538</v>
      </c>
      <c r="D2" s="116" t="s">
        <v>513</v>
      </c>
      <c r="E2" s="88"/>
    </row>
    <row r="3" spans="1:5" ht="15" customHeight="1" x14ac:dyDescent="0.2">
      <c r="A3" s="88" t="s">
        <v>476</v>
      </c>
      <c r="B3" s="107" t="s">
        <v>15</v>
      </c>
      <c r="C3" s="107" t="s">
        <v>550</v>
      </c>
      <c r="D3" s="119"/>
      <c r="E3" s="88"/>
    </row>
    <row r="4" spans="1:5" ht="15" customHeight="1" x14ac:dyDescent="0.2">
      <c r="A4" s="88" t="s">
        <v>476</v>
      </c>
      <c r="B4" s="106" t="s">
        <v>20</v>
      </c>
      <c r="C4" s="106" t="s">
        <v>551</v>
      </c>
      <c r="D4" s="119"/>
      <c r="E4" s="88"/>
    </row>
    <row r="5" spans="1:5" ht="15" customHeight="1" x14ac:dyDescent="0.25">
      <c r="A5" s="88" t="s">
        <v>476</v>
      </c>
      <c r="B5" s="107" t="s">
        <v>26</v>
      </c>
      <c r="C5" s="107" t="s">
        <v>553</v>
      </c>
      <c r="D5" s="120" t="s">
        <v>514</v>
      </c>
      <c r="E5" s="88"/>
    </row>
    <row r="6" spans="1:5" ht="15" customHeight="1" x14ac:dyDescent="0.2">
      <c r="A6" s="88" t="s">
        <v>476</v>
      </c>
      <c r="B6" s="106" t="s">
        <v>29</v>
      </c>
      <c r="C6" s="163" t="s">
        <v>554</v>
      </c>
      <c r="D6" s="119"/>
      <c r="E6" s="88"/>
    </row>
    <row r="7" spans="1:5" ht="15" customHeight="1" x14ac:dyDescent="0.25">
      <c r="A7" s="88" t="s">
        <v>476</v>
      </c>
      <c r="B7" s="106" t="s">
        <v>34</v>
      </c>
      <c r="C7" s="106" t="s">
        <v>539</v>
      </c>
      <c r="D7" s="120" t="s">
        <v>515</v>
      </c>
      <c r="E7" s="88"/>
    </row>
    <row r="8" spans="1:5" ht="15" customHeight="1" x14ac:dyDescent="0.2">
      <c r="A8" s="88" t="s">
        <v>476</v>
      </c>
      <c r="B8" s="106" t="s">
        <v>39</v>
      </c>
      <c r="C8" s="106" t="s">
        <v>554</v>
      </c>
      <c r="D8" s="119"/>
      <c r="E8" s="88"/>
    </row>
    <row r="9" spans="1:5" ht="15" customHeight="1" x14ac:dyDescent="0.2">
      <c r="A9" s="88" t="s">
        <v>476</v>
      </c>
      <c r="B9" s="106" t="s">
        <v>43</v>
      </c>
      <c r="C9" s="106" t="s">
        <v>555</v>
      </c>
      <c r="D9" s="119"/>
      <c r="E9" s="88"/>
    </row>
    <row r="10" spans="1:5" ht="15" customHeight="1" x14ac:dyDescent="0.2">
      <c r="A10" s="88" t="s">
        <v>476</v>
      </c>
      <c r="B10" s="106" t="s">
        <v>44</v>
      </c>
      <c r="C10" s="106" t="s">
        <v>552</v>
      </c>
      <c r="D10" s="119"/>
      <c r="E10" s="88"/>
    </row>
    <row r="11" spans="1:5" ht="15" customHeight="1" x14ac:dyDescent="0.25">
      <c r="A11" s="88" t="s">
        <v>476</v>
      </c>
      <c r="B11" s="106" t="s">
        <v>49</v>
      </c>
      <c r="C11" s="106" t="s">
        <v>540</v>
      </c>
      <c r="D11" s="120" t="s">
        <v>516</v>
      </c>
      <c r="E11" s="88"/>
    </row>
    <row r="12" spans="1:5" ht="15" customHeight="1" x14ac:dyDescent="0.2">
      <c r="A12" s="88" t="s">
        <v>476</v>
      </c>
      <c r="B12" s="106" t="s">
        <v>53</v>
      </c>
      <c r="C12" s="106" t="s">
        <v>512</v>
      </c>
      <c r="D12" s="119"/>
      <c r="E12" s="88"/>
    </row>
    <row r="13" spans="1:5" s="111" customFormat="1" ht="15" customHeight="1" x14ac:dyDescent="0.2"/>
    <row r="14" spans="1:5" ht="15" customHeight="1" x14ac:dyDescent="0.25">
      <c r="A14" s="110" t="s">
        <v>477</v>
      </c>
      <c r="B14" s="109" t="s">
        <v>479</v>
      </c>
      <c r="C14" s="109" t="s">
        <v>556</v>
      </c>
      <c r="D14" s="121" t="s">
        <v>517</v>
      </c>
    </row>
    <row r="15" spans="1:5" ht="15" customHeight="1" x14ac:dyDescent="0.25">
      <c r="A15" s="88" t="s">
        <v>477</v>
      </c>
      <c r="B15" s="108" t="s">
        <v>480</v>
      </c>
      <c r="C15" s="88" t="s">
        <v>541</v>
      </c>
      <c r="D15" s="117" t="s">
        <v>518</v>
      </c>
    </row>
    <row r="16" spans="1:5" ht="15" customHeight="1" x14ac:dyDescent="0.25">
      <c r="A16" s="110" t="s">
        <v>477</v>
      </c>
      <c r="B16" s="108" t="s">
        <v>481</v>
      </c>
      <c r="C16" s="108" t="s">
        <v>557</v>
      </c>
      <c r="D16" s="117" t="s">
        <v>519</v>
      </c>
    </row>
    <row r="17" spans="1:4" ht="15" customHeight="1" x14ac:dyDescent="0.25">
      <c r="A17" s="110" t="s">
        <v>477</v>
      </c>
      <c r="B17" s="108" t="s">
        <v>482</v>
      </c>
      <c r="C17" s="108" t="s">
        <v>542</v>
      </c>
      <c r="D17" s="117" t="s">
        <v>520</v>
      </c>
    </row>
    <row r="18" spans="1:4" s="111" customFormat="1" ht="15" customHeight="1" x14ac:dyDescent="0.2"/>
    <row r="19" spans="1:4" ht="15" customHeight="1" x14ac:dyDescent="0.25">
      <c r="A19" s="88" t="s">
        <v>486</v>
      </c>
      <c r="B19" s="88" t="s">
        <v>259</v>
      </c>
      <c r="C19" s="88" t="s">
        <v>561</v>
      </c>
      <c r="D19" s="117" t="s">
        <v>521</v>
      </c>
    </row>
    <row r="20" spans="1:4" ht="15" customHeight="1" x14ac:dyDescent="0.25">
      <c r="A20" s="110" t="s">
        <v>486</v>
      </c>
      <c r="B20" s="88" t="s">
        <v>489</v>
      </c>
      <c r="C20" s="88" t="s">
        <v>543</v>
      </c>
      <c r="D20" s="117" t="s">
        <v>522</v>
      </c>
    </row>
    <row r="21" spans="1:4" ht="15" customHeight="1" x14ac:dyDescent="0.25">
      <c r="A21" s="110" t="s">
        <v>486</v>
      </c>
      <c r="B21" s="88" t="s">
        <v>475</v>
      </c>
      <c r="C21" s="88" t="s">
        <v>567</v>
      </c>
      <c r="D21" s="117" t="s">
        <v>523</v>
      </c>
    </row>
    <row r="22" spans="1:4" ht="15" customHeight="1" x14ac:dyDescent="0.25">
      <c r="A22" s="110" t="s">
        <v>486</v>
      </c>
      <c r="B22" s="88" t="s">
        <v>273</v>
      </c>
      <c r="C22" s="88" t="s">
        <v>544</v>
      </c>
      <c r="D22" s="117" t="s">
        <v>524</v>
      </c>
    </row>
    <row r="23" spans="1:4" ht="15" customHeight="1" x14ac:dyDescent="0.25">
      <c r="A23" s="110" t="s">
        <v>486</v>
      </c>
      <c r="B23" s="88" t="s">
        <v>465</v>
      </c>
      <c r="C23" s="88" t="s">
        <v>562</v>
      </c>
      <c r="D23" s="117" t="s">
        <v>525</v>
      </c>
    </row>
    <row r="24" spans="1:4" ht="15" customHeight="1" x14ac:dyDescent="0.25">
      <c r="A24" s="110" t="s">
        <v>486</v>
      </c>
      <c r="B24" s="88" t="s">
        <v>466</v>
      </c>
      <c r="C24" s="88" t="s">
        <v>558</v>
      </c>
      <c r="D24" s="117" t="s">
        <v>526</v>
      </c>
    </row>
    <row r="25" spans="1:4" ht="15" customHeight="1" x14ac:dyDescent="0.25">
      <c r="A25" s="110" t="s">
        <v>486</v>
      </c>
      <c r="B25" s="88" t="s">
        <v>331</v>
      </c>
      <c r="C25" s="88" t="s">
        <v>545</v>
      </c>
      <c r="D25" s="117" t="s">
        <v>527</v>
      </c>
    </row>
    <row r="26" spans="1:4" ht="15" customHeight="1" x14ac:dyDescent="0.25">
      <c r="A26" s="110" t="s">
        <v>487</v>
      </c>
      <c r="B26" s="88" t="s">
        <v>390</v>
      </c>
      <c r="C26" s="88" t="s">
        <v>563</v>
      </c>
      <c r="D26" s="117" t="s">
        <v>528</v>
      </c>
    </row>
    <row r="27" spans="1:4" ht="15" customHeight="1" x14ac:dyDescent="0.25">
      <c r="A27" s="110" t="s">
        <v>487</v>
      </c>
      <c r="B27" s="88" t="s">
        <v>389</v>
      </c>
      <c r="C27" s="88" t="s">
        <v>565</v>
      </c>
      <c r="D27" s="117" t="s">
        <v>529</v>
      </c>
    </row>
    <row r="28" spans="1:4" ht="15" customHeight="1" x14ac:dyDescent="0.25">
      <c r="A28" s="110" t="s">
        <v>487</v>
      </c>
      <c r="B28" s="88" t="s">
        <v>394</v>
      </c>
      <c r="C28" s="88" t="s">
        <v>568</v>
      </c>
      <c r="D28" s="117" t="s">
        <v>530</v>
      </c>
    </row>
    <row r="29" spans="1:4" ht="15" customHeight="1" x14ac:dyDescent="0.25">
      <c r="A29" s="110" t="s">
        <v>487</v>
      </c>
      <c r="B29" s="88" t="s">
        <v>393</v>
      </c>
      <c r="C29" s="88" t="s">
        <v>546</v>
      </c>
      <c r="D29" s="117" t="s">
        <v>531</v>
      </c>
    </row>
    <row r="30" spans="1:4" ht="15" customHeight="1" x14ac:dyDescent="0.25">
      <c r="A30" s="110" t="s">
        <v>487</v>
      </c>
      <c r="B30" s="88" t="s">
        <v>395</v>
      </c>
      <c r="C30" s="88" t="s">
        <v>564</v>
      </c>
      <c r="D30" s="117" t="s">
        <v>532</v>
      </c>
    </row>
    <row r="31" spans="1:4" ht="15" customHeight="1" x14ac:dyDescent="0.25">
      <c r="A31" s="110" t="s">
        <v>487</v>
      </c>
      <c r="B31" s="88" t="s">
        <v>391</v>
      </c>
      <c r="C31" s="88" t="s">
        <v>547</v>
      </c>
      <c r="D31" s="117" t="s">
        <v>533</v>
      </c>
    </row>
    <row r="32" spans="1:4" ht="15" customHeight="1" x14ac:dyDescent="0.25">
      <c r="A32" s="110" t="s">
        <v>487</v>
      </c>
      <c r="B32" s="88" t="s">
        <v>471</v>
      </c>
      <c r="C32" s="88" t="s">
        <v>548</v>
      </c>
      <c r="D32" s="117" t="s">
        <v>534</v>
      </c>
    </row>
    <row r="33" spans="1:5" ht="15" customHeight="1" x14ac:dyDescent="0.25">
      <c r="A33" s="110" t="s">
        <v>487</v>
      </c>
      <c r="B33" s="88" t="s">
        <v>392</v>
      </c>
      <c r="C33" s="88" t="s">
        <v>559</v>
      </c>
      <c r="D33" s="117" t="s">
        <v>535</v>
      </c>
    </row>
    <row r="34" spans="1:5" s="111" customFormat="1" ht="15" customHeight="1" x14ac:dyDescent="0.2"/>
    <row r="35" spans="1:5" ht="15" customHeight="1" x14ac:dyDescent="0.2">
      <c r="A35" s="113" t="s">
        <v>478</v>
      </c>
      <c r="B35" s="107" t="s">
        <v>172</v>
      </c>
      <c r="C35" s="107" t="s">
        <v>549</v>
      </c>
      <c r="D35" s="122" t="s">
        <v>536</v>
      </c>
      <c r="E35" s="112"/>
    </row>
    <row r="36" spans="1:5" ht="15" customHeight="1" x14ac:dyDescent="0.2">
      <c r="A36" s="113" t="s">
        <v>478</v>
      </c>
      <c r="B36" s="107" t="s">
        <v>173</v>
      </c>
      <c r="C36" s="107" t="s">
        <v>560</v>
      </c>
      <c r="D36" s="107"/>
      <c r="E36" s="107"/>
    </row>
    <row r="37" spans="1:5" s="111" customFormat="1" ht="15" customHeight="1" x14ac:dyDescent="0.2"/>
    <row r="38" spans="1:5" ht="15" customHeight="1" x14ac:dyDescent="0.2">
      <c r="A38" s="113" t="s">
        <v>511</v>
      </c>
      <c r="B38" s="107" t="s">
        <v>505</v>
      </c>
      <c r="C38" s="107" t="s">
        <v>566</v>
      </c>
      <c r="D38" s="122" t="s">
        <v>537</v>
      </c>
      <c r="E38" s="107"/>
    </row>
  </sheetData>
  <hyperlinks>
    <hyperlink ref="D2" r:id="rId1" display="https://doi.org/10.1016/j.lithos.2014.08.010" xr:uid="{E500435A-D0E8-2F4E-A8B4-DEB1B9AD02C7}"/>
    <hyperlink ref="D5" r:id="rId2" display="https://doi.org/10.1016/j.lithos.2006.07.001 " xr:uid="{CB976869-2ED2-1A42-A272-6F7EC6C645D1}"/>
    <hyperlink ref="D7" r:id="rId3" display="https://doi.org/10.1007/s00710-018-0574-y" xr:uid="{4CB5D153-7FC4-6A4B-BDDC-B965213A51A9}"/>
    <hyperlink ref="D11" r:id="rId4" display="https://doi.org/10.1016/j.lithos.2004.04.001" xr:uid="{B73D172F-B8F5-8945-9C62-D7B4D0B7EE05}"/>
    <hyperlink ref="D14" r:id="rId5" display="https://doi.org/10.2138/am-2001-1014" xr:uid="{08C18C56-8243-9D47-9A73-2AAE9DA06F87}"/>
    <hyperlink ref="D16" r:id="rId6" display="https://doi.org/10.1029/91JB00898" xr:uid="{4CC0A5A8-BC2C-9B43-9FF6-8FA34A6BCE19}"/>
    <hyperlink ref="D15" r:id="rId7" display="https://doi.org/10.2138/am-1999-0304" xr:uid="{F99DE1AE-196C-6B4D-9DA4-116D2928D111}"/>
    <hyperlink ref="D17" r:id="rId8" display="https://doi.org/10.2138/am-2000-0408" xr:uid="{016F02E7-0786-1F4D-90D4-DA43964C7593}"/>
    <hyperlink ref="D19" r:id="rId9" display="https://doi.org/10.1016/0012-821X(94)90268-2" xr:uid="{68F832F2-3E50-384D-B73B-69A167630E7D}"/>
    <hyperlink ref="D20" r:id="rId10" display="https://doi.org/10.1093/petrology/37.3.609" xr:uid="{3E0C6CF5-E3BA-7D42-837C-11DC0777A6E2}"/>
    <hyperlink ref="D21" r:id="rId11" display="https://doi.org/10.1016/j.lithos.2012.10.016" xr:uid="{84803951-E14A-9A49-866A-73E6A0EFDD09}"/>
    <hyperlink ref="D22" r:id="rId12" display="https://doi.org/10.1007/BF00283231" xr:uid="{7200844C-0FEA-634E-A821-C2875D11F97A}"/>
    <hyperlink ref="D23" r:id="rId13" display="https://doi.org/10.1007/s00410-014-1101-8" xr:uid="{9C3DCE80-5248-3643-B3D7-B30B14C02D25}"/>
    <hyperlink ref="D24" r:id="rId14" display="https://doi.org/10.1016/j.lithos.2005.12.014" xr:uid="{F8CC8534-66D7-FD43-8F33-44781C3FEA41}"/>
    <hyperlink ref="D25" r:id="rId15" display="https://doi.org/10.7185/geochemlet.1822" xr:uid="{4A7B7297-8A28-AE4C-BC80-6E93CC2045AD}"/>
    <hyperlink ref="D26" r:id="rId16" display="https://doi.org/10.1093/petrology/egz011 " xr:uid="{48AE479F-E885-1544-9B7D-769E7DCEF0B2}"/>
    <hyperlink ref="D27" r:id="rId17" display="https://doi.org/10.1093/petrology/egac076 " xr:uid="{405CE309-2081-CA4E-A481-46EE9C8D69BF}"/>
    <hyperlink ref="D28" r:id="rId18" display="https://doi.org/10.1016/j.tecto.2016.01.034" xr:uid="{F330844C-F9E1-DE43-9C5E-3030235B70F6}"/>
    <hyperlink ref="D29" r:id="rId19" display="https://doi.org/10.2138/am.2005.1400" xr:uid="{B3AE4250-B761-AF40-AF3B-FAAFC483C82D}"/>
    <hyperlink ref="D31" r:id="rId20" display="https://doi.org/10.1007/s004100050434" xr:uid="{C88DF379-8987-7441-A578-8ACA1F66657C}"/>
    <hyperlink ref="D30" r:id="rId21" display="https://doi.org/10.1093/petrology/egae054" xr:uid="{090512FD-4120-7F45-B798-187A3EB95590}"/>
    <hyperlink ref="D32" r:id="rId22" display="https://doi.org/10.1007/s00410-020-01748-3" xr:uid="{D15E896B-23B5-7941-84D1-39A99E7A7C04}"/>
    <hyperlink ref="D33" r:id="rId23" display="https://doi.org/10.2138/am-1999-1-208" xr:uid="{C6B48C5B-9AEB-D840-8451-422BC65EF5FF}"/>
    <hyperlink ref="D35" r:id="rId24" display="https://doi.org/10.5194/ejm-35-361-2023" xr:uid="{5C45FA5D-CB16-F846-9E0C-2AE70DA7502F}"/>
    <hyperlink ref="D38" r:id="rId25" display="https://doi.org/10.1029/2018JB016731" xr:uid="{2940E32B-A429-2845-A73E-9A1BE14580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9"/>
  <sheetViews>
    <sheetView workbookViewId="0">
      <selection activeCell="A2" sqref="A2:K2"/>
    </sheetView>
  </sheetViews>
  <sheetFormatPr defaultColWidth="8.85546875" defaultRowHeight="15" x14ac:dyDescent="0.25"/>
  <cols>
    <col min="1" max="1" width="18.42578125" style="15" bestFit="1" customWidth="1"/>
    <col min="2" max="2" width="17" style="15" bestFit="1" customWidth="1"/>
    <col min="3" max="3" width="14.85546875" style="15" bestFit="1" customWidth="1"/>
    <col min="4" max="4" width="8.7109375" style="15" bestFit="1" customWidth="1"/>
    <col min="5" max="5" width="14" style="15" customWidth="1"/>
    <col min="6" max="6" width="24.85546875" style="15" bestFit="1" customWidth="1"/>
  </cols>
  <sheetData>
    <row r="2" spans="1:11" s="34" customFormat="1" ht="15.75" x14ac:dyDescent="0.25">
      <c r="A2" s="201" t="s">
        <v>209</v>
      </c>
      <c r="B2" s="201"/>
      <c r="C2" s="201"/>
      <c r="D2" s="201"/>
      <c r="E2" s="201"/>
      <c r="F2" s="201"/>
      <c r="G2" s="201"/>
      <c r="H2" s="201"/>
      <c r="I2" s="201"/>
      <c r="J2" s="201"/>
      <c r="K2" s="201"/>
    </row>
    <row r="3" spans="1:11" ht="15.75" thickBot="1" x14ac:dyDescent="0.3"/>
    <row r="4" spans="1:11" ht="15.75" thickBot="1" x14ac:dyDescent="0.3">
      <c r="A4" s="2" t="s">
        <v>0</v>
      </c>
      <c r="B4" s="3" t="s">
        <v>1</v>
      </c>
      <c r="C4" s="3" t="s">
        <v>2</v>
      </c>
      <c r="D4" s="3" t="s">
        <v>3</v>
      </c>
      <c r="E4" s="4" t="s">
        <v>4</v>
      </c>
      <c r="F4" s="3" t="s">
        <v>5</v>
      </c>
    </row>
    <row r="5" spans="1:11" ht="15.75" thickBot="1" x14ac:dyDescent="0.3">
      <c r="A5" s="5" t="s">
        <v>6</v>
      </c>
      <c r="B5" s="6" t="s">
        <v>7</v>
      </c>
      <c r="C5" s="7" t="s">
        <v>8</v>
      </c>
      <c r="D5" s="6" t="s">
        <v>9</v>
      </c>
      <c r="E5" s="8" t="s">
        <v>10</v>
      </c>
      <c r="F5" s="7" t="s">
        <v>11</v>
      </c>
    </row>
    <row r="6" spans="1:11" x14ac:dyDescent="0.25">
      <c r="A6" s="197" t="s">
        <v>12</v>
      </c>
      <c r="B6" s="197" t="s">
        <v>7</v>
      </c>
      <c r="C6" s="194" t="s">
        <v>13</v>
      </c>
      <c r="D6" s="9" t="s">
        <v>9</v>
      </c>
      <c r="E6" s="10" t="s">
        <v>10</v>
      </c>
      <c r="F6" s="194" t="s">
        <v>15</v>
      </c>
    </row>
    <row r="7" spans="1:11" ht="26.25" thickBot="1" x14ac:dyDescent="0.3">
      <c r="A7" s="198"/>
      <c r="B7" s="198"/>
      <c r="C7" s="196"/>
      <c r="D7" s="12" t="s">
        <v>14</v>
      </c>
      <c r="E7" s="8" t="s">
        <v>10</v>
      </c>
      <c r="F7" s="196"/>
    </row>
    <row r="8" spans="1:11" ht="26.25" thickBot="1" x14ac:dyDescent="0.3">
      <c r="A8" s="5" t="s">
        <v>16</v>
      </c>
      <c r="B8" s="6" t="s">
        <v>17</v>
      </c>
      <c r="C8" s="7" t="s">
        <v>18</v>
      </c>
      <c r="D8" s="6" t="s">
        <v>19</v>
      </c>
      <c r="E8" s="8" t="s">
        <v>10</v>
      </c>
      <c r="F8" s="7" t="s">
        <v>20</v>
      </c>
    </row>
    <row r="9" spans="1:11" ht="26.25" thickBot="1" x14ac:dyDescent="0.3">
      <c r="A9" s="11" t="s">
        <v>21</v>
      </c>
      <c r="B9" s="12" t="s">
        <v>22</v>
      </c>
      <c r="C9" s="8" t="s">
        <v>23</v>
      </c>
      <c r="D9" s="12" t="s">
        <v>24</v>
      </c>
      <c r="E9" s="8" t="s">
        <v>25</v>
      </c>
      <c r="F9" s="8" t="s">
        <v>26</v>
      </c>
    </row>
    <row r="10" spans="1:11" ht="26.25" thickBot="1" x14ac:dyDescent="0.3">
      <c r="A10" s="5" t="s">
        <v>27</v>
      </c>
      <c r="B10" s="6" t="s">
        <v>7</v>
      </c>
      <c r="C10" s="7" t="s">
        <v>28</v>
      </c>
      <c r="D10" s="6" t="s">
        <v>9</v>
      </c>
      <c r="E10" s="8" t="s">
        <v>10</v>
      </c>
      <c r="F10" s="7" t="s">
        <v>29</v>
      </c>
    </row>
    <row r="11" spans="1:11" x14ac:dyDescent="0.25">
      <c r="A11" s="191" t="s">
        <v>30</v>
      </c>
      <c r="B11" s="191" t="s">
        <v>31</v>
      </c>
      <c r="C11" s="13" t="s">
        <v>32</v>
      </c>
      <c r="D11" s="191" t="s">
        <v>9</v>
      </c>
      <c r="E11" s="194" t="s">
        <v>25</v>
      </c>
      <c r="F11" s="199" t="s">
        <v>34</v>
      </c>
    </row>
    <row r="12" spans="1:11" ht="15.75" thickBot="1" x14ac:dyDescent="0.3">
      <c r="A12" s="193"/>
      <c r="B12" s="193"/>
      <c r="C12" s="7" t="s">
        <v>33</v>
      </c>
      <c r="D12" s="193"/>
      <c r="E12" s="196"/>
      <c r="F12" s="200"/>
    </row>
    <row r="13" spans="1:11" x14ac:dyDescent="0.25">
      <c r="A13" s="191" t="s">
        <v>35</v>
      </c>
      <c r="B13" s="191" t="s">
        <v>36</v>
      </c>
      <c r="C13" s="13" t="s">
        <v>37</v>
      </c>
      <c r="D13" s="191" t="s">
        <v>24</v>
      </c>
      <c r="E13" s="194" t="s">
        <v>10</v>
      </c>
      <c r="F13" s="199" t="s">
        <v>39</v>
      </c>
    </row>
    <row r="14" spans="1:11" ht="15.75" thickBot="1" x14ac:dyDescent="0.3">
      <c r="A14" s="193"/>
      <c r="B14" s="193"/>
      <c r="C14" s="7" t="s">
        <v>38</v>
      </c>
      <c r="D14" s="193"/>
      <c r="E14" s="196"/>
      <c r="F14" s="200"/>
    </row>
    <row r="15" spans="1:11" x14ac:dyDescent="0.25">
      <c r="A15" s="191" t="s">
        <v>35</v>
      </c>
      <c r="B15" s="191" t="s">
        <v>36</v>
      </c>
      <c r="C15" s="13" t="s">
        <v>40</v>
      </c>
      <c r="D15" s="14" t="s">
        <v>9</v>
      </c>
      <c r="E15" s="194" t="s">
        <v>10</v>
      </c>
      <c r="F15" s="13" t="s">
        <v>43</v>
      </c>
    </row>
    <row r="16" spans="1:11" ht="38.25" x14ac:dyDescent="0.25">
      <c r="A16" s="192"/>
      <c r="B16" s="192"/>
      <c r="C16" s="13" t="s">
        <v>41</v>
      </c>
      <c r="D16" s="14" t="s">
        <v>54</v>
      </c>
      <c r="E16" s="195"/>
      <c r="F16" s="13" t="s">
        <v>44</v>
      </c>
    </row>
    <row r="17" spans="1:6" ht="39" thickBot="1" x14ac:dyDescent="0.3">
      <c r="A17" s="193"/>
      <c r="B17" s="193"/>
      <c r="C17" s="7" t="s">
        <v>42</v>
      </c>
      <c r="D17" s="6" t="s">
        <v>54</v>
      </c>
      <c r="E17" s="196"/>
      <c r="F17" s="7" t="s">
        <v>45</v>
      </c>
    </row>
    <row r="18" spans="1:6" ht="51.75" thickBot="1" x14ac:dyDescent="0.3">
      <c r="A18" s="5" t="s">
        <v>46</v>
      </c>
      <c r="B18" s="6" t="s">
        <v>36</v>
      </c>
      <c r="C18" s="7" t="s">
        <v>47</v>
      </c>
      <c r="D18" s="6" t="s">
        <v>48</v>
      </c>
      <c r="E18" s="8" t="s">
        <v>10</v>
      </c>
      <c r="F18" s="7" t="s">
        <v>49</v>
      </c>
    </row>
    <row r="19" spans="1:6" ht="26.25" thickBot="1" x14ac:dyDescent="0.3">
      <c r="A19" s="5" t="s">
        <v>50</v>
      </c>
      <c r="B19" s="6" t="s">
        <v>51</v>
      </c>
      <c r="C19" s="7" t="s">
        <v>52</v>
      </c>
      <c r="D19" s="6" t="s">
        <v>9</v>
      </c>
      <c r="E19" s="8" t="s">
        <v>25</v>
      </c>
      <c r="F19" s="7" t="s">
        <v>53</v>
      </c>
    </row>
  </sheetData>
  <mergeCells count="18">
    <mergeCell ref="F13:F14"/>
    <mergeCell ref="F6:F7"/>
    <mergeCell ref="F11:F12"/>
    <mergeCell ref="A2:K2"/>
    <mergeCell ref="A15:A17"/>
    <mergeCell ref="B15:B17"/>
    <mergeCell ref="E15:E17"/>
    <mergeCell ref="A6:A7"/>
    <mergeCell ref="B6:B7"/>
    <mergeCell ref="C6:C7"/>
    <mergeCell ref="A11:A12"/>
    <mergeCell ref="B11:B12"/>
    <mergeCell ref="D11:D12"/>
    <mergeCell ref="E11:E12"/>
    <mergeCell ref="A13:A14"/>
    <mergeCell ref="B13:B14"/>
    <mergeCell ref="D13:D14"/>
    <mergeCell ref="E13:E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E191-E9F0-4360-B137-F9DDC6878CEB}">
  <dimension ref="A2:L9"/>
  <sheetViews>
    <sheetView workbookViewId="0">
      <selection activeCell="A2" sqref="A2:L2"/>
    </sheetView>
  </sheetViews>
  <sheetFormatPr defaultColWidth="8.85546875" defaultRowHeight="15" x14ac:dyDescent="0.25"/>
  <cols>
    <col min="1" max="1" width="11.140625" customWidth="1"/>
  </cols>
  <sheetData>
    <row r="2" spans="1:12" ht="15.75" thickBot="1" x14ac:dyDescent="0.3">
      <c r="A2" s="202" t="s">
        <v>210</v>
      </c>
      <c r="B2" s="202"/>
      <c r="C2" s="202"/>
      <c r="D2" s="202"/>
      <c r="E2" s="202"/>
      <c r="F2" s="202"/>
      <c r="G2" s="202"/>
      <c r="H2" s="202"/>
      <c r="I2" s="202"/>
      <c r="J2" s="202"/>
      <c r="K2" s="202"/>
      <c r="L2" s="202"/>
    </row>
    <row r="3" spans="1:12" ht="15.75" thickBot="1" x14ac:dyDescent="0.3">
      <c r="A3" s="17" t="s">
        <v>55</v>
      </c>
      <c r="B3" s="18" t="s">
        <v>56</v>
      </c>
      <c r="C3" s="18" t="s">
        <v>57</v>
      </c>
      <c r="D3" s="18" t="s">
        <v>58</v>
      </c>
      <c r="E3" s="18" t="s">
        <v>59</v>
      </c>
      <c r="F3" s="18" t="s">
        <v>60</v>
      </c>
      <c r="G3" s="18" t="s">
        <v>61</v>
      </c>
      <c r="H3" s="18" t="s">
        <v>62</v>
      </c>
      <c r="I3" s="18" t="s">
        <v>63</v>
      </c>
      <c r="J3" s="18" t="s">
        <v>64</v>
      </c>
      <c r="K3" s="18" t="s">
        <v>65</v>
      </c>
      <c r="L3" s="1" t="s">
        <v>66</v>
      </c>
    </row>
    <row r="4" spans="1:12" x14ac:dyDescent="0.25">
      <c r="A4" s="39" t="s">
        <v>67</v>
      </c>
      <c r="B4" s="40">
        <v>54.84</v>
      </c>
      <c r="C4" s="40">
        <v>0.05</v>
      </c>
      <c r="D4" s="40">
        <v>2.5</v>
      </c>
      <c r="E4" s="40">
        <v>6.39</v>
      </c>
      <c r="F4" s="40">
        <v>1.87</v>
      </c>
      <c r="G4" s="40">
        <v>0.05</v>
      </c>
      <c r="H4" s="40">
        <v>14</v>
      </c>
      <c r="I4" s="40">
        <v>14.3</v>
      </c>
      <c r="J4" s="40">
        <v>3.79</v>
      </c>
      <c r="K4" s="40">
        <v>0.5</v>
      </c>
      <c r="L4" s="41">
        <v>98.38</v>
      </c>
    </row>
    <row r="5" spans="1:12" x14ac:dyDescent="0.25">
      <c r="A5" s="39" t="s">
        <v>68</v>
      </c>
      <c r="B5" s="40">
        <v>54.89</v>
      </c>
      <c r="C5" s="40">
        <v>0.03</v>
      </c>
      <c r="D5" s="40">
        <v>2.59</v>
      </c>
      <c r="E5" s="40">
        <v>6.41</v>
      </c>
      <c r="F5" s="40">
        <v>1.9</v>
      </c>
      <c r="G5" s="40">
        <v>0.05</v>
      </c>
      <c r="H5" s="40">
        <v>13.83</v>
      </c>
      <c r="I5" s="40">
        <v>14.18</v>
      </c>
      <c r="J5" s="40">
        <v>3.75</v>
      </c>
      <c r="K5" s="40">
        <v>0.49</v>
      </c>
      <c r="L5" s="41">
        <v>98.11</v>
      </c>
    </row>
    <row r="6" spans="1:12" x14ac:dyDescent="0.25">
      <c r="A6" s="39" t="s">
        <v>69</v>
      </c>
      <c r="B6" s="40">
        <v>55.79</v>
      </c>
      <c r="C6" s="40">
        <v>0.04</v>
      </c>
      <c r="D6" s="40">
        <v>2.5499999999999998</v>
      </c>
      <c r="E6" s="40">
        <v>6.3</v>
      </c>
      <c r="F6" s="40">
        <v>1.78</v>
      </c>
      <c r="G6" s="40">
        <v>0.04</v>
      </c>
      <c r="H6" s="40">
        <v>13.47</v>
      </c>
      <c r="I6" s="40">
        <v>13.98</v>
      </c>
      <c r="J6" s="40">
        <v>3.68</v>
      </c>
      <c r="K6" s="40">
        <v>0.52</v>
      </c>
      <c r="L6" s="41">
        <v>98.19</v>
      </c>
    </row>
    <row r="7" spans="1:12" x14ac:dyDescent="0.25">
      <c r="A7" s="39" t="s">
        <v>70</v>
      </c>
      <c r="B7" s="40">
        <v>54.54</v>
      </c>
      <c r="C7" s="40">
        <v>0.06</v>
      </c>
      <c r="D7" s="40">
        <v>2.63</v>
      </c>
      <c r="E7" s="40">
        <v>6.36</v>
      </c>
      <c r="F7" s="40">
        <v>1.79</v>
      </c>
      <c r="G7" s="40">
        <v>0.04</v>
      </c>
      <c r="H7" s="40">
        <v>13.58</v>
      </c>
      <c r="I7" s="40">
        <v>14.3</v>
      </c>
      <c r="J7" s="40">
        <v>3.79</v>
      </c>
      <c r="K7" s="40">
        <v>0.5</v>
      </c>
      <c r="L7" s="41">
        <v>97.59</v>
      </c>
    </row>
    <row r="8" spans="1:12" ht="15.75" thickBot="1" x14ac:dyDescent="0.3">
      <c r="A8" s="42" t="s">
        <v>71</v>
      </c>
      <c r="B8" s="43">
        <v>54.06</v>
      </c>
      <c r="C8" s="43">
        <v>0.03</v>
      </c>
      <c r="D8" s="43">
        <v>2.58</v>
      </c>
      <c r="E8" s="43">
        <v>6.21</v>
      </c>
      <c r="F8" s="43">
        <v>1.77</v>
      </c>
      <c r="G8" s="43">
        <v>0.06</v>
      </c>
      <c r="H8" s="43">
        <v>13.19</v>
      </c>
      <c r="I8" s="43">
        <v>13.78</v>
      </c>
      <c r="J8" s="43">
        <v>3.63</v>
      </c>
      <c r="K8" s="43">
        <v>0.48</v>
      </c>
      <c r="L8" s="44">
        <v>95.79</v>
      </c>
    </row>
    <row r="9" spans="1:12" ht="15.75" x14ac:dyDescent="0.25">
      <c r="A9" s="20"/>
    </row>
  </sheetData>
  <mergeCells count="1">
    <mergeCell ref="A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56DF-7977-4196-85D3-71ACB42A5157}">
  <dimension ref="A2:R33"/>
  <sheetViews>
    <sheetView workbookViewId="0">
      <selection activeCell="A2" sqref="A2:R2"/>
    </sheetView>
  </sheetViews>
  <sheetFormatPr defaultColWidth="8.85546875" defaultRowHeight="15" x14ac:dyDescent="0.25"/>
  <cols>
    <col min="1" max="1" width="12.42578125" customWidth="1"/>
    <col min="2" max="2" width="12" customWidth="1"/>
    <col min="3" max="3" width="21" customWidth="1"/>
    <col min="4" max="4" width="16.28515625" customWidth="1"/>
    <col min="5" max="5" width="12.42578125" customWidth="1"/>
    <col min="6" max="6" width="11.28515625" customWidth="1"/>
  </cols>
  <sheetData>
    <row r="2" spans="1:18" ht="15.75" x14ac:dyDescent="0.25">
      <c r="A2" s="207" t="s">
        <v>211</v>
      </c>
      <c r="B2" s="207"/>
      <c r="C2" s="207"/>
      <c r="D2" s="207"/>
      <c r="E2" s="207"/>
      <c r="F2" s="207"/>
      <c r="G2" s="207"/>
      <c r="H2" s="207"/>
      <c r="I2" s="207"/>
      <c r="J2" s="207"/>
      <c r="K2" s="207"/>
      <c r="L2" s="207"/>
      <c r="M2" s="207"/>
      <c r="N2" s="207"/>
      <c r="O2" s="207"/>
      <c r="P2" s="207"/>
      <c r="Q2" s="207"/>
      <c r="R2" s="207"/>
    </row>
    <row r="3" spans="1:18" x14ac:dyDescent="0.25">
      <c r="A3" s="16"/>
      <c r="B3" s="16"/>
      <c r="C3" s="16"/>
      <c r="D3" s="16"/>
      <c r="E3" s="16"/>
      <c r="F3" s="16"/>
      <c r="G3" s="16"/>
      <c r="H3" s="16"/>
      <c r="I3" s="16"/>
      <c r="J3" s="16"/>
      <c r="K3" s="16"/>
      <c r="L3" s="16"/>
      <c r="M3" s="16"/>
      <c r="N3" s="16"/>
      <c r="O3" s="16"/>
      <c r="P3" s="16"/>
      <c r="Q3" s="16"/>
      <c r="R3" s="16"/>
    </row>
    <row r="4" spans="1:18" ht="15.75" customHeight="1" x14ac:dyDescent="0.25">
      <c r="A4" s="208" t="s">
        <v>72</v>
      </c>
      <c r="B4" s="203"/>
      <c r="C4" s="203"/>
      <c r="D4" s="203"/>
      <c r="E4" s="203"/>
      <c r="F4" s="203"/>
      <c r="G4" s="203"/>
      <c r="H4" s="203"/>
    </row>
    <row r="5" spans="1:18" ht="18.75" x14ac:dyDescent="0.25">
      <c r="A5" s="48" t="s">
        <v>73</v>
      </c>
      <c r="B5" s="48" t="s">
        <v>74</v>
      </c>
      <c r="C5" s="48" t="s">
        <v>74</v>
      </c>
      <c r="D5" s="48" t="s">
        <v>75</v>
      </c>
      <c r="E5" s="48" t="s">
        <v>76</v>
      </c>
      <c r="F5" s="209"/>
    </row>
    <row r="6" spans="1:18" x14ac:dyDescent="0.25">
      <c r="A6" s="50">
        <v>325</v>
      </c>
      <c r="B6" s="50">
        <v>391</v>
      </c>
      <c r="C6" s="50">
        <v>560</v>
      </c>
      <c r="D6" s="50">
        <v>665</v>
      </c>
      <c r="E6" s="50">
        <v>1015</v>
      </c>
      <c r="F6" s="209"/>
    </row>
    <row r="7" spans="1:18" x14ac:dyDescent="0.25">
      <c r="A7" s="210"/>
      <c r="B7" s="210"/>
      <c r="C7" s="210"/>
      <c r="D7" s="210"/>
      <c r="E7" s="210"/>
      <c r="F7" s="210"/>
    </row>
    <row r="8" spans="1:18" x14ac:dyDescent="0.25">
      <c r="A8" s="51" t="s">
        <v>77</v>
      </c>
      <c r="B8" s="50">
        <v>403</v>
      </c>
      <c r="C8" s="50">
        <v>558</v>
      </c>
      <c r="D8" s="50">
        <v>672</v>
      </c>
      <c r="E8" s="50">
        <v>1014</v>
      </c>
      <c r="F8" s="49"/>
    </row>
    <row r="9" spans="1:18" x14ac:dyDescent="0.25">
      <c r="A9" s="51" t="s">
        <v>78</v>
      </c>
      <c r="B9" s="50">
        <v>407</v>
      </c>
      <c r="C9" s="50">
        <v>563</v>
      </c>
      <c r="D9" s="50">
        <v>677</v>
      </c>
      <c r="E9" s="50">
        <v>1021</v>
      </c>
      <c r="F9" s="49"/>
    </row>
    <row r="10" spans="1:18" x14ac:dyDescent="0.25">
      <c r="A10" s="51" t="s">
        <v>79</v>
      </c>
      <c r="B10" s="50">
        <v>405</v>
      </c>
      <c r="C10" s="50">
        <v>564</v>
      </c>
      <c r="D10" s="50">
        <v>678</v>
      </c>
      <c r="E10" s="50">
        <v>1021</v>
      </c>
      <c r="F10" s="49"/>
    </row>
    <row r="11" spans="1:18" x14ac:dyDescent="0.25">
      <c r="A11" s="211"/>
      <c r="B11" s="211"/>
      <c r="C11" s="211"/>
      <c r="D11" s="211"/>
      <c r="E11" s="211"/>
      <c r="F11" s="211"/>
    </row>
    <row r="12" spans="1:18" x14ac:dyDescent="0.25">
      <c r="A12" s="45"/>
      <c r="B12" s="45"/>
      <c r="C12" s="45"/>
      <c r="D12" s="45"/>
      <c r="E12" s="45"/>
      <c r="F12" s="45"/>
    </row>
    <row r="13" spans="1:18" ht="15.75" customHeight="1" x14ac:dyDescent="0.25">
      <c r="A13" s="203" t="s">
        <v>80</v>
      </c>
      <c r="B13" s="203"/>
      <c r="C13" s="203"/>
      <c r="D13" s="203"/>
      <c r="E13" s="203"/>
      <c r="F13" s="203"/>
      <c r="G13" s="203"/>
      <c r="H13" s="203"/>
    </row>
    <row r="14" spans="1:18" ht="18.75" x14ac:dyDescent="0.25">
      <c r="A14" s="48" t="s">
        <v>81</v>
      </c>
      <c r="B14" s="48" t="s">
        <v>81</v>
      </c>
      <c r="C14" s="48" t="s">
        <v>82</v>
      </c>
      <c r="D14" s="48" t="s">
        <v>82</v>
      </c>
      <c r="E14" s="48" t="s">
        <v>83</v>
      </c>
      <c r="F14" s="48" t="s">
        <v>83</v>
      </c>
    </row>
    <row r="15" spans="1:18" x14ac:dyDescent="0.25">
      <c r="A15" s="50">
        <v>588</v>
      </c>
      <c r="B15" s="50">
        <v>608</v>
      </c>
      <c r="C15" s="50">
        <v>825</v>
      </c>
      <c r="D15" s="50">
        <v>857</v>
      </c>
      <c r="E15" s="50">
        <v>921</v>
      </c>
      <c r="F15" s="50">
        <v>964</v>
      </c>
    </row>
    <row r="16" spans="1:18" x14ac:dyDescent="0.25">
      <c r="A16" s="204"/>
      <c r="B16" s="204"/>
      <c r="C16" s="204"/>
      <c r="D16" s="204"/>
      <c r="E16" s="204"/>
      <c r="F16" s="204"/>
    </row>
    <row r="17" spans="1:6" x14ac:dyDescent="0.25">
      <c r="A17" s="51" t="s">
        <v>84</v>
      </c>
      <c r="B17" s="50">
        <v>610</v>
      </c>
      <c r="C17" s="50">
        <v>826</v>
      </c>
      <c r="D17" s="50">
        <v>856</v>
      </c>
      <c r="E17" s="50">
        <v>920</v>
      </c>
      <c r="F17" s="50">
        <v>963</v>
      </c>
    </row>
    <row r="18" spans="1:6" x14ac:dyDescent="0.25">
      <c r="A18" s="51" t="s">
        <v>85</v>
      </c>
      <c r="B18" s="50">
        <v>608</v>
      </c>
      <c r="C18" s="50">
        <v>826</v>
      </c>
      <c r="D18" s="50">
        <v>857</v>
      </c>
      <c r="E18" s="50">
        <v>920</v>
      </c>
      <c r="F18" s="50">
        <v>963</v>
      </c>
    </row>
    <row r="19" spans="1:6" x14ac:dyDescent="0.25">
      <c r="A19" s="51" t="s">
        <v>86</v>
      </c>
      <c r="B19" s="50">
        <v>608</v>
      </c>
      <c r="C19" s="50">
        <v>825</v>
      </c>
      <c r="D19" s="50">
        <v>857</v>
      </c>
      <c r="E19" s="50">
        <v>920</v>
      </c>
      <c r="F19" s="50">
        <v>964</v>
      </c>
    </row>
    <row r="20" spans="1:6" x14ac:dyDescent="0.25">
      <c r="A20" s="46"/>
      <c r="B20" s="47"/>
      <c r="C20" s="47"/>
      <c r="D20" s="47"/>
      <c r="E20" s="47"/>
      <c r="F20" s="47"/>
    </row>
    <row r="21" spans="1:6" ht="25.5" customHeight="1" x14ac:dyDescent="0.25">
      <c r="A21" s="203" t="s">
        <v>87</v>
      </c>
      <c r="B21" s="203"/>
      <c r="C21" s="203"/>
      <c r="D21" s="203"/>
      <c r="E21" s="203"/>
      <c r="F21" s="203"/>
    </row>
    <row r="22" spans="1:6" ht="18.75" x14ac:dyDescent="0.25">
      <c r="A22" s="48" t="s">
        <v>88</v>
      </c>
      <c r="B22" s="48" t="s">
        <v>88</v>
      </c>
      <c r="C22" s="48" t="s">
        <v>75</v>
      </c>
      <c r="D22" s="48" t="s">
        <v>89</v>
      </c>
      <c r="E22" s="48" t="s">
        <v>76</v>
      </c>
      <c r="F22" s="48" t="s">
        <v>90</v>
      </c>
    </row>
    <row r="23" spans="1:6" x14ac:dyDescent="0.25">
      <c r="A23" s="50">
        <v>241</v>
      </c>
      <c r="B23" s="50">
        <v>349</v>
      </c>
      <c r="C23" s="50">
        <v>668</v>
      </c>
      <c r="D23" s="50">
        <v>690</v>
      </c>
      <c r="E23" s="50">
        <v>1018</v>
      </c>
      <c r="F23" s="50">
        <v>1037</v>
      </c>
    </row>
    <row r="24" spans="1:6" x14ac:dyDescent="0.25">
      <c r="A24" s="50"/>
      <c r="B24" s="50"/>
      <c r="C24" s="50"/>
      <c r="D24" s="50"/>
      <c r="E24" s="50"/>
      <c r="F24" s="50"/>
    </row>
    <row r="25" spans="1:6" ht="25.5" customHeight="1" x14ac:dyDescent="0.25">
      <c r="A25" s="204" t="s">
        <v>91</v>
      </c>
      <c r="B25" s="204"/>
      <c r="C25" s="204"/>
      <c r="D25" s="204"/>
      <c r="E25" s="204"/>
      <c r="F25" s="204"/>
    </row>
    <row r="26" spans="1:6" x14ac:dyDescent="0.25">
      <c r="A26" s="51" t="s">
        <v>92</v>
      </c>
      <c r="B26" s="50">
        <v>369</v>
      </c>
      <c r="C26" s="50">
        <v>431</v>
      </c>
      <c r="D26" s="50">
        <v>581</v>
      </c>
      <c r="E26" s="50"/>
      <c r="F26" s="50"/>
    </row>
    <row r="27" spans="1:6" x14ac:dyDescent="0.25">
      <c r="A27" s="52" t="s">
        <v>93</v>
      </c>
      <c r="B27" s="53">
        <v>367</v>
      </c>
      <c r="C27" s="53">
        <v>429</v>
      </c>
      <c r="D27" s="53">
        <v>578</v>
      </c>
      <c r="E27" s="53"/>
      <c r="F27" s="53"/>
    </row>
    <row r="28" spans="1:6" x14ac:dyDescent="0.25">
      <c r="A28" s="52" t="s">
        <v>94</v>
      </c>
      <c r="B28" s="53">
        <v>366</v>
      </c>
      <c r="C28" s="53"/>
      <c r="D28" s="53">
        <v>829</v>
      </c>
      <c r="E28" s="53"/>
      <c r="F28" s="53"/>
    </row>
    <row r="29" spans="1:6" x14ac:dyDescent="0.25">
      <c r="A29" s="54"/>
      <c r="B29" s="55"/>
      <c r="C29" s="55"/>
      <c r="D29" s="55"/>
      <c r="E29" s="55"/>
      <c r="F29" s="55"/>
    </row>
    <row r="30" spans="1:6" x14ac:dyDescent="0.25">
      <c r="A30" s="51" t="s">
        <v>95</v>
      </c>
      <c r="B30" s="50">
        <v>368</v>
      </c>
      <c r="C30" s="50">
        <v>668</v>
      </c>
      <c r="D30" s="50">
        <v>688</v>
      </c>
      <c r="E30" s="50">
        <v>1018</v>
      </c>
      <c r="F30" s="50">
        <v>1038</v>
      </c>
    </row>
    <row r="31" spans="1:6" x14ac:dyDescent="0.25">
      <c r="A31" s="51" t="s">
        <v>96</v>
      </c>
      <c r="B31" s="50" t="s">
        <v>97</v>
      </c>
      <c r="C31" s="50">
        <v>669</v>
      </c>
      <c r="D31" s="50">
        <v>687</v>
      </c>
      <c r="E31" s="50">
        <v>1024</v>
      </c>
      <c r="F31" s="50">
        <v>1042</v>
      </c>
    </row>
    <row r="32" spans="1:6" x14ac:dyDescent="0.25">
      <c r="A32" s="51" t="s">
        <v>98</v>
      </c>
      <c r="B32" s="50">
        <v>367</v>
      </c>
      <c r="C32" s="50">
        <v>663</v>
      </c>
      <c r="D32" s="50">
        <v>688</v>
      </c>
      <c r="E32" s="50">
        <v>1017</v>
      </c>
      <c r="F32" s="50">
        <v>1032</v>
      </c>
    </row>
    <row r="33" spans="1:12" ht="65.25" customHeight="1" x14ac:dyDescent="0.25">
      <c r="A33" s="205" t="s">
        <v>99</v>
      </c>
      <c r="B33" s="206"/>
      <c r="C33" s="206"/>
      <c r="D33" s="206"/>
      <c r="E33" s="206"/>
      <c r="F33" s="206"/>
      <c r="G33" s="206"/>
      <c r="H33" s="206"/>
      <c r="I33" s="206"/>
      <c r="J33" s="206"/>
      <c r="K33" s="206"/>
      <c r="L33" s="206"/>
    </row>
  </sheetData>
  <mergeCells count="10">
    <mergeCell ref="A21:F21"/>
    <mergeCell ref="A25:F25"/>
    <mergeCell ref="A33:L33"/>
    <mergeCell ref="A2:R2"/>
    <mergeCell ref="A4:H4"/>
    <mergeCell ref="A13:H13"/>
    <mergeCell ref="F5:F6"/>
    <mergeCell ref="A7:F7"/>
    <mergeCell ref="A11:F11"/>
    <mergeCell ref="A16:F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83A2-EEEB-498C-967D-5B89C09B0E7E}">
  <dimension ref="A1:L19"/>
  <sheetViews>
    <sheetView workbookViewId="0">
      <selection sqref="A1:L1"/>
    </sheetView>
  </sheetViews>
  <sheetFormatPr defaultColWidth="8.85546875" defaultRowHeight="15" x14ac:dyDescent="0.25"/>
  <cols>
    <col min="2" max="3" width="8.42578125" bestFit="1" customWidth="1"/>
    <col min="12" max="12" width="10.42578125" customWidth="1"/>
  </cols>
  <sheetData>
    <row r="1" spans="1:12" s="75" customFormat="1" x14ac:dyDescent="0.2">
      <c r="A1" s="201" t="s">
        <v>212</v>
      </c>
      <c r="B1" s="201"/>
      <c r="C1" s="201"/>
      <c r="D1" s="201"/>
      <c r="E1" s="201"/>
      <c r="F1" s="201"/>
      <c r="G1" s="201"/>
      <c r="H1" s="201"/>
      <c r="I1" s="201"/>
      <c r="J1" s="201"/>
      <c r="K1" s="201"/>
      <c r="L1" s="201"/>
    </row>
    <row r="2" spans="1:12" ht="15.75" thickBot="1" x14ac:dyDescent="0.3"/>
    <row r="3" spans="1:12" ht="24.75" thickBot="1" x14ac:dyDescent="0.3">
      <c r="A3" s="62" t="s">
        <v>174</v>
      </c>
      <c r="B3" s="63" t="s">
        <v>490</v>
      </c>
      <c r="C3" s="64" t="s">
        <v>491</v>
      </c>
      <c r="D3" s="64" t="s">
        <v>174</v>
      </c>
      <c r="E3" s="63" t="s">
        <v>175</v>
      </c>
      <c r="F3" s="64" t="s">
        <v>176</v>
      </c>
    </row>
    <row r="4" spans="1:12" x14ac:dyDescent="0.25">
      <c r="A4" s="65" t="s">
        <v>177</v>
      </c>
      <c r="B4" s="66">
        <v>31.02</v>
      </c>
      <c r="C4" s="67">
        <v>30.67</v>
      </c>
      <c r="D4" s="68" t="s">
        <v>178</v>
      </c>
      <c r="E4" s="66">
        <v>36.770000000000003</v>
      </c>
      <c r="F4" s="67">
        <v>36.979999999999997</v>
      </c>
    </row>
    <row r="5" spans="1:12" x14ac:dyDescent="0.25">
      <c r="A5" s="65" t="s">
        <v>179</v>
      </c>
      <c r="B5" s="66">
        <v>103.92</v>
      </c>
      <c r="C5" s="67">
        <v>109.12</v>
      </c>
      <c r="D5" s="68" t="s">
        <v>180</v>
      </c>
      <c r="E5" s="66">
        <v>3.68</v>
      </c>
      <c r="F5" s="67">
        <v>3.64</v>
      </c>
    </row>
    <row r="6" spans="1:12" x14ac:dyDescent="0.25">
      <c r="A6" s="65" t="s">
        <v>181</v>
      </c>
      <c r="B6" s="66">
        <v>542.85</v>
      </c>
      <c r="C6" s="67">
        <v>538.91999999999996</v>
      </c>
      <c r="D6" s="68" t="s">
        <v>182</v>
      </c>
      <c r="E6" s="66">
        <v>13.91</v>
      </c>
      <c r="F6" s="67">
        <v>14.5</v>
      </c>
    </row>
    <row r="7" spans="1:12" x14ac:dyDescent="0.25">
      <c r="A7" s="65" t="s">
        <v>183</v>
      </c>
      <c r="B7" s="66">
        <v>45235.98</v>
      </c>
      <c r="C7" s="67">
        <v>43480.66</v>
      </c>
      <c r="D7" s="68" t="s">
        <v>184</v>
      </c>
      <c r="E7" s="66">
        <v>1.72</v>
      </c>
      <c r="F7" s="67">
        <v>2.21</v>
      </c>
    </row>
    <row r="8" spans="1:12" x14ac:dyDescent="0.25">
      <c r="A8" s="65" t="s">
        <v>185</v>
      </c>
      <c r="B8" s="66">
        <v>663.32</v>
      </c>
      <c r="C8" s="67">
        <v>663.18</v>
      </c>
      <c r="D8" s="68" t="s">
        <v>186</v>
      </c>
      <c r="E8" s="66">
        <v>0.32600000000000001</v>
      </c>
      <c r="F8" s="67">
        <v>0.34799999999999998</v>
      </c>
    </row>
    <row r="9" spans="1:12" x14ac:dyDescent="0.25">
      <c r="A9" s="65" t="s">
        <v>187</v>
      </c>
      <c r="B9" s="66">
        <v>16.190000000000001</v>
      </c>
      <c r="C9" s="67">
        <v>15.44</v>
      </c>
      <c r="D9" s="68" t="s">
        <v>188</v>
      </c>
      <c r="E9" s="66">
        <v>0.83799999999999997</v>
      </c>
      <c r="F9" s="67">
        <v>1.05</v>
      </c>
    </row>
    <row r="10" spans="1:12" x14ac:dyDescent="0.25">
      <c r="A10" s="65" t="s">
        <v>189</v>
      </c>
      <c r="B10" s="66">
        <v>337.75</v>
      </c>
      <c r="C10" s="67">
        <v>331.37</v>
      </c>
      <c r="D10" s="68" t="s">
        <v>190</v>
      </c>
      <c r="E10" s="66">
        <v>4.5900000000000003E-2</v>
      </c>
      <c r="F10" s="67">
        <v>3.5900000000000001E-2</v>
      </c>
    </row>
    <row r="11" spans="1:12" x14ac:dyDescent="0.25">
      <c r="A11" s="65" t="s">
        <v>191</v>
      </c>
      <c r="B11" s="66">
        <v>1.59</v>
      </c>
      <c r="C11" s="67">
        <v>1.29</v>
      </c>
      <c r="D11" s="68" t="s">
        <v>192</v>
      </c>
      <c r="E11" s="66">
        <v>0.112</v>
      </c>
      <c r="F11" s="67">
        <v>8.5999999999999993E-2</v>
      </c>
    </row>
    <row r="12" spans="1:12" x14ac:dyDescent="0.25">
      <c r="A12" s="65" t="s">
        <v>193</v>
      </c>
      <c r="B12" s="66">
        <v>9.5399999999999991</v>
      </c>
      <c r="C12" s="67">
        <v>8.4</v>
      </c>
      <c r="D12" s="68" t="s">
        <v>194</v>
      </c>
      <c r="E12" s="66">
        <v>9.1999999999999998E-3</v>
      </c>
      <c r="F12" s="67">
        <v>1.14E-2</v>
      </c>
    </row>
    <row r="13" spans="1:12" x14ac:dyDescent="0.25">
      <c r="A13" s="65" t="s">
        <v>195</v>
      </c>
      <c r="B13" s="66">
        <v>9.7000000000000003E-2</v>
      </c>
      <c r="C13" s="67">
        <v>8.6999999999999994E-2</v>
      </c>
      <c r="D13" s="68" t="s">
        <v>196</v>
      </c>
      <c r="E13" s="66" t="s">
        <v>197</v>
      </c>
      <c r="F13" s="67">
        <v>1.6E-2</v>
      </c>
    </row>
    <row r="14" spans="1:12" x14ac:dyDescent="0.25">
      <c r="A14" s="65" t="s">
        <v>198</v>
      </c>
      <c r="B14" s="66">
        <v>939.08</v>
      </c>
      <c r="C14" s="67">
        <v>942.33</v>
      </c>
      <c r="D14" s="68" t="s">
        <v>199</v>
      </c>
      <c r="E14" s="66" t="s">
        <v>197</v>
      </c>
      <c r="F14" s="67">
        <v>6.4000000000000003E-3</v>
      </c>
    </row>
    <row r="15" spans="1:12" x14ac:dyDescent="0.25">
      <c r="A15" s="65" t="s">
        <v>200</v>
      </c>
      <c r="B15" s="66">
        <v>0.123</v>
      </c>
      <c r="C15" s="67">
        <v>0.16500000000000001</v>
      </c>
      <c r="D15" s="68" t="s">
        <v>201</v>
      </c>
      <c r="E15" s="66">
        <v>6.0999999999999999E-2</v>
      </c>
      <c r="F15" s="67">
        <v>3.5999999999999997E-2</v>
      </c>
    </row>
    <row r="16" spans="1:12" x14ac:dyDescent="0.25">
      <c r="A16" s="65" t="s">
        <v>202</v>
      </c>
      <c r="B16" s="66">
        <v>0.95399999999999996</v>
      </c>
      <c r="C16" s="67">
        <v>1.008</v>
      </c>
      <c r="D16" s="68" t="s">
        <v>203</v>
      </c>
      <c r="E16" s="66">
        <v>4.5900000000000003E-2</v>
      </c>
      <c r="F16" s="67">
        <v>3.2000000000000001E-2</v>
      </c>
    </row>
    <row r="17" spans="1:6" x14ac:dyDescent="0.25">
      <c r="A17" s="65" t="s">
        <v>204</v>
      </c>
      <c r="B17" s="66">
        <v>0.67300000000000004</v>
      </c>
      <c r="C17" s="67">
        <v>0.61</v>
      </c>
      <c r="D17" s="68" t="s">
        <v>205</v>
      </c>
      <c r="E17" s="66">
        <v>3.38</v>
      </c>
      <c r="F17" s="67">
        <v>3.68</v>
      </c>
    </row>
    <row r="18" spans="1:6" x14ac:dyDescent="0.25">
      <c r="A18" s="65" t="s">
        <v>206</v>
      </c>
      <c r="B18" s="66">
        <v>9.42</v>
      </c>
      <c r="C18" s="67">
        <v>8.94</v>
      </c>
      <c r="D18" s="68" t="s">
        <v>207</v>
      </c>
      <c r="E18" s="66">
        <v>0.153</v>
      </c>
      <c r="F18" s="67">
        <v>0.11700000000000001</v>
      </c>
    </row>
    <row r="19" spans="1:6" ht="15.75" thickBot="1" x14ac:dyDescent="0.3">
      <c r="A19" s="69" t="s">
        <v>208</v>
      </c>
      <c r="B19" s="70">
        <v>19.61</v>
      </c>
      <c r="C19" s="71">
        <v>19.59</v>
      </c>
      <c r="D19" s="71"/>
      <c r="E19" s="70"/>
      <c r="F19" s="71"/>
    </row>
  </sheetData>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C416-7A8A-4E42-BA1D-B4387639AC8D}">
  <dimension ref="A2:L15"/>
  <sheetViews>
    <sheetView workbookViewId="0">
      <selection activeCell="A2" sqref="A2"/>
    </sheetView>
  </sheetViews>
  <sheetFormatPr defaultColWidth="8.85546875" defaultRowHeight="15" x14ac:dyDescent="0.25"/>
  <cols>
    <col min="1" max="1" width="16" customWidth="1"/>
    <col min="2" max="2" width="14.85546875" customWidth="1"/>
    <col min="3" max="3" width="13.42578125" customWidth="1"/>
    <col min="6" max="6" width="13.42578125" customWidth="1"/>
  </cols>
  <sheetData>
    <row r="2" spans="1:12" ht="16.5" x14ac:dyDescent="0.25">
      <c r="A2" s="73" t="s">
        <v>213</v>
      </c>
      <c r="B2" s="73"/>
      <c r="C2" s="73"/>
      <c r="D2" s="73"/>
      <c r="E2" s="73"/>
      <c r="F2" s="73"/>
      <c r="G2" s="73"/>
      <c r="H2" s="73"/>
      <c r="I2" s="73"/>
      <c r="J2" s="73"/>
      <c r="K2" s="73"/>
      <c r="L2" s="73"/>
    </row>
    <row r="3" spans="1:12" ht="15.75" thickBot="1" x14ac:dyDescent="0.3"/>
    <row r="4" spans="1:12" ht="33" thickBot="1" x14ac:dyDescent="0.3">
      <c r="A4" s="22" t="s">
        <v>2</v>
      </c>
      <c r="B4" s="23" t="s">
        <v>100</v>
      </c>
      <c r="C4" s="23" t="s">
        <v>101</v>
      </c>
      <c r="D4" s="23" t="s">
        <v>102</v>
      </c>
      <c r="E4" s="23" t="s">
        <v>103</v>
      </c>
      <c r="F4" s="23" t="s">
        <v>104</v>
      </c>
    </row>
    <row r="5" spans="1:12" ht="15.75" thickTop="1" x14ac:dyDescent="0.25">
      <c r="A5" s="21"/>
      <c r="B5" s="24"/>
      <c r="C5" s="25"/>
      <c r="D5" s="25"/>
      <c r="E5" s="25"/>
      <c r="F5" s="25"/>
    </row>
    <row r="6" spans="1:12" ht="25.5" customHeight="1" x14ac:dyDescent="0.25">
      <c r="A6" s="56" t="s">
        <v>492</v>
      </c>
      <c r="B6" s="57">
        <v>4.5</v>
      </c>
      <c r="C6" s="57" t="s">
        <v>105</v>
      </c>
      <c r="D6" s="57">
        <v>1.1599999999999999</v>
      </c>
      <c r="E6" s="57">
        <v>2.56</v>
      </c>
      <c r="F6" s="213" t="s">
        <v>106</v>
      </c>
    </row>
    <row r="7" spans="1:12" ht="16.5" x14ac:dyDescent="0.25">
      <c r="A7" s="58"/>
      <c r="B7" s="58"/>
      <c r="C7" s="57" t="s">
        <v>105</v>
      </c>
      <c r="D7" s="57">
        <v>1.17</v>
      </c>
      <c r="E7" s="57">
        <v>1.98</v>
      </c>
      <c r="F7" s="213"/>
    </row>
    <row r="8" spans="1:12" ht="16.5" x14ac:dyDescent="0.25">
      <c r="A8" s="58"/>
      <c r="B8" s="58"/>
      <c r="C8" s="57" t="s">
        <v>107</v>
      </c>
      <c r="D8" s="57">
        <v>0.34</v>
      </c>
      <c r="E8" s="57">
        <v>0.65</v>
      </c>
      <c r="F8" s="213"/>
    </row>
    <row r="9" spans="1:12" ht="24.75" customHeight="1" x14ac:dyDescent="0.25">
      <c r="A9" s="56" t="s">
        <v>493</v>
      </c>
      <c r="B9" s="57">
        <v>2.5</v>
      </c>
      <c r="C9" s="57" t="s">
        <v>105</v>
      </c>
      <c r="D9" s="57">
        <v>1.1299999999999999</v>
      </c>
      <c r="E9" s="57">
        <v>2.65</v>
      </c>
      <c r="F9" s="213" t="s">
        <v>108</v>
      </c>
    </row>
    <row r="10" spans="1:12" ht="16.5" x14ac:dyDescent="0.25">
      <c r="A10" s="58"/>
      <c r="B10" s="58"/>
      <c r="C10" s="57" t="s">
        <v>105</v>
      </c>
      <c r="D10" s="57">
        <v>1.1599999999999999</v>
      </c>
      <c r="E10" s="57">
        <v>1.95</v>
      </c>
      <c r="F10" s="213"/>
    </row>
    <row r="11" spans="1:12" ht="16.5" x14ac:dyDescent="0.25">
      <c r="A11" s="58"/>
      <c r="B11" s="58"/>
      <c r="C11" s="57" t="s">
        <v>107</v>
      </c>
      <c r="D11" s="57">
        <v>0.31</v>
      </c>
      <c r="E11" s="57">
        <v>0.65</v>
      </c>
      <c r="F11" s="213"/>
    </row>
    <row r="12" spans="1:12" ht="23.25" customHeight="1" x14ac:dyDescent="0.25">
      <c r="A12" s="56" t="s">
        <v>494</v>
      </c>
      <c r="B12" s="57">
        <v>2.5</v>
      </c>
      <c r="C12" s="57" t="s">
        <v>105</v>
      </c>
      <c r="D12" s="57">
        <v>1.1499999999999999</v>
      </c>
      <c r="E12" s="57">
        <v>2.99</v>
      </c>
      <c r="F12" s="213" t="s">
        <v>109</v>
      </c>
    </row>
    <row r="13" spans="1:12" ht="16.5" x14ac:dyDescent="0.25">
      <c r="A13" s="58"/>
      <c r="B13" s="58"/>
      <c r="C13" s="57" t="s">
        <v>105</v>
      </c>
      <c r="D13" s="57">
        <v>1.1000000000000001</v>
      </c>
      <c r="E13" s="57">
        <v>2.89</v>
      </c>
      <c r="F13" s="213"/>
    </row>
    <row r="14" spans="1:12" ht="16.5" x14ac:dyDescent="0.25">
      <c r="A14" s="58"/>
      <c r="B14" s="58"/>
      <c r="C14" s="57" t="s">
        <v>107</v>
      </c>
      <c r="D14" s="57">
        <v>0.41</v>
      </c>
      <c r="E14" s="57">
        <v>0.66</v>
      </c>
      <c r="F14" s="213"/>
    </row>
    <row r="15" spans="1:12" x14ac:dyDescent="0.25">
      <c r="A15" s="212" t="s">
        <v>110</v>
      </c>
      <c r="B15" s="212"/>
      <c r="C15" s="212"/>
      <c r="D15" s="212"/>
      <c r="E15" s="212"/>
      <c r="F15" s="212"/>
    </row>
  </sheetData>
  <mergeCells count="4">
    <mergeCell ref="A15:F15"/>
    <mergeCell ref="F6:F8"/>
    <mergeCell ref="F9:F11"/>
    <mergeCell ref="F12:F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CCA4-EA11-44B9-8014-7FC9CE902021}">
  <dimension ref="A1:AW186"/>
  <sheetViews>
    <sheetView zoomScale="80" zoomScaleNormal="80" workbookViewId="0"/>
  </sheetViews>
  <sheetFormatPr defaultColWidth="12.42578125" defaultRowHeight="15" x14ac:dyDescent="0.25"/>
  <cols>
    <col min="1" max="1" width="21.28515625" style="97" customWidth="1"/>
    <col min="2" max="2" width="27.85546875" style="98" customWidth="1"/>
    <col min="3" max="3" width="20.42578125" style="98" customWidth="1"/>
    <col min="4" max="4" width="33.85546875" style="98" bestFit="1" customWidth="1"/>
    <col min="5" max="5" width="21.85546875" style="99" customWidth="1"/>
  </cols>
  <sheetData>
    <row r="1" spans="1:12" ht="16.5" x14ac:dyDescent="0.25">
      <c r="A1" s="72" t="s">
        <v>457</v>
      </c>
      <c r="B1" s="83"/>
      <c r="C1" s="83"/>
      <c r="D1" s="83"/>
      <c r="E1" s="84"/>
      <c r="F1" s="73"/>
      <c r="G1" s="73"/>
      <c r="H1" s="73"/>
      <c r="I1" s="73"/>
      <c r="J1" s="73"/>
      <c r="K1" s="73"/>
      <c r="L1" s="73"/>
    </row>
    <row r="3" spans="1:12" ht="18.75" x14ac:dyDescent="0.25">
      <c r="A3" s="85" t="s">
        <v>258</v>
      </c>
      <c r="B3" s="86" t="s">
        <v>388</v>
      </c>
      <c r="C3" s="86" t="s">
        <v>0</v>
      </c>
      <c r="D3" s="86" t="s">
        <v>5</v>
      </c>
      <c r="E3" s="87" t="s">
        <v>458</v>
      </c>
    </row>
    <row r="4" spans="1:12" ht="15.75" x14ac:dyDescent="0.25">
      <c r="A4" s="100" t="s">
        <v>473</v>
      </c>
      <c r="B4" s="101"/>
      <c r="C4" s="101"/>
      <c r="D4" s="101"/>
      <c r="E4" s="102"/>
    </row>
    <row r="5" spans="1:12" ht="15.75" x14ac:dyDescent="0.25">
      <c r="A5" s="88" t="s">
        <v>312</v>
      </c>
      <c r="B5" s="89" t="s">
        <v>306</v>
      </c>
      <c r="C5" s="89" t="s">
        <v>260</v>
      </c>
      <c r="D5" s="89" t="s">
        <v>259</v>
      </c>
      <c r="E5" s="90">
        <v>0.31</v>
      </c>
    </row>
    <row r="6" spans="1:12" ht="15.75" x14ac:dyDescent="0.25">
      <c r="A6" s="88" t="s">
        <v>271</v>
      </c>
      <c r="B6" s="89" t="s">
        <v>272</v>
      </c>
      <c r="C6" s="89" t="s">
        <v>260</v>
      </c>
      <c r="D6" s="89" t="s">
        <v>259</v>
      </c>
      <c r="E6" s="90">
        <v>0.36</v>
      </c>
    </row>
    <row r="7" spans="1:12" ht="15.75" x14ac:dyDescent="0.25">
      <c r="A7" s="88" t="s">
        <v>275</v>
      </c>
      <c r="B7" s="89" t="s">
        <v>276</v>
      </c>
      <c r="C7" s="89" t="s">
        <v>277</v>
      </c>
      <c r="D7" s="89" t="s">
        <v>259</v>
      </c>
      <c r="E7" s="90">
        <v>0.33</v>
      </c>
    </row>
    <row r="8" spans="1:12" ht="15.75" x14ac:dyDescent="0.25">
      <c r="A8" s="88" t="s">
        <v>278</v>
      </c>
      <c r="B8" s="89" t="s">
        <v>276</v>
      </c>
      <c r="C8" s="89" t="s">
        <v>277</v>
      </c>
      <c r="D8" s="89" t="s">
        <v>259</v>
      </c>
      <c r="E8" s="90">
        <v>0.32</v>
      </c>
    </row>
    <row r="9" spans="1:12" ht="15.75" x14ac:dyDescent="0.25">
      <c r="A9" s="88" t="s">
        <v>279</v>
      </c>
      <c r="B9" s="89" t="s">
        <v>276</v>
      </c>
      <c r="C9" s="89" t="s">
        <v>277</v>
      </c>
      <c r="D9" s="89" t="s">
        <v>259</v>
      </c>
      <c r="E9" s="90">
        <v>0.41</v>
      </c>
    </row>
    <row r="10" spans="1:12" ht="15.75" x14ac:dyDescent="0.25">
      <c r="A10" s="88" t="s">
        <v>280</v>
      </c>
      <c r="B10" s="89" t="s">
        <v>281</v>
      </c>
      <c r="C10" s="89" t="s">
        <v>277</v>
      </c>
      <c r="D10" s="89" t="s">
        <v>259</v>
      </c>
      <c r="E10" s="90">
        <v>0.26</v>
      </c>
    </row>
    <row r="11" spans="1:12" ht="15.75" x14ac:dyDescent="0.25">
      <c r="A11" s="88" t="s">
        <v>282</v>
      </c>
      <c r="B11" s="89" t="s">
        <v>283</v>
      </c>
      <c r="C11" s="89" t="s">
        <v>277</v>
      </c>
      <c r="D11" s="89" t="s">
        <v>259</v>
      </c>
      <c r="E11" s="90">
        <v>0.12</v>
      </c>
    </row>
    <row r="12" spans="1:12" ht="15.75" x14ac:dyDescent="0.25">
      <c r="A12" s="88" t="s">
        <v>284</v>
      </c>
      <c r="B12" s="89" t="s">
        <v>281</v>
      </c>
      <c r="C12" s="89" t="s">
        <v>277</v>
      </c>
      <c r="D12" s="89" t="s">
        <v>259</v>
      </c>
      <c r="E12" s="90">
        <v>0.27</v>
      </c>
    </row>
    <row r="13" spans="1:12" ht="15.75" x14ac:dyDescent="0.25">
      <c r="A13" s="88" t="s">
        <v>285</v>
      </c>
      <c r="B13" s="89" t="s">
        <v>276</v>
      </c>
      <c r="C13" s="89" t="s">
        <v>277</v>
      </c>
      <c r="D13" s="89" t="s">
        <v>259</v>
      </c>
      <c r="E13" s="90">
        <v>0.18</v>
      </c>
    </row>
    <row r="14" spans="1:12" ht="15.75" x14ac:dyDescent="0.25">
      <c r="A14" s="88" t="s">
        <v>286</v>
      </c>
      <c r="B14" s="89" t="s">
        <v>276</v>
      </c>
      <c r="C14" s="89" t="s">
        <v>277</v>
      </c>
      <c r="D14" s="89" t="s">
        <v>259</v>
      </c>
      <c r="E14" s="90">
        <v>0.21</v>
      </c>
    </row>
    <row r="15" spans="1:12" ht="15.75" x14ac:dyDescent="0.25">
      <c r="A15" s="88" t="s">
        <v>287</v>
      </c>
      <c r="B15" s="89" t="s">
        <v>276</v>
      </c>
      <c r="C15" s="89" t="s">
        <v>277</v>
      </c>
      <c r="D15" s="89" t="s">
        <v>259</v>
      </c>
      <c r="E15" s="90">
        <v>0.13</v>
      </c>
    </row>
    <row r="16" spans="1:12" ht="15.75" x14ac:dyDescent="0.25">
      <c r="A16" s="88" t="s">
        <v>288</v>
      </c>
      <c r="B16" s="89" t="s">
        <v>276</v>
      </c>
      <c r="C16" s="89" t="s">
        <v>289</v>
      </c>
      <c r="D16" s="89" t="s">
        <v>259</v>
      </c>
      <c r="E16" s="90">
        <v>0.24</v>
      </c>
    </row>
    <row r="17" spans="1:20" ht="15.75" x14ac:dyDescent="0.25">
      <c r="A17" s="88" t="s">
        <v>305</v>
      </c>
      <c r="B17" s="89" t="s">
        <v>306</v>
      </c>
      <c r="C17" s="89" t="s">
        <v>307</v>
      </c>
      <c r="D17" s="89" t="s">
        <v>259</v>
      </c>
      <c r="E17" s="90">
        <v>0.18</v>
      </c>
    </row>
    <row r="18" spans="1:20" ht="15.75" x14ac:dyDescent="0.25">
      <c r="A18" s="88" t="s">
        <v>309</v>
      </c>
      <c r="B18" s="89" t="s">
        <v>310</v>
      </c>
      <c r="C18" s="89" t="s">
        <v>307</v>
      </c>
      <c r="D18" s="89" t="s">
        <v>259</v>
      </c>
      <c r="E18" s="90">
        <v>0.16</v>
      </c>
    </row>
    <row r="19" spans="1:20" ht="15.75" x14ac:dyDescent="0.25">
      <c r="A19" s="88" t="s">
        <v>311</v>
      </c>
      <c r="B19" s="89" t="s">
        <v>306</v>
      </c>
      <c r="C19" s="89" t="s">
        <v>307</v>
      </c>
      <c r="D19" s="89" t="s">
        <v>259</v>
      </c>
      <c r="E19" s="90">
        <v>0.16</v>
      </c>
    </row>
    <row r="20" spans="1:20" ht="15.75" x14ac:dyDescent="0.25">
      <c r="A20" s="88" t="s">
        <v>312</v>
      </c>
      <c r="B20" s="89" t="s">
        <v>306</v>
      </c>
      <c r="C20" s="89" t="s">
        <v>260</v>
      </c>
      <c r="D20" s="89" t="s">
        <v>259</v>
      </c>
      <c r="E20" s="90">
        <v>0.31</v>
      </c>
    </row>
    <row r="21" spans="1:20" ht="15.75" x14ac:dyDescent="0.25">
      <c r="A21" s="88" t="s">
        <v>313</v>
      </c>
      <c r="B21" s="89" t="s">
        <v>306</v>
      </c>
      <c r="C21" s="89" t="s">
        <v>314</v>
      </c>
      <c r="D21" s="89" t="s">
        <v>259</v>
      </c>
      <c r="E21" s="90">
        <v>0.19</v>
      </c>
    </row>
    <row r="22" spans="1:20" ht="15.75" x14ac:dyDescent="0.25">
      <c r="A22" s="88" t="s">
        <v>274</v>
      </c>
      <c r="B22" s="89" t="s">
        <v>272</v>
      </c>
      <c r="C22" s="89" t="s">
        <v>260</v>
      </c>
      <c r="D22" s="89" t="s">
        <v>489</v>
      </c>
      <c r="E22" s="90">
        <v>0.31</v>
      </c>
    </row>
    <row r="23" spans="1:20" ht="15.75" x14ac:dyDescent="0.25">
      <c r="A23" s="88" t="s">
        <v>290</v>
      </c>
      <c r="B23" s="89" t="s">
        <v>276</v>
      </c>
      <c r="C23" s="89" t="s">
        <v>289</v>
      </c>
      <c r="D23" s="89" t="s">
        <v>489</v>
      </c>
      <c r="E23" s="90">
        <v>0.18</v>
      </c>
    </row>
    <row r="24" spans="1:20" ht="15.75" x14ac:dyDescent="0.25">
      <c r="A24" s="88" t="s">
        <v>308</v>
      </c>
      <c r="B24" s="89" t="s">
        <v>306</v>
      </c>
      <c r="C24" s="89" t="s">
        <v>307</v>
      </c>
      <c r="D24" s="89" t="s">
        <v>489</v>
      </c>
      <c r="E24" s="90">
        <v>0.2</v>
      </c>
    </row>
    <row r="25" spans="1:20" ht="15.75" x14ac:dyDescent="0.25">
      <c r="A25" s="88" t="s">
        <v>291</v>
      </c>
      <c r="B25" s="89" t="s">
        <v>306</v>
      </c>
      <c r="C25" s="89" t="s">
        <v>292</v>
      </c>
      <c r="D25" s="89" t="s">
        <v>475</v>
      </c>
      <c r="E25" s="90">
        <v>0.251</v>
      </c>
    </row>
    <row r="26" spans="1:20" ht="15.75" x14ac:dyDescent="0.25">
      <c r="A26" s="88" t="s">
        <v>293</v>
      </c>
      <c r="B26" s="89" t="s">
        <v>306</v>
      </c>
      <c r="C26" s="89" t="s">
        <v>292</v>
      </c>
      <c r="D26" s="89" t="s">
        <v>475</v>
      </c>
      <c r="E26" s="90">
        <v>0.248</v>
      </c>
    </row>
    <row r="27" spans="1:20" ht="15.75" x14ac:dyDescent="0.25">
      <c r="A27" s="88" t="s">
        <v>294</v>
      </c>
      <c r="B27" s="89" t="s">
        <v>306</v>
      </c>
      <c r="C27" s="89" t="s">
        <v>292</v>
      </c>
      <c r="D27" s="89" t="s">
        <v>475</v>
      </c>
      <c r="E27" s="90">
        <v>0.23</v>
      </c>
    </row>
    <row r="28" spans="1:20" s="91" customFormat="1" ht="15.75" x14ac:dyDescent="0.25">
      <c r="A28" s="88" t="s">
        <v>295</v>
      </c>
      <c r="B28" s="89" t="s">
        <v>306</v>
      </c>
      <c r="C28" s="89" t="s">
        <v>292</v>
      </c>
      <c r="D28" s="89" t="s">
        <v>475</v>
      </c>
      <c r="E28" s="90">
        <v>0.28699999999999998</v>
      </c>
    </row>
    <row r="29" spans="1:20" s="91" customFormat="1" ht="15.75" x14ac:dyDescent="0.25">
      <c r="A29" s="88" t="s">
        <v>296</v>
      </c>
      <c r="B29" s="89" t="s">
        <v>306</v>
      </c>
      <c r="C29" s="89" t="s">
        <v>292</v>
      </c>
      <c r="D29" s="89" t="s">
        <v>475</v>
      </c>
      <c r="E29" s="90">
        <v>0.223</v>
      </c>
    </row>
    <row r="30" spans="1:20" s="91" customFormat="1" ht="15.75" x14ac:dyDescent="0.25">
      <c r="A30" s="88" t="s">
        <v>297</v>
      </c>
      <c r="B30" s="89" t="s">
        <v>306</v>
      </c>
      <c r="C30" s="89" t="s">
        <v>292</v>
      </c>
      <c r="D30" s="89" t="s">
        <v>475</v>
      </c>
      <c r="E30" s="90">
        <v>0.29199999999999998</v>
      </c>
    </row>
    <row r="31" spans="1:20" s="91" customFormat="1" ht="15.75" x14ac:dyDescent="0.25">
      <c r="A31" s="88" t="s">
        <v>298</v>
      </c>
      <c r="B31" s="89" t="s">
        <v>306</v>
      </c>
      <c r="C31" s="89" t="s">
        <v>292</v>
      </c>
      <c r="D31" s="89" t="s">
        <v>475</v>
      </c>
      <c r="E31" s="90">
        <v>0.222</v>
      </c>
      <c r="H31" s="92"/>
      <c r="I31" s="92"/>
      <c r="J31" s="92"/>
      <c r="K31" s="92"/>
      <c r="L31" s="92"/>
      <c r="M31" s="92"/>
      <c r="N31" s="92"/>
      <c r="O31" s="92"/>
      <c r="P31" s="92"/>
      <c r="Q31" s="92"/>
      <c r="R31" s="92"/>
      <c r="S31" s="92"/>
      <c r="T31" s="92"/>
    </row>
    <row r="32" spans="1:20" s="91" customFormat="1" ht="15.75" x14ac:dyDescent="0.25">
      <c r="A32" s="88" t="s">
        <v>299</v>
      </c>
      <c r="B32" s="89" t="s">
        <v>306</v>
      </c>
      <c r="C32" s="89" t="s">
        <v>292</v>
      </c>
      <c r="D32" s="89" t="s">
        <v>475</v>
      </c>
      <c r="E32" s="90">
        <v>0.246</v>
      </c>
    </row>
    <row r="33" spans="1:5" s="91" customFormat="1" ht="15.75" x14ac:dyDescent="0.25">
      <c r="A33" s="88" t="s">
        <v>300</v>
      </c>
      <c r="B33" s="89" t="s">
        <v>306</v>
      </c>
      <c r="C33" s="89" t="s">
        <v>292</v>
      </c>
      <c r="D33" s="89" t="s">
        <v>475</v>
      </c>
      <c r="E33" s="90">
        <v>0.307</v>
      </c>
    </row>
    <row r="34" spans="1:5" s="91" customFormat="1" ht="15.75" x14ac:dyDescent="0.25">
      <c r="A34" s="88" t="s">
        <v>301</v>
      </c>
      <c r="B34" s="89" t="s">
        <v>306</v>
      </c>
      <c r="C34" s="89" t="s">
        <v>292</v>
      </c>
      <c r="D34" s="89" t="s">
        <v>475</v>
      </c>
      <c r="E34" s="90">
        <v>0.26</v>
      </c>
    </row>
    <row r="35" spans="1:5" s="91" customFormat="1" ht="15.75" x14ac:dyDescent="0.25">
      <c r="A35" s="88" t="s">
        <v>302</v>
      </c>
      <c r="B35" s="89" t="s">
        <v>306</v>
      </c>
      <c r="C35" s="89" t="s">
        <v>292</v>
      </c>
      <c r="D35" s="89" t="s">
        <v>475</v>
      </c>
      <c r="E35" s="90">
        <v>0.214</v>
      </c>
    </row>
    <row r="36" spans="1:5" s="91" customFormat="1" ht="15.75" x14ac:dyDescent="0.25">
      <c r="A36" s="88" t="s">
        <v>303</v>
      </c>
      <c r="B36" s="89" t="s">
        <v>306</v>
      </c>
      <c r="C36" s="89" t="s">
        <v>292</v>
      </c>
      <c r="D36" s="89" t="s">
        <v>475</v>
      </c>
      <c r="E36" s="90">
        <v>0.28199999999999997</v>
      </c>
    </row>
    <row r="37" spans="1:5" s="91" customFormat="1" ht="15.75" x14ac:dyDescent="0.25">
      <c r="A37" s="88" t="s">
        <v>304</v>
      </c>
      <c r="B37" s="89" t="s">
        <v>306</v>
      </c>
      <c r="C37" s="89" t="s">
        <v>292</v>
      </c>
      <c r="D37" s="89" t="s">
        <v>475</v>
      </c>
      <c r="E37" s="90">
        <v>0.24299999999999999</v>
      </c>
    </row>
    <row r="38" spans="1:5" s="91" customFormat="1" ht="15.75" x14ac:dyDescent="0.25">
      <c r="A38" s="88" t="s">
        <v>378</v>
      </c>
      <c r="B38" s="89" t="s">
        <v>306</v>
      </c>
      <c r="C38" s="89" t="s">
        <v>379</v>
      </c>
      <c r="D38" s="89" t="s">
        <v>273</v>
      </c>
      <c r="E38" s="90">
        <v>0.15</v>
      </c>
    </row>
    <row r="39" spans="1:5" s="91" customFormat="1" ht="15.75" x14ac:dyDescent="0.25">
      <c r="A39" s="88" t="s">
        <v>380</v>
      </c>
      <c r="B39" s="89" t="s">
        <v>306</v>
      </c>
      <c r="C39" s="89" t="s">
        <v>379</v>
      </c>
      <c r="D39" s="89" t="s">
        <v>273</v>
      </c>
      <c r="E39" s="90">
        <v>0.16</v>
      </c>
    </row>
    <row r="40" spans="1:5" s="91" customFormat="1" ht="15.75" x14ac:dyDescent="0.25">
      <c r="A40" s="88" t="s">
        <v>381</v>
      </c>
      <c r="B40" s="89" t="s">
        <v>306</v>
      </c>
      <c r="C40" s="89" t="s">
        <v>379</v>
      </c>
      <c r="D40" s="89" t="s">
        <v>273</v>
      </c>
      <c r="E40" s="90">
        <v>0.18</v>
      </c>
    </row>
    <row r="41" spans="1:5" s="91" customFormat="1" ht="15.75" x14ac:dyDescent="0.25">
      <c r="A41" s="88" t="s">
        <v>382</v>
      </c>
      <c r="B41" s="89" t="s">
        <v>306</v>
      </c>
      <c r="C41" s="89" t="s">
        <v>379</v>
      </c>
      <c r="D41" s="89" t="s">
        <v>273</v>
      </c>
      <c r="E41" s="90">
        <v>0.14000000000000001</v>
      </c>
    </row>
    <row r="42" spans="1:5" s="91" customFormat="1" ht="15.75" x14ac:dyDescent="0.25">
      <c r="A42" s="88" t="s">
        <v>383</v>
      </c>
      <c r="B42" s="89" t="s">
        <v>306</v>
      </c>
      <c r="C42" s="89" t="s">
        <v>379</v>
      </c>
      <c r="D42" s="89" t="s">
        <v>273</v>
      </c>
      <c r="E42" s="90">
        <v>0.14000000000000001</v>
      </c>
    </row>
    <row r="43" spans="1:5" s="91" customFormat="1" ht="15.75" x14ac:dyDescent="0.25">
      <c r="A43" s="88" t="s">
        <v>384</v>
      </c>
      <c r="B43" s="89" t="s">
        <v>306</v>
      </c>
      <c r="C43" s="89" t="s">
        <v>379</v>
      </c>
      <c r="D43" s="89" t="s">
        <v>273</v>
      </c>
      <c r="E43" s="90">
        <v>0.18</v>
      </c>
    </row>
    <row r="44" spans="1:5" s="91" customFormat="1" ht="15.75" x14ac:dyDescent="0.25">
      <c r="A44" s="88" t="s">
        <v>385</v>
      </c>
      <c r="B44" s="89" t="s">
        <v>306</v>
      </c>
      <c r="C44" s="89" t="s">
        <v>379</v>
      </c>
      <c r="D44" s="89" t="s">
        <v>273</v>
      </c>
      <c r="E44" s="90">
        <v>0.13</v>
      </c>
    </row>
    <row r="45" spans="1:5" s="91" customFormat="1" ht="15.75" x14ac:dyDescent="0.25">
      <c r="A45" s="88" t="s">
        <v>386</v>
      </c>
      <c r="B45" s="89" t="s">
        <v>306</v>
      </c>
      <c r="C45" s="89" t="s">
        <v>379</v>
      </c>
      <c r="D45" s="89" t="s">
        <v>273</v>
      </c>
      <c r="E45" s="90">
        <v>0.13</v>
      </c>
    </row>
    <row r="46" spans="1:5" s="91" customFormat="1" ht="15.75" x14ac:dyDescent="0.25">
      <c r="A46" s="88" t="s">
        <v>387</v>
      </c>
      <c r="B46" s="89" t="s">
        <v>306</v>
      </c>
      <c r="C46" s="89" t="s">
        <v>379</v>
      </c>
      <c r="D46" s="89" t="s">
        <v>273</v>
      </c>
      <c r="E46" s="90">
        <v>0.24</v>
      </c>
    </row>
    <row r="47" spans="1:5" s="91" customFormat="1" ht="15.75" x14ac:dyDescent="0.25">
      <c r="A47" s="88" t="s">
        <v>261</v>
      </c>
      <c r="B47" s="89" t="s">
        <v>276</v>
      </c>
      <c r="C47" s="89" t="s">
        <v>35</v>
      </c>
      <c r="D47" s="89" t="s">
        <v>465</v>
      </c>
      <c r="E47" s="90">
        <v>0.17599999999999999</v>
      </c>
    </row>
    <row r="48" spans="1:5" s="91" customFormat="1" ht="15.75" x14ac:dyDescent="0.25">
      <c r="A48" s="88" t="s">
        <v>262</v>
      </c>
      <c r="B48" s="89" t="s">
        <v>462</v>
      </c>
      <c r="C48" s="89" t="s">
        <v>35</v>
      </c>
      <c r="D48" s="89" t="s">
        <v>465</v>
      </c>
      <c r="E48" s="90">
        <v>9.2999999999999999E-2</v>
      </c>
    </row>
    <row r="49" spans="1:5" ht="15.75" x14ac:dyDescent="0.25">
      <c r="A49" s="88" t="s">
        <v>263</v>
      </c>
      <c r="B49" s="89" t="s">
        <v>463</v>
      </c>
      <c r="C49" s="89" t="s">
        <v>35</v>
      </c>
      <c r="D49" s="89" t="s">
        <v>465</v>
      </c>
      <c r="E49" s="90">
        <v>8.5999999999999993E-2</v>
      </c>
    </row>
    <row r="50" spans="1:5" ht="15.75" x14ac:dyDescent="0.25">
      <c r="A50" s="88" t="s">
        <v>264</v>
      </c>
      <c r="B50" s="89" t="s">
        <v>276</v>
      </c>
      <c r="C50" s="89" t="s">
        <v>265</v>
      </c>
      <c r="D50" s="89" t="s">
        <v>465</v>
      </c>
      <c r="E50" s="90">
        <v>0.22800000000000001</v>
      </c>
    </row>
    <row r="51" spans="1:5" ht="15.75" x14ac:dyDescent="0.25">
      <c r="A51" s="88" t="s">
        <v>266</v>
      </c>
      <c r="B51" s="89" t="s">
        <v>276</v>
      </c>
      <c r="C51" s="89" t="s">
        <v>265</v>
      </c>
      <c r="D51" s="89" t="s">
        <v>465</v>
      </c>
      <c r="E51" s="90">
        <v>0.27500000000000002</v>
      </c>
    </row>
    <row r="52" spans="1:5" ht="15.75" x14ac:dyDescent="0.25">
      <c r="A52" s="88" t="s">
        <v>267</v>
      </c>
      <c r="B52" s="89" t="s">
        <v>276</v>
      </c>
      <c r="C52" s="89" t="s">
        <v>265</v>
      </c>
      <c r="D52" s="89" t="s">
        <v>465</v>
      </c>
      <c r="E52" s="90">
        <v>0.222</v>
      </c>
    </row>
    <row r="53" spans="1:5" ht="15.75" x14ac:dyDescent="0.25">
      <c r="A53" s="88" t="s">
        <v>268</v>
      </c>
      <c r="B53" s="89" t="s">
        <v>276</v>
      </c>
      <c r="C53" s="89" t="s">
        <v>265</v>
      </c>
      <c r="D53" s="89" t="s">
        <v>465</v>
      </c>
      <c r="E53" s="90">
        <v>0.26100000000000001</v>
      </c>
    </row>
    <row r="54" spans="1:5" ht="15.75" x14ac:dyDescent="0.25">
      <c r="A54" s="88" t="s">
        <v>269</v>
      </c>
      <c r="B54" s="89" t="s">
        <v>276</v>
      </c>
      <c r="C54" s="89" t="s">
        <v>265</v>
      </c>
      <c r="D54" s="89" t="s">
        <v>465</v>
      </c>
      <c r="E54" s="90">
        <v>0.28399999999999997</v>
      </c>
    </row>
    <row r="55" spans="1:5" ht="15.75" x14ac:dyDescent="0.25">
      <c r="A55" s="88" t="s">
        <v>270</v>
      </c>
      <c r="B55" s="89" t="s">
        <v>276</v>
      </c>
      <c r="C55" s="89" t="s">
        <v>265</v>
      </c>
      <c r="D55" s="89" t="s">
        <v>465</v>
      </c>
      <c r="E55" s="90">
        <v>0.21199999999999999</v>
      </c>
    </row>
    <row r="56" spans="1:5" ht="15.75" x14ac:dyDescent="0.25">
      <c r="A56" s="88" t="s">
        <v>315</v>
      </c>
      <c r="B56" s="89" t="s">
        <v>306</v>
      </c>
      <c r="C56" s="89" t="s">
        <v>316</v>
      </c>
      <c r="D56" s="89" t="s">
        <v>466</v>
      </c>
      <c r="E56" s="90">
        <v>0.13600000000000001</v>
      </c>
    </row>
    <row r="57" spans="1:5" ht="15.75" x14ac:dyDescent="0.25">
      <c r="A57" s="88" t="s">
        <v>317</v>
      </c>
      <c r="B57" s="89" t="s">
        <v>306</v>
      </c>
      <c r="C57" s="89" t="s">
        <v>316</v>
      </c>
      <c r="D57" s="89" t="s">
        <v>466</v>
      </c>
      <c r="E57" s="90">
        <v>9.7000000000000003E-2</v>
      </c>
    </row>
    <row r="58" spans="1:5" ht="15.75" x14ac:dyDescent="0.25">
      <c r="A58" s="88" t="s">
        <v>467</v>
      </c>
      <c r="B58" s="89" t="s">
        <v>306</v>
      </c>
      <c r="C58" s="89" t="s">
        <v>316</v>
      </c>
      <c r="D58" s="89" t="s">
        <v>466</v>
      </c>
      <c r="E58" s="90">
        <v>6.5000000000000002E-2</v>
      </c>
    </row>
    <row r="59" spans="1:5" ht="15.75" x14ac:dyDescent="0.25">
      <c r="A59" s="88" t="s">
        <v>318</v>
      </c>
      <c r="B59" s="89" t="s">
        <v>306</v>
      </c>
      <c r="C59" s="89" t="s">
        <v>316</v>
      </c>
      <c r="D59" s="89" t="s">
        <v>466</v>
      </c>
      <c r="E59" s="90">
        <v>0.17699999999999999</v>
      </c>
    </row>
    <row r="60" spans="1:5" ht="15.75" x14ac:dyDescent="0.25">
      <c r="A60" s="88" t="s">
        <v>319</v>
      </c>
      <c r="B60" s="89" t="s">
        <v>306</v>
      </c>
      <c r="C60" s="89" t="s">
        <v>316</v>
      </c>
      <c r="D60" s="89" t="s">
        <v>466</v>
      </c>
      <c r="E60" s="90">
        <v>8.5000000000000006E-2</v>
      </c>
    </row>
    <row r="61" spans="1:5" ht="15.75" x14ac:dyDescent="0.25">
      <c r="A61" s="88" t="s">
        <v>320</v>
      </c>
      <c r="B61" s="89" t="s">
        <v>306</v>
      </c>
      <c r="C61" s="89" t="s">
        <v>316</v>
      </c>
      <c r="D61" s="89" t="s">
        <v>466</v>
      </c>
      <c r="E61" s="90">
        <v>2.7E-2</v>
      </c>
    </row>
    <row r="62" spans="1:5" ht="15.75" x14ac:dyDescent="0.25">
      <c r="A62" s="88" t="s">
        <v>321</v>
      </c>
      <c r="B62" s="89" t="s">
        <v>306</v>
      </c>
      <c r="C62" s="89" t="s">
        <v>316</v>
      </c>
      <c r="D62" s="89" t="s">
        <v>466</v>
      </c>
      <c r="E62" s="90">
        <v>0.11899999999999999</v>
      </c>
    </row>
    <row r="63" spans="1:5" ht="15.75" x14ac:dyDescent="0.25">
      <c r="A63" s="88" t="s">
        <v>468</v>
      </c>
      <c r="B63" s="89" t="s">
        <v>306</v>
      </c>
      <c r="C63" s="89" t="s">
        <v>322</v>
      </c>
      <c r="D63" s="89" t="s">
        <v>466</v>
      </c>
      <c r="E63" s="90">
        <v>6.0999999999999999E-2</v>
      </c>
    </row>
    <row r="64" spans="1:5" ht="15.75" x14ac:dyDescent="0.25">
      <c r="A64" s="88" t="s">
        <v>323</v>
      </c>
      <c r="B64" s="89" t="s">
        <v>306</v>
      </c>
      <c r="C64" s="89" t="s">
        <v>322</v>
      </c>
      <c r="D64" s="89" t="s">
        <v>466</v>
      </c>
      <c r="E64" s="90">
        <v>0.192</v>
      </c>
    </row>
    <row r="65" spans="1:49" ht="15.75" x14ac:dyDescent="0.25">
      <c r="A65" s="88" t="s">
        <v>324</v>
      </c>
      <c r="B65" s="89" t="s">
        <v>306</v>
      </c>
      <c r="C65" s="89" t="s">
        <v>322</v>
      </c>
      <c r="D65" s="89" t="s">
        <v>466</v>
      </c>
      <c r="E65" s="90">
        <v>0.126</v>
      </c>
    </row>
    <row r="66" spans="1:49" ht="15.75" x14ac:dyDescent="0.25">
      <c r="A66" s="88" t="s">
        <v>469</v>
      </c>
      <c r="B66" s="89" t="s">
        <v>306</v>
      </c>
      <c r="C66" s="89" t="s">
        <v>322</v>
      </c>
      <c r="D66" s="89" t="s">
        <v>466</v>
      </c>
      <c r="E66" s="90">
        <v>0.17399999999999999</v>
      </c>
    </row>
    <row r="67" spans="1:49" ht="15.75" x14ac:dyDescent="0.25">
      <c r="A67" s="88" t="s">
        <v>325</v>
      </c>
      <c r="B67" s="89" t="s">
        <v>306</v>
      </c>
      <c r="C67" s="89" t="s">
        <v>322</v>
      </c>
      <c r="D67" s="89" t="s">
        <v>466</v>
      </c>
      <c r="E67" s="90">
        <v>0.17100000000000001</v>
      </c>
    </row>
    <row r="68" spans="1:49" ht="15.75" x14ac:dyDescent="0.25">
      <c r="A68" s="88" t="s">
        <v>326</v>
      </c>
      <c r="B68" s="89" t="s">
        <v>306</v>
      </c>
      <c r="C68" s="89" t="s">
        <v>327</v>
      </c>
      <c r="D68" s="89" t="s">
        <v>466</v>
      </c>
      <c r="E68" s="90">
        <v>0.23400000000000001</v>
      </c>
    </row>
    <row r="69" spans="1:49" s="91" customFormat="1" ht="15.75" x14ac:dyDescent="0.25">
      <c r="A69" s="88" t="s">
        <v>328</v>
      </c>
      <c r="B69" s="89" t="s">
        <v>306</v>
      </c>
      <c r="C69" s="89" t="s">
        <v>327</v>
      </c>
      <c r="D69" s="89" t="s">
        <v>466</v>
      </c>
      <c r="E69" s="90">
        <v>0.23899999999999999</v>
      </c>
      <c r="G69"/>
      <c r="AM69" s="91">
        <v>-0.38877399925653067</v>
      </c>
      <c r="AN69" s="91">
        <v>0.1164511807189238</v>
      </c>
      <c r="AO69" s="91">
        <v>-1.0882392832681862</v>
      </c>
      <c r="AP69" s="91">
        <v>-1.0259913026512666</v>
      </c>
      <c r="AQ69" s="91">
        <v>-1.3538349362825131</v>
      </c>
      <c r="AR69" s="91">
        <v>-0.72085822640417851</v>
      </c>
      <c r="AS69" s="91">
        <v>-1.5016346509672909</v>
      </c>
      <c r="AT69" s="91">
        <v>-1.68493720524107</v>
      </c>
      <c r="AU69" s="91">
        <v>-0.65345724559209151</v>
      </c>
      <c r="AV69" s="91">
        <v>-1.3770339784241397</v>
      </c>
      <c r="AW69" s="91">
        <v>-1.1809685157972611</v>
      </c>
    </row>
    <row r="70" spans="1:49" s="91" customFormat="1" ht="15.75" x14ac:dyDescent="0.25">
      <c r="A70" s="88" t="s">
        <v>329</v>
      </c>
      <c r="B70" s="89" t="s">
        <v>306</v>
      </c>
      <c r="C70" s="89" t="s">
        <v>327</v>
      </c>
      <c r="D70" s="89" t="s">
        <v>466</v>
      </c>
      <c r="E70" s="90">
        <v>0.318</v>
      </c>
      <c r="G70"/>
    </row>
    <row r="71" spans="1:49" s="91" customFormat="1" ht="15.75" x14ac:dyDescent="0.25">
      <c r="A71" s="88" t="s">
        <v>470</v>
      </c>
      <c r="B71" s="89" t="s">
        <v>306</v>
      </c>
      <c r="C71" s="89" t="s">
        <v>327</v>
      </c>
      <c r="D71" s="89" t="s">
        <v>466</v>
      </c>
      <c r="E71" s="90">
        <v>0.187</v>
      </c>
      <c r="G71"/>
    </row>
    <row r="72" spans="1:49" s="91" customFormat="1" ht="15.75" x14ac:dyDescent="0.25">
      <c r="A72" s="88" t="s">
        <v>330</v>
      </c>
      <c r="B72" s="89" t="s">
        <v>306</v>
      </c>
      <c r="C72" s="89" t="s">
        <v>327</v>
      </c>
      <c r="D72" s="89" t="s">
        <v>466</v>
      </c>
      <c r="E72" s="90">
        <v>0.247</v>
      </c>
      <c r="G72"/>
    </row>
    <row r="73" spans="1:49" s="91" customFormat="1" ht="15.75" x14ac:dyDescent="0.25">
      <c r="A73" s="88" t="s">
        <v>332</v>
      </c>
      <c r="B73" s="89" t="s">
        <v>333</v>
      </c>
      <c r="C73" s="89" t="s">
        <v>314</v>
      </c>
      <c r="D73" s="89" t="s">
        <v>331</v>
      </c>
      <c r="E73" s="90">
        <v>0.28399999999999997</v>
      </c>
      <c r="G73"/>
    </row>
    <row r="74" spans="1:49" s="91" customFormat="1" ht="15.75" x14ac:dyDescent="0.25">
      <c r="A74" s="88" t="s">
        <v>334</v>
      </c>
      <c r="B74" s="89" t="s">
        <v>333</v>
      </c>
      <c r="C74" s="89" t="s">
        <v>314</v>
      </c>
      <c r="D74" s="89" t="s">
        <v>331</v>
      </c>
      <c r="E74" s="90">
        <v>0.3</v>
      </c>
      <c r="G74"/>
    </row>
    <row r="75" spans="1:49" s="91" customFormat="1" ht="15.75" x14ac:dyDescent="0.25">
      <c r="A75" s="88" t="s">
        <v>335</v>
      </c>
      <c r="B75" s="89" t="s">
        <v>333</v>
      </c>
      <c r="C75" s="89" t="s">
        <v>314</v>
      </c>
      <c r="D75" s="89" t="s">
        <v>331</v>
      </c>
      <c r="E75" s="90">
        <v>0.27400000000000002</v>
      </c>
    </row>
    <row r="76" spans="1:49" s="91" customFormat="1" ht="15.75" x14ac:dyDescent="0.25">
      <c r="A76" s="88" t="s">
        <v>336</v>
      </c>
      <c r="B76" s="89" t="s">
        <v>333</v>
      </c>
      <c r="C76" s="89" t="s">
        <v>314</v>
      </c>
      <c r="D76" s="89" t="s">
        <v>331</v>
      </c>
      <c r="E76" s="90">
        <v>0.21299999999999999</v>
      </c>
    </row>
    <row r="77" spans="1:49" s="91" customFormat="1" ht="15.75" x14ac:dyDescent="0.25">
      <c r="A77" s="88" t="s">
        <v>337</v>
      </c>
      <c r="B77" s="89" t="s">
        <v>333</v>
      </c>
      <c r="C77" s="89" t="s">
        <v>314</v>
      </c>
      <c r="D77" s="89" t="s">
        <v>331</v>
      </c>
      <c r="E77" s="90">
        <v>0.17399999999999999</v>
      </c>
    </row>
    <row r="78" spans="1:49" s="91" customFormat="1" ht="15.75" x14ac:dyDescent="0.25">
      <c r="A78" s="88" t="s">
        <v>338</v>
      </c>
      <c r="B78" s="89" t="s">
        <v>333</v>
      </c>
      <c r="C78" s="89" t="s">
        <v>314</v>
      </c>
      <c r="D78" s="89" t="s">
        <v>331</v>
      </c>
      <c r="E78" s="90">
        <v>0.311</v>
      </c>
    </row>
    <row r="79" spans="1:49" s="91" customFormat="1" ht="15.75" x14ac:dyDescent="0.25">
      <c r="A79" s="88" t="s">
        <v>339</v>
      </c>
      <c r="B79" s="89" t="s">
        <v>333</v>
      </c>
      <c r="C79" s="89" t="s">
        <v>314</v>
      </c>
      <c r="D79" s="89" t="s">
        <v>331</v>
      </c>
      <c r="E79" s="90">
        <v>0.28299999999999997</v>
      </c>
    </row>
    <row r="80" spans="1:49" s="91" customFormat="1" ht="15.75" x14ac:dyDescent="0.25">
      <c r="A80" s="88" t="s">
        <v>340</v>
      </c>
      <c r="B80" s="89" t="s">
        <v>333</v>
      </c>
      <c r="C80" s="89" t="s">
        <v>314</v>
      </c>
      <c r="D80" s="89" t="s">
        <v>331</v>
      </c>
      <c r="E80" s="90">
        <v>0.246</v>
      </c>
    </row>
    <row r="81" spans="1:5" s="91" customFormat="1" ht="15.75" x14ac:dyDescent="0.25">
      <c r="A81" s="88" t="s">
        <v>341</v>
      </c>
      <c r="B81" s="89" t="s">
        <v>333</v>
      </c>
      <c r="C81" s="89" t="s">
        <v>314</v>
      </c>
      <c r="D81" s="89" t="s">
        <v>331</v>
      </c>
      <c r="E81" s="90">
        <v>0.254</v>
      </c>
    </row>
    <row r="82" spans="1:5" s="91" customFormat="1" ht="15.75" x14ac:dyDescent="0.25">
      <c r="A82" s="88" t="s">
        <v>342</v>
      </c>
      <c r="B82" s="89" t="s">
        <v>333</v>
      </c>
      <c r="C82" s="89" t="s">
        <v>314</v>
      </c>
      <c r="D82" s="89" t="s">
        <v>331</v>
      </c>
      <c r="E82" s="90">
        <v>0.28100000000000003</v>
      </c>
    </row>
    <row r="83" spans="1:5" s="91" customFormat="1" ht="15.75" x14ac:dyDescent="0.25">
      <c r="A83" s="88" t="s">
        <v>343</v>
      </c>
      <c r="B83" s="89" t="s">
        <v>333</v>
      </c>
      <c r="C83" s="89" t="s">
        <v>314</v>
      </c>
      <c r="D83" s="89" t="s">
        <v>331</v>
      </c>
      <c r="E83" s="90">
        <v>0.247</v>
      </c>
    </row>
    <row r="84" spans="1:5" s="91" customFormat="1" ht="15.75" x14ac:dyDescent="0.25">
      <c r="A84" s="88" t="s">
        <v>344</v>
      </c>
      <c r="B84" s="89" t="s">
        <v>333</v>
      </c>
      <c r="C84" s="89" t="s">
        <v>314</v>
      </c>
      <c r="D84" s="89" t="s">
        <v>331</v>
      </c>
      <c r="E84" s="90">
        <v>0.245</v>
      </c>
    </row>
    <row r="85" spans="1:5" s="91" customFormat="1" ht="15.75" x14ac:dyDescent="0.25">
      <c r="A85" s="88" t="s">
        <v>345</v>
      </c>
      <c r="B85" s="89" t="s">
        <v>333</v>
      </c>
      <c r="C85" s="89" t="s">
        <v>314</v>
      </c>
      <c r="D85" s="89" t="s">
        <v>331</v>
      </c>
      <c r="E85" s="90">
        <v>0.28599999999999998</v>
      </c>
    </row>
    <row r="86" spans="1:5" s="91" customFormat="1" ht="15.75" x14ac:dyDescent="0.25">
      <c r="A86" s="88" t="s">
        <v>346</v>
      </c>
      <c r="B86" s="89" t="s">
        <v>333</v>
      </c>
      <c r="C86" s="89" t="s">
        <v>314</v>
      </c>
      <c r="D86" s="89" t="s">
        <v>331</v>
      </c>
      <c r="E86" s="90">
        <v>0.29099999999999998</v>
      </c>
    </row>
    <row r="87" spans="1:5" s="91" customFormat="1" ht="15.75" x14ac:dyDescent="0.25">
      <c r="A87" s="88" t="s">
        <v>347</v>
      </c>
      <c r="B87" s="89" t="s">
        <v>333</v>
      </c>
      <c r="C87" s="89" t="s">
        <v>314</v>
      </c>
      <c r="D87" s="89" t="s">
        <v>331</v>
      </c>
      <c r="E87" s="90">
        <v>0.312</v>
      </c>
    </row>
    <row r="88" spans="1:5" s="91" customFormat="1" ht="15.75" x14ac:dyDescent="0.25">
      <c r="A88" s="88" t="s">
        <v>348</v>
      </c>
      <c r="B88" s="89" t="s">
        <v>333</v>
      </c>
      <c r="C88" s="89" t="s">
        <v>314</v>
      </c>
      <c r="D88" s="89" t="s">
        <v>331</v>
      </c>
      <c r="E88" s="90">
        <v>0.25700000000000001</v>
      </c>
    </row>
    <row r="89" spans="1:5" s="91" customFormat="1" ht="15.75" x14ac:dyDescent="0.25">
      <c r="A89" s="88" t="s">
        <v>349</v>
      </c>
      <c r="B89" s="89" t="s">
        <v>333</v>
      </c>
      <c r="C89" s="89" t="s">
        <v>314</v>
      </c>
      <c r="D89" s="89" t="s">
        <v>331</v>
      </c>
      <c r="E89" s="90">
        <v>0.20300000000000001</v>
      </c>
    </row>
    <row r="90" spans="1:5" s="91" customFormat="1" ht="15.75" x14ac:dyDescent="0.25">
      <c r="A90" s="88" t="s">
        <v>350</v>
      </c>
      <c r="B90" s="89" t="s">
        <v>333</v>
      </c>
      <c r="C90" s="89" t="s">
        <v>314</v>
      </c>
      <c r="D90" s="89" t="s">
        <v>331</v>
      </c>
      <c r="E90" s="90">
        <v>0.17100000000000001</v>
      </c>
    </row>
    <row r="91" spans="1:5" s="91" customFormat="1" ht="15.75" x14ac:dyDescent="0.25">
      <c r="A91" s="88" t="s">
        <v>351</v>
      </c>
      <c r="B91" s="89" t="s">
        <v>333</v>
      </c>
      <c r="C91" s="89" t="s">
        <v>314</v>
      </c>
      <c r="D91" s="89" t="s">
        <v>331</v>
      </c>
      <c r="E91" s="90">
        <v>0.20300000000000001</v>
      </c>
    </row>
    <row r="92" spans="1:5" s="91" customFormat="1" ht="15.75" x14ac:dyDescent="0.25">
      <c r="A92" s="88" t="s">
        <v>352</v>
      </c>
      <c r="B92" s="89" t="s">
        <v>333</v>
      </c>
      <c r="C92" s="89" t="s">
        <v>314</v>
      </c>
      <c r="D92" s="89" t="s">
        <v>331</v>
      </c>
      <c r="E92" s="90">
        <v>0.24099999999999999</v>
      </c>
    </row>
    <row r="93" spans="1:5" s="91" customFormat="1" ht="15.75" x14ac:dyDescent="0.25">
      <c r="A93" s="88" t="s">
        <v>353</v>
      </c>
      <c r="B93" s="89" t="s">
        <v>333</v>
      </c>
      <c r="C93" s="89" t="s">
        <v>314</v>
      </c>
      <c r="D93" s="89" t="s">
        <v>331</v>
      </c>
      <c r="E93" s="90">
        <v>0.19700000000000001</v>
      </c>
    </row>
    <row r="94" spans="1:5" s="91" customFormat="1" ht="15.75" x14ac:dyDescent="0.25">
      <c r="A94" s="88" t="s">
        <v>354</v>
      </c>
      <c r="B94" s="89" t="s">
        <v>333</v>
      </c>
      <c r="C94" s="89" t="s">
        <v>314</v>
      </c>
      <c r="D94" s="89" t="s">
        <v>331</v>
      </c>
      <c r="E94" s="90">
        <v>0.32900000000000001</v>
      </c>
    </row>
    <row r="95" spans="1:5" s="91" customFormat="1" ht="15.75" x14ac:dyDescent="0.25">
      <c r="A95" s="88" t="s">
        <v>355</v>
      </c>
      <c r="B95" s="89" t="s">
        <v>333</v>
      </c>
      <c r="C95" s="89" t="s">
        <v>314</v>
      </c>
      <c r="D95" s="89" t="s">
        <v>331</v>
      </c>
      <c r="E95" s="90">
        <v>0.26800000000000002</v>
      </c>
    </row>
    <row r="96" spans="1:5" s="91" customFormat="1" ht="15.75" x14ac:dyDescent="0.25">
      <c r="A96" s="88" t="s">
        <v>356</v>
      </c>
      <c r="B96" s="89" t="s">
        <v>333</v>
      </c>
      <c r="C96" s="89" t="s">
        <v>314</v>
      </c>
      <c r="D96" s="89" t="s">
        <v>331</v>
      </c>
      <c r="E96" s="90">
        <v>0.185</v>
      </c>
    </row>
    <row r="97" spans="1:5" s="91" customFormat="1" ht="15.75" x14ac:dyDescent="0.25">
      <c r="A97" s="88" t="s">
        <v>357</v>
      </c>
      <c r="B97" s="89" t="s">
        <v>333</v>
      </c>
      <c r="C97" s="89" t="s">
        <v>314</v>
      </c>
      <c r="D97" s="89" t="s">
        <v>331</v>
      </c>
      <c r="E97" s="90">
        <v>0.308</v>
      </c>
    </row>
    <row r="98" spans="1:5" s="91" customFormat="1" ht="15.75" x14ac:dyDescent="0.25">
      <c r="A98" s="88" t="s">
        <v>358</v>
      </c>
      <c r="B98" s="89" t="s">
        <v>333</v>
      </c>
      <c r="C98" s="89" t="s">
        <v>314</v>
      </c>
      <c r="D98" s="89" t="s">
        <v>331</v>
      </c>
      <c r="E98" s="90">
        <v>0.25800000000000001</v>
      </c>
    </row>
    <row r="99" spans="1:5" s="91" customFormat="1" ht="15.75" x14ac:dyDescent="0.25">
      <c r="A99" s="88" t="s">
        <v>359</v>
      </c>
      <c r="B99" s="89" t="s">
        <v>333</v>
      </c>
      <c r="C99" s="89" t="s">
        <v>314</v>
      </c>
      <c r="D99" s="89" t="s">
        <v>331</v>
      </c>
      <c r="E99" s="90">
        <v>0.26</v>
      </c>
    </row>
    <row r="100" spans="1:5" s="91" customFormat="1" ht="15.75" x14ac:dyDescent="0.25">
      <c r="A100" s="88" t="s">
        <v>360</v>
      </c>
      <c r="B100" s="89" t="s">
        <v>333</v>
      </c>
      <c r="C100" s="89" t="s">
        <v>314</v>
      </c>
      <c r="D100" s="89" t="s">
        <v>331</v>
      </c>
      <c r="E100" s="90">
        <v>0.21199999999999999</v>
      </c>
    </row>
    <row r="101" spans="1:5" s="91" customFormat="1" ht="15.75" x14ac:dyDescent="0.25">
      <c r="A101" s="88" t="s">
        <v>361</v>
      </c>
      <c r="B101" s="89" t="s">
        <v>333</v>
      </c>
      <c r="C101" s="89" t="s">
        <v>314</v>
      </c>
      <c r="D101" s="89" t="s">
        <v>331</v>
      </c>
      <c r="E101" s="90">
        <v>0.19800000000000001</v>
      </c>
    </row>
    <row r="102" spans="1:5" s="91" customFormat="1" ht="15.75" x14ac:dyDescent="0.25">
      <c r="A102" s="88" t="s">
        <v>362</v>
      </c>
      <c r="B102" s="89" t="s">
        <v>333</v>
      </c>
      <c r="C102" s="89" t="s">
        <v>314</v>
      </c>
      <c r="D102" s="89" t="s">
        <v>331</v>
      </c>
      <c r="E102" s="90">
        <v>0.249</v>
      </c>
    </row>
    <row r="103" spans="1:5" s="91" customFormat="1" ht="15.75" x14ac:dyDescent="0.25">
      <c r="A103" s="88" t="s">
        <v>363</v>
      </c>
      <c r="B103" s="89" t="s">
        <v>333</v>
      </c>
      <c r="C103" s="89" t="s">
        <v>314</v>
      </c>
      <c r="D103" s="89" t="s">
        <v>331</v>
      </c>
      <c r="E103" s="90">
        <v>0.254</v>
      </c>
    </row>
    <row r="104" spans="1:5" s="91" customFormat="1" ht="15.75" x14ac:dyDescent="0.25">
      <c r="A104" s="88" t="s">
        <v>364</v>
      </c>
      <c r="B104" s="89" t="s">
        <v>333</v>
      </c>
      <c r="C104" s="89" t="s">
        <v>314</v>
      </c>
      <c r="D104" s="89" t="s">
        <v>331</v>
      </c>
      <c r="E104" s="90">
        <v>0.22</v>
      </c>
    </row>
    <row r="105" spans="1:5" s="91" customFormat="1" ht="15.75" x14ac:dyDescent="0.25">
      <c r="A105" s="88" t="s">
        <v>365</v>
      </c>
      <c r="B105" s="89" t="s">
        <v>333</v>
      </c>
      <c r="C105" s="89" t="s">
        <v>314</v>
      </c>
      <c r="D105" s="89" t="s">
        <v>331</v>
      </c>
      <c r="E105" s="90">
        <v>0.22800000000000001</v>
      </c>
    </row>
    <row r="106" spans="1:5" s="91" customFormat="1" ht="15.75" x14ac:dyDescent="0.25">
      <c r="A106" s="88" t="s">
        <v>365</v>
      </c>
      <c r="B106" s="89" t="s">
        <v>333</v>
      </c>
      <c r="C106" s="89" t="s">
        <v>314</v>
      </c>
      <c r="D106" s="89" t="s">
        <v>331</v>
      </c>
      <c r="E106" s="90">
        <v>0.23100000000000001</v>
      </c>
    </row>
    <row r="107" spans="1:5" s="91" customFormat="1" ht="15.75" x14ac:dyDescent="0.25">
      <c r="A107" s="88" t="s">
        <v>366</v>
      </c>
      <c r="B107" s="89" t="s">
        <v>333</v>
      </c>
      <c r="C107" s="89" t="s">
        <v>314</v>
      </c>
      <c r="D107" s="89" t="s">
        <v>331</v>
      </c>
      <c r="E107" s="90">
        <v>0.25600000000000001</v>
      </c>
    </row>
    <row r="108" spans="1:5" s="91" customFormat="1" ht="15.75" x14ac:dyDescent="0.25">
      <c r="A108" s="88" t="s">
        <v>367</v>
      </c>
      <c r="B108" s="89" t="s">
        <v>333</v>
      </c>
      <c r="C108" s="89" t="s">
        <v>314</v>
      </c>
      <c r="D108" s="89" t="s">
        <v>331</v>
      </c>
      <c r="E108" s="90">
        <v>0.26</v>
      </c>
    </row>
    <row r="109" spans="1:5" s="91" customFormat="1" ht="15.75" x14ac:dyDescent="0.25">
      <c r="A109" s="88" t="s">
        <v>368</v>
      </c>
      <c r="B109" s="89" t="s">
        <v>333</v>
      </c>
      <c r="C109" s="89" t="s">
        <v>314</v>
      </c>
      <c r="D109" s="89" t="s">
        <v>331</v>
      </c>
      <c r="E109" s="90">
        <v>0.33</v>
      </c>
    </row>
    <row r="110" spans="1:5" s="91" customFormat="1" ht="15.75" x14ac:dyDescent="0.25">
      <c r="A110" s="88" t="s">
        <v>369</v>
      </c>
      <c r="B110" s="89" t="s">
        <v>333</v>
      </c>
      <c r="C110" s="89" t="s">
        <v>314</v>
      </c>
      <c r="D110" s="89" t="s">
        <v>331</v>
      </c>
      <c r="E110" s="90">
        <v>0.23300000000000001</v>
      </c>
    </row>
    <row r="111" spans="1:5" s="91" customFormat="1" ht="15.75" x14ac:dyDescent="0.25">
      <c r="A111" s="88" t="s">
        <v>370</v>
      </c>
      <c r="B111" s="89" t="s">
        <v>333</v>
      </c>
      <c r="C111" s="89" t="s">
        <v>314</v>
      </c>
      <c r="D111" s="89" t="s">
        <v>331</v>
      </c>
      <c r="E111" s="90">
        <v>0.33800000000000002</v>
      </c>
    </row>
    <row r="112" spans="1:5" s="91" customFormat="1" ht="15.75" x14ac:dyDescent="0.25">
      <c r="A112" s="88" t="s">
        <v>371</v>
      </c>
      <c r="B112" s="89" t="s">
        <v>333</v>
      </c>
      <c r="C112" s="89" t="s">
        <v>314</v>
      </c>
      <c r="D112" s="89" t="s">
        <v>331</v>
      </c>
      <c r="E112" s="90">
        <v>0.17599999999999999</v>
      </c>
    </row>
    <row r="113" spans="1:49" s="91" customFormat="1" ht="15.75" x14ac:dyDescent="0.25">
      <c r="A113" s="88" t="s">
        <v>372</v>
      </c>
      <c r="B113" s="89" t="s">
        <v>333</v>
      </c>
      <c r="C113" s="89" t="s">
        <v>314</v>
      </c>
      <c r="D113" s="89" t="s">
        <v>331</v>
      </c>
      <c r="E113" s="90">
        <v>0.29599999999999999</v>
      </c>
    </row>
    <row r="114" spans="1:49" s="91" customFormat="1" ht="15.75" x14ac:dyDescent="0.25">
      <c r="A114" s="88" t="s">
        <v>373</v>
      </c>
      <c r="B114" s="89" t="s">
        <v>333</v>
      </c>
      <c r="C114" s="89" t="s">
        <v>314</v>
      </c>
      <c r="D114" s="89" t="s">
        <v>331</v>
      </c>
      <c r="E114" s="90">
        <v>0.27300000000000002</v>
      </c>
    </row>
    <row r="115" spans="1:49" s="91" customFormat="1" ht="15.75" x14ac:dyDescent="0.25">
      <c r="A115" s="88" t="s">
        <v>374</v>
      </c>
      <c r="B115" s="89" t="s">
        <v>333</v>
      </c>
      <c r="C115" s="89" t="s">
        <v>314</v>
      </c>
      <c r="D115" s="89" t="s">
        <v>331</v>
      </c>
      <c r="E115" s="90">
        <v>0.26100000000000001</v>
      </c>
    </row>
    <row r="116" spans="1:49" s="91" customFormat="1" ht="15.75" x14ac:dyDescent="0.25">
      <c r="A116" s="88" t="s">
        <v>375</v>
      </c>
      <c r="B116" s="89" t="s">
        <v>333</v>
      </c>
      <c r="C116" s="89" t="s">
        <v>314</v>
      </c>
      <c r="D116" s="89" t="s">
        <v>331</v>
      </c>
      <c r="E116" s="90">
        <v>0.318</v>
      </c>
    </row>
    <row r="117" spans="1:49" s="91" customFormat="1" ht="15.75" x14ac:dyDescent="0.25">
      <c r="A117" s="88" t="s">
        <v>376</v>
      </c>
      <c r="B117" s="89" t="s">
        <v>333</v>
      </c>
      <c r="C117" s="89" t="s">
        <v>314</v>
      </c>
      <c r="D117" s="89" t="s">
        <v>331</v>
      </c>
      <c r="E117" s="90">
        <v>0.314</v>
      </c>
    </row>
    <row r="118" spans="1:49" s="91" customFormat="1" ht="15.75" x14ac:dyDescent="0.25">
      <c r="A118" s="88" t="s">
        <v>377</v>
      </c>
      <c r="B118" s="89" t="s">
        <v>333</v>
      </c>
      <c r="C118" s="89" t="s">
        <v>314</v>
      </c>
      <c r="D118" s="89" t="s">
        <v>331</v>
      </c>
      <c r="E118" s="90">
        <v>0.3</v>
      </c>
    </row>
    <row r="119" spans="1:49" s="91" customFormat="1" ht="15.75" x14ac:dyDescent="0.25">
      <c r="A119" s="103"/>
      <c r="B119" s="104"/>
      <c r="C119" s="104"/>
      <c r="D119" s="104"/>
      <c r="E119" s="105"/>
    </row>
    <row r="120" spans="1:49" ht="18.75" x14ac:dyDescent="0.25">
      <c r="A120" s="85" t="s">
        <v>258</v>
      </c>
      <c r="B120" s="86" t="s">
        <v>388</v>
      </c>
      <c r="C120" s="86" t="s">
        <v>0</v>
      </c>
      <c r="D120" s="86" t="s">
        <v>5</v>
      </c>
      <c r="E120" s="87" t="s">
        <v>458</v>
      </c>
    </row>
    <row r="121" spans="1:49" ht="15.75" x14ac:dyDescent="0.25">
      <c r="A121" s="100" t="s">
        <v>474</v>
      </c>
      <c r="B121" s="101"/>
      <c r="C121" s="101"/>
      <c r="D121" s="101"/>
      <c r="E121" s="102"/>
    </row>
    <row r="122" spans="1:49" s="91" customFormat="1" ht="15.75" x14ac:dyDescent="0.25">
      <c r="A122" s="88">
        <v>787</v>
      </c>
      <c r="B122" s="89" t="s">
        <v>451</v>
      </c>
      <c r="C122" s="89" t="s">
        <v>50</v>
      </c>
      <c r="D122" s="89" t="s">
        <v>390</v>
      </c>
      <c r="E122" s="90">
        <v>0.216</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row>
    <row r="123" spans="1:49" s="91" customFormat="1" ht="15.75" x14ac:dyDescent="0.25">
      <c r="A123" s="88">
        <v>789</v>
      </c>
      <c r="B123" s="89" t="s">
        <v>451</v>
      </c>
      <c r="C123" s="89" t="s">
        <v>50</v>
      </c>
      <c r="D123" s="89" t="s">
        <v>390</v>
      </c>
      <c r="E123" s="90">
        <v>0.129</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row>
    <row r="124" spans="1:49" s="91" customFormat="1" ht="15.75" x14ac:dyDescent="0.25">
      <c r="A124" s="88">
        <v>790</v>
      </c>
      <c r="B124" s="89" t="s">
        <v>451</v>
      </c>
      <c r="C124" s="89" t="s">
        <v>50</v>
      </c>
      <c r="D124" s="89" t="s">
        <v>390</v>
      </c>
      <c r="E124" s="90">
        <v>0.16900000000000001</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row>
    <row r="125" spans="1:49" ht="15.75" x14ac:dyDescent="0.25">
      <c r="A125" s="88">
        <v>794</v>
      </c>
      <c r="B125" s="89" t="s">
        <v>451</v>
      </c>
      <c r="C125" s="89" t="s">
        <v>50</v>
      </c>
      <c r="D125" s="89" t="s">
        <v>390</v>
      </c>
      <c r="E125" s="90">
        <v>0.122</v>
      </c>
    </row>
    <row r="126" spans="1:49" ht="15.75" x14ac:dyDescent="0.25">
      <c r="A126" s="88" t="s">
        <v>407</v>
      </c>
      <c r="B126" s="89" t="s">
        <v>451</v>
      </c>
      <c r="C126" s="89" t="s">
        <v>50</v>
      </c>
      <c r="D126" s="89" t="s">
        <v>390</v>
      </c>
      <c r="E126" s="90">
        <v>0.27600000000000002</v>
      </c>
    </row>
    <row r="127" spans="1:49" ht="15.75" x14ac:dyDescent="0.25">
      <c r="A127" s="88" t="s">
        <v>408</v>
      </c>
      <c r="B127" s="89" t="s">
        <v>451</v>
      </c>
      <c r="C127" s="89" t="s">
        <v>50</v>
      </c>
      <c r="D127" s="89" t="s">
        <v>390</v>
      </c>
      <c r="E127" s="90">
        <v>0.16700000000000001</v>
      </c>
    </row>
    <row r="128" spans="1:49" ht="15.75" x14ac:dyDescent="0.25">
      <c r="A128" s="88" t="s">
        <v>409</v>
      </c>
      <c r="B128" s="89" t="s">
        <v>451</v>
      </c>
      <c r="C128" s="89" t="s">
        <v>50</v>
      </c>
      <c r="D128" s="89" t="s">
        <v>390</v>
      </c>
      <c r="E128" s="90">
        <v>0.252</v>
      </c>
    </row>
    <row r="129" spans="1:49" ht="15.75" x14ac:dyDescent="0.25">
      <c r="A129" s="88" t="s">
        <v>410</v>
      </c>
      <c r="B129" s="89" t="s">
        <v>451</v>
      </c>
      <c r="C129" s="89" t="s">
        <v>50</v>
      </c>
      <c r="D129" s="89" t="s">
        <v>390</v>
      </c>
      <c r="E129" s="90">
        <v>0.217</v>
      </c>
    </row>
    <row r="130" spans="1:49" ht="15.75" x14ac:dyDescent="0.25">
      <c r="A130" s="88" t="s">
        <v>411</v>
      </c>
      <c r="B130" s="89" t="s">
        <v>451</v>
      </c>
      <c r="C130" s="89" t="s">
        <v>50</v>
      </c>
      <c r="D130" s="89" t="s">
        <v>390</v>
      </c>
      <c r="E130" s="90">
        <v>0.129</v>
      </c>
    </row>
    <row r="131" spans="1:49" ht="15.75" x14ac:dyDescent="0.25">
      <c r="A131" s="88" t="s">
        <v>412</v>
      </c>
      <c r="B131" s="89" t="s">
        <v>451</v>
      </c>
      <c r="C131" s="89" t="s">
        <v>50</v>
      </c>
      <c r="D131" s="89" t="s">
        <v>390</v>
      </c>
      <c r="E131" s="90">
        <v>0.214</v>
      </c>
    </row>
    <row r="132" spans="1:49" ht="15.75" x14ac:dyDescent="0.25">
      <c r="A132" s="88" t="s">
        <v>413</v>
      </c>
      <c r="B132" s="89" t="s">
        <v>451</v>
      </c>
      <c r="C132" s="89" t="s">
        <v>50</v>
      </c>
      <c r="D132" s="89" t="s">
        <v>390</v>
      </c>
      <c r="E132" s="90">
        <v>0.15</v>
      </c>
    </row>
    <row r="133" spans="1:49" ht="15.75" x14ac:dyDescent="0.25">
      <c r="A133" s="88" t="s">
        <v>414</v>
      </c>
      <c r="B133" s="89" t="s">
        <v>451</v>
      </c>
      <c r="C133" s="89" t="s">
        <v>50</v>
      </c>
      <c r="D133" s="89" t="s">
        <v>390</v>
      </c>
      <c r="E133" s="90">
        <v>0.10299999999999999</v>
      </c>
    </row>
    <row r="134" spans="1:49" ht="15.75" x14ac:dyDescent="0.25">
      <c r="A134" s="88" t="s">
        <v>415</v>
      </c>
      <c r="B134" s="89" t="s">
        <v>451</v>
      </c>
      <c r="C134" s="89" t="s">
        <v>50</v>
      </c>
      <c r="D134" s="89" t="s">
        <v>390</v>
      </c>
      <c r="E134" s="90">
        <v>0.22800000000000001</v>
      </c>
    </row>
    <row r="135" spans="1:49" ht="15.75" x14ac:dyDescent="0.25">
      <c r="A135" s="88" t="s">
        <v>416</v>
      </c>
      <c r="B135" s="89" t="s">
        <v>451</v>
      </c>
      <c r="C135" s="89" t="s">
        <v>50</v>
      </c>
      <c r="D135" s="89" t="s">
        <v>390</v>
      </c>
      <c r="E135" s="90">
        <v>0.188</v>
      </c>
    </row>
    <row r="136" spans="1:49" ht="15.75" x14ac:dyDescent="0.25">
      <c r="A136" s="88" t="s">
        <v>417</v>
      </c>
      <c r="B136" s="89" t="s">
        <v>451</v>
      </c>
      <c r="C136" s="89" t="s">
        <v>50</v>
      </c>
      <c r="D136" s="89" t="s">
        <v>390</v>
      </c>
      <c r="E136" s="90">
        <v>0.32200000000000001</v>
      </c>
    </row>
    <row r="137" spans="1:49" ht="15.75" x14ac:dyDescent="0.25">
      <c r="A137" s="88" t="s">
        <v>418</v>
      </c>
      <c r="B137" s="89" t="s">
        <v>451</v>
      </c>
      <c r="C137" s="89" t="s">
        <v>50</v>
      </c>
      <c r="D137" s="89" t="s">
        <v>390</v>
      </c>
      <c r="E137" s="90">
        <v>0.22</v>
      </c>
    </row>
    <row r="138" spans="1:49" ht="15.75" x14ac:dyDescent="0.25">
      <c r="A138" s="88" t="s">
        <v>396</v>
      </c>
      <c r="B138" s="89" t="s">
        <v>451</v>
      </c>
      <c r="C138" s="89" t="s">
        <v>35</v>
      </c>
      <c r="D138" s="89" t="s">
        <v>389</v>
      </c>
      <c r="E138" s="90">
        <v>0.37</v>
      </c>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row>
    <row r="139" spans="1:49" ht="15.75" x14ac:dyDescent="0.25">
      <c r="A139" s="88" t="s">
        <v>397</v>
      </c>
      <c r="B139" s="89" t="s">
        <v>451</v>
      </c>
      <c r="C139" s="89" t="s">
        <v>35</v>
      </c>
      <c r="D139" s="89" t="s">
        <v>389</v>
      </c>
      <c r="E139" s="90">
        <v>0.34</v>
      </c>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row>
    <row r="140" spans="1:49" ht="15.75" x14ac:dyDescent="0.25">
      <c r="A140" s="88" t="s">
        <v>398</v>
      </c>
      <c r="B140" s="89" t="s">
        <v>451</v>
      </c>
      <c r="C140" s="89" t="s">
        <v>35</v>
      </c>
      <c r="D140" s="89" t="s">
        <v>389</v>
      </c>
      <c r="E140" s="90">
        <v>0.32</v>
      </c>
    </row>
    <row r="141" spans="1:49" ht="15.75" x14ac:dyDescent="0.25">
      <c r="A141" s="88" t="s">
        <v>399</v>
      </c>
      <c r="B141" s="89" t="s">
        <v>451</v>
      </c>
      <c r="C141" s="89" t="s">
        <v>35</v>
      </c>
      <c r="D141" s="89" t="s">
        <v>389</v>
      </c>
      <c r="E141" s="90">
        <v>0.2</v>
      </c>
    </row>
    <row r="142" spans="1:49" ht="15.75" x14ac:dyDescent="0.25">
      <c r="A142" s="88" t="s">
        <v>400</v>
      </c>
      <c r="B142" s="89" t="s">
        <v>451</v>
      </c>
      <c r="C142" s="89" t="s">
        <v>35</v>
      </c>
      <c r="D142" s="89" t="s">
        <v>389</v>
      </c>
      <c r="E142" s="90">
        <v>0.17</v>
      </c>
    </row>
    <row r="143" spans="1:49" ht="15.75" x14ac:dyDescent="0.25">
      <c r="A143" s="88" t="s">
        <v>401</v>
      </c>
      <c r="B143" s="89" t="s">
        <v>451</v>
      </c>
      <c r="C143" s="89" t="s">
        <v>35</v>
      </c>
      <c r="D143" s="89" t="s">
        <v>389</v>
      </c>
      <c r="E143" s="90">
        <v>0.25</v>
      </c>
    </row>
    <row r="144" spans="1:49" ht="15.75" x14ac:dyDescent="0.25">
      <c r="A144" s="88" t="s">
        <v>402</v>
      </c>
      <c r="B144" s="89" t="s">
        <v>451</v>
      </c>
      <c r="C144" s="89" t="s">
        <v>35</v>
      </c>
      <c r="D144" s="89" t="s">
        <v>389</v>
      </c>
      <c r="E144" s="90">
        <v>0.18</v>
      </c>
    </row>
    <row r="145" spans="1:5" ht="15.75" x14ac:dyDescent="0.25">
      <c r="A145" s="88" t="s">
        <v>403</v>
      </c>
      <c r="B145" s="89" t="s">
        <v>451</v>
      </c>
      <c r="C145" s="89" t="s">
        <v>35</v>
      </c>
      <c r="D145" s="89" t="s">
        <v>389</v>
      </c>
      <c r="E145" s="90">
        <v>0.05</v>
      </c>
    </row>
    <row r="146" spans="1:5" ht="15.75" x14ac:dyDescent="0.25">
      <c r="A146" s="88" t="s">
        <v>404</v>
      </c>
      <c r="B146" s="89" t="s">
        <v>451</v>
      </c>
      <c r="C146" s="89" t="s">
        <v>35</v>
      </c>
      <c r="D146" s="89" t="s">
        <v>389</v>
      </c>
      <c r="E146" s="90">
        <v>0.22</v>
      </c>
    </row>
    <row r="147" spans="1:5" ht="15.75" x14ac:dyDescent="0.25">
      <c r="A147" s="88" t="s">
        <v>405</v>
      </c>
      <c r="B147" s="89" t="s">
        <v>451</v>
      </c>
      <c r="C147" s="89" t="s">
        <v>35</v>
      </c>
      <c r="D147" s="89" t="s">
        <v>389</v>
      </c>
      <c r="E147" s="90">
        <v>0.32</v>
      </c>
    </row>
    <row r="148" spans="1:5" ht="15.75" x14ac:dyDescent="0.25">
      <c r="A148" s="88" t="s">
        <v>406</v>
      </c>
      <c r="B148" s="89" t="s">
        <v>451</v>
      </c>
      <c r="C148" s="89" t="s">
        <v>35</v>
      </c>
      <c r="D148" s="89" t="s">
        <v>389</v>
      </c>
      <c r="E148" s="90">
        <v>0.1</v>
      </c>
    </row>
    <row r="149" spans="1:5" ht="15.75" x14ac:dyDescent="0.25">
      <c r="A149" s="93" t="s">
        <v>431</v>
      </c>
      <c r="B149" s="89" t="s">
        <v>451</v>
      </c>
      <c r="C149" s="94" t="s">
        <v>456</v>
      </c>
      <c r="D149" s="89" t="s">
        <v>394</v>
      </c>
      <c r="E149" s="95">
        <v>0.34200000000000003</v>
      </c>
    </row>
    <row r="150" spans="1:5" ht="15.75" x14ac:dyDescent="0.25">
      <c r="A150" s="93" t="s">
        <v>432</v>
      </c>
      <c r="B150" s="89" t="s">
        <v>451</v>
      </c>
      <c r="C150" s="94" t="s">
        <v>456</v>
      </c>
      <c r="D150" s="89" t="s">
        <v>394</v>
      </c>
      <c r="E150" s="95">
        <v>0.19900000000000001</v>
      </c>
    </row>
    <row r="151" spans="1:5" ht="15.75" x14ac:dyDescent="0.25">
      <c r="A151" s="93" t="s">
        <v>433</v>
      </c>
      <c r="B151" s="89" t="s">
        <v>451</v>
      </c>
      <c r="C151" s="94" t="s">
        <v>456</v>
      </c>
      <c r="D151" s="89" t="s">
        <v>394</v>
      </c>
      <c r="E151" s="95">
        <v>0.19</v>
      </c>
    </row>
    <row r="152" spans="1:5" ht="15.75" x14ac:dyDescent="0.25">
      <c r="A152" s="93" t="s">
        <v>434</v>
      </c>
      <c r="B152" s="89" t="s">
        <v>451</v>
      </c>
      <c r="C152" s="94" t="s">
        <v>456</v>
      </c>
      <c r="D152" s="89" t="s">
        <v>394</v>
      </c>
      <c r="E152" s="95">
        <v>0.36199999999999999</v>
      </c>
    </row>
    <row r="153" spans="1:5" ht="15.75" x14ac:dyDescent="0.25">
      <c r="A153" s="93" t="s">
        <v>435</v>
      </c>
      <c r="B153" s="89" t="s">
        <v>451</v>
      </c>
      <c r="C153" s="94" t="s">
        <v>456</v>
      </c>
      <c r="D153" s="89" t="s">
        <v>394</v>
      </c>
      <c r="E153" s="95">
        <v>0.14399999999999999</v>
      </c>
    </row>
    <row r="154" spans="1:5" ht="15.75" x14ac:dyDescent="0.25">
      <c r="A154" s="88" t="s">
        <v>421</v>
      </c>
      <c r="B154" s="89" t="s">
        <v>451</v>
      </c>
      <c r="C154" s="89" t="s">
        <v>455</v>
      </c>
      <c r="D154" s="89" t="s">
        <v>393</v>
      </c>
      <c r="E154" s="90">
        <v>0.38900000000000001</v>
      </c>
    </row>
    <row r="155" spans="1:5" ht="15.75" x14ac:dyDescent="0.25">
      <c r="A155" s="88" t="s">
        <v>422</v>
      </c>
      <c r="B155" s="89" t="s">
        <v>451</v>
      </c>
      <c r="C155" s="89" t="s">
        <v>455</v>
      </c>
      <c r="D155" s="89" t="s">
        <v>393</v>
      </c>
      <c r="E155" s="90">
        <v>0.50800000000000001</v>
      </c>
    </row>
    <row r="156" spans="1:5" ht="15.75" x14ac:dyDescent="0.25">
      <c r="A156" s="88" t="s">
        <v>423</v>
      </c>
      <c r="B156" s="89" t="s">
        <v>451</v>
      </c>
      <c r="C156" s="89" t="s">
        <v>455</v>
      </c>
      <c r="D156" s="89" t="s">
        <v>393</v>
      </c>
      <c r="E156" s="90">
        <v>0.40500000000000003</v>
      </c>
    </row>
    <row r="157" spans="1:5" ht="15.75" x14ac:dyDescent="0.25">
      <c r="A157" s="88" t="s">
        <v>424</v>
      </c>
      <c r="B157" s="89" t="s">
        <v>451</v>
      </c>
      <c r="C157" s="89" t="s">
        <v>455</v>
      </c>
      <c r="D157" s="89" t="s">
        <v>393</v>
      </c>
      <c r="E157" s="90">
        <v>0.24399999999999999</v>
      </c>
    </row>
    <row r="158" spans="1:5" ht="15.75" x14ac:dyDescent="0.25">
      <c r="A158" s="88" t="s">
        <v>425</v>
      </c>
      <c r="B158" s="89" t="s">
        <v>451</v>
      </c>
      <c r="C158" s="89" t="s">
        <v>455</v>
      </c>
      <c r="D158" s="89" t="s">
        <v>393</v>
      </c>
      <c r="E158" s="90">
        <v>0.436</v>
      </c>
    </row>
    <row r="159" spans="1:5" ht="15.75" x14ac:dyDescent="0.25">
      <c r="A159" s="88" t="s">
        <v>426</v>
      </c>
      <c r="B159" s="89" t="s">
        <v>451</v>
      </c>
      <c r="C159" s="89" t="s">
        <v>455</v>
      </c>
      <c r="D159" s="89" t="s">
        <v>393</v>
      </c>
      <c r="E159" s="90">
        <v>0.627</v>
      </c>
    </row>
    <row r="160" spans="1:5" ht="15.75" x14ac:dyDescent="0.25">
      <c r="A160" s="88" t="s">
        <v>427</v>
      </c>
      <c r="B160" s="89" t="s">
        <v>451</v>
      </c>
      <c r="C160" s="89" t="s">
        <v>455</v>
      </c>
      <c r="D160" s="89" t="s">
        <v>393</v>
      </c>
      <c r="E160" s="90">
        <v>0.26</v>
      </c>
    </row>
    <row r="161" spans="1:5" ht="15.75" x14ac:dyDescent="0.25">
      <c r="A161" s="88" t="s">
        <v>428</v>
      </c>
      <c r="B161" s="89" t="s">
        <v>453</v>
      </c>
      <c r="C161" s="89" t="s">
        <v>455</v>
      </c>
      <c r="D161" s="89" t="s">
        <v>393</v>
      </c>
      <c r="E161" s="90">
        <v>0.13600000000000001</v>
      </c>
    </row>
    <row r="162" spans="1:5" ht="15.75" x14ac:dyDescent="0.25">
      <c r="A162" s="88" t="s">
        <v>429</v>
      </c>
      <c r="B162" s="89" t="s">
        <v>451</v>
      </c>
      <c r="C162" s="89" t="s">
        <v>455</v>
      </c>
      <c r="D162" s="89" t="s">
        <v>393</v>
      </c>
      <c r="E162" s="90">
        <v>0.308</v>
      </c>
    </row>
    <row r="163" spans="1:5" ht="15.75" x14ac:dyDescent="0.25">
      <c r="A163" s="88" t="s">
        <v>430</v>
      </c>
      <c r="B163" s="89" t="s">
        <v>451</v>
      </c>
      <c r="C163" s="89" t="s">
        <v>455</v>
      </c>
      <c r="D163" s="89" t="s">
        <v>393</v>
      </c>
      <c r="E163" s="90">
        <v>0.59399999999999997</v>
      </c>
    </row>
    <row r="164" spans="1:5" ht="15.75" x14ac:dyDescent="0.25">
      <c r="A164" s="88" t="s">
        <v>438</v>
      </c>
      <c r="B164" s="89" t="s">
        <v>451</v>
      </c>
      <c r="C164" s="89" t="s">
        <v>464</v>
      </c>
      <c r="D164" s="89" t="s">
        <v>395</v>
      </c>
      <c r="E164" s="90">
        <v>0.35</v>
      </c>
    </row>
    <row r="165" spans="1:5" ht="15.75" x14ac:dyDescent="0.25">
      <c r="A165" s="88" t="s">
        <v>439</v>
      </c>
      <c r="B165" s="89" t="s">
        <v>451</v>
      </c>
      <c r="C165" s="89" t="s">
        <v>464</v>
      </c>
      <c r="D165" s="89" t="s">
        <v>395</v>
      </c>
      <c r="E165" s="90">
        <v>0.28000000000000003</v>
      </c>
    </row>
    <row r="166" spans="1:5" ht="15.75" x14ac:dyDescent="0.25">
      <c r="A166" s="88" t="s">
        <v>440</v>
      </c>
      <c r="B166" s="89" t="s">
        <v>451</v>
      </c>
      <c r="C166" s="89" t="s">
        <v>464</v>
      </c>
      <c r="D166" s="89" t="s">
        <v>395</v>
      </c>
      <c r="E166" s="90">
        <v>0.18</v>
      </c>
    </row>
    <row r="167" spans="1:5" ht="15.75" x14ac:dyDescent="0.25">
      <c r="A167" s="88" t="s">
        <v>441</v>
      </c>
      <c r="B167" s="89" t="s">
        <v>451</v>
      </c>
      <c r="C167" s="89" t="s">
        <v>464</v>
      </c>
      <c r="D167" s="89" t="s">
        <v>395</v>
      </c>
      <c r="E167" s="90">
        <v>0.28000000000000003</v>
      </c>
    </row>
    <row r="168" spans="1:5" ht="15.75" x14ac:dyDescent="0.25">
      <c r="A168" s="88" t="s">
        <v>442</v>
      </c>
      <c r="B168" s="89" t="s">
        <v>451</v>
      </c>
      <c r="C168" s="89" t="s">
        <v>464</v>
      </c>
      <c r="D168" s="89" t="s">
        <v>395</v>
      </c>
      <c r="E168" s="90">
        <v>0.19</v>
      </c>
    </row>
    <row r="169" spans="1:5" ht="15.75" x14ac:dyDescent="0.25">
      <c r="A169" s="88" t="s">
        <v>443</v>
      </c>
      <c r="B169" s="89" t="s">
        <v>451</v>
      </c>
      <c r="C169" s="89" t="s">
        <v>464</v>
      </c>
      <c r="D169" s="89" t="s">
        <v>395</v>
      </c>
      <c r="E169" s="90">
        <v>0.31</v>
      </c>
    </row>
    <row r="170" spans="1:5" ht="15.75" x14ac:dyDescent="0.25">
      <c r="A170" s="88" t="s">
        <v>444</v>
      </c>
      <c r="B170" s="89" t="s">
        <v>451</v>
      </c>
      <c r="C170" s="89" t="s">
        <v>464</v>
      </c>
      <c r="D170" s="89" t="s">
        <v>395</v>
      </c>
      <c r="E170" s="90">
        <v>0.26</v>
      </c>
    </row>
    <row r="171" spans="1:5" ht="15.75" x14ac:dyDescent="0.25">
      <c r="A171" s="88" t="s">
        <v>445</v>
      </c>
      <c r="B171" s="89" t="s">
        <v>451</v>
      </c>
      <c r="C171" s="89" t="s">
        <v>464</v>
      </c>
      <c r="D171" s="89" t="s">
        <v>395</v>
      </c>
      <c r="E171" s="90">
        <v>0.28999999999999998</v>
      </c>
    </row>
    <row r="172" spans="1:5" ht="15.75" x14ac:dyDescent="0.25">
      <c r="A172" s="88" t="s">
        <v>446</v>
      </c>
      <c r="B172" s="89" t="s">
        <v>451</v>
      </c>
      <c r="C172" s="89" t="s">
        <v>464</v>
      </c>
      <c r="D172" s="89" t="s">
        <v>395</v>
      </c>
      <c r="E172" s="90">
        <v>0.3</v>
      </c>
    </row>
    <row r="173" spans="1:5" ht="15.75" x14ac:dyDescent="0.25">
      <c r="A173" s="88" t="s">
        <v>447</v>
      </c>
      <c r="B173" s="89" t="s">
        <v>451</v>
      </c>
      <c r="C173" s="89" t="s">
        <v>464</v>
      </c>
      <c r="D173" s="89" t="s">
        <v>395</v>
      </c>
      <c r="E173" s="90">
        <v>0.28000000000000003</v>
      </c>
    </row>
    <row r="174" spans="1:5" ht="15.75" x14ac:dyDescent="0.25">
      <c r="A174" s="88" t="s">
        <v>448</v>
      </c>
      <c r="B174" s="89" t="s">
        <v>451</v>
      </c>
      <c r="C174" s="89" t="s">
        <v>464</v>
      </c>
      <c r="D174" s="89" t="s">
        <v>395</v>
      </c>
      <c r="E174" s="90">
        <v>0.27</v>
      </c>
    </row>
    <row r="175" spans="1:5" ht="15.75" x14ac:dyDescent="0.25">
      <c r="A175" s="88" t="s">
        <v>449</v>
      </c>
      <c r="B175" s="89" t="s">
        <v>451</v>
      </c>
      <c r="C175" s="89" t="s">
        <v>464</v>
      </c>
      <c r="D175" s="89" t="s">
        <v>395</v>
      </c>
      <c r="E175" s="90">
        <v>0.24</v>
      </c>
    </row>
    <row r="176" spans="1:5" ht="15.75" x14ac:dyDescent="0.25">
      <c r="A176" s="88" t="s">
        <v>450</v>
      </c>
      <c r="B176" s="89" t="s">
        <v>451</v>
      </c>
      <c r="C176" s="89" t="s">
        <v>464</v>
      </c>
      <c r="D176" s="89" t="s">
        <v>395</v>
      </c>
      <c r="E176" s="90">
        <v>0.19</v>
      </c>
    </row>
    <row r="177" spans="1:5" ht="15.75" x14ac:dyDescent="0.25">
      <c r="A177" s="88" t="s">
        <v>472</v>
      </c>
      <c r="B177" s="89" t="s">
        <v>451</v>
      </c>
      <c r="C177" s="89" t="s">
        <v>464</v>
      </c>
      <c r="D177" s="89" t="s">
        <v>395</v>
      </c>
      <c r="E177" s="90">
        <v>0.38</v>
      </c>
    </row>
    <row r="178" spans="1:5" ht="15.75" x14ac:dyDescent="0.25">
      <c r="A178" s="88">
        <v>7</v>
      </c>
      <c r="B178" s="89" t="s">
        <v>452</v>
      </c>
      <c r="C178" s="89" t="s">
        <v>454</v>
      </c>
      <c r="D178" s="89" t="s">
        <v>391</v>
      </c>
      <c r="E178" s="90">
        <v>0.12</v>
      </c>
    </row>
    <row r="179" spans="1:5" ht="15.75" x14ac:dyDescent="0.25">
      <c r="A179" s="88">
        <v>15</v>
      </c>
      <c r="B179" s="89" t="s">
        <v>452</v>
      </c>
      <c r="C179" s="89" t="s">
        <v>454</v>
      </c>
      <c r="D179" s="89" t="s">
        <v>391</v>
      </c>
      <c r="E179" s="90">
        <v>0.11</v>
      </c>
    </row>
    <row r="180" spans="1:5" ht="15.75" x14ac:dyDescent="0.25">
      <c r="A180" s="88">
        <v>19</v>
      </c>
      <c r="B180" s="89" t="s">
        <v>452</v>
      </c>
      <c r="C180" s="89" t="s">
        <v>454</v>
      </c>
      <c r="D180" s="89" t="s">
        <v>391</v>
      </c>
      <c r="E180" s="90">
        <v>0.08</v>
      </c>
    </row>
    <row r="181" spans="1:5" ht="15.75" x14ac:dyDescent="0.25">
      <c r="A181" s="88">
        <v>41</v>
      </c>
      <c r="B181" s="89" t="s">
        <v>452</v>
      </c>
      <c r="C181" s="89" t="s">
        <v>454</v>
      </c>
      <c r="D181" s="89" t="s">
        <v>391</v>
      </c>
      <c r="E181" s="90">
        <v>0.14000000000000001</v>
      </c>
    </row>
    <row r="182" spans="1:5" ht="15.75" x14ac:dyDescent="0.25">
      <c r="A182" s="88">
        <v>20</v>
      </c>
      <c r="B182" s="89" t="s">
        <v>452</v>
      </c>
      <c r="C182" s="89" t="s">
        <v>454</v>
      </c>
      <c r="D182" s="89" t="s">
        <v>391</v>
      </c>
      <c r="E182" s="90">
        <v>0.14000000000000001</v>
      </c>
    </row>
    <row r="183" spans="1:5" ht="15.75" x14ac:dyDescent="0.25">
      <c r="A183" s="88" t="s">
        <v>436</v>
      </c>
      <c r="B183" s="96" t="s">
        <v>451</v>
      </c>
      <c r="C183" s="89" t="s">
        <v>35</v>
      </c>
      <c r="D183" s="89" t="s">
        <v>471</v>
      </c>
      <c r="E183" s="90">
        <v>0.2</v>
      </c>
    </row>
    <row r="184" spans="1:5" ht="15.75" x14ac:dyDescent="0.25">
      <c r="A184" s="88" t="s">
        <v>437</v>
      </c>
      <c r="B184" s="96" t="s">
        <v>451</v>
      </c>
      <c r="C184" s="89" t="s">
        <v>35</v>
      </c>
      <c r="D184" s="89" t="s">
        <v>471</v>
      </c>
      <c r="E184" s="90">
        <v>0.37</v>
      </c>
    </row>
    <row r="185" spans="1:5" ht="15.75" x14ac:dyDescent="0.25">
      <c r="A185" s="88" t="s">
        <v>419</v>
      </c>
      <c r="B185" s="89" t="s">
        <v>451</v>
      </c>
      <c r="C185" s="89" t="s">
        <v>35</v>
      </c>
      <c r="D185" s="89" t="s">
        <v>392</v>
      </c>
      <c r="E185" s="90">
        <v>0.22900000000000001</v>
      </c>
    </row>
    <row r="186" spans="1:5" ht="15.75" x14ac:dyDescent="0.25">
      <c r="A186" s="88" t="s">
        <v>420</v>
      </c>
      <c r="B186" s="89" t="s">
        <v>451</v>
      </c>
      <c r="C186" s="89" t="s">
        <v>35</v>
      </c>
      <c r="D186" s="89" t="s">
        <v>392</v>
      </c>
      <c r="E186" s="90">
        <v>0.22</v>
      </c>
    </row>
  </sheetData>
  <phoneticPr fontId="5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DD39-D5D9-445A-A8FB-94B92A869F57}">
  <dimension ref="A2:I10"/>
  <sheetViews>
    <sheetView workbookViewId="0">
      <selection activeCell="A2" sqref="A2"/>
    </sheetView>
  </sheetViews>
  <sheetFormatPr defaultColWidth="8.85546875" defaultRowHeight="15" x14ac:dyDescent="0.25"/>
  <cols>
    <col min="2" max="2" width="15.85546875" customWidth="1"/>
    <col min="3" max="3" width="15.140625" customWidth="1"/>
    <col min="4" max="4" width="13.85546875" customWidth="1"/>
    <col min="6" max="6" width="16.42578125" customWidth="1"/>
    <col min="8" max="8" width="14.140625" customWidth="1"/>
  </cols>
  <sheetData>
    <row r="2" spans="1:9" x14ac:dyDescent="0.25">
      <c r="A2" s="73" t="s">
        <v>459</v>
      </c>
      <c r="B2" s="61"/>
      <c r="C2" s="61"/>
      <c r="D2" s="61"/>
      <c r="E2" s="61"/>
      <c r="F2" s="61"/>
      <c r="G2" s="61"/>
      <c r="H2" s="61"/>
      <c r="I2" s="61"/>
    </row>
    <row r="3" spans="1:9" ht="16.5" thickBot="1" x14ac:dyDescent="0.3">
      <c r="A3" s="33"/>
      <c r="B3" s="32"/>
      <c r="C3" s="32"/>
      <c r="D3" s="32"/>
      <c r="E3" s="32"/>
      <c r="F3" s="32"/>
      <c r="G3" s="32"/>
      <c r="H3" s="32"/>
      <c r="I3" s="32"/>
    </row>
    <row r="4" spans="1:9" ht="32.25" thickBot="1" x14ac:dyDescent="0.3">
      <c r="A4" s="27" t="s">
        <v>111</v>
      </c>
      <c r="B4" s="28" t="s">
        <v>112</v>
      </c>
      <c r="C4" s="28" t="s">
        <v>113</v>
      </c>
      <c r="D4" s="28" t="s">
        <v>114</v>
      </c>
      <c r="E4" s="28" t="s">
        <v>115</v>
      </c>
      <c r="F4" s="28" t="s">
        <v>116</v>
      </c>
      <c r="G4" s="28" t="s">
        <v>117</v>
      </c>
      <c r="H4" s="28" t="s">
        <v>118</v>
      </c>
      <c r="I4" s="28" t="s">
        <v>119</v>
      </c>
    </row>
    <row r="5" spans="1:9" ht="15.75" thickBot="1" x14ac:dyDescent="0.3">
      <c r="A5" s="60" t="s">
        <v>120</v>
      </c>
      <c r="B5" s="30" t="s">
        <v>121</v>
      </c>
      <c r="C5" s="30" t="s">
        <v>122</v>
      </c>
      <c r="D5" s="30" t="s">
        <v>123</v>
      </c>
      <c r="E5" s="30">
        <v>90</v>
      </c>
      <c r="F5" s="30" t="s">
        <v>124</v>
      </c>
      <c r="G5" s="30">
        <v>90</v>
      </c>
      <c r="H5" s="30" t="s">
        <v>125</v>
      </c>
      <c r="I5" s="59" t="s">
        <v>126</v>
      </c>
    </row>
    <row r="6" spans="1:9" ht="15.75" thickBot="1" x14ac:dyDescent="0.3">
      <c r="A6" s="60" t="s">
        <v>127</v>
      </c>
      <c r="B6" s="30" t="s">
        <v>128</v>
      </c>
      <c r="C6" s="30" t="s">
        <v>129</v>
      </c>
      <c r="D6" s="30" t="s">
        <v>130</v>
      </c>
      <c r="E6" s="30">
        <v>90</v>
      </c>
      <c r="F6" s="30" t="s">
        <v>131</v>
      </c>
      <c r="G6" s="30">
        <v>90</v>
      </c>
      <c r="H6" s="30" t="s">
        <v>132</v>
      </c>
      <c r="I6" s="59" t="s">
        <v>126</v>
      </c>
    </row>
    <row r="7" spans="1:9" ht="15.75" thickBot="1" x14ac:dyDescent="0.3">
      <c r="A7" s="60" t="s">
        <v>133</v>
      </c>
      <c r="B7" s="30" t="s">
        <v>134</v>
      </c>
      <c r="C7" s="30" t="s">
        <v>135</v>
      </c>
      <c r="D7" s="30" t="s">
        <v>136</v>
      </c>
      <c r="E7" s="30">
        <v>90</v>
      </c>
      <c r="F7" s="30">
        <v>90</v>
      </c>
      <c r="G7" s="30">
        <v>90</v>
      </c>
      <c r="H7" s="30" t="s">
        <v>137</v>
      </c>
      <c r="I7" s="59" t="s">
        <v>138</v>
      </c>
    </row>
    <row r="8" spans="1:9" ht="15.75" thickBot="1" x14ac:dyDescent="0.3">
      <c r="A8" s="60" t="s">
        <v>139</v>
      </c>
      <c r="B8" s="30" t="s">
        <v>140</v>
      </c>
      <c r="C8" s="30" t="s">
        <v>141</v>
      </c>
      <c r="D8" s="30" t="s">
        <v>142</v>
      </c>
      <c r="E8" s="30">
        <v>90</v>
      </c>
      <c r="F8" s="30">
        <v>90</v>
      </c>
      <c r="G8" s="30">
        <v>90</v>
      </c>
      <c r="H8" s="30" t="s">
        <v>143</v>
      </c>
      <c r="I8" s="59" t="s">
        <v>138</v>
      </c>
    </row>
    <row r="9" spans="1:9" ht="15.75" thickBot="1" x14ac:dyDescent="0.3">
      <c r="A9" s="60" t="s">
        <v>144</v>
      </c>
      <c r="B9" s="30" t="s">
        <v>145</v>
      </c>
      <c r="C9" s="31" t="s">
        <v>146</v>
      </c>
      <c r="D9" s="31" t="s">
        <v>147</v>
      </c>
      <c r="E9" s="30">
        <v>90</v>
      </c>
      <c r="F9" s="30">
        <v>90</v>
      </c>
      <c r="G9" s="30">
        <v>90</v>
      </c>
      <c r="H9" s="31" t="s">
        <v>148</v>
      </c>
      <c r="I9" s="59" t="s">
        <v>138</v>
      </c>
    </row>
    <row r="10" spans="1:9" ht="15.75" x14ac:dyDescent="0.25">
      <c r="A10"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2104-3646-4FAB-ADAF-51262BD60396}">
  <dimension ref="A1:D27"/>
  <sheetViews>
    <sheetView workbookViewId="0"/>
  </sheetViews>
  <sheetFormatPr defaultColWidth="8.85546875" defaultRowHeight="15" x14ac:dyDescent="0.25"/>
  <cols>
    <col min="1" max="1" width="31.140625" customWidth="1"/>
    <col min="2" max="2" width="10.7109375" customWidth="1"/>
    <col min="3" max="3" width="12.42578125" customWidth="1"/>
    <col min="4" max="4" width="13.42578125" customWidth="1"/>
  </cols>
  <sheetData>
    <row r="1" spans="1:4" s="75" customFormat="1" x14ac:dyDescent="0.2">
      <c r="A1" s="72" t="s">
        <v>461</v>
      </c>
    </row>
    <row r="2" spans="1:4" ht="15.75" thickBot="1" x14ac:dyDescent="0.3"/>
    <row r="3" spans="1:4" ht="15.75" thickBot="1" x14ac:dyDescent="0.3">
      <c r="A3" s="76"/>
      <c r="B3" s="77" t="s">
        <v>257</v>
      </c>
      <c r="C3" s="77" t="s">
        <v>256</v>
      </c>
      <c r="D3" s="77" t="s">
        <v>255</v>
      </c>
    </row>
    <row r="4" spans="1:4" ht="15.75" thickBot="1" x14ac:dyDescent="0.3">
      <c r="A4" s="78" t="s">
        <v>112</v>
      </c>
      <c r="B4" s="79" t="s">
        <v>134</v>
      </c>
      <c r="C4" s="80" t="s">
        <v>140</v>
      </c>
      <c r="D4" s="79" t="s">
        <v>214</v>
      </c>
    </row>
    <row r="5" spans="1:4" ht="15.75" thickBot="1" x14ac:dyDescent="0.3">
      <c r="A5" s="78" t="s">
        <v>113</v>
      </c>
      <c r="B5" s="79" t="s">
        <v>135</v>
      </c>
      <c r="C5" s="80" t="s">
        <v>141</v>
      </c>
      <c r="D5" s="79" t="s">
        <v>146</v>
      </c>
    </row>
    <row r="6" spans="1:4" ht="15.75" thickBot="1" x14ac:dyDescent="0.3">
      <c r="A6" s="78" t="s">
        <v>114</v>
      </c>
      <c r="B6" s="79" t="s">
        <v>136</v>
      </c>
      <c r="C6" s="80" t="s">
        <v>142</v>
      </c>
      <c r="D6" s="79" t="s">
        <v>147</v>
      </c>
    </row>
    <row r="7" spans="1:4" ht="15.75" thickBot="1" x14ac:dyDescent="0.3">
      <c r="A7" s="78" t="s">
        <v>215</v>
      </c>
      <c r="B7" s="79" t="s">
        <v>137</v>
      </c>
      <c r="C7" s="80" t="s">
        <v>143</v>
      </c>
      <c r="D7" s="79" t="s">
        <v>148</v>
      </c>
    </row>
    <row r="8" spans="1:4" x14ac:dyDescent="0.25">
      <c r="A8" s="81" t="s">
        <v>216</v>
      </c>
      <c r="B8" s="218" t="s">
        <v>218</v>
      </c>
      <c r="C8" s="218" t="s">
        <v>219</v>
      </c>
      <c r="D8" s="218" t="s">
        <v>220</v>
      </c>
    </row>
    <row r="9" spans="1:4" ht="15.75" thickBot="1" x14ac:dyDescent="0.3">
      <c r="A9" s="78" t="s">
        <v>217</v>
      </c>
      <c r="B9" s="219"/>
      <c r="C9" s="219"/>
      <c r="D9" s="219"/>
    </row>
    <row r="10" spans="1:4" ht="15.75" thickBot="1" x14ac:dyDescent="0.3">
      <c r="A10" s="82" t="s">
        <v>221</v>
      </c>
      <c r="B10" s="79">
        <v>1.0999999999999999E-2</v>
      </c>
      <c r="C10" s="79">
        <v>1.2E-2</v>
      </c>
      <c r="D10" s="79">
        <v>1.7000000000000001E-2</v>
      </c>
    </row>
    <row r="11" spans="1:4" ht="15.75" thickBot="1" x14ac:dyDescent="0.3">
      <c r="A11" s="82" t="s">
        <v>222</v>
      </c>
      <c r="B11" s="80">
        <v>3.1E-2</v>
      </c>
      <c r="C11" s="80">
        <v>2.9000000000000001E-2</v>
      </c>
      <c r="D11" s="79">
        <v>4.8000000000000001E-2</v>
      </c>
    </row>
    <row r="12" spans="1:4" ht="15.75" thickBot="1" x14ac:dyDescent="0.3">
      <c r="A12" s="78" t="s">
        <v>223</v>
      </c>
      <c r="B12" s="80" t="s">
        <v>224</v>
      </c>
      <c r="C12" s="80" t="s">
        <v>225</v>
      </c>
      <c r="D12" s="80" t="s">
        <v>226</v>
      </c>
    </row>
    <row r="13" spans="1:4" ht="15.75" thickBot="1" x14ac:dyDescent="0.3">
      <c r="A13" s="78" t="s">
        <v>227</v>
      </c>
      <c r="B13" s="80" t="s">
        <v>228</v>
      </c>
      <c r="C13" s="80" t="s">
        <v>229</v>
      </c>
      <c r="D13" s="80" t="s">
        <v>230</v>
      </c>
    </row>
    <row r="14" spans="1:4" ht="15.75" thickBot="1" x14ac:dyDescent="0.3">
      <c r="A14" s="78" t="s">
        <v>231</v>
      </c>
      <c r="B14" s="80" t="s">
        <v>232</v>
      </c>
      <c r="C14" s="80" t="s">
        <v>233</v>
      </c>
      <c r="D14" s="80" t="s">
        <v>234</v>
      </c>
    </row>
    <row r="15" spans="1:4" ht="15.75" thickBot="1" x14ac:dyDescent="0.3">
      <c r="A15" s="78" t="s">
        <v>235</v>
      </c>
      <c r="B15" s="80" t="s">
        <v>236</v>
      </c>
      <c r="C15" s="80" t="s">
        <v>237</v>
      </c>
      <c r="D15" s="80" t="s">
        <v>238</v>
      </c>
    </row>
    <row r="16" spans="1:4" ht="15.75" thickBot="1" x14ac:dyDescent="0.3">
      <c r="A16" s="78" t="s">
        <v>239</v>
      </c>
      <c r="B16" s="80">
        <v>2.1019999999999999</v>
      </c>
      <c r="C16" s="80">
        <v>2.101</v>
      </c>
      <c r="D16" s="80">
        <v>2.1030000000000002</v>
      </c>
    </row>
    <row r="17" spans="1:4" ht="15.75" thickBot="1" x14ac:dyDescent="0.3">
      <c r="A17" s="78" t="s">
        <v>240</v>
      </c>
      <c r="B17" s="80">
        <v>11.89</v>
      </c>
      <c r="C17" s="80">
        <v>11.88</v>
      </c>
      <c r="D17" s="80">
        <v>11.91</v>
      </c>
    </row>
    <row r="18" spans="1:4" ht="15.75" thickBot="1" x14ac:dyDescent="0.3">
      <c r="A18" s="78" t="s">
        <v>241</v>
      </c>
      <c r="B18" s="80">
        <v>1.269E-2</v>
      </c>
      <c r="C18" s="80">
        <v>1.205E-2</v>
      </c>
      <c r="D18" s="80">
        <v>1.0460000000000001E-2</v>
      </c>
    </row>
    <row r="19" spans="1:4" ht="15.75" thickBot="1" x14ac:dyDescent="0.3">
      <c r="A19" s="78" t="s">
        <v>242</v>
      </c>
      <c r="B19" s="80">
        <v>1.0278</v>
      </c>
      <c r="C19" s="80">
        <v>1.0274000000000001</v>
      </c>
      <c r="D19" s="80">
        <v>1.0279</v>
      </c>
    </row>
    <row r="20" spans="1:4" ht="34.5" customHeight="1" x14ac:dyDescent="0.25">
      <c r="A20" s="214" t="s">
        <v>243</v>
      </c>
      <c r="B20" s="216" t="s">
        <v>244</v>
      </c>
      <c r="C20" s="216" t="s">
        <v>245</v>
      </c>
      <c r="D20" s="216" t="s">
        <v>246</v>
      </c>
    </row>
    <row r="21" spans="1:4" ht="15.75" thickBot="1" x14ac:dyDescent="0.3">
      <c r="A21" s="215"/>
      <c r="B21" s="217"/>
      <c r="C21" s="217"/>
      <c r="D21" s="217"/>
    </row>
    <row r="22" spans="1:4" ht="15.75" thickBot="1" x14ac:dyDescent="0.3">
      <c r="A22" s="78" t="s">
        <v>247</v>
      </c>
      <c r="B22" s="80">
        <v>2.129</v>
      </c>
      <c r="C22" s="80">
        <v>2.1309999999999998</v>
      </c>
      <c r="D22" s="80">
        <v>2.1269999999999998</v>
      </c>
    </row>
    <row r="23" spans="1:4" ht="15.75" thickBot="1" x14ac:dyDescent="0.3">
      <c r="A23" s="78" t="s">
        <v>248</v>
      </c>
      <c r="B23" s="80">
        <v>12.39</v>
      </c>
      <c r="C23" s="80">
        <v>12.43</v>
      </c>
      <c r="D23" s="80">
        <v>12.36</v>
      </c>
    </row>
    <row r="24" spans="1:4" ht="15.75" thickBot="1" x14ac:dyDescent="0.3">
      <c r="A24" s="78" t="s">
        <v>249</v>
      </c>
      <c r="B24" s="80">
        <v>3.5150000000000001E-2</v>
      </c>
      <c r="C24" s="80">
        <v>3.4639999999999997E-2</v>
      </c>
      <c r="D24" s="80">
        <v>3.4470000000000001E-2</v>
      </c>
    </row>
    <row r="25" spans="1:4" ht="34.5" customHeight="1" x14ac:dyDescent="0.25">
      <c r="A25" s="214" t="s">
        <v>250</v>
      </c>
      <c r="B25" s="216">
        <v>1.0271999999999999</v>
      </c>
      <c r="C25" s="216">
        <v>1.0266</v>
      </c>
      <c r="D25" s="216">
        <v>1.0264</v>
      </c>
    </row>
    <row r="26" spans="1:4" ht="15.75" thickBot="1" x14ac:dyDescent="0.3">
      <c r="A26" s="215"/>
      <c r="B26" s="217"/>
      <c r="C26" s="217"/>
      <c r="D26" s="217"/>
    </row>
    <row r="27" spans="1:4" ht="15.75" thickBot="1" x14ac:dyDescent="0.3">
      <c r="A27" s="78" t="s">
        <v>251</v>
      </c>
      <c r="B27" s="80" t="s">
        <v>252</v>
      </c>
      <c r="C27" s="80" t="s">
        <v>253</v>
      </c>
      <c r="D27" s="80" t="s">
        <v>254</v>
      </c>
    </row>
  </sheetData>
  <mergeCells count="11">
    <mergeCell ref="A25:A26"/>
    <mergeCell ref="B25:B26"/>
    <mergeCell ref="C25:C26"/>
    <mergeCell ref="D25:D26"/>
    <mergeCell ref="B8:B9"/>
    <mergeCell ref="C8:C9"/>
    <mergeCell ref="D8:D9"/>
    <mergeCell ref="A20:A21"/>
    <mergeCell ref="B20:B21"/>
    <mergeCell ref="C20:C21"/>
    <mergeCell ref="D20:D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8</vt:i4>
      </vt:variant>
    </vt:vector>
  </HeadingPairs>
  <TitlesOfParts>
    <vt:vector size="21" baseType="lpstr">
      <vt:lpstr>Overview</vt:lpstr>
      <vt:lpstr>Supp Table1</vt:lpstr>
      <vt:lpstr>Supp Table2</vt:lpstr>
      <vt:lpstr>Supp Table3</vt:lpstr>
      <vt:lpstr>Supp Table4</vt:lpstr>
      <vt:lpstr>Supp Table5</vt:lpstr>
      <vt:lpstr>Supp Table6</vt:lpstr>
      <vt:lpstr>Supp Table7</vt:lpstr>
      <vt:lpstr>Supp Table8</vt:lpstr>
      <vt:lpstr>Supp Table9</vt:lpstr>
      <vt:lpstr>Supp Table10</vt:lpstr>
      <vt:lpstr>Supp Table11</vt:lpstr>
      <vt:lpstr>References</vt:lpstr>
      <vt:lpstr>'Supp Table8'!shelx__cell_length_a</vt:lpstr>
      <vt:lpstr>'Supp Table8'!shelx__cell_length_b</vt:lpstr>
      <vt:lpstr>'Supp Table8'!shelx__cell_length_c</vt:lpstr>
      <vt:lpstr>'Supp Table8'!shelx__cell_volume</vt:lpstr>
      <vt:lpstr>'Supp Table8'!shelx__diffrn_reflns_av_R_equivalents</vt:lpstr>
      <vt:lpstr>'Supp Table8'!shelx__refine_ls_R_factor_gt</vt:lpstr>
      <vt:lpstr>'Supp Table8'!shelx__reflns_number_gt</vt:lpstr>
      <vt:lpstr>'Supp Table8'!shelx__reflns_threshold_expression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stagno</dc:creator>
  <cp:lastModifiedBy>vincenzo stagno</cp:lastModifiedBy>
  <dcterms:created xsi:type="dcterms:W3CDTF">2015-06-05T18:17:20Z</dcterms:created>
  <dcterms:modified xsi:type="dcterms:W3CDTF">2024-10-12T15:30:15Z</dcterms:modified>
</cp:coreProperties>
</file>